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TIMES-NZ\"/>
    </mc:Choice>
  </mc:AlternateContent>
  <xr:revisionPtr revIDLastSave="0" documentId="13_ncr:1_{5BA7B195-F55A-49A4-94CD-F4E5788B9012}" xr6:coauthVersionLast="47" xr6:coauthVersionMax="47" xr10:uidLastSave="{00000000-0000-0000-0000-000000000000}"/>
  <bookViews>
    <workbookView xWindow="-120" yWindow="-120" windowWidth="29040" windowHeight="17520" tabRatio="853" activeTab="4" xr2:uid="{00000000-000D-0000-FFFF-FFFF00000000}"/>
  </bookViews>
  <sheets>
    <sheet name="Documentation" sheetId="22" r:id="rId1"/>
    <sheet name="Region-Time Slices" sheetId="16" r:id="rId2"/>
    <sheet name="TimePeriods" sheetId="18" r:id="rId3"/>
    <sheet name="Interpol_Extrapol_Defaults" sheetId="14" r:id="rId4"/>
    <sheet name="reporting options" sheetId="23" r:id="rId5"/>
    <sheet name="Constants" sheetId="20" r:id="rId6"/>
    <sheet name="Commodity Group" sheetId="15" r:id="rId7"/>
    <sheet name="Defaults" sheetId="21" r:id="rId8"/>
  </sheets>
  <externalReferences>
    <externalReference r:id="rId9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4" l="1"/>
  <c r="B3" i="14"/>
  <c r="I49" i="20" l="1"/>
  <c r="I50" i="20"/>
  <c r="I51" i="20"/>
  <c r="I52" i="20"/>
  <c r="H49" i="20"/>
  <c r="H43" i="20" l="1"/>
  <c r="H50" i="20" l="1"/>
  <c r="H51" i="20"/>
  <c r="H52" i="20"/>
  <c r="G50" i="20"/>
  <c r="G51" i="20"/>
  <c r="G52" i="20"/>
  <c r="G49" i="20"/>
  <c r="H41" i="20"/>
  <c r="G46" i="20"/>
  <c r="H46" i="20" s="1"/>
  <c r="H40" i="20"/>
  <c r="H39" i="20"/>
  <c r="H45" i="20"/>
  <c r="H42" i="20"/>
  <c r="K52" i="20" l="1"/>
  <c r="E22" i="20" s="1"/>
  <c r="K55" i="20"/>
  <c r="E25" i="20" s="1"/>
  <c r="K40" i="20"/>
  <c r="E10" i="20" s="1"/>
  <c r="K43" i="20"/>
  <c r="E13" i="20" s="1"/>
  <c r="K42" i="20"/>
  <c r="E12" i="20" s="1"/>
  <c r="K39" i="20"/>
  <c r="E9" i="20" s="1"/>
  <c r="K58" i="20"/>
  <c r="E28" i="20" s="1"/>
  <c r="K61" i="20"/>
  <c r="E31" i="20" s="1"/>
  <c r="K49" i="20"/>
  <c r="E19" i="20" s="1"/>
  <c r="K46" i="20"/>
  <c r="E16" i="20" s="1"/>
  <c r="K60" i="20"/>
  <c r="K57" i="20"/>
  <c r="E27" i="20" s="1"/>
  <c r="K51" i="20"/>
  <c r="E21" i="20" s="1"/>
  <c r="K54" i="20"/>
  <c r="E24" i="20" s="1"/>
  <c r="K45" i="20"/>
  <c r="E15" i="20" s="1"/>
  <c r="K48" i="20"/>
  <c r="E18" i="20" s="1"/>
  <c r="K50" i="20"/>
  <c r="E20" i="20" s="1"/>
  <c r="K53" i="20"/>
  <c r="E23" i="20" s="1"/>
  <c r="K59" i="20"/>
  <c r="E29" i="20" s="1"/>
  <c r="K56" i="20"/>
  <c r="E26" i="20" s="1"/>
  <c r="K47" i="20"/>
  <c r="E17" i="20" s="1"/>
  <c r="K44" i="20"/>
  <c r="E14" i="20" s="1"/>
  <c r="K38" i="20"/>
  <c r="E8" i="20" s="1"/>
  <c r="E30" i="20" s="1"/>
  <c r="K41" i="20"/>
  <c r="E11" i="20" s="1"/>
  <c r="K6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4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<sst xmlns="http://schemas.openxmlformats.org/spreadsheetml/2006/main" count="430" uniqueCount="206">
  <si>
    <t>IMP*Z</t>
  </si>
  <si>
    <t>AllRegions</t>
  </si>
  <si>
    <t>Other_Indexes</t>
  </si>
  <si>
    <t>ACTCOST</t>
  </si>
  <si>
    <t>IMPDEMZ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</si>
  <si>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</si>
  <si>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</si>
  <si>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</si>
  <si>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</si>
  <si>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</si>
  <si>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</si>
  <si>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</si>
  <si>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</si>
  <si>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</si>
  <si>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</si>
  <si>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</si>
  <si>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</si>
  <si>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</si>
  <si>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</si>
  <si>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</si>
  <si>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</si>
  <si>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</si>
  <si>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</si>
  <si>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</si>
  <si>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</si>
  <si>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</si>
  <si>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</si>
  <si>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</si>
  <si>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</si>
  <si>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Option</t>
  </si>
  <si>
    <t>~StartYear</t>
  </si>
  <si>
    <t>~ActivePDef</t>
  </si>
  <si>
    <t>\I:Commodity Group Name</t>
  </si>
  <si>
    <t>Commodity Group Description</t>
  </si>
  <si>
    <t>Discount</t>
  </si>
  <si>
    <t>~Currencies</t>
  </si>
  <si>
    <t>Currency</t>
  </si>
  <si>
    <t>~DefUnits</t>
  </si>
  <si>
    <t>Process_ActUnit</t>
  </si>
  <si>
    <t>Process_CapUnit</t>
  </si>
  <si>
    <t>Commodity_Unit</t>
  </si>
  <si>
    <t>YRFR</t>
  </si>
  <si>
    <t>G_DYEAR</t>
  </si>
  <si>
    <t>PJ</t>
  </si>
  <si>
    <t>PRI</t>
  </si>
  <si>
    <t>Pja</t>
  </si>
  <si>
    <t>COM_IE</t>
  </si>
  <si>
    <t>ELC</t>
  </si>
  <si>
    <t>Night</t>
  </si>
  <si>
    <t>D</t>
  </si>
  <si>
    <t>N</t>
  </si>
  <si>
    <t>ACT_BND</t>
  </si>
  <si>
    <t>Share-O</t>
  </si>
  <si>
    <t>Share-I</t>
  </si>
  <si>
    <t>GW</t>
  </si>
  <si>
    <t>IND</t>
  </si>
  <si>
    <t>RCA</t>
  </si>
  <si>
    <t>TRA</t>
  </si>
  <si>
    <t>000_Units</t>
  </si>
  <si>
    <t>NI</t>
  </si>
  <si>
    <t>SI</t>
  </si>
  <si>
    <t>SUM-</t>
  </si>
  <si>
    <t>FAL-</t>
  </si>
  <si>
    <t>WIN-</t>
  </si>
  <si>
    <t>SPR-</t>
  </si>
  <si>
    <t>WK-</t>
  </si>
  <si>
    <t>WE-</t>
  </si>
  <si>
    <t>UP,LO</t>
  </si>
  <si>
    <t>*</t>
  </si>
  <si>
    <t>SUM-WK-D</t>
  </si>
  <si>
    <t>SUM-WK-N</t>
  </si>
  <si>
    <t>SUM-WE-D</t>
  </si>
  <si>
    <t>SUM-WE-N</t>
  </si>
  <si>
    <t>FAL-WK-D</t>
  </si>
  <si>
    <t>FAL-WK-N</t>
  </si>
  <si>
    <t>FAL-WE-D</t>
  </si>
  <si>
    <t>FAL-WE-N</t>
  </si>
  <si>
    <t>WIN-WK-D</t>
  </si>
  <si>
    <t>WIN-WK-N</t>
  </si>
  <si>
    <t>WIN-WE-D</t>
  </si>
  <si>
    <t>WIN-WE-N</t>
  </si>
  <si>
    <t>SPR-WK-D</t>
  </si>
  <si>
    <t>SPR-WK-N</t>
  </si>
  <si>
    <t>SPR-WE-D</t>
  </si>
  <si>
    <t>SPR-WE-N</t>
  </si>
  <si>
    <t xml:space="preserve">Electricity Transmission Efficiency </t>
  </si>
  <si>
    <t>Calculations of Year Fractions</t>
  </si>
  <si>
    <t>Days in Season</t>
  </si>
  <si>
    <t>Days in Year</t>
  </si>
  <si>
    <t>Seasonal Day/Night Hours</t>
  </si>
  <si>
    <t xml:space="preserve">Day </t>
  </si>
  <si>
    <t xml:space="preserve">Sum </t>
  </si>
  <si>
    <t>MioNZDollar</t>
  </si>
  <si>
    <t>bVk</t>
  </si>
  <si>
    <t xml:space="preserve">bVk </t>
  </si>
  <si>
    <t>Billion Vehicle Kilometers</t>
  </si>
  <si>
    <t>Thousand Vehicles</t>
  </si>
  <si>
    <t>CG_STG</t>
  </si>
  <si>
    <t>NRG</t>
  </si>
  <si>
    <t>ELC_STGin,ELC_STGout</t>
  </si>
  <si>
    <t>CG_BATT</t>
  </si>
  <si>
    <t>All inputs to battery</t>
  </si>
  <si>
    <t>ELC,ELC-BATT</t>
  </si>
  <si>
    <t>CG_CAES</t>
  </si>
  <si>
    <t>All inputs to CAES</t>
  </si>
  <si>
    <t>ELC,ELC-CAES</t>
  </si>
  <si>
    <t>CG_HYD</t>
  </si>
  <si>
    <t>All hydro</t>
  </si>
  <si>
    <t>HYD*</t>
  </si>
  <si>
    <t>CG_NUC</t>
  </si>
  <si>
    <t>All nuclear</t>
  </si>
  <si>
    <t>URN*</t>
  </si>
  <si>
    <t>CG_GAS</t>
  </si>
  <si>
    <t>All natural gas</t>
  </si>
  <si>
    <t>NGA</t>
  </si>
  <si>
    <t>CG_RES</t>
  </si>
  <si>
    <t>All Renewables</t>
  </si>
  <si>
    <t>GEO,SOL,WIND,WST,WOD,BIO</t>
  </si>
  <si>
    <t>CG_IMP-ELC</t>
  </si>
  <si>
    <t>All imported electricity</t>
  </si>
  <si>
    <t>ELC_I-*</t>
  </si>
  <si>
    <t>CG_EXP-ELC</t>
  </si>
  <si>
    <t>All exported electricity</t>
  </si>
  <si>
    <t>ELC_E-*</t>
  </si>
  <si>
    <t>All input ouputs to hydro storage tech</t>
  </si>
  <si>
    <t>Y</t>
  </si>
  <si>
    <t>P</t>
  </si>
  <si>
    <t>SUM-WK-P</t>
  </si>
  <si>
    <t>Peak</t>
  </si>
  <si>
    <t>SUM-WE-P</t>
  </si>
  <si>
    <t>FAL-WK-P</t>
  </si>
  <si>
    <t>FAL-WE-P</t>
  </si>
  <si>
    <t>WIN-WK-P</t>
  </si>
  <si>
    <t>WIN-WE-P</t>
  </si>
  <si>
    <t>SPR-WK-P</t>
  </si>
  <si>
    <t>SPR-WE-P</t>
  </si>
  <si>
    <t>NCAP_AFS</t>
  </si>
  <si>
    <t>DMD</t>
  </si>
  <si>
    <t>R*,C*</t>
  </si>
  <si>
    <t>ELE</t>
  </si>
  <si>
    <t>NCAP_AF</t>
  </si>
  <si>
    <t>\I:</t>
  </si>
  <si>
    <t>UP</t>
  </si>
  <si>
    <t>Phase1</t>
  </si>
  <si>
    <t>Phase2</t>
  </si>
  <si>
    <t>Definition of regions and timeslice structure</t>
  </si>
  <si>
    <t>MIN,PRE,IMP,EXP,-ELE,-DMD</t>
  </si>
  <si>
    <t>~TFM_UPD</t>
  </si>
  <si>
    <t>PRC_TSL</t>
  </si>
  <si>
    <t>DAYNITE</t>
  </si>
  <si>
    <t>PhaseII</t>
  </si>
  <si>
    <t>IMP*GZ</t>
  </si>
  <si>
    <t>TFM_COMGRP</t>
  </si>
  <si>
    <t>Phase3</t>
  </si>
  <si>
    <t>~TFM_INS-TXT</t>
  </si>
  <si>
    <t>Workbook: Base settings for TIMES model</t>
  </si>
  <si>
    <t>Region-Time Slices: Timeslice definitions</t>
  </si>
  <si>
    <t>TimePeriods: Set number and length of model time periods</t>
  </si>
  <si>
    <t>Import Settings: Base run settings</t>
  </si>
  <si>
    <t>Interpol_Extrapol_Defaults: Interpolation and Extrapolation settings</t>
  </si>
  <si>
    <t>Constants: Discount rate and timeslice length</t>
  </si>
  <si>
    <t>Commodity Group: Commodity group defintions</t>
  </si>
  <si>
    <t>Defaults: Default units</t>
  </si>
  <si>
    <t>DeACT TFM_INS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</si>
  <si>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</si>
  <si>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</si>
  <si>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</si>
  <si>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</si>
  <si>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</si>
  <si>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</si>
  <si>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</si>
  <si>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</si>
  <si>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B$</t>
  </si>
  <si>
    <t>m$</t>
  </si>
  <si>
    <t>TBtu</t>
  </si>
  <si>
    <t>ktoe</t>
  </si>
  <si>
    <t>mtoe</t>
  </si>
  <si>
    <t>Gwh</t>
  </si>
  <si>
    <t>Gt</t>
  </si>
  <si>
    <t>bEur</t>
  </si>
  <si>
    <t>mEur</t>
  </si>
  <si>
    <t>$/GJ</t>
  </si>
  <si>
    <t>$/bbl</t>
  </si>
  <si>
    <t>$/ton</t>
  </si>
  <si>
    <t>m$/kt</t>
  </si>
  <si>
    <t>EJ</t>
  </si>
  <si>
    <t>bcm</t>
  </si>
  <si>
    <t>mbpd</t>
  </si>
  <si>
    <t>Cents per Kwh</t>
  </si>
  <si>
    <t>$ per GJ</t>
  </si>
  <si>
    <t>Twh</t>
  </si>
  <si>
    <t>GWp</t>
  </si>
  <si>
    <t>mt H2</t>
  </si>
  <si>
    <t>mboe</t>
  </si>
  <si>
    <t>mt LNG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</si>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</sst>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"/>
    <numFmt numFmtId="166" formatCode="0.0000"/>
    <numFmt numFmtId="167" formatCode="_-[$€-2]* #,##0.00_-;\-[$€-2]* #,##0.00_-;_-[$€-2]* &quot;-&quot;??_-"/>
  </numFmts>
  <fonts count="61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8"/>
      <color indexed="62"/>
      <name val="Cambria"/>
      <family val="2"/>
    </font>
    <font>
      <sz val="11"/>
      <color indexed="54"/>
      <name val="Calibri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4"/>
      <name val="Calibri"/>
      <family val="2"/>
      <scheme val="minor"/>
    </font>
    <font>
      <sz val="11"/>
      <color rgb="FF3F3F76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</fills>
  <borders count="2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853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38" fillId="37" borderId="0" applyNumberFormat="0" applyBorder="0" applyAlignment="0" applyProtection="0"/>
    <xf numFmtId="0" fontId="11" fillId="3" borderId="0" applyNumberFormat="0" applyBorder="0" applyAlignment="0" applyProtection="0"/>
    <xf numFmtId="0" fontId="38" fillId="38" borderId="0" applyNumberFormat="0" applyBorder="0" applyAlignment="0" applyProtection="0"/>
    <xf numFmtId="0" fontId="11" fillId="4" borderId="0" applyNumberFormat="0" applyBorder="0" applyAlignment="0" applyProtection="0"/>
    <xf numFmtId="0" fontId="38" fillId="39" borderId="0" applyNumberFormat="0" applyBorder="0" applyAlignment="0" applyProtection="0"/>
    <xf numFmtId="0" fontId="11" fillId="5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11" fillId="6" borderId="0" applyNumberFormat="0" applyBorder="0" applyAlignment="0" applyProtection="0"/>
    <xf numFmtId="0" fontId="38" fillId="42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38" fillId="43" borderId="0" applyNumberFormat="0" applyBorder="0" applyAlignment="0" applyProtection="0"/>
    <xf numFmtId="0" fontId="11" fillId="8" borderId="0" applyNumberFormat="0" applyBorder="0" applyAlignment="0" applyProtection="0"/>
    <xf numFmtId="0" fontId="38" fillId="44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11" fillId="5" borderId="0" applyNumberFormat="0" applyBorder="0" applyAlignment="0" applyProtection="0"/>
    <xf numFmtId="0" fontId="38" fillId="47" borderId="0" applyNumberFormat="0" applyBorder="0" applyAlignment="0" applyProtection="0"/>
    <xf numFmtId="0" fontId="11" fillId="8" borderId="0" applyNumberFormat="0" applyBorder="0" applyAlignment="0" applyProtection="0"/>
    <xf numFmtId="0" fontId="38" fillId="4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39" fillId="49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9" fillId="51" borderId="0" applyNumberFormat="0" applyBorder="0" applyAlignment="0" applyProtection="0"/>
    <xf numFmtId="0" fontId="12" fillId="13" borderId="0" applyNumberFormat="0" applyBorder="0" applyAlignment="0" applyProtection="0"/>
    <xf numFmtId="0" fontId="39" fillId="52" borderId="0" applyNumberFormat="0" applyBorder="0" applyAlignment="0" applyProtection="0"/>
    <xf numFmtId="0" fontId="39" fillId="5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39" fillId="54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39" fillId="55" borderId="0" applyNumberFormat="0" applyBorder="0" applyAlignment="0" applyProtection="0"/>
    <xf numFmtId="0" fontId="12" fillId="16" borderId="0" applyNumberFormat="0" applyBorder="0" applyAlignment="0" applyProtection="0"/>
    <xf numFmtId="0" fontId="39" fillId="56" borderId="0" applyNumberFormat="0" applyBorder="0" applyAlignment="0" applyProtection="0"/>
    <xf numFmtId="0" fontId="12" fillId="17" borderId="0" applyNumberFormat="0" applyBorder="0" applyAlignment="0" applyProtection="0"/>
    <xf numFmtId="0" fontId="39" fillId="57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13" borderId="0" applyNumberFormat="0" applyBorder="0" applyAlignment="0" applyProtection="0"/>
    <xf numFmtId="0" fontId="39" fillId="59" borderId="0" applyNumberFormat="0" applyBorder="0" applyAlignment="0" applyProtection="0"/>
    <xf numFmtId="0" fontId="12" fillId="14" borderId="0" applyNumberFormat="0" applyBorder="0" applyAlignment="0" applyProtection="0"/>
    <xf numFmtId="0" fontId="39" fillId="60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24" fillId="20" borderId="1" applyNumberFormat="0" applyAlignment="0" applyProtection="0"/>
    <xf numFmtId="0" fontId="27" fillId="0" borderId="0" applyNumberFormat="0" applyFill="0" applyBorder="0" applyAlignment="0" applyProtection="0"/>
    <xf numFmtId="0" fontId="40" fillId="61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2" applyNumberFormat="0" applyAlignment="0" applyProtection="0"/>
    <xf numFmtId="0" fontId="14" fillId="20" borderId="2" applyNumberFormat="0" applyAlignment="0" applyProtection="0"/>
    <xf numFmtId="0" fontId="41" fillId="62" borderId="15" applyNumberFormat="0" applyAlignment="0" applyProtection="0"/>
    <xf numFmtId="0" fontId="14" fillId="20" borderId="2" applyNumberFormat="0" applyAlignment="0" applyProtection="0"/>
    <xf numFmtId="0" fontId="41" fillId="21" borderId="15" applyNumberFormat="0" applyAlignment="0" applyProtection="0"/>
    <xf numFmtId="0" fontId="41" fillId="62" borderId="15" applyNumberFormat="0" applyAlignment="0" applyProtection="0"/>
    <xf numFmtId="0" fontId="22" fillId="0" borderId="3" applyNumberFormat="0" applyFill="0" applyAlignment="0" applyProtection="0"/>
    <xf numFmtId="0" fontId="42" fillId="63" borderId="16" applyNumberFormat="0" applyAlignment="0" applyProtection="0"/>
    <xf numFmtId="0" fontId="15" fillId="22" borderId="4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23" borderId="5" applyNumberFormat="0" applyFont="0" applyAlignment="0" applyProtection="0"/>
    <xf numFmtId="0" fontId="31" fillId="0" borderId="6">
      <alignment horizontal="left" vertical="center" wrapText="1" indent="2"/>
    </xf>
    <xf numFmtId="0" fontId="21" fillId="7" borderId="2" applyNumberFormat="0" applyAlignment="0" applyProtection="0"/>
    <xf numFmtId="0" fontId="21" fillId="7" borderId="2" applyNumberFormat="0" applyAlignment="0" applyProtection="0"/>
    <xf numFmtId="0" fontId="26" fillId="0" borderId="7" applyNumberFormat="0" applyFill="0" applyAlignment="0" applyProtection="0"/>
    <xf numFmtId="0" fontId="16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ill="0" applyBorder="0" applyAlignment="0" applyProtection="0"/>
    <xf numFmtId="0" fontId="44" fillId="6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45" fillId="0" borderId="17" applyNumberFormat="0" applyFill="0" applyAlignment="0" applyProtection="0"/>
    <xf numFmtId="0" fontId="18" fillId="0" borderId="8" applyNumberFormat="0" applyFill="0" applyAlignment="0" applyProtection="0"/>
    <xf numFmtId="0" fontId="46" fillId="0" borderId="18" applyNumberFormat="0" applyFill="0" applyAlignment="0" applyProtection="0"/>
    <xf numFmtId="0" fontId="19" fillId="0" borderId="9" applyNumberFormat="0" applyFill="0" applyAlignment="0" applyProtection="0"/>
    <xf numFmtId="0" fontId="47" fillId="0" borderId="19" applyNumberFormat="0" applyFill="0" applyAlignment="0" applyProtection="0"/>
    <xf numFmtId="0" fontId="20" fillId="0" borderId="10" applyNumberFormat="0" applyFill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8" fillId="65" borderId="15" applyNumberFormat="0" applyAlignment="0" applyProtection="0"/>
    <xf numFmtId="0" fontId="21" fillId="7" borderId="2" applyNumberFormat="0" applyAlignment="0" applyProtection="0"/>
    <xf numFmtId="0" fontId="49" fillId="65" borderId="15" applyNumberFormat="0" applyAlignment="0" applyProtection="0"/>
    <xf numFmtId="0" fontId="34" fillId="65" borderId="15" applyNumberFormat="0" applyAlignment="0" applyProtection="0"/>
    <xf numFmtId="0" fontId="50" fillId="65" borderId="15" applyNumberFormat="0" applyAlignment="0" applyProtection="0"/>
    <xf numFmtId="0" fontId="48" fillId="65" borderId="15" applyNumberFormat="0" applyAlignment="0" applyProtection="0"/>
    <xf numFmtId="0" fontId="50" fillId="65" borderId="15" applyNumberFormat="0" applyAlignment="0" applyProtection="0"/>
    <xf numFmtId="0" fontId="13" fillId="3" borderId="0" applyNumberFormat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1" fillId="0" borderId="20" applyNumberFormat="0" applyFill="0" applyAlignment="0" applyProtection="0"/>
    <xf numFmtId="0" fontId="22" fillId="0" borderId="3" applyNumberFormat="0" applyFill="0" applyAlignment="0" applyProtection="0"/>
    <xf numFmtId="164" fontId="10" fillId="0" borderId="0" applyFont="0" applyFill="0" applyBorder="0" applyAlignment="0" applyProtection="0"/>
    <xf numFmtId="0" fontId="52" fillId="66" borderId="0" applyNumberFormat="0" applyBorder="0" applyAlignment="0" applyProtection="0"/>
    <xf numFmtId="0" fontId="23" fillId="24" borderId="0" applyNumberFormat="0" applyBorder="0" applyAlignment="0" applyProtection="0"/>
    <xf numFmtId="0" fontId="53" fillId="66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38" fillId="0" borderId="0"/>
    <xf numFmtId="0" fontId="6" fillId="0" borderId="0"/>
    <xf numFmtId="0" fontId="6" fillId="0" borderId="0"/>
    <xf numFmtId="0" fontId="6" fillId="0" borderId="0"/>
    <xf numFmtId="0" fontId="38" fillId="0" borderId="0"/>
    <xf numFmtId="0" fontId="6" fillId="0" borderId="0"/>
    <xf numFmtId="0" fontId="6" fillId="0" borderId="0"/>
    <xf numFmtId="0" fontId="6" fillId="0" borderId="0"/>
    <xf numFmtId="0" fontId="38" fillId="0" borderId="0"/>
    <xf numFmtId="0" fontId="3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/>
    <xf numFmtId="0" fontId="6" fillId="0" borderId="0"/>
    <xf numFmtId="0" fontId="38" fillId="0" borderId="0"/>
    <xf numFmtId="0" fontId="38" fillId="0" borderId="0"/>
    <xf numFmtId="0" fontId="54" fillId="0" borderId="0"/>
    <xf numFmtId="0" fontId="5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/>
    <xf numFmtId="0" fontId="6" fillId="0" borderId="0"/>
    <xf numFmtId="0" fontId="6" fillId="0" borderId="0"/>
    <xf numFmtId="0" fontId="38" fillId="0" borderId="0"/>
    <xf numFmtId="0" fontId="38" fillId="0" borderId="0"/>
    <xf numFmtId="0" fontId="6" fillId="0" borderId="0"/>
    <xf numFmtId="0" fontId="38" fillId="0" borderId="0"/>
    <xf numFmtId="0" fontId="3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 applyNumberFormat="0" applyFill="0" applyBorder="0" applyProtection="0">
      <alignment horizontal="left" vertical="center"/>
    </xf>
    <xf numFmtId="4" fontId="6" fillId="25" borderId="0" applyNumberFormat="0" applyFont="0" applyBorder="0" applyAlignment="0" applyProtection="0"/>
    <xf numFmtId="4" fontId="6" fillId="25" borderId="0" applyNumberFormat="0" applyFont="0" applyBorder="0" applyAlignment="0" applyProtection="0"/>
    <xf numFmtId="0" fontId="8" fillId="0" borderId="0"/>
    <xf numFmtId="0" fontId="11" fillId="23" borderId="5" applyNumberFormat="0" applyFont="0" applyAlignment="0" applyProtection="0"/>
    <xf numFmtId="0" fontId="36" fillId="67" borderId="21" applyNumberFormat="0" applyFont="0" applyAlignment="0" applyProtection="0"/>
    <xf numFmtId="0" fontId="10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6" borderId="5" applyNumberFormat="0" applyAlignment="0" applyProtection="0"/>
    <xf numFmtId="0" fontId="56" fillId="62" borderId="22" applyNumberFormat="0" applyAlignment="0" applyProtection="0"/>
    <xf numFmtId="0" fontId="24" fillId="20" borderId="1" applyNumberFormat="0" applyAlignment="0" applyProtection="0"/>
    <xf numFmtId="9" fontId="3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4" borderId="0" applyNumberFormat="0" applyBorder="0" applyAlignment="0" applyProtection="0"/>
    <xf numFmtId="0" fontId="13" fillId="3" borderId="0" applyNumberFormat="0" applyBorder="0" applyAlignment="0" applyProtection="0"/>
    <xf numFmtId="0" fontId="24" fillId="20" borderId="1" applyNumberFormat="0" applyAlignment="0" applyProtection="0"/>
    <xf numFmtId="0" fontId="6" fillId="0" borderId="0"/>
    <xf numFmtId="0" fontId="6" fillId="0" borderId="0"/>
    <xf numFmtId="0" fontId="6" fillId="0" borderId="0"/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0" fontId="1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58" fillId="0" borderId="23" applyNumberFormat="0" applyFill="0" applyAlignment="0" applyProtection="0"/>
    <xf numFmtId="0" fontId="26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5" fillId="22" borderId="4" applyNumberFormat="0" applyAlignment="0" applyProtection="0"/>
    <xf numFmtId="0" fontId="22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5" fillId="22" borderId="4" applyNumberFormat="0" applyAlignment="0" applyProtection="0"/>
    <xf numFmtId="4" fontId="31" fillId="0" borderId="0"/>
  </cellStyleXfs>
  <cellXfs count="37">
    <xf numFmtId="0" fontId="0" fillId="0" borderId="0" xfId="0"/>
    <xf numFmtId="0" fontId="3" fillId="0" borderId="0" xfId="0" applyFont="1"/>
    <xf numFmtId="0" fontId="3" fillId="0" borderId="0" xfId="419" applyFont="1"/>
    <xf numFmtId="0" fontId="6" fillId="0" borderId="0" xfId="419"/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33" borderId="13" xfId="0" applyFon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166" fontId="6" fillId="34" borderId="13" xfId="419" applyNumberFormat="1" applyFill="1" applyBorder="1" applyAlignment="1">
      <alignment horizontal="center"/>
    </xf>
    <xf numFmtId="165" fontId="6" fillId="34" borderId="13" xfId="419" applyNumberFormat="1" applyFill="1" applyBorder="1" applyAlignment="1">
      <alignment horizontal="center"/>
    </xf>
    <xf numFmtId="0" fontId="6" fillId="35" borderId="13" xfId="419" applyFill="1" applyBorder="1"/>
    <xf numFmtId="2" fontId="6" fillId="34" borderId="13" xfId="419" applyNumberFormat="1" applyFill="1" applyBorder="1" applyAlignment="1">
      <alignment horizontal="center"/>
    </xf>
    <xf numFmtId="0" fontId="6" fillId="34" borderId="13" xfId="419" applyFill="1" applyBorder="1" applyAlignment="1">
      <alignment horizontal="center"/>
    </xf>
    <xf numFmtId="0" fontId="6" fillId="35" borderId="13" xfId="419" applyFill="1" applyBorder="1" applyAlignment="1">
      <alignment horizontal="center"/>
    </xf>
    <xf numFmtId="0" fontId="1" fillId="3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34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35" borderId="13" xfId="0" applyFont="1" applyFill="1" applyBorder="1" applyAlignment="1">
      <alignment horizontal="center"/>
    </xf>
    <xf numFmtId="0" fontId="1" fillId="35" borderId="13" xfId="0" applyFont="1" applyFill="1" applyBorder="1" applyAlignment="1">
      <alignment horizontal="center"/>
    </xf>
    <xf numFmtId="0" fontId="6" fillId="34" borderId="13" xfId="419" applyFill="1" applyBorder="1"/>
    <xf numFmtId="0" fontId="0" fillId="34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36" borderId="13" xfId="419" applyFont="1" applyFill="1" applyBorder="1" applyAlignment="1">
      <alignment horizontal="center" wrapText="1"/>
    </xf>
    <xf numFmtId="0" fontId="0" fillId="69" borderId="0" xfId="0" applyFill="1"/>
    <xf numFmtId="0" fontId="0" fillId="0" borderId="0" xfId="0" applyAlignment="1">
      <alignment horizontal="left" vertical="center"/>
    </xf>
    <xf numFmtId="0" fontId="0" fillId="34" borderId="0" xfId="0" applyFill="1" applyAlignment="1">
      <alignment horizontal="center"/>
    </xf>
    <xf numFmtId="0" fontId="0" fillId="68" borderId="14" xfId="0" applyFill="1" applyBorder="1"/>
    <xf numFmtId="0" fontId="0" fillId="68" borderId="25" xfId="0" applyFill="1" applyBorder="1"/>
    <xf numFmtId="0" fontId="0" fillId="68" borderId="24" xfId="0" applyFill="1" applyBorder="1"/>
    <xf numFmtId="0" fontId="6" fillId="35" borderId="13" xfId="419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60" fillId="0" borderId="0" xfId="0" applyFont="1"/>
  </cellXfs>
  <cellStyles count="3853">
    <cellStyle name="20 % - Accent1" xfId="1" xr:uid="{00000000-0005-0000-0000-000000000000}"/>
    <cellStyle name="20 % - Accent2" xfId="2" xr:uid="{00000000-0005-0000-0000-000001000000}"/>
    <cellStyle name="20 % - Accent3" xfId="3" xr:uid="{00000000-0005-0000-0000-000002000000}"/>
    <cellStyle name="20 % - Accent4" xfId="4" xr:uid="{00000000-0005-0000-0000-000003000000}"/>
    <cellStyle name="20 % - Accent5" xfId="5" xr:uid="{00000000-0005-0000-0000-000004000000}"/>
    <cellStyle name="20 % - Accent6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" xfId="15" builtinId="46" customBuiltin="1"/>
    <cellStyle name="20% - Accent5 2" xfId="16" xr:uid="{00000000-0005-0000-0000-00000F000000}"/>
    <cellStyle name="20% - Accent6" xfId="17" builtinId="50" customBuiltin="1"/>
    <cellStyle name="20% - Accent6 2" xfId="18" xr:uid="{00000000-0005-0000-0000-000011000000}"/>
    <cellStyle name="20% - Akzent1" xfId="19" xr:uid="{00000000-0005-0000-0000-000012000000}"/>
    <cellStyle name="20% - Akzent2" xfId="20" xr:uid="{00000000-0005-0000-0000-000013000000}"/>
    <cellStyle name="20% - Akzent3" xfId="21" xr:uid="{00000000-0005-0000-0000-000014000000}"/>
    <cellStyle name="20% - Akzent4" xfId="22" xr:uid="{00000000-0005-0000-0000-000015000000}"/>
    <cellStyle name="20% - Akzent5" xfId="23" xr:uid="{00000000-0005-0000-0000-000016000000}"/>
    <cellStyle name="20% - Akzent6" xfId="24" xr:uid="{00000000-0005-0000-0000-000017000000}"/>
    <cellStyle name="40 % - Accent1" xfId="25" xr:uid="{00000000-0005-0000-0000-000018000000}"/>
    <cellStyle name="40 % - Accent2" xfId="26" xr:uid="{00000000-0005-0000-0000-000019000000}"/>
    <cellStyle name="40 % - Accent3" xfId="27" xr:uid="{00000000-0005-0000-0000-00001A000000}"/>
    <cellStyle name="40 % - Accent4" xfId="28" xr:uid="{00000000-0005-0000-0000-00001B000000}"/>
    <cellStyle name="40 % - Accent5" xfId="29" xr:uid="{00000000-0005-0000-0000-00001C000000}"/>
    <cellStyle name="40 % - Accent6" xfId="30" xr:uid="{00000000-0005-0000-0000-00001D000000}"/>
    <cellStyle name="40% - Accent1" xfId="31" builtinId="31" customBuiltin="1"/>
    <cellStyle name="40% - Accent1 2" xfId="32" xr:uid="{00000000-0005-0000-0000-00001F000000}"/>
    <cellStyle name="40% - Accent2" xfId="33" builtinId="35" customBuiltin="1"/>
    <cellStyle name="40% - Accent2 2" xfId="34" xr:uid="{00000000-0005-0000-0000-000021000000}"/>
    <cellStyle name="40% - Accent3 2" xfId="35" xr:uid="{00000000-0005-0000-0000-000022000000}"/>
    <cellStyle name="40% - Accent3 3" xfId="36" xr:uid="{00000000-0005-0000-0000-000023000000}"/>
    <cellStyle name="40% - Accent4" xfId="37" builtinId="43" customBuiltin="1"/>
    <cellStyle name="40% - Accent4 2" xfId="38" xr:uid="{00000000-0005-0000-0000-000025000000}"/>
    <cellStyle name="40% - Accent5" xfId="39" builtinId="47" customBuiltin="1"/>
    <cellStyle name="40% - Accent5 2" xfId="40" xr:uid="{00000000-0005-0000-0000-000027000000}"/>
    <cellStyle name="40% - Accent6" xfId="41" builtinId="51" customBuiltin="1"/>
    <cellStyle name="40% - Accent6 2" xfId="42" xr:uid="{00000000-0005-0000-0000-000029000000}"/>
    <cellStyle name="40% - Akzent1" xfId="43" xr:uid="{00000000-0005-0000-0000-00002A000000}"/>
    <cellStyle name="40% - Akzent2" xfId="44" xr:uid="{00000000-0005-0000-0000-00002B000000}"/>
    <cellStyle name="40% - Akzent3" xfId="45" xr:uid="{00000000-0005-0000-0000-00002C000000}"/>
    <cellStyle name="40% - Akzent4" xfId="46" xr:uid="{00000000-0005-0000-0000-00002D000000}"/>
    <cellStyle name="40% - Akzent5" xfId="47" xr:uid="{00000000-0005-0000-0000-00002E000000}"/>
    <cellStyle name="40% - Akzent6" xfId="48" xr:uid="{00000000-0005-0000-0000-00002F000000}"/>
    <cellStyle name="5x indented GHG Textfiels" xfId="49" xr:uid="{00000000-0005-0000-0000-000030000000}"/>
    <cellStyle name="5x indented GHG Textfiels 2" xfId="50" xr:uid="{00000000-0005-0000-0000-000031000000}"/>
    <cellStyle name="60 % - Accent1" xfId="51" xr:uid="{00000000-0005-0000-0000-000032000000}"/>
    <cellStyle name="60 % - Accent2" xfId="52" xr:uid="{00000000-0005-0000-0000-000033000000}"/>
    <cellStyle name="60 % - Accent3" xfId="53" xr:uid="{00000000-0005-0000-0000-000034000000}"/>
    <cellStyle name="60 % - Accent4" xfId="54" xr:uid="{00000000-0005-0000-0000-000035000000}"/>
    <cellStyle name="60 % - Accent5" xfId="55" xr:uid="{00000000-0005-0000-0000-000036000000}"/>
    <cellStyle name="60 % - Accent6" xfId="56" xr:uid="{00000000-0005-0000-0000-000037000000}"/>
    <cellStyle name="60% - Accent1" xfId="57" builtinId="32" customBuiltin="1"/>
    <cellStyle name="60% - Accent1 2" xfId="58" xr:uid="{00000000-0005-0000-0000-000039000000}"/>
    <cellStyle name="60% - Accent2" xfId="59" builtinId="36" customBuiltin="1"/>
    <cellStyle name="60% - Accent2 2" xfId="60" xr:uid="{00000000-0005-0000-0000-00003B000000}"/>
    <cellStyle name="60% - Accent3 2" xfId="61" xr:uid="{00000000-0005-0000-0000-00003C000000}"/>
    <cellStyle name="60% - Accent3 3" xfId="62" xr:uid="{00000000-0005-0000-0000-00003D000000}"/>
    <cellStyle name="60% - Accent4 2" xfId="63" xr:uid="{00000000-0005-0000-0000-00003E000000}"/>
    <cellStyle name="60% - Accent4 3" xfId="64" xr:uid="{00000000-0005-0000-0000-00003F000000}"/>
    <cellStyle name="60% - Accent5" xfId="65" builtinId="48" customBuiltin="1"/>
    <cellStyle name="60% - Accent5 2" xfId="66" xr:uid="{00000000-0005-0000-0000-000041000000}"/>
    <cellStyle name="60% - Accent6 2" xfId="67" xr:uid="{00000000-0005-0000-0000-000042000000}"/>
    <cellStyle name="60% - Accent6 3" xfId="68" xr:uid="{00000000-0005-0000-0000-000043000000}"/>
    <cellStyle name="60% - Akzent1" xfId="69" xr:uid="{00000000-0005-0000-0000-000044000000}"/>
    <cellStyle name="60% - Akzent2" xfId="70" xr:uid="{00000000-0005-0000-0000-000045000000}"/>
    <cellStyle name="60% - Akzent3" xfId="71" xr:uid="{00000000-0005-0000-0000-000046000000}"/>
    <cellStyle name="60% - Akzent4" xfId="72" xr:uid="{00000000-0005-0000-0000-000047000000}"/>
    <cellStyle name="60% - Akzent5" xfId="73" xr:uid="{00000000-0005-0000-0000-000048000000}"/>
    <cellStyle name="60% - Akzent6" xfId="74" xr:uid="{00000000-0005-0000-0000-000049000000}"/>
    <cellStyle name="Accent1" xfId="75" builtinId="29" customBuiltin="1"/>
    <cellStyle name="Accent1 2" xfId="76" xr:uid="{00000000-0005-0000-0000-00004B000000}"/>
    <cellStyle name="Accent2" xfId="77" builtinId="33" customBuiltin="1"/>
    <cellStyle name="Accent2 2" xfId="78" xr:uid="{00000000-0005-0000-0000-00004D000000}"/>
    <cellStyle name="Accent3" xfId="79" builtinId="37" customBuiltin="1"/>
    <cellStyle name="Accent3 2" xfId="80" xr:uid="{00000000-0005-0000-0000-00004F000000}"/>
    <cellStyle name="Accent4" xfId="81" builtinId="41" customBuiltin="1"/>
    <cellStyle name="Accent4 2" xfId="82" xr:uid="{00000000-0005-0000-0000-000051000000}"/>
    <cellStyle name="Accent5" xfId="83" builtinId="45" customBuiltin="1"/>
    <cellStyle name="Accent5 2" xfId="84" xr:uid="{00000000-0005-0000-0000-000053000000}"/>
    <cellStyle name="Accent6" xfId="85" builtinId="49" customBuiltin="1"/>
    <cellStyle name="Accent6 2" xfId="86" xr:uid="{00000000-0005-0000-0000-000055000000}"/>
    <cellStyle name="Akzent1" xfId="87" xr:uid="{00000000-0005-0000-0000-000056000000}"/>
    <cellStyle name="Akzent2" xfId="88" xr:uid="{00000000-0005-0000-0000-000057000000}"/>
    <cellStyle name="Akzent3" xfId="89" xr:uid="{00000000-0005-0000-0000-000058000000}"/>
    <cellStyle name="Akzent4" xfId="90" xr:uid="{00000000-0005-0000-0000-000059000000}"/>
    <cellStyle name="Akzent5" xfId="91" xr:uid="{00000000-0005-0000-0000-00005A000000}"/>
    <cellStyle name="Akzent6" xfId="92" xr:uid="{00000000-0005-0000-0000-00005B000000}"/>
    <cellStyle name="Ausgabe" xfId="93" xr:uid="{00000000-0005-0000-0000-00005C000000}"/>
    <cellStyle name="Avertissement" xfId="94" xr:uid="{00000000-0005-0000-0000-00005D000000}"/>
    <cellStyle name="Bad" xfId="95" builtinId="27" customBuiltin="1"/>
    <cellStyle name="Bad 2" xfId="96" xr:uid="{00000000-0005-0000-0000-00005F000000}"/>
    <cellStyle name="Berechnung" xfId="97" xr:uid="{00000000-0005-0000-0000-000060000000}"/>
    <cellStyle name="Calcul" xfId="98" xr:uid="{00000000-0005-0000-0000-000061000000}"/>
    <cellStyle name="Calculation" xfId="99" builtinId="22" customBuiltin="1"/>
    <cellStyle name="Calculation 2" xfId="100" xr:uid="{00000000-0005-0000-0000-000063000000}"/>
    <cellStyle name="Calculation 3" xfId="101" xr:uid="{00000000-0005-0000-0000-000064000000}"/>
    <cellStyle name="Calculation 3 2" xfId="102" xr:uid="{00000000-0005-0000-0000-000065000000}"/>
    <cellStyle name="Cellule liée" xfId="103" xr:uid="{00000000-0005-0000-0000-000066000000}"/>
    <cellStyle name="Check Cell" xfId="104" builtinId="23" customBuiltin="1"/>
    <cellStyle name="Check Cell 2" xfId="105" xr:uid="{00000000-0005-0000-0000-000068000000}"/>
    <cellStyle name="Comma 10" xfId="106" xr:uid="{00000000-0005-0000-0000-000069000000}"/>
    <cellStyle name="Comma 11" xfId="107" xr:uid="{00000000-0005-0000-0000-00006A000000}"/>
    <cellStyle name="Comma 12" xfId="108" xr:uid="{00000000-0005-0000-0000-00006B000000}"/>
    <cellStyle name="Comma 13" xfId="109" xr:uid="{00000000-0005-0000-0000-00006C000000}"/>
    <cellStyle name="Comma 14" xfId="110" xr:uid="{00000000-0005-0000-0000-00006D000000}"/>
    <cellStyle name="Comma 14 2" xfId="111" xr:uid="{00000000-0005-0000-0000-00006E000000}"/>
    <cellStyle name="Comma 2" xfId="112" xr:uid="{00000000-0005-0000-0000-00006F000000}"/>
    <cellStyle name="Comma 2 2" xfId="113" xr:uid="{00000000-0005-0000-0000-000070000000}"/>
    <cellStyle name="Comma 2 2 2" xfId="114" xr:uid="{00000000-0005-0000-0000-000071000000}"/>
    <cellStyle name="Comma 2 3" xfId="115" xr:uid="{00000000-0005-0000-0000-000072000000}"/>
    <cellStyle name="Comma 2 3 2" xfId="116" xr:uid="{00000000-0005-0000-0000-000073000000}"/>
    <cellStyle name="Comma 2 4" xfId="117" xr:uid="{00000000-0005-0000-0000-000074000000}"/>
    <cellStyle name="Comma 3" xfId="118" xr:uid="{00000000-0005-0000-0000-000075000000}"/>
    <cellStyle name="Comma 3 10" xfId="119" xr:uid="{00000000-0005-0000-0000-000076000000}"/>
    <cellStyle name="Comma 3 2" xfId="120" xr:uid="{00000000-0005-0000-0000-000077000000}"/>
    <cellStyle name="Comma 3 2 2" xfId="121" xr:uid="{00000000-0005-0000-0000-000078000000}"/>
    <cellStyle name="Comma 3 2 2 2" xfId="122" xr:uid="{00000000-0005-0000-0000-000079000000}"/>
    <cellStyle name="Comma 3 2 2 3" xfId="123" xr:uid="{00000000-0005-0000-0000-00007A000000}"/>
    <cellStyle name="Comma 3 2 3" xfId="124" xr:uid="{00000000-0005-0000-0000-00007B000000}"/>
    <cellStyle name="Comma 3 2 3 2" xfId="125" xr:uid="{00000000-0005-0000-0000-00007C000000}"/>
    <cellStyle name="Comma 3 2 3 2 2" xfId="126" xr:uid="{00000000-0005-0000-0000-00007D000000}"/>
    <cellStyle name="Comma 3 2 3 3" xfId="127" xr:uid="{00000000-0005-0000-0000-00007E000000}"/>
    <cellStyle name="Comma 3 2 3 3 2" xfId="128" xr:uid="{00000000-0005-0000-0000-00007F000000}"/>
    <cellStyle name="Comma 3 2 3 3 3" xfId="129" xr:uid="{00000000-0005-0000-0000-000080000000}"/>
    <cellStyle name="Comma 3 2 3 4" xfId="130" xr:uid="{00000000-0005-0000-0000-000081000000}"/>
    <cellStyle name="Comma 3 2 3 4 2" xfId="131" xr:uid="{00000000-0005-0000-0000-000082000000}"/>
    <cellStyle name="Comma 3 2 3 5" xfId="132" xr:uid="{00000000-0005-0000-0000-000083000000}"/>
    <cellStyle name="Comma 3 2 4" xfId="133" xr:uid="{00000000-0005-0000-0000-000084000000}"/>
    <cellStyle name="Comma 3 2 5" xfId="134" xr:uid="{00000000-0005-0000-0000-000085000000}"/>
    <cellStyle name="Comma 3 3" xfId="135" xr:uid="{00000000-0005-0000-0000-000086000000}"/>
    <cellStyle name="Comma 3 3 2" xfId="136" xr:uid="{00000000-0005-0000-0000-000087000000}"/>
    <cellStyle name="Comma 3 3 2 2" xfId="137" xr:uid="{00000000-0005-0000-0000-000088000000}"/>
    <cellStyle name="Comma 3 3 2 3" xfId="138" xr:uid="{00000000-0005-0000-0000-000089000000}"/>
    <cellStyle name="Comma 3 3 3" xfId="139" xr:uid="{00000000-0005-0000-0000-00008A000000}"/>
    <cellStyle name="Comma 3 3 3 2" xfId="140" xr:uid="{00000000-0005-0000-0000-00008B000000}"/>
    <cellStyle name="Comma 3 3 3 2 2" xfId="141" xr:uid="{00000000-0005-0000-0000-00008C000000}"/>
    <cellStyle name="Comma 3 3 3 3" xfId="142" xr:uid="{00000000-0005-0000-0000-00008D000000}"/>
    <cellStyle name="Comma 3 3 3 3 2" xfId="143" xr:uid="{00000000-0005-0000-0000-00008E000000}"/>
    <cellStyle name="Comma 3 3 3 3 3" xfId="144" xr:uid="{00000000-0005-0000-0000-00008F000000}"/>
    <cellStyle name="Comma 3 3 3 4" xfId="145" xr:uid="{00000000-0005-0000-0000-000090000000}"/>
    <cellStyle name="Comma 3 3 3 4 2" xfId="146" xr:uid="{00000000-0005-0000-0000-000091000000}"/>
    <cellStyle name="Comma 3 3 3 5" xfId="147" xr:uid="{00000000-0005-0000-0000-000092000000}"/>
    <cellStyle name="Comma 3 3 4" xfId="148" xr:uid="{00000000-0005-0000-0000-000093000000}"/>
    <cellStyle name="Comma 3 4" xfId="149" xr:uid="{00000000-0005-0000-0000-000094000000}"/>
    <cellStyle name="Comma 3 4 2" xfId="150" xr:uid="{00000000-0005-0000-0000-000095000000}"/>
    <cellStyle name="Comma 3 4 2 2" xfId="151" xr:uid="{00000000-0005-0000-0000-000096000000}"/>
    <cellStyle name="Comma 3 4 2 2 2" xfId="152" xr:uid="{00000000-0005-0000-0000-000097000000}"/>
    <cellStyle name="Comma 3 4 2 3" xfId="153" xr:uid="{00000000-0005-0000-0000-000098000000}"/>
    <cellStyle name="Comma 3 4 2 3 2" xfId="154" xr:uid="{00000000-0005-0000-0000-000099000000}"/>
    <cellStyle name="Comma 3 4 2 3 3" xfId="155" xr:uid="{00000000-0005-0000-0000-00009A000000}"/>
    <cellStyle name="Comma 3 4 2 4" xfId="156" xr:uid="{00000000-0005-0000-0000-00009B000000}"/>
    <cellStyle name="Comma 3 4 2 5" xfId="157" xr:uid="{00000000-0005-0000-0000-00009C000000}"/>
    <cellStyle name="Comma 3 4 3" xfId="158" xr:uid="{00000000-0005-0000-0000-00009D000000}"/>
    <cellStyle name="Comma 3 4 3 2" xfId="159" xr:uid="{00000000-0005-0000-0000-00009E000000}"/>
    <cellStyle name="Comma 3 4 4" xfId="160" xr:uid="{00000000-0005-0000-0000-00009F000000}"/>
    <cellStyle name="Comma 3 4 5" xfId="161" xr:uid="{00000000-0005-0000-0000-0000A0000000}"/>
    <cellStyle name="Comma 3 5" xfId="162" xr:uid="{00000000-0005-0000-0000-0000A1000000}"/>
    <cellStyle name="Comma 3 5 2" xfId="163" xr:uid="{00000000-0005-0000-0000-0000A2000000}"/>
    <cellStyle name="Comma 3 5 2 2" xfId="164" xr:uid="{00000000-0005-0000-0000-0000A3000000}"/>
    <cellStyle name="Comma 3 5 3" xfId="165" xr:uid="{00000000-0005-0000-0000-0000A4000000}"/>
    <cellStyle name="Comma 3 5 3 2" xfId="166" xr:uid="{00000000-0005-0000-0000-0000A5000000}"/>
    <cellStyle name="Comma 3 5 3 3" xfId="167" xr:uid="{00000000-0005-0000-0000-0000A6000000}"/>
    <cellStyle name="Comma 3 5 4" xfId="168" xr:uid="{00000000-0005-0000-0000-0000A7000000}"/>
    <cellStyle name="Comma 3 5 4 2" xfId="169" xr:uid="{00000000-0005-0000-0000-0000A8000000}"/>
    <cellStyle name="Comma 3 5 5" xfId="170" xr:uid="{00000000-0005-0000-0000-0000A9000000}"/>
    <cellStyle name="Comma 3 6" xfId="171" xr:uid="{00000000-0005-0000-0000-0000AA000000}"/>
    <cellStyle name="Comma 3 6 2" xfId="172" xr:uid="{00000000-0005-0000-0000-0000AB000000}"/>
    <cellStyle name="Comma 3 6 3" xfId="173" xr:uid="{00000000-0005-0000-0000-0000AC000000}"/>
    <cellStyle name="Comma 3 7" xfId="174" xr:uid="{00000000-0005-0000-0000-0000AD000000}"/>
    <cellStyle name="Comma 3 8" xfId="175" xr:uid="{00000000-0005-0000-0000-0000AE000000}"/>
    <cellStyle name="Comma 3 9" xfId="176" xr:uid="{00000000-0005-0000-0000-0000AF000000}"/>
    <cellStyle name="Comma 4" xfId="177" xr:uid="{00000000-0005-0000-0000-0000B0000000}"/>
    <cellStyle name="Comma 4 2" xfId="178" xr:uid="{00000000-0005-0000-0000-0000B1000000}"/>
    <cellStyle name="Comma 4 2 2" xfId="179" xr:uid="{00000000-0005-0000-0000-0000B2000000}"/>
    <cellStyle name="Comma 4 2 2 2" xfId="180" xr:uid="{00000000-0005-0000-0000-0000B3000000}"/>
    <cellStyle name="Comma 4 2 3" xfId="181" xr:uid="{00000000-0005-0000-0000-0000B4000000}"/>
    <cellStyle name="Comma 4 2 3 2" xfId="182" xr:uid="{00000000-0005-0000-0000-0000B5000000}"/>
    <cellStyle name="Comma 4 2 4" xfId="183" xr:uid="{00000000-0005-0000-0000-0000B6000000}"/>
    <cellStyle name="Comma 4 3" xfId="184" xr:uid="{00000000-0005-0000-0000-0000B7000000}"/>
    <cellStyle name="Comma 4 3 2" xfId="185" xr:uid="{00000000-0005-0000-0000-0000B8000000}"/>
    <cellStyle name="Comma 4 3 3" xfId="186" xr:uid="{00000000-0005-0000-0000-0000B9000000}"/>
    <cellStyle name="Comma 4 3 4" xfId="187" xr:uid="{00000000-0005-0000-0000-0000BA000000}"/>
    <cellStyle name="Comma 4 4" xfId="188" xr:uid="{00000000-0005-0000-0000-0000BB000000}"/>
    <cellStyle name="Comma 4 4 2" xfId="189" xr:uid="{00000000-0005-0000-0000-0000BC000000}"/>
    <cellStyle name="Comma 4 4 2 2" xfId="190" xr:uid="{00000000-0005-0000-0000-0000BD000000}"/>
    <cellStyle name="Comma 4 4 3" xfId="191" xr:uid="{00000000-0005-0000-0000-0000BE000000}"/>
    <cellStyle name="Comma 4 4 3 2" xfId="192" xr:uid="{00000000-0005-0000-0000-0000BF000000}"/>
    <cellStyle name="Comma 4 4 3 3" xfId="193" xr:uid="{00000000-0005-0000-0000-0000C0000000}"/>
    <cellStyle name="Comma 4 4 4" xfId="194" xr:uid="{00000000-0005-0000-0000-0000C1000000}"/>
    <cellStyle name="Comma 4 4 4 2" xfId="195" xr:uid="{00000000-0005-0000-0000-0000C2000000}"/>
    <cellStyle name="Comma 4 4 5" xfId="196" xr:uid="{00000000-0005-0000-0000-0000C3000000}"/>
    <cellStyle name="Comma 4 5" xfId="197" xr:uid="{00000000-0005-0000-0000-0000C4000000}"/>
    <cellStyle name="Comma 4 6" xfId="198" xr:uid="{00000000-0005-0000-0000-0000C5000000}"/>
    <cellStyle name="Comma 5" xfId="199" xr:uid="{00000000-0005-0000-0000-0000C6000000}"/>
    <cellStyle name="Comma 5 2" xfId="200" xr:uid="{00000000-0005-0000-0000-0000C7000000}"/>
    <cellStyle name="Comma 5 2 2" xfId="201" xr:uid="{00000000-0005-0000-0000-0000C8000000}"/>
    <cellStyle name="Comma 5 2 2 2" xfId="202" xr:uid="{00000000-0005-0000-0000-0000C9000000}"/>
    <cellStyle name="Comma 5 2 2 2 2" xfId="203" xr:uid="{00000000-0005-0000-0000-0000CA000000}"/>
    <cellStyle name="Comma 5 2 2 3" xfId="204" xr:uid="{00000000-0005-0000-0000-0000CB000000}"/>
    <cellStyle name="Comma 5 2 3" xfId="205" xr:uid="{00000000-0005-0000-0000-0000CC000000}"/>
    <cellStyle name="Comma 5 2 3 2" xfId="206" xr:uid="{00000000-0005-0000-0000-0000CD000000}"/>
    <cellStyle name="Comma 5 2 4" xfId="207" xr:uid="{00000000-0005-0000-0000-0000CE000000}"/>
    <cellStyle name="Comma 5 2 4 2" xfId="208" xr:uid="{00000000-0005-0000-0000-0000CF000000}"/>
    <cellStyle name="Comma 5 2 5" xfId="209" xr:uid="{00000000-0005-0000-0000-0000D0000000}"/>
    <cellStyle name="Comma 5 3" xfId="210" xr:uid="{00000000-0005-0000-0000-0000D1000000}"/>
    <cellStyle name="Comma 5 3 2" xfId="211" xr:uid="{00000000-0005-0000-0000-0000D2000000}"/>
    <cellStyle name="Comma 5 3 2 2" xfId="212" xr:uid="{00000000-0005-0000-0000-0000D3000000}"/>
    <cellStyle name="Comma 5 3 3" xfId="213" xr:uid="{00000000-0005-0000-0000-0000D4000000}"/>
    <cellStyle name="Comma 5 3 3 2" xfId="214" xr:uid="{00000000-0005-0000-0000-0000D5000000}"/>
    <cellStyle name="Comma 5 3 3 3" xfId="215" xr:uid="{00000000-0005-0000-0000-0000D6000000}"/>
    <cellStyle name="Comma 5 3 4" xfId="216" xr:uid="{00000000-0005-0000-0000-0000D7000000}"/>
    <cellStyle name="Comma 5 3 4 2" xfId="217" xr:uid="{00000000-0005-0000-0000-0000D8000000}"/>
    <cellStyle name="Comma 5 3 5" xfId="218" xr:uid="{00000000-0005-0000-0000-0000D9000000}"/>
    <cellStyle name="Comma 5 4" xfId="219" xr:uid="{00000000-0005-0000-0000-0000DA000000}"/>
    <cellStyle name="Comma 5 4 2" xfId="220" xr:uid="{00000000-0005-0000-0000-0000DB000000}"/>
    <cellStyle name="Comma 5 5" xfId="221" xr:uid="{00000000-0005-0000-0000-0000DC000000}"/>
    <cellStyle name="Comma 5 5 2" xfId="222" xr:uid="{00000000-0005-0000-0000-0000DD000000}"/>
    <cellStyle name="Comma 5 5 3" xfId="223" xr:uid="{00000000-0005-0000-0000-0000DE000000}"/>
    <cellStyle name="Comma 5 5 4" xfId="224" xr:uid="{00000000-0005-0000-0000-0000DF000000}"/>
    <cellStyle name="Comma 5 5 5" xfId="225" xr:uid="{00000000-0005-0000-0000-0000E0000000}"/>
    <cellStyle name="Comma 5 6" xfId="226" xr:uid="{00000000-0005-0000-0000-0000E1000000}"/>
    <cellStyle name="Comma 5 6 2" xfId="227" xr:uid="{00000000-0005-0000-0000-0000E2000000}"/>
    <cellStyle name="Comma 5 6 3" xfId="228" xr:uid="{00000000-0005-0000-0000-0000E3000000}"/>
    <cellStyle name="Comma 5 7" xfId="229" xr:uid="{00000000-0005-0000-0000-0000E4000000}"/>
    <cellStyle name="Comma 5 8" xfId="230" xr:uid="{00000000-0005-0000-0000-0000E5000000}"/>
    <cellStyle name="Comma 6" xfId="231" xr:uid="{00000000-0005-0000-0000-0000E6000000}"/>
    <cellStyle name="Comma 6 2" xfId="232" xr:uid="{00000000-0005-0000-0000-0000E7000000}"/>
    <cellStyle name="Comma 6 2 2" xfId="233" xr:uid="{00000000-0005-0000-0000-0000E8000000}"/>
    <cellStyle name="Comma 6 3" xfId="234" xr:uid="{00000000-0005-0000-0000-0000E9000000}"/>
    <cellStyle name="Comma 6 3 2" xfId="235" xr:uid="{00000000-0005-0000-0000-0000EA000000}"/>
    <cellStyle name="Comma 6 3 2 2" xfId="236" xr:uid="{00000000-0005-0000-0000-0000EB000000}"/>
    <cellStyle name="Comma 6 3 3" xfId="237" xr:uid="{00000000-0005-0000-0000-0000EC000000}"/>
    <cellStyle name="Comma 6 4" xfId="238" xr:uid="{00000000-0005-0000-0000-0000ED000000}"/>
    <cellStyle name="Comma 6 5" xfId="239" xr:uid="{00000000-0005-0000-0000-0000EE000000}"/>
    <cellStyle name="Comma 7" xfId="240" xr:uid="{00000000-0005-0000-0000-0000EF000000}"/>
    <cellStyle name="Comma 7 2" xfId="241" xr:uid="{00000000-0005-0000-0000-0000F0000000}"/>
    <cellStyle name="Comma 7 2 2" xfId="242" xr:uid="{00000000-0005-0000-0000-0000F1000000}"/>
    <cellStyle name="Comma 7 3" xfId="243" xr:uid="{00000000-0005-0000-0000-0000F2000000}"/>
    <cellStyle name="Comma 7 3 2" xfId="244" xr:uid="{00000000-0005-0000-0000-0000F3000000}"/>
    <cellStyle name="Comma 7 3 3" xfId="245" xr:uid="{00000000-0005-0000-0000-0000F4000000}"/>
    <cellStyle name="Comma 7 4" xfId="246" xr:uid="{00000000-0005-0000-0000-0000F5000000}"/>
    <cellStyle name="Comma 7 4 2" xfId="247" xr:uid="{00000000-0005-0000-0000-0000F6000000}"/>
    <cellStyle name="Comma 7 5" xfId="248" xr:uid="{00000000-0005-0000-0000-0000F7000000}"/>
    <cellStyle name="Comma 8" xfId="249" xr:uid="{00000000-0005-0000-0000-0000F8000000}"/>
    <cellStyle name="Comma 8 2" xfId="250" xr:uid="{00000000-0005-0000-0000-0000F9000000}"/>
    <cellStyle name="Comma 8 2 2" xfId="251" xr:uid="{00000000-0005-0000-0000-0000FA000000}"/>
    <cellStyle name="Comma 8 2 3" xfId="252" xr:uid="{00000000-0005-0000-0000-0000FB000000}"/>
    <cellStyle name="Comma 8 3" xfId="253" xr:uid="{00000000-0005-0000-0000-0000FC000000}"/>
    <cellStyle name="Comma 8 4" xfId="254" xr:uid="{00000000-0005-0000-0000-0000FD000000}"/>
    <cellStyle name="Comma 8 5" xfId="255" xr:uid="{00000000-0005-0000-0000-0000FE000000}"/>
    <cellStyle name="Comma 8 6" xfId="256" xr:uid="{00000000-0005-0000-0000-0000FF000000}"/>
    <cellStyle name="Comma 9" xfId="257" xr:uid="{00000000-0005-0000-0000-000000010000}"/>
    <cellStyle name="Comma 9 2" xfId="258" xr:uid="{00000000-0005-0000-0000-000001010000}"/>
    <cellStyle name="Commentaire" xfId="259" xr:uid="{00000000-0005-0000-0000-000002010000}"/>
    <cellStyle name="CustomizationCells" xfId="260" xr:uid="{00000000-0005-0000-0000-000003010000}"/>
    <cellStyle name="Eingabe" xfId="261" xr:uid="{00000000-0005-0000-0000-000004010000}"/>
    <cellStyle name="Entrée" xfId="262" xr:uid="{00000000-0005-0000-0000-000005010000}"/>
    <cellStyle name="Ergebnis" xfId="263" xr:uid="{00000000-0005-0000-0000-000006010000}"/>
    <cellStyle name="Erklärender Text" xfId="264" xr:uid="{00000000-0005-0000-0000-000007010000}"/>
    <cellStyle name="Euro" xfId="265" xr:uid="{00000000-0005-0000-0000-000008010000}"/>
    <cellStyle name="Euro 10" xfId="266" xr:uid="{00000000-0005-0000-0000-000009010000}"/>
    <cellStyle name="Euro 2" xfId="267" xr:uid="{00000000-0005-0000-0000-00000A010000}"/>
    <cellStyle name="Euro 2 2" xfId="268" xr:uid="{00000000-0005-0000-0000-00000B010000}"/>
    <cellStyle name="Euro 2 2 2" xfId="269" xr:uid="{00000000-0005-0000-0000-00000C010000}"/>
    <cellStyle name="Euro 2 2 3" xfId="270" xr:uid="{00000000-0005-0000-0000-00000D010000}"/>
    <cellStyle name="Euro 2 3" xfId="271" xr:uid="{00000000-0005-0000-0000-00000E010000}"/>
    <cellStyle name="Euro 2 3 2" xfId="272" xr:uid="{00000000-0005-0000-0000-00000F010000}"/>
    <cellStyle name="Euro 2 3 2 2" xfId="273" xr:uid="{00000000-0005-0000-0000-000010010000}"/>
    <cellStyle name="Euro 2 3 3" xfId="274" xr:uid="{00000000-0005-0000-0000-000011010000}"/>
    <cellStyle name="Euro 2 3 3 2" xfId="275" xr:uid="{00000000-0005-0000-0000-000012010000}"/>
    <cellStyle name="Euro 2 3 3 3" xfId="276" xr:uid="{00000000-0005-0000-0000-000013010000}"/>
    <cellStyle name="Euro 2 3 4" xfId="277" xr:uid="{00000000-0005-0000-0000-000014010000}"/>
    <cellStyle name="Euro 2 3 4 2" xfId="278" xr:uid="{00000000-0005-0000-0000-000015010000}"/>
    <cellStyle name="Euro 2 3 5" xfId="279" xr:uid="{00000000-0005-0000-0000-000016010000}"/>
    <cellStyle name="Euro 2 4" xfId="280" xr:uid="{00000000-0005-0000-0000-000017010000}"/>
    <cellStyle name="Euro 2 5" xfId="281" xr:uid="{00000000-0005-0000-0000-000018010000}"/>
    <cellStyle name="Euro 3" xfId="282" xr:uid="{00000000-0005-0000-0000-000019010000}"/>
    <cellStyle name="Euro 3 2" xfId="283" xr:uid="{00000000-0005-0000-0000-00001A010000}"/>
    <cellStyle name="Euro 3 2 2" xfId="284" xr:uid="{00000000-0005-0000-0000-00001B010000}"/>
    <cellStyle name="Euro 3 2 3" xfId="285" xr:uid="{00000000-0005-0000-0000-00001C010000}"/>
    <cellStyle name="Euro 3 3" xfId="286" xr:uid="{00000000-0005-0000-0000-00001D010000}"/>
    <cellStyle name="Euro 3 3 2" xfId="287" xr:uid="{00000000-0005-0000-0000-00001E010000}"/>
    <cellStyle name="Euro 3 3 2 2" xfId="288" xr:uid="{00000000-0005-0000-0000-00001F010000}"/>
    <cellStyle name="Euro 3 3 3" xfId="289" xr:uid="{00000000-0005-0000-0000-000020010000}"/>
    <cellStyle name="Euro 3 3 3 2" xfId="290" xr:uid="{00000000-0005-0000-0000-000021010000}"/>
    <cellStyle name="Euro 3 3 3 3" xfId="291" xr:uid="{00000000-0005-0000-0000-000022010000}"/>
    <cellStyle name="Euro 3 3 4" xfId="292" xr:uid="{00000000-0005-0000-0000-000023010000}"/>
    <cellStyle name="Euro 3 3 4 2" xfId="293" xr:uid="{00000000-0005-0000-0000-000024010000}"/>
    <cellStyle name="Euro 3 3 5" xfId="294" xr:uid="{00000000-0005-0000-0000-000025010000}"/>
    <cellStyle name="Euro 3 4" xfId="295" xr:uid="{00000000-0005-0000-0000-000026010000}"/>
    <cellStyle name="Euro 4" xfId="296" xr:uid="{00000000-0005-0000-0000-000027010000}"/>
    <cellStyle name="Euro 4 2" xfId="297" xr:uid="{00000000-0005-0000-0000-000028010000}"/>
    <cellStyle name="Euro 4 2 2" xfId="298" xr:uid="{00000000-0005-0000-0000-000029010000}"/>
    <cellStyle name="Euro 4 2 2 2" xfId="299" xr:uid="{00000000-0005-0000-0000-00002A010000}"/>
    <cellStyle name="Euro 4 2 3" xfId="300" xr:uid="{00000000-0005-0000-0000-00002B010000}"/>
    <cellStyle name="Euro 4 2 3 2" xfId="301" xr:uid="{00000000-0005-0000-0000-00002C010000}"/>
    <cellStyle name="Euro 4 2 3 3" xfId="302" xr:uid="{00000000-0005-0000-0000-00002D010000}"/>
    <cellStyle name="Euro 4 2 4" xfId="303" xr:uid="{00000000-0005-0000-0000-00002E010000}"/>
    <cellStyle name="Euro 4 2 5" xfId="304" xr:uid="{00000000-0005-0000-0000-00002F010000}"/>
    <cellStyle name="Euro 4 3" xfId="305" xr:uid="{00000000-0005-0000-0000-000030010000}"/>
    <cellStyle name="Euro 4 3 2" xfId="306" xr:uid="{00000000-0005-0000-0000-000031010000}"/>
    <cellStyle name="Euro 4 4" xfId="307" xr:uid="{00000000-0005-0000-0000-000032010000}"/>
    <cellStyle name="Euro 4 5" xfId="308" xr:uid="{00000000-0005-0000-0000-000033010000}"/>
    <cellStyle name="Euro 5" xfId="309" xr:uid="{00000000-0005-0000-0000-000034010000}"/>
    <cellStyle name="Euro 5 2" xfId="310" xr:uid="{00000000-0005-0000-0000-000035010000}"/>
    <cellStyle name="Euro 5 2 2" xfId="311" xr:uid="{00000000-0005-0000-0000-000036010000}"/>
    <cellStyle name="Euro 5 3" xfId="312" xr:uid="{00000000-0005-0000-0000-000037010000}"/>
    <cellStyle name="Euro 5 3 2" xfId="313" xr:uid="{00000000-0005-0000-0000-000038010000}"/>
    <cellStyle name="Euro 5 3 3" xfId="314" xr:uid="{00000000-0005-0000-0000-000039010000}"/>
    <cellStyle name="Euro 5 4" xfId="315" xr:uid="{00000000-0005-0000-0000-00003A010000}"/>
    <cellStyle name="Euro 5 4 2" xfId="316" xr:uid="{00000000-0005-0000-0000-00003B010000}"/>
    <cellStyle name="Euro 5 5" xfId="317" xr:uid="{00000000-0005-0000-0000-00003C010000}"/>
    <cellStyle name="Euro 6" xfId="318" xr:uid="{00000000-0005-0000-0000-00003D010000}"/>
    <cellStyle name="Euro 6 2" xfId="319" xr:uid="{00000000-0005-0000-0000-00003E010000}"/>
    <cellStyle name="Euro 6 3" xfId="320" xr:uid="{00000000-0005-0000-0000-00003F010000}"/>
    <cellStyle name="Euro 7" xfId="321" xr:uid="{00000000-0005-0000-0000-000040010000}"/>
    <cellStyle name="Euro 8" xfId="322" xr:uid="{00000000-0005-0000-0000-000041010000}"/>
    <cellStyle name="Euro 9" xfId="323" xr:uid="{00000000-0005-0000-0000-000042010000}"/>
    <cellStyle name="Explanatory Text" xfId="324" builtinId="53" customBuiltin="1"/>
    <cellStyle name="Explanatory Text 2" xfId="325" xr:uid="{00000000-0005-0000-0000-000044010000}"/>
    <cellStyle name="Float" xfId="326" xr:uid="{00000000-0005-0000-0000-000045010000}"/>
    <cellStyle name="Float 10" xfId="327" xr:uid="{00000000-0005-0000-0000-000046010000}"/>
    <cellStyle name="Float 11" xfId="328" xr:uid="{00000000-0005-0000-0000-000047010000}"/>
    <cellStyle name="Float 12" xfId="329" xr:uid="{00000000-0005-0000-0000-000048010000}"/>
    <cellStyle name="Float 2" xfId="330" xr:uid="{00000000-0005-0000-0000-000049010000}"/>
    <cellStyle name="Float 2 2" xfId="331" xr:uid="{00000000-0005-0000-0000-00004A010000}"/>
    <cellStyle name="Float 3" xfId="332" xr:uid="{00000000-0005-0000-0000-00004B010000}"/>
    <cellStyle name="Float 3 2" xfId="333" xr:uid="{00000000-0005-0000-0000-00004C010000}"/>
    <cellStyle name="Float 3 2 2" xfId="334" xr:uid="{00000000-0005-0000-0000-00004D010000}"/>
    <cellStyle name="Float 3 2 3" xfId="335" xr:uid="{00000000-0005-0000-0000-00004E010000}"/>
    <cellStyle name="Float 3 3" xfId="336" xr:uid="{00000000-0005-0000-0000-00004F010000}"/>
    <cellStyle name="Float 3 3 2" xfId="337" xr:uid="{00000000-0005-0000-0000-000050010000}"/>
    <cellStyle name="Float 3 3 2 2" xfId="338" xr:uid="{00000000-0005-0000-0000-000051010000}"/>
    <cellStyle name="Float 3 3 3" xfId="339" xr:uid="{00000000-0005-0000-0000-000052010000}"/>
    <cellStyle name="Float 3 3 3 2" xfId="340" xr:uid="{00000000-0005-0000-0000-000053010000}"/>
    <cellStyle name="Float 3 3 3 3" xfId="341" xr:uid="{00000000-0005-0000-0000-000054010000}"/>
    <cellStyle name="Float 3 3 4" xfId="342" xr:uid="{00000000-0005-0000-0000-000055010000}"/>
    <cellStyle name="Float 3 3 4 2" xfId="343" xr:uid="{00000000-0005-0000-0000-000056010000}"/>
    <cellStyle name="Float 3 3 5" xfId="344" xr:uid="{00000000-0005-0000-0000-000057010000}"/>
    <cellStyle name="Float 3 4" xfId="345" xr:uid="{00000000-0005-0000-0000-000058010000}"/>
    <cellStyle name="Float 3 5" xfId="346" xr:uid="{00000000-0005-0000-0000-000059010000}"/>
    <cellStyle name="Float 4" xfId="347" xr:uid="{00000000-0005-0000-0000-00005A010000}"/>
    <cellStyle name="Float 4 2" xfId="348" xr:uid="{00000000-0005-0000-0000-00005B010000}"/>
    <cellStyle name="Float 4 2 2" xfId="349" xr:uid="{00000000-0005-0000-0000-00005C010000}"/>
    <cellStyle name="Float 4 2 2 2" xfId="350" xr:uid="{00000000-0005-0000-0000-00005D010000}"/>
    <cellStyle name="Float 4 2 3" xfId="351" xr:uid="{00000000-0005-0000-0000-00005E010000}"/>
    <cellStyle name="Float 4 2 3 2" xfId="352" xr:uid="{00000000-0005-0000-0000-00005F010000}"/>
    <cellStyle name="Float 4 2 3 3" xfId="353" xr:uid="{00000000-0005-0000-0000-000060010000}"/>
    <cellStyle name="Float 4 2 4" xfId="354" xr:uid="{00000000-0005-0000-0000-000061010000}"/>
    <cellStyle name="Float 4 2 4 2" xfId="355" xr:uid="{00000000-0005-0000-0000-000062010000}"/>
    <cellStyle name="Float 4 2 5" xfId="356" xr:uid="{00000000-0005-0000-0000-000063010000}"/>
    <cellStyle name="Float 4 3" xfId="357" xr:uid="{00000000-0005-0000-0000-000064010000}"/>
    <cellStyle name="Float 4 3 2" xfId="358" xr:uid="{00000000-0005-0000-0000-000065010000}"/>
    <cellStyle name="Float 4 4" xfId="359" xr:uid="{00000000-0005-0000-0000-000066010000}"/>
    <cellStyle name="Float 4 5" xfId="360" xr:uid="{00000000-0005-0000-0000-000067010000}"/>
    <cellStyle name="Float 5" xfId="361" xr:uid="{00000000-0005-0000-0000-000068010000}"/>
    <cellStyle name="Float 5 2" xfId="362" xr:uid="{00000000-0005-0000-0000-000069010000}"/>
    <cellStyle name="Float 5 2 2" xfId="363" xr:uid="{00000000-0005-0000-0000-00006A010000}"/>
    <cellStyle name="Float 5 2 2 2" xfId="364" xr:uid="{00000000-0005-0000-0000-00006B010000}"/>
    <cellStyle name="Float 5 2 3" xfId="365" xr:uid="{00000000-0005-0000-0000-00006C010000}"/>
    <cellStyle name="Float 5 2 3 2" xfId="366" xr:uid="{00000000-0005-0000-0000-00006D010000}"/>
    <cellStyle name="Float 5 2 3 3" xfId="367" xr:uid="{00000000-0005-0000-0000-00006E010000}"/>
    <cellStyle name="Float 5 2 4" xfId="368" xr:uid="{00000000-0005-0000-0000-00006F010000}"/>
    <cellStyle name="Float 5 2 5" xfId="369" xr:uid="{00000000-0005-0000-0000-000070010000}"/>
    <cellStyle name="Float 5 3" xfId="370" xr:uid="{00000000-0005-0000-0000-000071010000}"/>
    <cellStyle name="Float 5 3 2" xfId="371" xr:uid="{00000000-0005-0000-0000-000072010000}"/>
    <cellStyle name="Float 5 4" xfId="372" xr:uid="{00000000-0005-0000-0000-000073010000}"/>
    <cellStyle name="Float 5 5" xfId="373" xr:uid="{00000000-0005-0000-0000-000074010000}"/>
    <cellStyle name="Float 6" xfId="374" xr:uid="{00000000-0005-0000-0000-000075010000}"/>
    <cellStyle name="Float 6 2" xfId="375" xr:uid="{00000000-0005-0000-0000-000076010000}"/>
    <cellStyle name="Float 6 2 2" xfId="376" xr:uid="{00000000-0005-0000-0000-000077010000}"/>
    <cellStyle name="Float 6 3" xfId="377" xr:uid="{00000000-0005-0000-0000-000078010000}"/>
    <cellStyle name="Float 6 3 2" xfId="378" xr:uid="{00000000-0005-0000-0000-000079010000}"/>
    <cellStyle name="Float 6 3 3" xfId="379" xr:uid="{00000000-0005-0000-0000-00007A010000}"/>
    <cellStyle name="Float 6 4" xfId="380" xr:uid="{00000000-0005-0000-0000-00007B010000}"/>
    <cellStyle name="Float 6 4 2" xfId="381" xr:uid="{00000000-0005-0000-0000-00007C010000}"/>
    <cellStyle name="Float 6 5" xfId="382" xr:uid="{00000000-0005-0000-0000-00007D010000}"/>
    <cellStyle name="Float 7" xfId="383" xr:uid="{00000000-0005-0000-0000-00007E010000}"/>
    <cellStyle name="Float 7 2" xfId="384" xr:uid="{00000000-0005-0000-0000-00007F010000}"/>
    <cellStyle name="Float 7 3" xfId="385" xr:uid="{00000000-0005-0000-0000-000080010000}"/>
    <cellStyle name="Float 8" xfId="386" xr:uid="{00000000-0005-0000-0000-000081010000}"/>
    <cellStyle name="Float 9" xfId="387" xr:uid="{00000000-0005-0000-0000-000082010000}"/>
    <cellStyle name="Float_ADDON" xfId="388" xr:uid="{00000000-0005-0000-0000-000083010000}"/>
    <cellStyle name="Good" xfId="389" builtinId="26" customBuiltin="1"/>
    <cellStyle name="Good 2" xfId="390" xr:uid="{00000000-0005-0000-0000-000085010000}"/>
    <cellStyle name="Gut" xfId="391" xr:uid="{00000000-0005-0000-0000-000086010000}"/>
    <cellStyle name="Heading 1" xfId="392" builtinId="16" customBuiltin="1"/>
    <cellStyle name="Heading 1 2" xfId="393" xr:uid="{00000000-0005-0000-0000-000088010000}"/>
    <cellStyle name="Heading 2" xfId="394" builtinId="17" customBuiltin="1"/>
    <cellStyle name="Heading 2 2" xfId="395" xr:uid="{00000000-0005-0000-0000-00008A010000}"/>
    <cellStyle name="Heading 3" xfId="396" builtinId="18" customBuiltin="1"/>
    <cellStyle name="Heading 3 2" xfId="397" xr:uid="{00000000-0005-0000-0000-00008C010000}"/>
    <cellStyle name="Heading 4" xfId="398" builtinId="19" customBuiltin="1"/>
    <cellStyle name="Heading 4 2" xfId="399" xr:uid="{00000000-0005-0000-0000-00008E010000}"/>
    <cellStyle name="Hyperlink 2" xfId="400" xr:uid="{00000000-0005-0000-0000-00008F010000}"/>
    <cellStyle name="Input" xfId="401" builtinId="20" customBuiltin="1"/>
    <cellStyle name="Input 2" xfId="402" xr:uid="{00000000-0005-0000-0000-000091010000}"/>
    <cellStyle name="Input 3" xfId="403" xr:uid="{00000000-0005-0000-0000-000092010000}"/>
    <cellStyle name="Input 3 2" xfId="404" xr:uid="{00000000-0005-0000-0000-000093010000}"/>
    <cellStyle name="Input 3 2 2" xfId="405" xr:uid="{00000000-0005-0000-0000-000094010000}"/>
    <cellStyle name="Input 3 3" xfId="406" xr:uid="{00000000-0005-0000-0000-000095010000}"/>
    <cellStyle name="Input 3 4" xfId="407" xr:uid="{00000000-0005-0000-0000-000096010000}"/>
    <cellStyle name="Insatisfaisant" xfId="408" xr:uid="{00000000-0005-0000-0000-000097010000}"/>
    <cellStyle name="Komma 5" xfId="409" xr:uid="{00000000-0005-0000-0000-000098010000}"/>
    <cellStyle name="Komma 5 2" xfId="410" xr:uid="{00000000-0005-0000-0000-000099010000}"/>
    <cellStyle name="Lien hypertexte 2" xfId="411" xr:uid="{00000000-0005-0000-0000-00009A010000}"/>
    <cellStyle name="Linked Cell" xfId="412" builtinId="24" customBuiltin="1"/>
    <cellStyle name="Linked Cell 2" xfId="413" xr:uid="{00000000-0005-0000-0000-00009C010000}"/>
    <cellStyle name="Migliaia_tab emissioni" xfId="414" xr:uid="{00000000-0005-0000-0000-00009D010000}"/>
    <cellStyle name="Neutral" xfId="415" builtinId="28" customBuiltin="1"/>
    <cellStyle name="Neutral 2" xfId="416" xr:uid="{00000000-0005-0000-0000-00009F010000}"/>
    <cellStyle name="Neutral 3" xfId="417" xr:uid="{00000000-0005-0000-0000-0000A0010000}"/>
    <cellStyle name="Neutre" xfId="418" xr:uid="{00000000-0005-0000-0000-0000A1010000}"/>
    <cellStyle name="Normal" xfId="0" builtinId="0"/>
    <cellStyle name="Normal 10" xfId="419" xr:uid="{00000000-0005-0000-0000-0000A3010000}"/>
    <cellStyle name="Normal 10 2" xfId="420" xr:uid="{00000000-0005-0000-0000-0000A4010000}"/>
    <cellStyle name="Normal 11" xfId="421" xr:uid="{00000000-0005-0000-0000-0000A5010000}"/>
    <cellStyle name="Normal 11 2" xfId="422" xr:uid="{00000000-0005-0000-0000-0000A6010000}"/>
    <cellStyle name="Normal 11 2 2" xfId="423" xr:uid="{00000000-0005-0000-0000-0000A7010000}"/>
    <cellStyle name="Normal 11 2 2 2" xfId="424" xr:uid="{00000000-0005-0000-0000-0000A8010000}"/>
    <cellStyle name="Normal 11 2 3" xfId="425" xr:uid="{00000000-0005-0000-0000-0000A9010000}"/>
    <cellStyle name="Normal 11 2 3 2" xfId="426" xr:uid="{00000000-0005-0000-0000-0000AA010000}"/>
    <cellStyle name="Normal 11 2 4" xfId="427" xr:uid="{00000000-0005-0000-0000-0000AB010000}"/>
    <cellStyle name="Normal 11 3" xfId="428" xr:uid="{00000000-0005-0000-0000-0000AC010000}"/>
    <cellStyle name="Normal 11 3 2" xfId="429" xr:uid="{00000000-0005-0000-0000-0000AD010000}"/>
    <cellStyle name="Normal 11 3 2 2" xfId="430" xr:uid="{00000000-0005-0000-0000-0000AE010000}"/>
    <cellStyle name="Normal 11 3 3" xfId="431" xr:uid="{00000000-0005-0000-0000-0000AF010000}"/>
    <cellStyle name="Normal 11 3 4" xfId="432" xr:uid="{00000000-0005-0000-0000-0000B0010000}"/>
    <cellStyle name="Normal 11 4" xfId="433" xr:uid="{00000000-0005-0000-0000-0000B1010000}"/>
    <cellStyle name="Normal 11 4 2" xfId="434" xr:uid="{00000000-0005-0000-0000-0000B2010000}"/>
    <cellStyle name="Normal 11 4 3" xfId="435" xr:uid="{00000000-0005-0000-0000-0000B3010000}"/>
    <cellStyle name="Normal 11 5" xfId="436" xr:uid="{00000000-0005-0000-0000-0000B4010000}"/>
    <cellStyle name="Normal 11 5 2" xfId="437" xr:uid="{00000000-0005-0000-0000-0000B5010000}"/>
    <cellStyle name="Normal 11 6" xfId="438" xr:uid="{00000000-0005-0000-0000-0000B6010000}"/>
    <cellStyle name="Normal 12" xfId="439" xr:uid="{00000000-0005-0000-0000-0000B7010000}"/>
    <cellStyle name="Normal 12 2" xfId="440" xr:uid="{00000000-0005-0000-0000-0000B8010000}"/>
    <cellStyle name="Normal 13" xfId="441" xr:uid="{00000000-0005-0000-0000-0000B9010000}"/>
    <cellStyle name="Normal 14" xfId="442" xr:uid="{00000000-0005-0000-0000-0000BA010000}"/>
    <cellStyle name="Normal 15" xfId="443" xr:uid="{00000000-0005-0000-0000-0000BB010000}"/>
    <cellStyle name="Normal 2" xfId="444" xr:uid="{00000000-0005-0000-0000-0000BC010000}"/>
    <cellStyle name="Normal 2 2" xfId="445" xr:uid="{00000000-0005-0000-0000-0000BD010000}"/>
    <cellStyle name="Normal 2 2 2" xfId="446" xr:uid="{00000000-0005-0000-0000-0000BE010000}"/>
    <cellStyle name="Normal 2 3" xfId="447" xr:uid="{00000000-0005-0000-0000-0000BF010000}"/>
    <cellStyle name="Normal 3" xfId="448" xr:uid="{00000000-0005-0000-0000-0000C0010000}"/>
    <cellStyle name="Normal 3 2" xfId="449" xr:uid="{00000000-0005-0000-0000-0000C1010000}"/>
    <cellStyle name="Normal 3 2 2" xfId="450" xr:uid="{00000000-0005-0000-0000-0000C2010000}"/>
    <cellStyle name="Normal 3 3" xfId="451" xr:uid="{00000000-0005-0000-0000-0000C3010000}"/>
    <cellStyle name="Normal 3 3 2" xfId="452" xr:uid="{00000000-0005-0000-0000-0000C4010000}"/>
    <cellStyle name="Normal 3 4" xfId="453" xr:uid="{00000000-0005-0000-0000-0000C5010000}"/>
    <cellStyle name="Normal 3 4 2" xfId="454" xr:uid="{00000000-0005-0000-0000-0000C6010000}"/>
    <cellStyle name="Normal 3 5" xfId="455" xr:uid="{00000000-0005-0000-0000-0000C7010000}"/>
    <cellStyle name="Normal 3_Car cost for GMM" xfId="456" xr:uid="{00000000-0005-0000-0000-0000C8010000}"/>
    <cellStyle name="Normal 4" xfId="457" xr:uid="{00000000-0005-0000-0000-0000C9010000}"/>
    <cellStyle name="Normal 4 2" xfId="458" xr:uid="{00000000-0005-0000-0000-0000CA010000}"/>
    <cellStyle name="Normal 4 2 2" xfId="459" xr:uid="{00000000-0005-0000-0000-0000CB010000}"/>
    <cellStyle name="Normal 4 3" xfId="460" xr:uid="{00000000-0005-0000-0000-0000CC010000}"/>
    <cellStyle name="Normal 4 3 2" xfId="461" xr:uid="{00000000-0005-0000-0000-0000CD010000}"/>
    <cellStyle name="Normal 4 4" xfId="462" xr:uid="{00000000-0005-0000-0000-0000CE010000}"/>
    <cellStyle name="Normal 4 4 2" xfId="463" xr:uid="{00000000-0005-0000-0000-0000CF010000}"/>
    <cellStyle name="Normal 4_AFs" xfId="464" xr:uid="{00000000-0005-0000-0000-0000D0010000}"/>
    <cellStyle name="Normal 5" xfId="465" xr:uid="{00000000-0005-0000-0000-0000D1010000}"/>
    <cellStyle name="Normal 5 2" xfId="466" xr:uid="{00000000-0005-0000-0000-0000D2010000}"/>
    <cellStyle name="Normal 5 2 2" xfId="467" xr:uid="{00000000-0005-0000-0000-0000D3010000}"/>
    <cellStyle name="Normal 5_ELC" xfId="468" xr:uid="{00000000-0005-0000-0000-0000D4010000}"/>
    <cellStyle name="Normal 6" xfId="469" xr:uid="{00000000-0005-0000-0000-0000D5010000}"/>
    <cellStyle name="Normal 6 2" xfId="470" xr:uid="{00000000-0005-0000-0000-0000D6010000}"/>
    <cellStyle name="Normal 6 2 2" xfId="471" xr:uid="{00000000-0005-0000-0000-0000D7010000}"/>
    <cellStyle name="Normal 6 3" xfId="472" xr:uid="{00000000-0005-0000-0000-0000D8010000}"/>
    <cellStyle name="Normal 6 3 2" xfId="473" xr:uid="{00000000-0005-0000-0000-0000D9010000}"/>
    <cellStyle name="Normal 7" xfId="474" xr:uid="{00000000-0005-0000-0000-0000DA010000}"/>
    <cellStyle name="Normal 7 2" xfId="475" xr:uid="{00000000-0005-0000-0000-0000DB010000}"/>
    <cellStyle name="Normal 7 2 2" xfId="476" xr:uid="{00000000-0005-0000-0000-0000DC010000}"/>
    <cellStyle name="Normal 7 3" xfId="477" xr:uid="{00000000-0005-0000-0000-0000DD010000}"/>
    <cellStyle name="Normal 7 3 2" xfId="478" xr:uid="{00000000-0005-0000-0000-0000DE010000}"/>
    <cellStyle name="Normal 8" xfId="479" xr:uid="{00000000-0005-0000-0000-0000DF010000}"/>
    <cellStyle name="Normal 8 2" xfId="480" xr:uid="{00000000-0005-0000-0000-0000E0010000}"/>
    <cellStyle name="Normal 8 2 2" xfId="481" xr:uid="{00000000-0005-0000-0000-0000E1010000}"/>
    <cellStyle name="Normal 8 3" xfId="482" xr:uid="{00000000-0005-0000-0000-0000E2010000}"/>
    <cellStyle name="Normal 8 3 2" xfId="483" xr:uid="{00000000-0005-0000-0000-0000E3010000}"/>
    <cellStyle name="Normal 9" xfId="484" xr:uid="{00000000-0005-0000-0000-0000E4010000}"/>
    <cellStyle name="Normal 9 2" xfId="485" xr:uid="{00000000-0005-0000-0000-0000E5010000}"/>
    <cellStyle name="Normal 9 2 2" xfId="486" xr:uid="{00000000-0005-0000-0000-0000E6010000}"/>
    <cellStyle name="Normal 9 2 2 2" xfId="487" xr:uid="{00000000-0005-0000-0000-0000E7010000}"/>
    <cellStyle name="Normal 9 2 2 2 2" xfId="488" xr:uid="{00000000-0005-0000-0000-0000E8010000}"/>
    <cellStyle name="Normal 9 2 2 3" xfId="489" xr:uid="{00000000-0005-0000-0000-0000E9010000}"/>
    <cellStyle name="Normal 9 2 3" xfId="490" xr:uid="{00000000-0005-0000-0000-0000EA010000}"/>
    <cellStyle name="Normal 9 2 3 2" xfId="491" xr:uid="{00000000-0005-0000-0000-0000EB010000}"/>
    <cellStyle name="Normal 9 2 4" xfId="492" xr:uid="{00000000-0005-0000-0000-0000EC010000}"/>
    <cellStyle name="Normal 9 2 4 2" xfId="493" xr:uid="{00000000-0005-0000-0000-0000ED010000}"/>
    <cellStyle name="Normal 9 2 5" xfId="494" xr:uid="{00000000-0005-0000-0000-0000EE010000}"/>
    <cellStyle name="Normal 9 3" xfId="495" xr:uid="{00000000-0005-0000-0000-0000EF010000}"/>
    <cellStyle name="Normal 9 3 2" xfId="496" xr:uid="{00000000-0005-0000-0000-0000F0010000}"/>
    <cellStyle name="Normal 9 4" xfId="497" xr:uid="{00000000-0005-0000-0000-0000F1010000}"/>
    <cellStyle name="Normal 9 4 2" xfId="498" xr:uid="{00000000-0005-0000-0000-0000F2010000}"/>
    <cellStyle name="Normal 9 4 2 2" xfId="499" xr:uid="{00000000-0005-0000-0000-0000F3010000}"/>
    <cellStyle name="Normal 9 4 3" xfId="500" xr:uid="{00000000-0005-0000-0000-0000F4010000}"/>
    <cellStyle name="Normal 9 4 3 2" xfId="501" xr:uid="{00000000-0005-0000-0000-0000F5010000}"/>
    <cellStyle name="Normal 9 4 4" xfId="502" xr:uid="{00000000-0005-0000-0000-0000F6010000}"/>
    <cellStyle name="Normal 9 5" xfId="503" xr:uid="{00000000-0005-0000-0000-0000F7010000}"/>
    <cellStyle name="Normal 9 5 2" xfId="504" xr:uid="{00000000-0005-0000-0000-0000F8010000}"/>
    <cellStyle name="Normal 9 5 3" xfId="505" xr:uid="{00000000-0005-0000-0000-0000F9010000}"/>
    <cellStyle name="Normal 9 6" xfId="506" xr:uid="{00000000-0005-0000-0000-0000FA010000}"/>
    <cellStyle name="Normal 9 7" xfId="507" xr:uid="{00000000-0005-0000-0000-0000FB010000}"/>
    <cellStyle name="Normal GHG Textfiels Bold" xfId="508" xr:uid="{00000000-0005-0000-0000-0000FC010000}"/>
    <cellStyle name="Normal GHG-Shade 2" xfId="509" xr:uid="{00000000-0005-0000-0000-0000FD010000}"/>
    <cellStyle name="Normal GHG-Shade 2 2" xfId="510" xr:uid="{00000000-0005-0000-0000-0000FE010000}"/>
    <cellStyle name="Normale_B2020" xfId="511" xr:uid="{00000000-0005-0000-0000-0000FF010000}"/>
    <cellStyle name="Note 2" xfId="512" xr:uid="{00000000-0005-0000-0000-000000020000}"/>
    <cellStyle name="Note 3" xfId="513" xr:uid="{00000000-0005-0000-0000-000001020000}"/>
    <cellStyle name="Notiz" xfId="514" xr:uid="{00000000-0005-0000-0000-000002020000}"/>
    <cellStyle name="Notiz 10" xfId="515" xr:uid="{00000000-0005-0000-0000-000003020000}"/>
    <cellStyle name="Notiz 11" xfId="516" xr:uid="{00000000-0005-0000-0000-000004020000}"/>
    <cellStyle name="Notiz 12" xfId="517" xr:uid="{00000000-0005-0000-0000-000005020000}"/>
    <cellStyle name="Notiz 2" xfId="518" xr:uid="{00000000-0005-0000-0000-000006020000}"/>
    <cellStyle name="Notiz 2 2" xfId="519" xr:uid="{00000000-0005-0000-0000-000007020000}"/>
    <cellStyle name="Notiz 3" xfId="520" xr:uid="{00000000-0005-0000-0000-000008020000}"/>
    <cellStyle name="Notiz 3 2" xfId="521" xr:uid="{00000000-0005-0000-0000-000009020000}"/>
    <cellStyle name="Notiz 3 2 2" xfId="522" xr:uid="{00000000-0005-0000-0000-00000A020000}"/>
    <cellStyle name="Notiz 3 2 3" xfId="523" xr:uid="{00000000-0005-0000-0000-00000B020000}"/>
    <cellStyle name="Notiz 3 3" xfId="524" xr:uid="{00000000-0005-0000-0000-00000C020000}"/>
    <cellStyle name="Notiz 3 3 2" xfId="525" xr:uid="{00000000-0005-0000-0000-00000D020000}"/>
    <cellStyle name="Notiz 3 3 2 2" xfId="526" xr:uid="{00000000-0005-0000-0000-00000E020000}"/>
    <cellStyle name="Notiz 3 3 3" xfId="527" xr:uid="{00000000-0005-0000-0000-00000F020000}"/>
    <cellStyle name="Notiz 3 3 3 2" xfId="528" xr:uid="{00000000-0005-0000-0000-000010020000}"/>
    <cellStyle name="Notiz 3 3 3 3" xfId="529" xr:uid="{00000000-0005-0000-0000-000011020000}"/>
    <cellStyle name="Notiz 3 3 4" xfId="530" xr:uid="{00000000-0005-0000-0000-000012020000}"/>
    <cellStyle name="Notiz 3 3 4 2" xfId="531" xr:uid="{00000000-0005-0000-0000-000013020000}"/>
    <cellStyle name="Notiz 3 3 5" xfId="532" xr:uid="{00000000-0005-0000-0000-000014020000}"/>
    <cellStyle name="Notiz 3 4" xfId="533" xr:uid="{00000000-0005-0000-0000-000015020000}"/>
    <cellStyle name="Notiz 3 5" xfId="534" xr:uid="{00000000-0005-0000-0000-000016020000}"/>
    <cellStyle name="Notiz 4" xfId="535" xr:uid="{00000000-0005-0000-0000-000017020000}"/>
    <cellStyle name="Notiz 4 2" xfId="536" xr:uid="{00000000-0005-0000-0000-000018020000}"/>
    <cellStyle name="Notiz 4 2 2" xfId="537" xr:uid="{00000000-0005-0000-0000-000019020000}"/>
    <cellStyle name="Notiz 4 2 2 2" xfId="538" xr:uid="{00000000-0005-0000-0000-00001A020000}"/>
    <cellStyle name="Notiz 4 2 3" xfId="539" xr:uid="{00000000-0005-0000-0000-00001B020000}"/>
    <cellStyle name="Notiz 4 2 3 2" xfId="540" xr:uid="{00000000-0005-0000-0000-00001C020000}"/>
    <cellStyle name="Notiz 4 2 3 3" xfId="541" xr:uid="{00000000-0005-0000-0000-00001D020000}"/>
    <cellStyle name="Notiz 4 2 4" xfId="542" xr:uid="{00000000-0005-0000-0000-00001E020000}"/>
    <cellStyle name="Notiz 4 2 4 2" xfId="543" xr:uid="{00000000-0005-0000-0000-00001F020000}"/>
    <cellStyle name="Notiz 4 2 5" xfId="544" xr:uid="{00000000-0005-0000-0000-000020020000}"/>
    <cellStyle name="Notiz 4 3" xfId="545" xr:uid="{00000000-0005-0000-0000-000021020000}"/>
    <cellStyle name="Notiz 4 3 2" xfId="546" xr:uid="{00000000-0005-0000-0000-000022020000}"/>
    <cellStyle name="Notiz 4 4" xfId="547" xr:uid="{00000000-0005-0000-0000-000023020000}"/>
    <cellStyle name="Notiz 4 5" xfId="548" xr:uid="{00000000-0005-0000-0000-000024020000}"/>
    <cellStyle name="Notiz 5" xfId="549" xr:uid="{00000000-0005-0000-0000-000025020000}"/>
    <cellStyle name="Notiz 5 2" xfId="550" xr:uid="{00000000-0005-0000-0000-000026020000}"/>
    <cellStyle name="Notiz 5 2 2" xfId="551" xr:uid="{00000000-0005-0000-0000-000027020000}"/>
    <cellStyle name="Notiz 5 2 2 2" xfId="552" xr:uid="{00000000-0005-0000-0000-000028020000}"/>
    <cellStyle name="Notiz 5 2 3" xfId="553" xr:uid="{00000000-0005-0000-0000-000029020000}"/>
    <cellStyle name="Notiz 5 2 3 2" xfId="554" xr:uid="{00000000-0005-0000-0000-00002A020000}"/>
    <cellStyle name="Notiz 5 2 3 3" xfId="555" xr:uid="{00000000-0005-0000-0000-00002B020000}"/>
    <cellStyle name="Notiz 5 2 4" xfId="556" xr:uid="{00000000-0005-0000-0000-00002C020000}"/>
    <cellStyle name="Notiz 5 2 5" xfId="557" xr:uid="{00000000-0005-0000-0000-00002D020000}"/>
    <cellStyle name="Notiz 5 3" xfId="558" xr:uid="{00000000-0005-0000-0000-00002E020000}"/>
    <cellStyle name="Notiz 5 3 2" xfId="559" xr:uid="{00000000-0005-0000-0000-00002F020000}"/>
    <cellStyle name="Notiz 5 4" xfId="560" xr:uid="{00000000-0005-0000-0000-000030020000}"/>
    <cellStyle name="Notiz 5 5" xfId="561" xr:uid="{00000000-0005-0000-0000-000031020000}"/>
    <cellStyle name="Notiz 6" xfId="562" xr:uid="{00000000-0005-0000-0000-000032020000}"/>
    <cellStyle name="Notiz 6 2" xfId="563" xr:uid="{00000000-0005-0000-0000-000033020000}"/>
    <cellStyle name="Notiz 6 2 2" xfId="564" xr:uid="{00000000-0005-0000-0000-000034020000}"/>
    <cellStyle name="Notiz 6 3" xfId="565" xr:uid="{00000000-0005-0000-0000-000035020000}"/>
    <cellStyle name="Notiz 6 3 2" xfId="566" xr:uid="{00000000-0005-0000-0000-000036020000}"/>
    <cellStyle name="Notiz 6 3 3" xfId="567" xr:uid="{00000000-0005-0000-0000-000037020000}"/>
    <cellStyle name="Notiz 6 4" xfId="568" xr:uid="{00000000-0005-0000-0000-000038020000}"/>
    <cellStyle name="Notiz 6 4 2" xfId="569" xr:uid="{00000000-0005-0000-0000-000039020000}"/>
    <cellStyle name="Notiz 6 5" xfId="570" xr:uid="{00000000-0005-0000-0000-00003A020000}"/>
    <cellStyle name="Notiz 7" xfId="571" xr:uid="{00000000-0005-0000-0000-00003B020000}"/>
    <cellStyle name="Notiz 7 2" xfId="572" xr:uid="{00000000-0005-0000-0000-00003C020000}"/>
    <cellStyle name="Notiz 7 3" xfId="573" xr:uid="{00000000-0005-0000-0000-00003D020000}"/>
    <cellStyle name="Notiz 8" xfId="574" xr:uid="{00000000-0005-0000-0000-00003E020000}"/>
    <cellStyle name="Notiz 9" xfId="575" xr:uid="{00000000-0005-0000-0000-00003F020000}"/>
    <cellStyle name="Notiz_ADDON" xfId="576" xr:uid="{00000000-0005-0000-0000-000040020000}"/>
    <cellStyle name="Output" xfId="577" builtinId="21" customBuiltin="1"/>
    <cellStyle name="Output 2" xfId="578" xr:uid="{00000000-0005-0000-0000-000042020000}"/>
    <cellStyle name="Percent 10" xfId="579" xr:uid="{00000000-0005-0000-0000-000043020000}"/>
    <cellStyle name="Percent 11" xfId="580" xr:uid="{00000000-0005-0000-0000-000044020000}"/>
    <cellStyle name="Percent 12" xfId="581" xr:uid="{00000000-0005-0000-0000-000045020000}"/>
    <cellStyle name="Percent 13" xfId="582" xr:uid="{00000000-0005-0000-0000-000046020000}"/>
    <cellStyle name="Percent 14" xfId="583" xr:uid="{00000000-0005-0000-0000-000047020000}"/>
    <cellStyle name="Percent 14 2" xfId="584" xr:uid="{00000000-0005-0000-0000-000048020000}"/>
    <cellStyle name="Percent 2" xfId="585" xr:uid="{00000000-0005-0000-0000-000049020000}"/>
    <cellStyle name="Percent 2 2" xfId="586" xr:uid="{00000000-0005-0000-0000-00004A020000}"/>
    <cellStyle name="Percent 2 2 2" xfId="587" xr:uid="{00000000-0005-0000-0000-00004B020000}"/>
    <cellStyle name="Percent 2 3" xfId="588" xr:uid="{00000000-0005-0000-0000-00004C020000}"/>
    <cellStyle name="Percent 2 3 2" xfId="589" xr:uid="{00000000-0005-0000-0000-00004D020000}"/>
    <cellStyle name="Percent 3" xfId="590" xr:uid="{00000000-0005-0000-0000-00004E020000}"/>
    <cellStyle name="Percent 3 10" xfId="591" xr:uid="{00000000-0005-0000-0000-00004F020000}"/>
    <cellStyle name="Percent 3 2" xfId="592" xr:uid="{00000000-0005-0000-0000-000050020000}"/>
    <cellStyle name="Percent 3 2 2" xfId="593" xr:uid="{00000000-0005-0000-0000-000051020000}"/>
    <cellStyle name="Percent 3 2 2 2" xfId="594" xr:uid="{00000000-0005-0000-0000-000052020000}"/>
    <cellStyle name="Percent 3 2 2 3" xfId="595" xr:uid="{00000000-0005-0000-0000-000053020000}"/>
    <cellStyle name="Percent 3 2 3" xfId="596" xr:uid="{00000000-0005-0000-0000-000054020000}"/>
    <cellStyle name="Percent 3 2 3 2" xfId="597" xr:uid="{00000000-0005-0000-0000-000055020000}"/>
    <cellStyle name="Percent 3 2 3 2 2" xfId="598" xr:uid="{00000000-0005-0000-0000-000056020000}"/>
    <cellStyle name="Percent 3 2 3 3" xfId="599" xr:uid="{00000000-0005-0000-0000-000057020000}"/>
    <cellStyle name="Percent 3 2 3 3 2" xfId="600" xr:uid="{00000000-0005-0000-0000-000058020000}"/>
    <cellStyle name="Percent 3 2 3 3 3" xfId="601" xr:uid="{00000000-0005-0000-0000-000059020000}"/>
    <cellStyle name="Percent 3 2 3 4" xfId="602" xr:uid="{00000000-0005-0000-0000-00005A020000}"/>
    <cellStyle name="Percent 3 2 3 4 2" xfId="603" xr:uid="{00000000-0005-0000-0000-00005B020000}"/>
    <cellStyle name="Percent 3 2 3 5" xfId="604" xr:uid="{00000000-0005-0000-0000-00005C020000}"/>
    <cellStyle name="Percent 3 2 4" xfId="605" xr:uid="{00000000-0005-0000-0000-00005D020000}"/>
    <cellStyle name="Percent 3 2 5" xfId="606" xr:uid="{00000000-0005-0000-0000-00005E020000}"/>
    <cellStyle name="Percent 3 3" xfId="607" xr:uid="{00000000-0005-0000-0000-00005F020000}"/>
    <cellStyle name="Percent 3 3 2" xfId="608" xr:uid="{00000000-0005-0000-0000-000060020000}"/>
    <cellStyle name="Percent 3 3 2 2" xfId="609" xr:uid="{00000000-0005-0000-0000-000061020000}"/>
    <cellStyle name="Percent 3 3 2 3" xfId="610" xr:uid="{00000000-0005-0000-0000-000062020000}"/>
    <cellStyle name="Percent 3 3 3" xfId="611" xr:uid="{00000000-0005-0000-0000-000063020000}"/>
    <cellStyle name="Percent 3 3 3 2" xfId="612" xr:uid="{00000000-0005-0000-0000-000064020000}"/>
    <cellStyle name="Percent 3 3 3 2 2" xfId="613" xr:uid="{00000000-0005-0000-0000-000065020000}"/>
    <cellStyle name="Percent 3 3 3 3" xfId="614" xr:uid="{00000000-0005-0000-0000-000066020000}"/>
    <cellStyle name="Percent 3 3 3 3 2" xfId="615" xr:uid="{00000000-0005-0000-0000-000067020000}"/>
    <cellStyle name="Percent 3 3 3 3 3" xfId="616" xr:uid="{00000000-0005-0000-0000-000068020000}"/>
    <cellStyle name="Percent 3 3 3 4" xfId="617" xr:uid="{00000000-0005-0000-0000-000069020000}"/>
    <cellStyle name="Percent 3 3 3 4 2" xfId="618" xr:uid="{00000000-0005-0000-0000-00006A020000}"/>
    <cellStyle name="Percent 3 3 3 5" xfId="619" xr:uid="{00000000-0005-0000-0000-00006B020000}"/>
    <cellStyle name="Percent 3 3 4" xfId="620" xr:uid="{00000000-0005-0000-0000-00006C020000}"/>
    <cellStyle name="Percent 3 4" xfId="621" xr:uid="{00000000-0005-0000-0000-00006D020000}"/>
    <cellStyle name="Percent 3 4 2" xfId="622" xr:uid="{00000000-0005-0000-0000-00006E020000}"/>
    <cellStyle name="Percent 3 4 2 2" xfId="623" xr:uid="{00000000-0005-0000-0000-00006F020000}"/>
    <cellStyle name="Percent 3 4 2 2 2" xfId="624" xr:uid="{00000000-0005-0000-0000-000070020000}"/>
    <cellStyle name="Percent 3 4 2 3" xfId="625" xr:uid="{00000000-0005-0000-0000-000071020000}"/>
    <cellStyle name="Percent 3 4 2 3 2" xfId="626" xr:uid="{00000000-0005-0000-0000-000072020000}"/>
    <cellStyle name="Percent 3 4 2 3 3" xfId="627" xr:uid="{00000000-0005-0000-0000-000073020000}"/>
    <cellStyle name="Percent 3 4 2 4" xfId="628" xr:uid="{00000000-0005-0000-0000-000074020000}"/>
    <cellStyle name="Percent 3 4 2 5" xfId="629" xr:uid="{00000000-0005-0000-0000-000075020000}"/>
    <cellStyle name="Percent 3 4 3" xfId="630" xr:uid="{00000000-0005-0000-0000-000076020000}"/>
    <cellStyle name="Percent 3 4 3 2" xfId="631" xr:uid="{00000000-0005-0000-0000-000077020000}"/>
    <cellStyle name="Percent 3 4 4" xfId="632" xr:uid="{00000000-0005-0000-0000-000078020000}"/>
    <cellStyle name="Percent 3 4 5" xfId="633" xr:uid="{00000000-0005-0000-0000-000079020000}"/>
    <cellStyle name="Percent 3 5" xfId="634" xr:uid="{00000000-0005-0000-0000-00007A020000}"/>
    <cellStyle name="Percent 3 5 2" xfId="635" xr:uid="{00000000-0005-0000-0000-00007B020000}"/>
    <cellStyle name="Percent 3 5 2 2" xfId="636" xr:uid="{00000000-0005-0000-0000-00007C020000}"/>
    <cellStyle name="Percent 3 5 3" xfId="637" xr:uid="{00000000-0005-0000-0000-00007D020000}"/>
    <cellStyle name="Percent 3 5 3 2" xfId="638" xr:uid="{00000000-0005-0000-0000-00007E020000}"/>
    <cellStyle name="Percent 3 5 3 3" xfId="639" xr:uid="{00000000-0005-0000-0000-00007F020000}"/>
    <cellStyle name="Percent 3 5 4" xfId="640" xr:uid="{00000000-0005-0000-0000-000080020000}"/>
    <cellStyle name="Percent 3 5 4 2" xfId="641" xr:uid="{00000000-0005-0000-0000-000081020000}"/>
    <cellStyle name="Percent 3 5 5" xfId="642" xr:uid="{00000000-0005-0000-0000-000082020000}"/>
    <cellStyle name="Percent 3 6" xfId="643" xr:uid="{00000000-0005-0000-0000-000083020000}"/>
    <cellStyle name="Percent 3 6 2" xfId="644" xr:uid="{00000000-0005-0000-0000-000084020000}"/>
    <cellStyle name="Percent 3 6 3" xfId="645" xr:uid="{00000000-0005-0000-0000-000085020000}"/>
    <cellStyle name="Percent 3 7" xfId="646" xr:uid="{00000000-0005-0000-0000-000086020000}"/>
    <cellStyle name="Percent 3 8" xfId="647" xr:uid="{00000000-0005-0000-0000-000087020000}"/>
    <cellStyle name="Percent 3 9" xfId="648" xr:uid="{00000000-0005-0000-0000-000088020000}"/>
    <cellStyle name="Percent 4" xfId="649" xr:uid="{00000000-0005-0000-0000-000089020000}"/>
    <cellStyle name="Percent 4 2" xfId="650" xr:uid="{00000000-0005-0000-0000-00008A020000}"/>
    <cellStyle name="Percent 4 2 2" xfId="651" xr:uid="{00000000-0005-0000-0000-00008B020000}"/>
    <cellStyle name="Percent 4 2 2 2" xfId="652" xr:uid="{00000000-0005-0000-0000-00008C020000}"/>
    <cellStyle name="Percent 4 2 3" xfId="653" xr:uid="{00000000-0005-0000-0000-00008D020000}"/>
    <cellStyle name="Percent 4 2 4" xfId="654" xr:uid="{00000000-0005-0000-0000-00008E020000}"/>
    <cellStyle name="Percent 4 3" xfId="655" xr:uid="{00000000-0005-0000-0000-00008F020000}"/>
    <cellStyle name="Percent 4 3 2" xfId="656" xr:uid="{00000000-0005-0000-0000-000090020000}"/>
    <cellStyle name="Percent 4 3 3" xfId="657" xr:uid="{00000000-0005-0000-0000-000091020000}"/>
    <cellStyle name="Percent 4 4" xfId="658" xr:uid="{00000000-0005-0000-0000-000092020000}"/>
    <cellStyle name="Percent 4 4 2" xfId="659" xr:uid="{00000000-0005-0000-0000-000093020000}"/>
    <cellStyle name="Percent 4 4 2 2" xfId="660" xr:uid="{00000000-0005-0000-0000-000094020000}"/>
    <cellStyle name="Percent 4 4 3" xfId="661" xr:uid="{00000000-0005-0000-0000-000095020000}"/>
    <cellStyle name="Percent 4 4 3 2" xfId="662" xr:uid="{00000000-0005-0000-0000-000096020000}"/>
    <cellStyle name="Percent 4 4 3 3" xfId="663" xr:uid="{00000000-0005-0000-0000-000097020000}"/>
    <cellStyle name="Percent 4 4 4" xfId="664" xr:uid="{00000000-0005-0000-0000-000098020000}"/>
    <cellStyle name="Percent 4 4 4 2" xfId="665" xr:uid="{00000000-0005-0000-0000-000099020000}"/>
    <cellStyle name="Percent 4 4 5" xfId="666" xr:uid="{00000000-0005-0000-0000-00009A020000}"/>
    <cellStyle name="Percent 4 5" xfId="667" xr:uid="{00000000-0005-0000-0000-00009B020000}"/>
    <cellStyle name="Percent 4 6" xfId="668" xr:uid="{00000000-0005-0000-0000-00009C020000}"/>
    <cellStyle name="Percent 5" xfId="669" xr:uid="{00000000-0005-0000-0000-00009D020000}"/>
    <cellStyle name="Percent 5 2" xfId="670" xr:uid="{00000000-0005-0000-0000-00009E020000}"/>
    <cellStyle name="Percent 5 2 2" xfId="671" xr:uid="{00000000-0005-0000-0000-00009F020000}"/>
    <cellStyle name="Percent 5 2 2 2" xfId="672" xr:uid="{00000000-0005-0000-0000-0000A0020000}"/>
    <cellStyle name="Percent 5 2 3" xfId="673" xr:uid="{00000000-0005-0000-0000-0000A1020000}"/>
    <cellStyle name="Percent 5 2 4" xfId="674" xr:uid="{00000000-0005-0000-0000-0000A2020000}"/>
    <cellStyle name="Percent 5 3" xfId="675" xr:uid="{00000000-0005-0000-0000-0000A3020000}"/>
    <cellStyle name="Percent 5 4" xfId="676" xr:uid="{00000000-0005-0000-0000-0000A4020000}"/>
    <cellStyle name="Percent 5 4 2" xfId="677" xr:uid="{00000000-0005-0000-0000-0000A5020000}"/>
    <cellStyle name="Percent 5 4 3" xfId="678" xr:uid="{00000000-0005-0000-0000-0000A6020000}"/>
    <cellStyle name="Percent 5 5" xfId="679" xr:uid="{00000000-0005-0000-0000-0000A7020000}"/>
    <cellStyle name="Percent 5 6" xfId="680" xr:uid="{00000000-0005-0000-0000-0000A8020000}"/>
    <cellStyle name="Percent 6" xfId="681" xr:uid="{00000000-0005-0000-0000-0000A9020000}"/>
    <cellStyle name="Percent 6 2" xfId="682" xr:uid="{00000000-0005-0000-0000-0000AA020000}"/>
    <cellStyle name="Percent 6 2 2" xfId="683" xr:uid="{00000000-0005-0000-0000-0000AB020000}"/>
    <cellStyle name="Percent 6 2 3" xfId="684" xr:uid="{00000000-0005-0000-0000-0000AC020000}"/>
    <cellStyle name="Percent 6 3" xfId="685" xr:uid="{00000000-0005-0000-0000-0000AD020000}"/>
    <cellStyle name="Percent 6 3 2" xfId="686" xr:uid="{00000000-0005-0000-0000-0000AE020000}"/>
    <cellStyle name="Percent 6 3 2 2" xfId="687" xr:uid="{00000000-0005-0000-0000-0000AF020000}"/>
    <cellStyle name="Percent 6 3 3" xfId="688" xr:uid="{00000000-0005-0000-0000-0000B0020000}"/>
    <cellStyle name="Percent 6 3 3 2" xfId="689" xr:uid="{00000000-0005-0000-0000-0000B1020000}"/>
    <cellStyle name="Percent 6 3 3 3" xfId="690" xr:uid="{00000000-0005-0000-0000-0000B2020000}"/>
    <cellStyle name="Percent 6 3 4" xfId="691" xr:uid="{00000000-0005-0000-0000-0000B3020000}"/>
    <cellStyle name="Percent 6 3 4 2" xfId="692" xr:uid="{00000000-0005-0000-0000-0000B4020000}"/>
    <cellStyle name="Percent 6 3 5" xfId="693" xr:uid="{00000000-0005-0000-0000-0000B5020000}"/>
    <cellStyle name="Percent 6 4" xfId="694" xr:uid="{00000000-0005-0000-0000-0000B6020000}"/>
    <cellStyle name="Percent 6 4 2" xfId="695" xr:uid="{00000000-0005-0000-0000-0000B7020000}"/>
    <cellStyle name="Percent 6 5" xfId="696" xr:uid="{00000000-0005-0000-0000-0000B8020000}"/>
    <cellStyle name="Percent 7" xfId="697" xr:uid="{00000000-0005-0000-0000-0000B9020000}"/>
    <cellStyle name="Percent 7 2" xfId="698" xr:uid="{00000000-0005-0000-0000-0000BA020000}"/>
    <cellStyle name="Percent 7 2 2" xfId="699" xr:uid="{00000000-0005-0000-0000-0000BB020000}"/>
    <cellStyle name="Percent 7 2 2 2" xfId="700" xr:uid="{00000000-0005-0000-0000-0000BC020000}"/>
    <cellStyle name="Percent 7 2 3" xfId="701" xr:uid="{00000000-0005-0000-0000-0000BD020000}"/>
    <cellStyle name="Percent 7 2 3 2" xfId="702" xr:uid="{00000000-0005-0000-0000-0000BE020000}"/>
    <cellStyle name="Percent 7 2 3 3" xfId="703" xr:uid="{00000000-0005-0000-0000-0000BF020000}"/>
    <cellStyle name="Percent 7 2 4" xfId="704" xr:uid="{00000000-0005-0000-0000-0000C0020000}"/>
    <cellStyle name="Percent 7 2 5" xfId="705" xr:uid="{00000000-0005-0000-0000-0000C1020000}"/>
    <cellStyle name="Percent 7 3" xfId="706" xr:uid="{00000000-0005-0000-0000-0000C2020000}"/>
    <cellStyle name="Percent 7 3 2" xfId="707" xr:uid="{00000000-0005-0000-0000-0000C3020000}"/>
    <cellStyle name="Percent 7 4" xfId="708" xr:uid="{00000000-0005-0000-0000-0000C4020000}"/>
    <cellStyle name="Percent 7 4 2" xfId="709" xr:uid="{00000000-0005-0000-0000-0000C5020000}"/>
    <cellStyle name="Percent 7 5" xfId="710" xr:uid="{00000000-0005-0000-0000-0000C6020000}"/>
    <cellStyle name="Percent 7 6" xfId="711" xr:uid="{00000000-0005-0000-0000-0000C7020000}"/>
    <cellStyle name="Percent 8" xfId="712" xr:uid="{00000000-0005-0000-0000-0000C8020000}"/>
    <cellStyle name="Percent 8 2" xfId="713" xr:uid="{00000000-0005-0000-0000-0000C9020000}"/>
    <cellStyle name="Percent 8 3" xfId="714" xr:uid="{00000000-0005-0000-0000-0000CA020000}"/>
    <cellStyle name="Percent 9" xfId="715" xr:uid="{00000000-0005-0000-0000-0000CB020000}"/>
    <cellStyle name="Percent 9 2" xfId="716" xr:uid="{00000000-0005-0000-0000-0000CC020000}"/>
    <cellStyle name="Percent 9 2 2" xfId="717" xr:uid="{00000000-0005-0000-0000-0000CD020000}"/>
    <cellStyle name="Percent 9 3" xfId="718" xr:uid="{00000000-0005-0000-0000-0000CE020000}"/>
    <cellStyle name="Percent 9 3 2" xfId="719" xr:uid="{00000000-0005-0000-0000-0000CF020000}"/>
    <cellStyle name="Percent 9 3 3" xfId="720" xr:uid="{00000000-0005-0000-0000-0000D0020000}"/>
    <cellStyle name="Percent 9 4" xfId="721" xr:uid="{00000000-0005-0000-0000-0000D1020000}"/>
    <cellStyle name="Percent 9 5" xfId="722" xr:uid="{00000000-0005-0000-0000-0000D2020000}"/>
    <cellStyle name="Satisfaisant" xfId="723" xr:uid="{00000000-0005-0000-0000-0000D3020000}"/>
    <cellStyle name="Schlecht" xfId="724" xr:uid="{00000000-0005-0000-0000-0000D4020000}"/>
    <cellStyle name="Sortie" xfId="725" xr:uid="{00000000-0005-0000-0000-0000D5020000}"/>
    <cellStyle name="Standard 2" xfId="726" xr:uid="{00000000-0005-0000-0000-0000D6020000}"/>
    <cellStyle name="Standard 2 2" xfId="727" xr:uid="{00000000-0005-0000-0000-0000D7020000}"/>
    <cellStyle name="Standard_Sce_D_Extraction" xfId="728" xr:uid="{00000000-0005-0000-0000-0000D8020000}"/>
    <cellStyle name="Style 103" xfId="729" xr:uid="{00000000-0005-0000-0000-0000D9020000}"/>
    <cellStyle name="Style 103 10" xfId="730" xr:uid="{00000000-0005-0000-0000-0000DA020000}"/>
    <cellStyle name="Style 103 11" xfId="731" xr:uid="{00000000-0005-0000-0000-0000DB020000}"/>
    <cellStyle name="Style 103 12" xfId="732" xr:uid="{00000000-0005-0000-0000-0000DC020000}"/>
    <cellStyle name="Style 103 2" xfId="733" xr:uid="{00000000-0005-0000-0000-0000DD020000}"/>
    <cellStyle name="Style 103 2 2" xfId="734" xr:uid="{00000000-0005-0000-0000-0000DE020000}"/>
    <cellStyle name="Style 103 3" xfId="735" xr:uid="{00000000-0005-0000-0000-0000DF020000}"/>
    <cellStyle name="Style 103 3 2" xfId="736" xr:uid="{00000000-0005-0000-0000-0000E0020000}"/>
    <cellStyle name="Style 103 3 2 2" xfId="737" xr:uid="{00000000-0005-0000-0000-0000E1020000}"/>
    <cellStyle name="Style 103 3 2 3" xfId="738" xr:uid="{00000000-0005-0000-0000-0000E2020000}"/>
    <cellStyle name="Style 103 3 3" xfId="739" xr:uid="{00000000-0005-0000-0000-0000E3020000}"/>
    <cellStyle name="Style 103 3 3 2" xfId="740" xr:uid="{00000000-0005-0000-0000-0000E4020000}"/>
    <cellStyle name="Style 103 3 3 2 2" xfId="741" xr:uid="{00000000-0005-0000-0000-0000E5020000}"/>
    <cellStyle name="Style 103 3 3 3" xfId="742" xr:uid="{00000000-0005-0000-0000-0000E6020000}"/>
    <cellStyle name="Style 103 3 3 3 2" xfId="743" xr:uid="{00000000-0005-0000-0000-0000E7020000}"/>
    <cellStyle name="Style 103 3 3 3 3" xfId="744" xr:uid="{00000000-0005-0000-0000-0000E8020000}"/>
    <cellStyle name="Style 103 3 3 4" xfId="745" xr:uid="{00000000-0005-0000-0000-0000E9020000}"/>
    <cellStyle name="Style 103 3 3 4 2" xfId="746" xr:uid="{00000000-0005-0000-0000-0000EA020000}"/>
    <cellStyle name="Style 103 3 3 5" xfId="747" xr:uid="{00000000-0005-0000-0000-0000EB020000}"/>
    <cellStyle name="Style 103 3 4" xfId="748" xr:uid="{00000000-0005-0000-0000-0000EC020000}"/>
    <cellStyle name="Style 103 3 5" xfId="749" xr:uid="{00000000-0005-0000-0000-0000ED020000}"/>
    <cellStyle name="Style 103 4" xfId="750" xr:uid="{00000000-0005-0000-0000-0000EE020000}"/>
    <cellStyle name="Style 103 4 2" xfId="751" xr:uid="{00000000-0005-0000-0000-0000EF020000}"/>
    <cellStyle name="Style 103 4 2 2" xfId="752" xr:uid="{00000000-0005-0000-0000-0000F0020000}"/>
    <cellStyle name="Style 103 4 2 2 2" xfId="753" xr:uid="{00000000-0005-0000-0000-0000F1020000}"/>
    <cellStyle name="Style 103 4 2 3" xfId="754" xr:uid="{00000000-0005-0000-0000-0000F2020000}"/>
    <cellStyle name="Style 103 4 2 3 2" xfId="755" xr:uid="{00000000-0005-0000-0000-0000F3020000}"/>
    <cellStyle name="Style 103 4 2 3 3" xfId="756" xr:uid="{00000000-0005-0000-0000-0000F4020000}"/>
    <cellStyle name="Style 103 4 2 4" xfId="757" xr:uid="{00000000-0005-0000-0000-0000F5020000}"/>
    <cellStyle name="Style 103 4 2 4 2" xfId="758" xr:uid="{00000000-0005-0000-0000-0000F6020000}"/>
    <cellStyle name="Style 103 4 2 5" xfId="759" xr:uid="{00000000-0005-0000-0000-0000F7020000}"/>
    <cellStyle name="Style 103 4 3" xfId="760" xr:uid="{00000000-0005-0000-0000-0000F8020000}"/>
    <cellStyle name="Style 103 4 3 2" xfId="761" xr:uid="{00000000-0005-0000-0000-0000F9020000}"/>
    <cellStyle name="Style 103 4 4" xfId="762" xr:uid="{00000000-0005-0000-0000-0000FA020000}"/>
    <cellStyle name="Style 103 4 5" xfId="763" xr:uid="{00000000-0005-0000-0000-0000FB020000}"/>
    <cellStyle name="Style 103 5" xfId="764" xr:uid="{00000000-0005-0000-0000-0000FC020000}"/>
    <cellStyle name="Style 103 5 2" xfId="765" xr:uid="{00000000-0005-0000-0000-0000FD020000}"/>
    <cellStyle name="Style 103 5 2 2" xfId="766" xr:uid="{00000000-0005-0000-0000-0000FE020000}"/>
    <cellStyle name="Style 103 5 2 2 2" xfId="767" xr:uid="{00000000-0005-0000-0000-0000FF020000}"/>
    <cellStyle name="Style 103 5 2 3" xfId="768" xr:uid="{00000000-0005-0000-0000-000000030000}"/>
    <cellStyle name="Style 103 5 2 3 2" xfId="769" xr:uid="{00000000-0005-0000-0000-000001030000}"/>
    <cellStyle name="Style 103 5 2 3 3" xfId="770" xr:uid="{00000000-0005-0000-0000-000002030000}"/>
    <cellStyle name="Style 103 5 2 4" xfId="771" xr:uid="{00000000-0005-0000-0000-000003030000}"/>
    <cellStyle name="Style 103 5 2 5" xfId="772" xr:uid="{00000000-0005-0000-0000-000004030000}"/>
    <cellStyle name="Style 103 5 3" xfId="773" xr:uid="{00000000-0005-0000-0000-000005030000}"/>
    <cellStyle name="Style 103 5 3 2" xfId="774" xr:uid="{00000000-0005-0000-0000-000006030000}"/>
    <cellStyle name="Style 103 5 4" xfId="775" xr:uid="{00000000-0005-0000-0000-000007030000}"/>
    <cellStyle name="Style 103 5 5" xfId="776" xr:uid="{00000000-0005-0000-0000-000008030000}"/>
    <cellStyle name="Style 103 6" xfId="777" xr:uid="{00000000-0005-0000-0000-000009030000}"/>
    <cellStyle name="Style 103 6 2" xfId="778" xr:uid="{00000000-0005-0000-0000-00000A030000}"/>
    <cellStyle name="Style 103 6 2 2" xfId="779" xr:uid="{00000000-0005-0000-0000-00000B030000}"/>
    <cellStyle name="Style 103 6 3" xfId="780" xr:uid="{00000000-0005-0000-0000-00000C030000}"/>
    <cellStyle name="Style 103 6 3 2" xfId="781" xr:uid="{00000000-0005-0000-0000-00000D030000}"/>
    <cellStyle name="Style 103 6 3 3" xfId="782" xr:uid="{00000000-0005-0000-0000-00000E030000}"/>
    <cellStyle name="Style 103 6 4" xfId="783" xr:uid="{00000000-0005-0000-0000-00000F030000}"/>
    <cellStyle name="Style 103 6 4 2" xfId="784" xr:uid="{00000000-0005-0000-0000-000010030000}"/>
    <cellStyle name="Style 103 6 5" xfId="785" xr:uid="{00000000-0005-0000-0000-000011030000}"/>
    <cellStyle name="Style 103 7" xfId="786" xr:uid="{00000000-0005-0000-0000-000012030000}"/>
    <cellStyle name="Style 103 7 2" xfId="787" xr:uid="{00000000-0005-0000-0000-000013030000}"/>
    <cellStyle name="Style 103 7 3" xfId="788" xr:uid="{00000000-0005-0000-0000-000014030000}"/>
    <cellStyle name="Style 103 8" xfId="789" xr:uid="{00000000-0005-0000-0000-000015030000}"/>
    <cellStyle name="Style 103 9" xfId="790" xr:uid="{00000000-0005-0000-0000-000016030000}"/>
    <cellStyle name="Style 103_ADDON" xfId="791" xr:uid="{00000000-0005-0000-0000-000017030000}"/>
    <cellStyle name="Style 104" xfId="792" xr:uid="{00000000-0005-0000-0000-000018030000}"/>
    <cellStyle name="Style 104 10" xfId="793" xr:uid="{00000000-0005-0000-0000-000019030000}"/>
    <cellStyle name="Style 104 11" xfId="794" xr:uid="{00000000-0005-0000-0000-00001A030000}"/>
    <cellStyle name="Style 104 12" xfId="795" xr:uid="{00000000-0005-0000-0000-00001B030000}"/>
    <cellStyle name="Style 104 2" xfId="796" xr:uid="{00000000-0005-0000-0000-00001C030000}"/>
    <cellStyle name="Style 104 2 2" xfId="797" xr:uid="{00000000-0005-0000-0000-00001D030000}"/>
    <cellStyle name="Style 104 3" xfId="798" xr:uid="{00000000-0005-0000-0000-00001E030000}"/>
    <cellStyle name="Style 104 3 2" xfId="799" xr:uid="{00000000-0005-0000-0000-00001F030000}"/>
    <cellStyle name="Style 104 3 2 2" xfId="800" xr:uid="{00000000-0005-0000-0000-000020030000}"/>
    <cellStyle name="Style 104 3 2 3" xfId="801" xr:uid="{00000000-0005-0000-0000-000021030000}"/>
    <cellStyle name="Style 104 3 3" xfId="802" xr:uid="{00000000-0005-0000-0000-000022030000}"/>
    <cellStyle name="Style 104 3 3 2" xfId="803" xr:uid="{00000000-0005-0000-0000-000023030000}"/>
    <cellStyle name="Style 104 3 3 2 2" xfId="804" xr:uid="{00000000-0005-0000-0000-000024030000}"/>
    <cellStyle name="Style 104 3 3 3" xfId="805" xr:uid="{00000000-0005-0000-0000-000025030000}"/>
    <cellStyle name="Style 104 3 3 3 2" xfId="806" xr:uid="{00000000-0005-0000-0000-000026030000}"/>
    <cellStyle name="Style 104 3 3 3 3" xfId="807" xr:uid="{00000000-0005-0000-0000-000027030000}"/>
    <cellStyle name="Style 104 3 3 4" xfId="808" xr:uid="{00000000-0005-0000-0000-000028030000}"/>
    <cellStyle name="Style 104 3 3 4 2" xfId="809" xr:uid="{00000000-0005-0000-0000-000029030000}"/>
    <cellStyle name="Style 104 3 3 5" xfId="810" xr:uid="{00000000-0005-0000-0000-00002A030000}"/>
    <cellStyle name="Style 104 3 4" xfId="811" xr:uid="{00000000-0005-0000-0000-00002B030000}"/>
    <cellStyle name="Style 104 3 5" xfId="812" xr:uid="{00000000-0005-0000-0000-00002C030000}"/>
    <cellStyle name="Style 104 4" xfId="813" xr:uid="{00000000-0005-0000-0000-00002D030000}"/>
    <cellStyle name="Style 104 4 2" xfId="814" xr:uid="{00000000-0005-0000-0000-00002E030000}"/>
    <cellStyle name="Style 104 4 2 2" xfId="815" xr:uid="{00000000-0005-0000-0000-00002F030000}"/>
    <cellStyle name="Style 104 4 2 2 2" xfId="816" xr:uid="{00000000-0005-0000-0000-000030030000}"/>
    <cellStyle name="Style 104 4 2 3" xfId="817" xr:uid="{00000000-0005-0000-0000-000031030000}"/>
    <cellStyle name="Style 104 4 2 3 2" xfId="818" xr:uid="{00000000-0005-0000-0000-000032030000}"/>
    <cellStyle name="Style 104 4 2 3 3" xfId="819" xr:uid="{00000000-0005-0000-0000-000033030000}"/>
    <cellStyle name="Style 104 4 2 4" xfId="820" xr:uid="{00000000-0005-0000-0000-000034030000}"/>
    <cellStyle name="Style 104 4 2 4 2" xfId="821" xr:uid="{00000000-0005-0000-0000-000035030000}"/>
    <cellStyle name="Style 104 4 2 5" xfId="822" xr:uid="{00000000-0005-0000-0000-000036030000}"/>
    <cellStyle name="Style 104 4 3" xfId="823" xr:uid="{00000000-0005-0000-0000-000037030000}"/>
    <cellStyle name="Style 104 4 3 2" xfId="824" xr:uid="{00000000-0005-0000-0000-000038030000}"/>
    <cellStyle name="Style 104 4 4" xfId="825" xr:uid="{00000000-0005-0000-0000-000039030000}"/>
    <cellStyle name="Style 104 4 5" xfId="826" xr:uid="{00000000-0005-0000-0000-00003A030000}"/>
    <cellStyle name="Style 104 5" xfId="827" xr:uid="{00000000-0005-0000-0000-00003B030000}"/>
    <cellStyle name="Style 104 5 2" xfId="828" xr:uid="{00000000-0005-0000-0000-00003C030000}"/>
    <cellStyle name="Style 104 5 2 2" xfId="829" xr:uid="{00000000-0005-0000-0000-00003D030000}"/>
    <cellStyle name="Style 104 5 2 2 2" xfId="830" xr:uid="{00000000-0005-0000-0000-00003E030000}"/>
    <cellStyle name="Style 104 5 2 3" xfId="831" xr:uid="{00000000-0005-0000-0000-00003F030000}"/>
    <cellStyle name="Style 104 5 2 3 2" xfId="832" xr:uid="{00000000-0005-0000-0000-000040030000}"/>
    <cellStyle name="Style 104 5 2 3 3" xfId="833" xr:uid="{00000000-0005-0000-0000-000041030000}"/>
    <cellStyle name="Style 104 5 2 4" xfId="834" xr:uid="{00000000-0005-0000-0000-000042030000}"/>
    <cellStyle name="Style 104 5 2 5" xfId="835" xr:uid="{00000000-0005-0000-0000-000043030000}"/>
    <cellStyle name="Style 104 5 3" xfId="836" xr:uid="{00000000-0005-0000-0000-000044030000}"/>
    <cellStyle name="Style 104 5 3 2" xfId="837" xr:uid="{00000000-0005-0000-0000-000045030000}"/>
    <cellStyle name="Style 104 5 4" xfId="838" xr:uid="{00000000-0005-0000-0000-000046030000}"/>
    <cellStyle name="Style 104 5 5" xfId="839" xr:uid="{00000000-0005-0000-0000-000047030000}"/>
    <cellStyle name="Style 104 6" xfId="840" xr:uid="{00000000-0005-0000-0000-000048030000}"/>
    <cellStyle name="Style 104 6 2" xfId="841" xr:uid="{00000000-0005-0000-0000-000049030000}"/>
    <cellStyle name="Style 104 6 2 2" xfId="842" xr:uid="{00000000-0005-0000-0000-00004A030000}"/>
    <cellStyle name="Style 104 6 3" xfId="843" xr:uid="{00000000-0005-0000-0000-00004B030000}"/>
    <cellStyle name="Style 104 6 3 2" xfId="844" xr:uid="{00000000-0005-0000-0000-00004C030000}"/>
    <cellStyle name="Style 104 6 3 3" xfId="845" xr:uid="{00000000-0005-0000-0000-00004D030000}"/>
    <cellStyle name="Style 104 6 4" xfId="846" xr:uid="{00000000-0005-0000-0000-00004E030000}"/>
    <cellStyle name="Style 104 6 4 2" xfId="847" xr:uid="{00000000-0005-0000-0000-00004F030000}"/>
    <cellStyle name="Style 104 6 5" xfId="848" xr:uid="{00000000-0005-0000-0000-000050030000}"/>
    <cellStyle name="Style 104 7" xfId="849" xr:uid="{00000000-0005-0000-0000-000051030000}"/>
    <cellStyle name="Style 104 7 2" xfId="850" xr:uid="{00000000-0005-0000-0000-000052030000}"/>
    <cellStyle name="Style 104 7 3" xfId="851" xr:uid="{00000000-0005-0000-0000-000053030000}"/>
    <cellStyle name="Style 104 8" xfId="852" xr:uid="{00000000-0005-0000-0000-000054030000}"/>
    <cellStyle name="Style 104 9" xfId="853" xr:uid="{00000000-0005-0000-0000-000055030000}"/>
    <cellStyle name="Style 104_ADDON" xfId="854" xr:uid="{00000000-0005-0000-0000-000056030000}"/>
    <cellStyle name="Style 105" xfId="855" xr:uid="{00000000-0005-0000-0000-000057030000}"/>
    <cellStyle name="Style 105 2" xfId="856" xr:uid="{00000000-0005-0000-0000-000058030000}"/>
    <cellStyle name="Style 105 3" xfId="857" xr:uid="{00000000-0005-0000-0000-000059030000}"/>
    <cellStyle name="Style 105 3 2" xfId="858" xr:uid="{00000000-0005-0000-0000-00005A030000}"/>
    <cellStyle name="Style 105 3 3" xfId="859" xr:uid="{00000000-0005-0000-0000-00005B030000}"/>
    <cellStyle name="Style 105 3 3 2" xfId="860" xr:uid="{00000000-0005-0000-0000-00005C030000}"/>
    <cellStyle name="Style 105 3 4" xfId="861" xr:uid="{00000000-0005-0000-0000-00005D030000}"/>
    <cellStyle name="Style 105 4" xfId="862" xr:uid="{00000000-0005-0000-0000-00005E030000}"/>
    <cellStyle name="Style 105 4 2" xfId="863" xr:uid="{00000000-0005-0000-0000-00005F030000}"/>
    <cellStyle name="Style 105 5" xfId="864" xr:uid="{00000000-0005-0000-0000-000060030000}"/>
    <cellStyle name="Style 105 6" xfId="865" xr:uid="{00000000-0005-0000-0000-000061030000}"/>
    <cellStyle name="Style 105 7" xfId="866" xr:uid="{00000000-0005-0000-0000-000062030000}"/>
    <cellStyle name="Style 105_ADDON" xfId="867" xr:uid="{00000000-0005-0000-0000-000063030000}"/>
    <cellStyle name="Style 106" xfId="868" xr:uid="{00000000-0005-0000-0000-000064030000}"/>
    <cellStyle name="Style 106 2" xfId="869" xr:uid="{00000000-0005-0000-0000-000065030000}"/>
    <cellStyle name="Style 106 2 2" xfId="870" xr:uid="{00000000-0005-0000-0000-000066030000}"/>
    <cellStyle name="Style 106 2 2 2" xfId="871" xr:uid="{00000000-0005-0000-0000-000067030000}"/>
    <cellStyle name="Style 106 2 2 3" xfId="872" xr:uid="{00000000-0005-0000-0000-000068030000}"/>
    <cellStyle name="Style 106 2 3" xfId="873" xr:uid="{00000000-0005-0000-0000-000069030000}"/>
    <cellStyle name="Style 106 2 4" xfId="874" xr:uid="{00000000-0005-0000-0000-00006A030000}"/>
    <cellStyle name="Style 106 2 5" xfId="875" xr:uid="{00000000-0005-0000-0000-00006B030000}"/>
    <cellStyle name="Style 106 3" xfId="876" xr:uid="{00000000-0005-0000-0000-00006C030000}"/>
    <cellStyle name="Style 106 3 2" xfId="877" xr:uid="{00000000-0005-0000-0000-00006D030000}"/>
    <cellStyle name="Style 106 3 2 2" xfId="878" xr:uid="{00000000-0005-0000-0000-00006E030000}"/>
    <cellStyle name="Style 106 3 2 3" xfId="879" xr:uid="{00000000-0005-0000-0000-00006F030000}"/>
    <cellStyle name="Style 106 3 3" xfId="880" xr:uid="{00000000-0005-0000-0000-000070030000}"/>
    <cellStyle name="Style 106 3 3 2" xfId="881" xr:uid="{00000000-0005-0000-0000-000071030000}"/>
    <cellStyle name="Style 106 3 3 3" xfId="882" xr:uid="{00000000-0005-0000-0000-000072030000}"/>
    <cellStyle name="Style 106 3 4" xfId="883" xr:uid="{00000000-0005-0000-0000-000073030000}"/>
    <cellStyle name="Style 106 3 4 2" xfId="884" xr:uid="{00000000-0005-0000-0000-000074030000}"/>
    <cellStyle name="Style 106 3 5" xfId="885" xr:uid="{00000000-0005-0000-0000-000075030000}"/>
    <cellStyle name="Style 106 4" xfId="886" xr:uid="{00000000-0005-0000-0000-000076030000}"/>
    <cellStyle name="Style 106 4 2" xfId="887" xr:uid="{00000000-0005-0000-0000-000077030000}"/>
    <cellStyle name="Style 106 4 3" xfId="888" xr:uid="{00000000-0005-0000-0000-000078030000}"/>
    <cellStyle name="Style 106 5" xfId="889" xr:uid="{00000000-0005-0000-0000-000079030000}"/>
    <cellStyle name="Style 106 6" xfId="890" xr:uid="{00000000-0005-0000-0000-00007A030000}"/>
    <cellStyle name="Style 106_ADDON" xfId="891" xr:uid="{00000000-0005-0000-0000-00007B030000}"/>
    <cellStyle name="Style 107" xfId="892" xr:uid="{00000000-0005-0000-0000-00007C030000}"/>
    <cellStyle name="Style 107 2" xfId="893" xr:uid="{00000000-0005-0000-0000-00007D030000}"/>
    <cellStyle name="Style 107 3" xfId="894" xr:uid="{00000000-0005-0000-0000-00007E030000}"/>
    <cellStyle name="Style 107 3 2" xfId="895" xr:uid="{00000000-0005-0000-0000-00007F030000}"/>
    <cellStyle name="Style 107 3 3" xfId="896" xr:uid="{00000000-0005-0000-0000-000080030000}"/>
    <cellStyle name="Style 107 3 3 2" xfId="897" xr:uid="{00000000-0005-0000-0000-000081030000}"/>
    <cellStyle name="Style 107 3 4" xfId="898" xr:uid="{00000000-0005-0000-0000-000082030000}"/>
    <cellStyle name="Style 107 4" xfId="899" xr:uid="{00000000-0005-0000-0000-000083030000}"/>
    <cellStyle name="Style 107 4 2" xfId="900" xr:uid="{00000000-0005-0000-0000-000084030000}"/>
    <cellStyle name="Style 107 5" xfId="901" xr:uid="{00000000-0005-0000-0000-000085030000}"/>
    <cellStyle name="Style 107 6" xfId="902" xr:uid="{00000000-0005-0000-0000-000086030000}"/>
    <cellStyle name="Style 107 7" xfId="903" xr:uid="{00000000-0005-0000-0000-000087030000}"/>
    <cellStyle name="Style 107_ADDON" xfId="904" xr:uid="{00000000-0005-0000-0000-000088030000}"/>
    <cellStyle name="Style 108" xfId="905" xr:uid="{00000000-0005-0000-0000-000089030000}"/>
    <cellStyle name="Style 108 10" xfId="906" xr:uid="{00000000-0005-0000-0000-00008A030000}"/>
    <cellStyle name="Style 108 11" xfId="907" xr:uid="{00000000-0005-0000-0000-00008B030000}"/>
    <cellStyle name="Style 108 12" xfId="908" xr:uid="{00000000-0005-0000-0000-00008C030000}"/>
    <cellStyle name="Style 108 2" xfId="909" xr:uid="{00000000-0005-0000-0000-00008D030000}"/>
    <cellStyle name="Style 108 2 2" xfId="910" xr:uid="{00000000-0005-0000-0000-00008E030000}"/>
    <cellStyle name="Style 108 3" xfId="911" xr:uid="{00000000-0005-0000-0000-00008F030000}"/>
    <cellStyle name="Style 108 3 2" xfId="912" xr:uid="{00000000-0005-0000-0000-000090030000}"/>
    <cellStyle name="Style 108 3 2 2" xfId="913" xr:uid="{00000000-0005-0000-0000-000091030000}"/>
    <cellStyle name="Style 108 3 2 3" xfId="914" xr:uid="{00000000-0005-0000-0000-000092030000}"/>
    <cellStyle name="Style 108 3 3" xfId="915" xr:uid="{00000000-0005-0000-0000-000093030000}"/>
    <cellStyle name="Style 108 3 3 2" xfId="916" xr:uid="{00000000-0005-0000-0000-000094030000}"/>
    <cellStyle name="Style 108 3 3 2 2" xfId="917" xr:uid="{00000000-0005-0000-0000-000095030000}"/>
    <cellStyle name="Style 108 3 3 3" xfId="918" xr:uid="{00000000-0005-0000-0000-000096030000}"/>
    <cellStyle name="Style 108 3 3 3 2" xfId="919" xr:uid="{00000000-0005-0000-0000-000097030000}"/>
    <cellStyle name="Style 108 3 3 3 3" xfId="920" xr:uid="{00000000-0005-0000-0000-000098030000}"/>
    <cellStyle name="Style 108 3 3 4" xfId="921" xr:uid="{00000000-0005-0000-0000-000099030000}"/>
    <cellStyle name="Style 108 3 3 4 2" xfId="922" xr:uid="{00000000-0005-0000-0000-00009A030000}"/>
    <cellStyle name="Style 108 3 3 5" xfId="923" xr:uid="{00000000-0005-0000-0000-00009B030000}"/>
    <cellStyle name="Style 108 3 4" xfId="924" xr:uid="{00000000-0005-0000-0000-00009C030000}"/>
    <cellStyle name="Style 108 3 5" xfId="925" xr:uid="{00000000-0005-0000-0000-00009D030000}"/>
    <cellStyle name="Style 108 4" xfId="926" xr:uid="{00000000-0005-0000-0000-00009E030000}"/>
    <cellStyle name="Style 108 4 2" xfId="927" xr:uid="{00000000-0005-0000-0000-00009F030000}"/>
    <cellStyle name="Style 108 4 2 2" xfId="928" xr:uid="{00000000-0005-0000-0000-0000A0030000}"/>
    <cellStyle name="Style 108 4 2 2 2" xfId="929" xr:uid="{00000000-0005-0000-0000-0000A1030000}"/>
    <cellStyle name="Style 108 4 2 3" xfId="930" xr:uid="{00000000-0005-0000-0000-0000A2030000}"/>
    <cellStyle name="Style 108 4 2 3 2" xfId="931" xr:uid="{00000000-0005-0000-0000-0000A3030000}"/>
    <cellStyle name="Style 108 4 2 3 3" xfId="932" xr:uid="{00000000-0005-0000-0000-0000A4030000}"/>
    <cellStyle name="Style 108 4 2 4" xfId="933" xr:uid="{00000000-0005-0000-0000-0000A5030000}"/>
    <cellStyle name="Style 108 4 2 4 2" xfId="934" xr:uid="{00000000-0005-0000-0000-0000A6030000}"/>
    <cellStyle name="Style 108 4 2 5" xfId="935" xr:uid="{00000000-0005-0000-0000-0000A7030000}"/>
    <cellStyle name="Style 108 4 3" xfId="936" xr:uid="{00000000-0005-0000-0000-0000A8030000}"/>
    <cellStyle name="Style 108 4 3 2" xfId="937" xr:uid="{00000000-0005-0000-0000-0000A9030000}"/>
    <cellStyle name="Style 108 4 4" xfId="938" xr:uid="{00000000-0005-0000-0000-0000AA030000}"/>
    <cellStyle name="Style 108 4 5" xfId="939" xr:uid="{00000000-0005-0000-0000-0000AB030000}"/>
    <cellStyle name="Style 108 5" xfId="940" xr:uid="{00000000-0005-0000-0000-0000AC030000}"/>
    <cellStyle name="Style 108 5 2" xfId="941" xr:uid="{00000000-0005-0000-0000-0000AD030000}"/>
    <cellStyle name="Style 108 5 2 2" xfId="942" xr:uid="{00000000-0005-0000-0000-0000AE030000}"/>
    <cellStyle name="Style 108 5 2 2 2" xfId="943" xr:uid="{00000000-0005-0000-0000-0000AF030000}"/>
    <cellStyle name="Style 108 5 2 3" xfId="944" xr:uid="{00000000-0005-0000-0000-0000B0030000}"/>
    <cellStyle name="Style 108 5 2 3 2" xfId="945" xr:uid="{00000000-0005-0000-0000-0000B1030000}"/>
    <cellStyle name="Style 108 5 2 3 3" xfId="946" xr:uid="{00000000-0005-0000-0000-0000B2030000}"/>
    <cellStyle name="Style 108 5 2 4" xfId="947" xr:uid="{00000000-0005-0000-0000-0000B3030000}"/>
    <cellStyle name="Style 108 5 2 5" xfId="948" xr:uid="{00000000-0005-0000-0000-0000B4030000}"/>
    <cellStyle name="Style 108 5 3" xfId="949" xr:uid="{00000000-0005-0000-0000-0000B5030000}"/>
    <cellStyle name="Style 108 5 3 2" xfId="950" xr:uid="{00000000-0005-0000-0000-0000B6030000}"/>
    <cellStyle name="Style 108 5 4" xfId="951" xr:uid="{00000000-0005-0000-0000-0000B7030000}"/>
    <cellStyle name="Style 108 5 5" xfId="952" xr:uid="{00000000-0005-0000-0000-0000B8030000}"/>
    <cellStyle name="Style 108 6" xfId="953" xr:uid="{00000000-0005-0000-0000-0000B9030000}"/>
    <cellStyle name="Style 108 6 2" xfId="954" xr:uid="{00000000-0005-0000-0000-0000BA030000}"/>
    <cellStyle name="Style 108 6 2 2" xfId="955" xr:uid="{00000000-0005-0000-0000-0000BB030000}"/>
    <cellStyle name="Style 108 6 3" xfId="956" xr:uid="{00000000-0005-0000-0000-0000BC030000}"/>
    <cellStyle name="Style 108 6 3 2" xfId="957" xr:uid="{00000000-0005-0000-0000-0000BD030000}"/>
    <cellStyle name="Style 108 6 3 3" xfId="958" xr:uid="{00000000-0005-0000-0000-0000BE030000}"/>
    <cellStyle name="Style 108 6 4" xfId="959" xr:uid="{00000000-0005-0000-0000-0000BF030000}"/>
    <cellStyle name="Style 108 6 4 2" xfId="960" xr:uid="{00000000-0005-0000-0000-0000C0030000}"/>
    <cellStyle name="Style 108 6 5" xfId="961" xr:uid="{00000000-0005-0000-0000-0000C1030000}"/>
    <cellStyle name="Style 108 7" xfId="962" xr:uid="{00000000-0005-0000-0000-0000C2030000}"/>
    <cellStyle name="Style 108 7 2" xfId="963" xr:uid="{00000000-0005-0000-0000-0000C3030000}"/>
    <cellStyle name="Style 108 7 3" xfId="964" xr:uid="{00000000-0005-0000-0000-0000C4030000}"/>
    <cellStyle name="Style 108 8" xfId="965" xr:uid="{00000000-0005-0000-0000-0000C5030000}"/>
    <cellStyle name="Style 108 9" xfId="966" xr:uid="{00000000-0005-0000-0000-0000C6030000}"/>
    <cellStyle name="Style 108_ADDON" xfId="967" xr:uid="{00000000-0005-0000-0000-0000C7030000}"/>
    <cellStyle name="Style 109" xfId="968" xr:uid="{00000000-0005-0000-0000-0000C8030000}"/>
    <cellStyle name="Style 109 2" xfId="969" xr:uid="{00000000-0005-0000-0000-0000C9030000}"/>
    <cellStyle name="Style 109 2 2" xfId="970" xr:uid="{00000000-0005-0000-0000-0000CA030000}"/>
    <cellStyle name="Style 109 2 2 2" xfId="971" xr:uid="{00000000-0005-0000-0000-0000CB030000}"/>
    <cellStyle name="Style 109 2 2 3" xfId="972" xr:uid="{00000000-0005-0000-0000-0000CC030000}"/>
    <cellStyle name="Style 109 2 3" xfId="973" xr:uid="{00000000-0005-0000-0000-0000CD030000}"/>
    <cellStyle name="Style 109 2 4" xfId="974" xr:uid="{00000000-0005-0000-0000-0000CE030000}"/>
    <cellStyle name="Style 109 2 5" xfId="975" xr:uid="{00000000-0005-0000-0000-0000CF030000}"/>
    <cellStyle name="Style 109 3" xfId="976" xr:uid="{00000000-0005-0000-0000-0000D0030000}"/>
    <cellStyle name="Style 109 3 2" xfId="977" xr:uid="{00000000-0005-0000-0000-0000D1030000}"/>
    <cellStyle name="Style 109 3 2 2" xfId="978" xr:uid="{00000000-0005-0000-0000-0000D2030000}"/>
    <cellStyle name="Style 109 3 2 3" xfId="979" xr:uid="{00000000-0005-0000-0000-0000D3030000}"/>
    <cellStyle name="Style 109 3 3" xfId="980" xr:uid="{00000000-0005-0000-0000-0000D4030000}"/>
    <cellStyle name="Style 109 3 3 2" xfId="981" xr:uid="{00000000-0005-0000-0000-0000D5030000}"/>
    <cellStyle name="Style 109 3 3 3" xfId="982" xr:uid="{00000000-0005-0000-0000-0000D6030000}"/>
    <cellStyle name="Style 109 3 4" xfId="983" xr:uid="{00000000-0005-0000-0000-0000D7030000}"/>
    <cellStyle name="Style 109 3 4 2" xfId="984" xr:uid="{00000000-0005-0000-0000-0000D8030000}"/>
    <cellStyle name="Style 109 3 5" xfId="985" xr:uid="{00000000-0005-0000-0000-0000D9030000}"/>
    <cellStyle name="Style 109 4" xfId="986" xr:uid="{00000000-0005-0000-0000-0000DA030000}"/>
    <cellStyle name="Style 109 4 2" xfId="987" xr:uid="{00000000-0005-0000-0000-0000DB030000}"/>
    <cellStyle name="Style 109 4 3" xfId="988" xr:uid="{00000000-0005-0000-0000-0000DC030000}"/>
    <cellStyle name="Style 109 5" xfId="989" xr:uid="{00000000-0005-0000-0000-0000DD030000}"/>
    <cellStyle name="Style 109 6" xfId="990" xr:uid="{00000000-0005-0000-0000-0000DE030000}"/>
    <cellStyle name="Style 109_ADDON" xfId="991" xr:uid="{00000000-0005-0000-0000-0000DF030000}"/>
    <cellStyle name="Style 110" xfId="992" xr:uid="{00000000-0005-0000-0000-0000E0030000}"/>
    <cellStyle name="Style 110 2" xfId="993" xr:uid="{00000000-0005-0000-0000-0000E1030000}"/>
    <cellStyle name="Style 110 2 2" xfId="994" xr:uid="{00000000-0005-0000-0000-0000E2030000}"/>
    <cellStyle name="Style 110 2 2 2" xfId="995" xr:uid="{00000000-0005-0000-0000-0000E3030000}"/>
    <cellStyle name="Style 110 2 2 3" xfId="996" xr:uid="{00000000-0005-0000-0000-0000E4030000}"/>
    <cellStyle name="Style 110 2 3" xfId="997" xr:uid="{00000000-0005-0000-0000-0000E5030000}"/>
    <cellStyle name="Style 110 2 4" xfId="998" xr:uid="{00000000-0005-0000-0000-0000E6030000}"/>
    <cellStyle name="Style 110 2 5" xfId="999" xr:uid="{00000000-0005-0000-0000-0000E7030000}"/>
    <cellStyle name="Style 110 3" xfId="1000" xr:uid="{00000000-0005-0000-0000-0000E8030000}"/>
    <cellStyle name="Style 110 3 2" xfId="1001" xr:uid="{00000000-0005-0000-0000-0000E9030000}"/>
    <cellStyle name="Style 110 3 2 2" xfId="1002" xr:uid="{00000000-0005-0000-0000-0000EA030000}"/>
    <cellStyle name="Style 110 3 2 3" xfId="1003" xr:uid="{00000000-0005-0000-0000-0000EB030000}"/>
    <cellStyle name="Style 110 3 3" xfId="1004" xr:uid="{00000000-0005-0000-0000-0000EC030000}"/>
    <cellStyle name="Style 110 3 3 2" xfId="1005" xr:uid="{00000000-0005-0000-0000-0000ED030000}"/>
    <cellStyle name="Style 110 3 3 3" xfId="1006" xr:uid="{00000000-0005-0000-0000-0000EE030000}"/>
    <cellStyle name="Style 110 3 4" xfId="1007" xr:uid="{00000000-0005-0000-0000-0000EF030000}"/>
    <cellStyle name="Style 110 3 4 2" xfId="1008" xr:uid="{00000000-0005-0000-0000-0000F0030000}"/>
    <cellStyle name="Style 110 3 5" xfId="1009" xr:uid="{00000000-0005-0000-0000-0000F1030000}"/>
    <cellStyle name="Style 110 4" xfId="1010" xr:uid="{00000000-0005-0000-0000-0000F2030000}"/>
    <cellStyle name="Style 110 4 2" xfId="1011" xr:uid="{00000000-0005-0000-0000-0000F3030000}"/>
    <cellStyle name="Style 110 4 3" xfId="1012" xr:uid="{00000000-0005-0000-0000-0000F4030000}"/>
    <cellStyle name="Style 110 5" xfId="1013" xr:uid="{00000000-0005-0000-0000-0000F5030000}"/>
    <cellStyle name="Style 110 6" xfId="1014" xr:uid="{00000000-0005-0000-0000-0000F6030000}"/>
    <cellStyle name="Style 110_ADDON" xfId="1015" xr:uid="{00000000-0005-0000-0000-0000F7030000}"/>
    <cellStyle name="Style 114" xfId="1016" xr:uid="{00000000-0005-0000-0000-0000F8030000}"/>
    <cellStyle name="Style 114 10" xfId="1017" xr:uid="{00000000-0005-0000-0000-0000F9030000}"/>
    <cellStyle name="Style 114 11" xfId="1018" xr:uid="{00000000-0005-0000-0000-0000FA030000}"/>
    <cellStyle name="Style 114 12" xfId="1019" xr:uid="{00000000-0005-0000-0000-0000FB030000}"/>
    <cellStyle name="Style 114 2" xfId="1020" xr:uid="{00000000-0005-0000-0000-0000FC030000}"/>
    <cellStyle name="Style 114 2 2" xfId="1021" xr:uid="{00000000-0005-0000-0000-0000FD030000}"/>
    <cellStyle name="Style 114 3" xfId="1022" xr:uid="{00000000-0005-0000-0000-0000FE030000}"/>
    <cellStyle name="Style 114 3 2" xfId="1023" xr:uid="{00000000-0005-0000-0000-0000FF030000}"/>
    <cellStyle name="Style 114 3 2 2" xfId="1024" xr:uid="{00000000-0005-0000-0000-000000040000}"/>
    <cellStyle name="Style 114 3 2 3" xfId="1025" xr:uid="{00000000-0005-0000-0000-000001040000}"/>
    <cellStyle name="Style 114 3 3" xfId="1026" xr:uid="{00000000-0005-0000-0000-000002040000}"/>
    <cellStyle name="Style 114 3 3 2" xfId="1027" xr:uid="{00000000-0005-0000-0000-000003040000}"/>
    <cellStyle name="Style 114 3 3 2 2" xfId="1028" xr:uid="{00000000-0005-0000-0000-000004040000}"/>
    <cellStyle name="Style 114 3 3 3" xfId="1029" xr:uid="{00000000-0005-0000-0000-000005040000}"/>
    <cellStyle name="Style 114 3 3 3 2" xfId="1030" xr:uid="{00000000-0005-0000-0000-000006040000}"/>
    <cellStyle name="Style 114 3 3 3 3" xfId="1031" xr:uid="{00000000-0005-0000-0000-000007040000}"/>
    <cellStyle name="Style 114 3 3 4" xfId="1032" xr:uid="{00000000-0005-0000-0000-000008040000}"/>
    <cellStyle name="Style 114 3 3 4 2" xfId="1033" xr:uid="{00000000-0005-0000-0000-000009040000}"/>
    <cellStyle name="Style 114 3 3 5" xfId="1034" xr:uid="{00000000-0005-0000-0000-00000A040000}"/>
    <cellStyle name="Style 114 3 4" xfId="1035" xr:uid="{00000000-0005-0000-0000-00000B040000}"/>
    <cellStyle name="Style 114 3 5" xfId="1036" xr:uid="{00000000-0005-0000-0000-00000C040000}"/>
    <cellStyle name="Style 114 4" xfId="1037" xr:uid="{00000000-0005-0000-0000-00000D040000}"/>
    <cellStyle name="Style 114 4 2" xfId="1038" xr:uid="{00000000-0005-0000-0000-00000E040000}"/>
    <cellStyle name="Style 114 4 2 2" xfId="1039" xr:uid="{00000000-0005-0000-0000-00000F040000}"/>
    <cellStyle name="Style 114 4 2 2 2" xfId="1040" xr:uid="{00000000-0005-0000-0000-000010040000}"/>
    <cellStyle name="Style 114 4 2 3" xfId="1041" xr:uid="{00000000-0005-0000-0000-000011040000}"/>
    <cellStyle name="Style 114 4 2 3 2" xfId="1042" xr:uid="{00000000-0005-0000-0000-000012040000}"/>
    <cellStyle name="Style 114 4 2 3 3" xfId="1043" xr:uid="{00000000-0005-0000-0000-000013040000}"/>
    <cellStyle name="Style 114 4 2 4" xfId="1044" xr:uid="{00000000-0005-0000-0000-000014040000}"/>
    <cellStyle name="Style 114 4 2 4 2" xfId="1045" xr:uid="{00000000-0005-0000-0000-000015040000}"/>
    <cellStyle name="Style 114 4 2 5" xfId="1046" xr:uid="{00000000-0005-0000-0000-000016040000}"/>
    <cellStyle name="Style 114 4 3" xfId="1047" xr:uid="{00000000-0005-0000-0000-000017040000}"/>
    <cellStyle name="Style 114 4 3 2" xfId="1048" xr:uid="{00000000-0005-0000-0000-000018040000}"/>
    <cellStyle name="Style 114 4 4" xfId="1049" xr:uid="{00000000-0005-0000-0000-000019040000}"/>
    <cellStyle name="Style 114 4 5" xfId="1050" xr:uid="{00000000-0005-0000-0000-00001A040000}"/>
    <cellStyle name="Style 114 5" xfId="1051" xr:uid="{00000000-0005-0000-0000-00001B040000}"/>
    <cellStyle name="Style 114 5 2" xfId="1052" xr:uid="{00000000-0005-0000-0000-00001C040000}"/>
    <cellStyle name="Style 114 5 2 2" xfId="1053" xr:uid="{00000000-0005-0000-0000-00001D040000}"/>
    <cellStyle name="Style 114 5 2 2 2" xfId="1054" xr:uid="{00000000-0005-0000-0000-00001E040000}"/>
    <cellStyle name="Style 114 5 2 3" xfId="1055" xr:uid="{00000000-0005-0000-0000-00001F040000}"/>
    <cellStyle name="Style 114 5 2 3 2" xfId="1056" xr:uid="{00000000-0005-0000-0000-000020040000}"/>
    <cellStyle name="Style 114 5 2 3 3" xfId="1057" xr:uid="{00000000-0005-0000-0000-000021040000}"/>
    <cellStyle name="Style 114 5 2 4" xfId="1058" xr:uid="{00000000-0005-0000-0000-000022040000}"/>
    <cellStyle name="Style 114 5 2 5" xfId="1059" xr:uid="{00000000-0005-0000-0000-000023040000}"/>
    <cellStyle name="Style 114 5 3" xfId="1060" xr:uid="{00000000-0005-0000-0000-000024040000}"/>
    <cellStyle name="Style 114 5 3 2" xfId="1061" xr:uid="{00000000-0005-0000-0000-000025040000}"/>
    <cellStyle name="Style 114 5 4" xfId="1062" xr:uid="{00000000-0005-0000-0000-000026040000}"/>
    <cellStyle name="Style 114 5 5" xfId="1063" xr:uid="{00000000-0005-0000-0000-000027040000}"/>
    <cellStyle name="Style 114 6" xfId="1064" xr:uid="{00000000-0005-0000-0000-000028040000}"/>
    <cellStyle name="Style 114 6 2" xfId="1065" xr:uid="{00000000-0005-0000-0000-000029040000}"/>
    <cellStyle name="Style 114 6 2 2" xfId="1066" xr:uid="{00000000-0005-0000-0000-00002A040000}"/>
    <cellStyle name="Style 114 6 3" xfId="1067" xr:uid="{00000000-0005-0000-0000-00002B040000}"/>
    <cellStyle name="Style 114 6 3 2" xfId="1068" xr:uid="{00000000-0005-0000-0000-00002C040000}"/>
    <cellStyle name="Style 114 6 3 3" xfId="1069" xr:uid="{00000000-0005-0000-0000-00002D040000}"/>
    <cellStyle name="Style 114 6 4" xfId="1070" xr:uid="{00000000-0005-0000-0000-00002E040000}"/>
    <cellStyle name="Style 114 6 4 2" xfId="1071" xr:uid="{00000000-0005-0000-0000-00002F040000}"/>
    <cellStyle name="Style 114 6 5" xfId="1072" xr:uid="{00000000-0005-0000-0000-000030040000}"/>
    <cellStyle name="Style 114 7" xfId="1073" xr:uid="{00000000-0005-0000-0000-000031040000}"/>
    <cellStyle name="Style 114 7 2" xfId="1074" xr:uid="{00000000-0005-0000-0000-000032040000}"/>
    <cellStyle name="Style 114 7 3" xfId="1075" xr:uid="{00000000-0005-0000-0000-000033040000}"/>
    <cellStyle name="Style 114 8" xfId="1076" xr:uid="{00000000-0005-0000-0000-000034040000}"/>
    <cellStyle name="Style 114 9" xfId="1077" xr:uid="{00000000-0005-0000-0000-000035040000}"/>
    <cellStyle name="Style 114_ADDON" xfId="1078" xr:uid="{00000000-0005-0000-0000-000036040000}"/>
    <cellStyle name="Style 115" xfId="1079" xr:uid="{00000000-0005-0000-0000-000037040000}"/>
    <cellStyle name="Style 115 10" xfId="1080" xr:uid="{00000000-0005-0000-0000-000038040000}"/>
    <cellStyle name="Style 115 11" xfId="1081" xr:uid="{00000000-0005-0000-0000-000039040000}"/>
    <cellStyle name="Style 115 12" xfId="1082" xr:uid="{00000000-0005-0000-0000-00003A040000}"/>
    <cellStyle name="Style 115 2" xfId="1083" xr:uid="{00000000-0005-0000-0000-00003B040000}"/>
    <cellStyle name="Style 115 2 2" xfId="1084" xr:uid="{00000000-0005-0000-0000-00003C040000}"/>
    <cellStyle name="Style 115 3" xfId="1085" xr:uid="{00000000-0005-0000-0000-00003D040000}"/>
    <cellStyle name="Style 115 3 2" xfId="1086" xr:uid="{00000000-0005-0000-0000-00003E040000}"/>
    <cellStyle name="Style 115 3 2 2" xfId="1087" xr:uid="{00000000-0005-0000-0000-00003F040000}"/>
    <cellStyle name="Style 115 3 2 3" xfId="1088" xr:uid="{00000000-0005-0000-0000-000040040000}"/>
    <cellStyle name="Style 115 3 3" xfId="1089" xr:uid="{00000000-0005-0000-0000-000041040000}"/>
    <cellStyle name="Style 115 3 3 2" xfId="1090" xr:uid="{00000000-0005-0000-0000-000042040000}"/>
    <cellStyle name="Style 115 3 3 2 2" xfId="1091" xr:uid="{00000000-0005-0000-0000-000043040000}"/>
    <cellStyle name="Style 115 3 3 3" xfId="1092" xr:uid="{00000000-0005-0000-0000-000044040000}"/>
    <cellStyle name="Style 115 3 3 3 2" xfId="1093" xr:uid="{00000000-0005-0000-0000-000045040000}"/>
    <cellStyle name="Style 115 3 3 3 3" xfId="1094" xr:uid="{00000000-0005-0000-0000-000046040000}"/>
    <cellStyle name="Style 115 3 3 4" xfId="1095" xr:uid="{00000000-0005-0000-0000-000047040000}"/>
    <cellStyle name="Style 115 3 3 4 2" xfId="1096" xr:uid="{00000000-0005-0000-0000-000048040000}"/>
    <cellStyle name="Style 115 3 3 5" xfId="1097" xr:uid="{00000000-0005-0000-0000-000049040000}"/>
    <cellStyle name="Style 115 3 4" xfId="1098" xr:uid="{00000000-0005-0000-0000-00004A040000}"/>
    <cellStyle name="Style 115 3 5" xfId="1099" xr:uid="{00000000-0005-0000-0000-00004B040000}"/>
    <cellStyle name="Style 115 4" xfId="1100" xr:uid="{00000000-0005-0000-0000-00004C040000}"/>
    <cellStyle name="Style 115 4 2" xfId="1101" xr:uid="{00000000-0005-0000-0000-00004D040000}"/>
    <cellStyle name="Style 115 4 2 2" xfId="1102" xr:uid="{00000000-0005-0000-0000-00004E040000}"/>
    <cellStyle name="Style 115 4 2 2 2" xfId="1103" xr:uid="{00000000-0005-0000-0000-00004F040000}"/>
    <cellStyle name="Style 115 4 2 3" xfId="1104" xr:uid="{00000000-0005-0000-0000-000050040000}"/>
    <cellStyle name="Style 115 4 2 3 2" xfId="1105" xr:uid="{00000000-0005-0000-0000-000051040000}"/>
    <cellStyle name="Style 115 4 2 3 3" xfId="1106" xr:uid="{00000000-0005-0000-0000-000052040000}"/>
    <cellStyle name="Style 115 4 2 4" xfId="1107" xr:uid="{00000000-0005-0000-0000-000053040000}"/>
    <cellStyle name="Style 115 4 2 4 2" xfId="1108" xr:uid="{00000000-0005-0000-0000-000054040000}"/>
    <cellStyle name="Style 115 4 2 5" xfId="1109" xr:uid="{00000000-0005-0000-0000-000055040000}"/>
    <cellStyle name="Style 115 4 3" xfId="1110" xr:uid="{00000000-0005-0000-0000-000056040000}"/>
    <cellStyle name="Style 115 4 3 2" xfId="1111" xr:uid="{00000000-0005-0000-0000-000057040000}"/>
    <cellStyle name="Style 115 4 4" xfId="1112" xr:uid="{00000000-0005-0000-0000-000058040000}"/>
    <cellStyle name="Style 115 4 5" xfId="1113" xr:uid="{00000000-0005-0000-0000-000059040000}"/>
    <cellStyle name="Style 115 5" xfId="1114" xr:uid="{00000000-0005-0000-0000-00005A040000}"/>
    <cellStyle name="Style 115 5 2" xfId="1115" xr:uid="{00000000-0005-0000-0000-00005B040000}"/>
    <cellStyle name="Style 115 5 2 2" xfId="1116" xr:uid="{00000000-0005-0000-0000-00005C040000}"/>
    <cellStyle name="Style 115 5 2 2 2" xfId="1117" xr:uid="{00000000-0005-0000-0000-00005D040000}"/>
    <cellStyle name="Style 115 5 2 3" xfId="1118" xr:uid="{00000000-0005-0000-0000-00005E040000}"/>
    <cellStyle name="Style 115 5 2 3 2" xfId="1119" xr:uid="{00000000-0005-0000-0000-00005F040000}"/>
    <cellStyle name="Style 115 5 2 3 3" xfId="1120" xr:uid="{00000000-0005-0000-0000-000060040000}"/>
    <cellStyle name="Style 115 5 2 4" xfId="1121" xr:uid="{00000000-0005-0000-0000-000061040000}"/>
    <cellStyle name="Style 115 5 2 5" xfId="1122" xr:uid="{00000000-0005-0000-0000-000062040000}"/>
    <cellStyle name="Style 115 5 3" xfId="1123" xr:uid="{00000000-0005-0000-0000-000063040000}"/>
    <cellStyle name="Style 115 5 3 2" xfId="1124" xr:uid="{00000000-0005-0000-0000-000064040000}"/>
    <cellStyle name="Style 115 5 4" xfId="1125" xr:uid="{00000000-0005-0000-0000-000065040000}"/>
    <cellStyle name="Style 115 5 5" xfId="1126" xr:uid="{00000000-0005-0000-0000-000066040000}"/>
    <cellStyle name="Style 115 6" xfId="1127" xr:uid="{00000000-0005-0000-0000-000067040000}"/>
    <cellStyle name="Style 115 6 2" xfId="1128" xr:uid="{00000000-0005-0000-0000-000068040000}"/>
    <cellStyle name="Style 115 6 2 2" xfId="1129" xr:uid="{00000000-0005-0000-0000-000069040000}"/>
    <cellStyle name="Style 115 6 3" xfId="1130" xr:uid="{00000000-0005-0000-0000-00006A040000}"/>
    <cellStyle name="Style 115 6 3 2" xfId="1131" xr:uid="{00000000-0005-0000-0000-00006B040000}"/>
    <cellStyle name="Style 115 6 3 3" xfId="1132" xr:uid="{00000000-0005-0000-0000-00006C040000}"/>
    <cellStyle name="Style 115 6 4" xfId="1133" xr:uid="{00000000-0005-0000-0000-00006D040000}"/>
    <cellStyle name="Style 115 6 4 2" xfId="1134" xr:uid="{00000000-0005-0000-0000-00006E040000}"/>
    <cellStyle name="Style 115 6 5" xfId="1135" xr:uid="{00000000-0005-0000-0000-00006F040000}"/>
    <cellStyle name="Style 115 7" xfId="1136" xr:uid="{00000000-0005-0000-0000-000070040000}"/>
    <cellStyle name="Style 115 7 2" xfId="1137" xr:uid="{00000000-0005-0000-0000-000071040000}"/>
    <cellStyle name="Style 115 7 3" xfId="1138" xr:uid="{00000000-0005-0000-0000-000072040000}"/>
    <cellStyle name="Style 115 8" xfId="1139" xr:uid="{00000000-0005-0000-0000-000073040000}"/>
    <cellStyle name="Style 115 9" xfId="1140" xr:uid="{00000000-0005-0000-0000-000074040000}"/>
    <cellStyle name="Style 115_ADDON" xfId="1141" xr:uid="{00000000-0005-0000-0000-000075040000}"/>
    <cellStyle name="Style 116" xfId="1142" xr:uid="{00000000-0005-0000-0000-000076040000}"/>
    <cellStyle name="Style 116 2" xfId="1143" xr:uid="{00000000-0005-0000-0000-000077040000}"/>
    <cellStyle name="Style 116 3" xfId="1144" xr:uid="{00000000-0005-0000-0000-000078040000}"/>
    <cellStyle name="Style 116 3 2" xfId="1145" xr:uid="{00000000-0005-0000-0000-000079040000}"/>
    <cellStyle name="Style 116 3 3" xfId="1146" xr:uid="{00000000-0005-0000-0000-00007A040000}"/>
    <cellStyle name="Style 116 3 3 2" xfId="1147" xr:uid="{00000000-0005-0000-0000-00007B040000}"/>
    <cellStyle name="Style 116 3 4" xfId="1148" xr:uid="{00000000-0005-0000-0000-00007C040000}"/>
    <cellStyle name="Style 116 4" xfId="1149" xr:uid="{00000000-0005-0000-0000-00007D040000}"/>
    <cellStyle name="Style 116 4 2" xfId="1150" xr:uid="{00000000-0005-0000-0000-00007E040000}"/>
    <cellStyle name="Style 116 5" xfId="1151" xr:uid="{00000000-0005-0000-0000-00007F040000}"/>
    <cellStyle name="Style 116 6" xfId="1152" xr:uid="{00000000-0005-0000-0000-000080040000}"/>
    <cellStyle name="Style 116 7" xfId="1153" xr:uid="{00000000-0005-0000-0000-000081040000}"/>
    <cellStyle name="Style 116_ADDON" xfId="1154" xr:uid="{00000000-0005-0000-0000-000082040000}"/>
    <cellStyle name="Style 117" xfId="1155" xr:uid="{00000000-0005-0000-0000-000083040000}"/>
    <cellStyle name="Style 117 2" xfId="1156" xr:uid="{00000000-0005-0000-0000-000084040000}"/>
    <cellStyle name="Style 117 2 2" xfId="1157" xr:uid="{00000000-0005-0000-0000-000085040000}"/>
    <cellStyle name="Style 117 2 2 2" xfId="1158" xr:uid="{00000000-0005-0000-0000-000086040000}"/>
    <cellStyle name="Style 117 2 2 3" xfId="1159" xr:uid="{00000000-0005-0000-0000-000087040000}"/>
    <cellStyle name="Style 117 2 3" xfId="1160" xr:uid="{00000000-0005-0000-0000-000088040000}"/>
    <cellStyle name="Style 117 2 4" xfId="1161" xr:uid="{00000000-0005-0000-0000-000089040000}"/>
    <cellStyle name="Style 117 2 5" xfId="1162" xr:uid="{00000000-0005-0000-0000-00008A040000}"/>
    <cellStyle name="Style 117 3" xfId="1163" xr:uid="{00000000-0005-0000-0000-00008B040000}"/>
    <cellStyle name="Style 117 3 2" xfId="1164" xr:uid="{00000000-0005-0000-0000-00008C040000}"/>
    <cellStyle name="Style 117 3 2 2" xfId="1165" xr:uid="{00000000-0005-0000-0000-00008D040000}"/>
    <cellStyle name="Style 117 3 2 3" xfId="1166" xr:uid="{00000000-0005-0000-0000-00008E040000}"/>
    <cellStyle name="Style 117 3 3" xfId="1167" xr:uid="{00000000-0005-0000-0000-00008F040000}"/>
    <cellStyle name="Style 117 3 3 2" xfId="1168" xr:uid="{00000000-0005-0000-0000-000090040000}"/>
    <cellStyle name="Style 117 3 3 3" xfId="1169" xr:uid="{00000000-0005-0000-0000-000091040000}"/>
    <cellStyle name="Style 117 3 4" xfId="1170" xr:uid="{00000000-0005-0000-0000-000092040000}"/>
    <cellStyle name="Style 117 3 4 2" xfId="1171" xr:uid="{00000000-0005-0000-0000-000093040000}"/>
    <cellStyle name="Style 117 3 5" xfId="1172" xr:uid="{00000000-0005-0000-0000-000094040000}"/>
    <cellStyle name="Style 117 4" xfId="1173" xr:uid="{00000000-0005-0000-0000-000095040000}"/>
    <cellStyle name="Style 117 4 2" xfId="1174" xr:uid="{00000000-0005-0000-0000-000096040000}"/>
    <cellStyle name="Style 117 4 3" xfId="1175" xr:uid="{00000000-0005-0000-0000-000097040000}"/>
    <cellStyle name="Style 117 5" xfId="1176" xr:uid="{00000000-0005-0000-0000-000098040000}"/>
    <cellStyle name="Style 117 6" xfId="1177" xr:uid="{00000000-0005-0000-0000-000099040000}"/>
    <cellStyle name="Style 117_ADDON" xfId="1178" xr:uid="{00000000-0005-0000-0000-00009A040000}"/>
    <cellStyle name="Style 118" xfId="1179" xr:uid="{00000000-0005-0000-0000-00009B040000}"/>
    <cellStyle name="Style 118 2" xfId="1180" xr:uid="{00000000-0005-0000-0000-00009C040000}"/>
    <cellStyle name="Style 118 3" xfId="1181" xr:uid="{00000000-0005-0000-0000-00009D040000}"/>
    <cellStyle name="Style 118 3 2" xfId="1182" xr:uid="{00000000-0005-0000-0000-00009E040000}"/>
    <cellStyle name="Style 118 3 3" xfId="1183" xr:uid="{00000000-0005-0000-0000-00009F040000}"/>
    <cellStyle name="Style 118 3 3 2" xfId="1184" xr:uid="{00000000-0005-0000-0000-0000A0040000}"/>
    <cellStyle name="Style 118 3 4" xfId="1185" xr:uid="{00000000-0005-0000-0000-0000A1040000}"/>
    <cellStyle name="Style 118 4" xfId="1186" xr:uid="{00000000-0005-0000-0000-0000A2040000}"/>
    <cellStyle name="Style 118 4 2" xfId="1187" xr:uid="{00000000-0005-0000-0000-0000A3040000}"/>
    <cellStyle name="Style 118 5" xfId="1188" xr:uid="{00000000-0005-0000-0000-0000A4040000}"/>
    <cellStyle name="Style 118 6" xfId="1189" xr:uid="{00000000-0005-0000-0000-0000A5040000}"/>
    <cellStyle name="Style 118 7" xfId="1190" xr:uid="{00000000-0005-0000-0000-0000A6040000}"/>
    <cellStyle name="Style 118_ADDON" xfId="1191" xr:uid="{00000000-0005-0000-0000-0000A7040000}"/>
    <cellStyle name="Style 119" xfId="1192" xr:uid="{00000000-0005-0000-0000-0000A8040000}"/>
    <cellStyle name="Style 119 10" xfId="1193" xr:uid="{00000000-0005-0000-0000-0000A9040000}"/>
    <cellStyle name="Style 119 11" xfId="1194" xr:uid="{00000000-0005-0000-0000-0000AA040000}"/>
    <cellStyle name="Style 119 12" xfId="1195" xr:uid="{00000000-0005-0000-0000-0000AB040000}"/>
    <cellStyle name="Style 119 2" xfId="1196" xr:uid="{00000000-0005-0000-0000-0000AC040000}"/>
    <cellStyle name="Style 119 2 2" xfId="1197" xr:uid="{00000000-0005-0000-0000-0000AD040000}"/>
    <cellStyle name="Style 119 3" xfId="1198" xr:uid="{00000000-0005-0000-0000-0000AE040000}"/>
    <cellStyle name="Style 119 3 2" xfId="1199" xr:uid="{00000000-0005-0000-0000-0000AF040000}"/>
    <cellStyle name="Style 119 3 2 2" xfId="1200" xr:uid="{00000000-0005-0000-0000-0000B0040000}"/>
    <cellStyle name="Style 119 3 2 3" xfId="1201" xr:uid="{00000000-0005-0000-0000-0000B1040000}"/>
    <cellStyle name="Style 119 3 3" xfId="1202" xr:uid="{00000000-0005-0000-0000-0000B2040000}"/>
    <cellStyle name="Style 119 3 3 2" xfId="1203" xr:uid="{00000000-0005-0000-0000-0000B3040000}"/>
    <cellStyle name="Style 119 3 3 2 2" xfId="1204" xr:uid="{00000000-0005-0000-0000-0000B4040000}"/>
    <cellStyle name="Style 119 3 3 3" xfId="1205" xr:uid="{00000000-0005-0000-0000-0000B5040000}"/>
    <cellStyle name="Style 119 3 3 3 2" xfId="1206" xr:uid="{00000000-0005-0000-0000-0000B6040000}"/>
    <cellStyle name="Style 119 3 3 3 3" xfId="1207" xr:uid="{00000000-0005-0000-0000-0000B7040000}"/>
    <cellStyle name="Style 119 3 3 4" xfId="1208" xr:uid="{00000000-0005-0000-0000-0000B8040000}"/>
    <cellStyle name="Style 119 3 3 4 2" xfId="1209" xr:uid="{00000000-0005-0000-0000-0000B9040000}"/>
    <cellStyle name="Style 119 3 3 5" xfId="1210" xr:uid="{00000000-0005-0000-0000-0000BA040000}"/>
    <cellStyle name="Style 119 3 4" xfId="1211" xr:uid="{00000000-0005-0000-0000-0000BB040000}"/>
    <cellStyle name="Style 119 3 5" xfId="1212" xr:uid="{00000000-0005-0000-0000-0000BC040000}"/>
    <cellStyle name="Style 119 4" xfId="1213" xr:uid="{00000000-0005-0000-0000-0000BD040000}"/>
    <cellStyle name="Style 119 4 2" xfId="1214" xr:uid="{00000000-0005-0000-0000-0000BE040000}"/>
    <cellStyle name="Style 119 4 2 2" xfId="1215" xr:uid="{00000000-0005-0000-0000-0000BF040000}"/>
    <cellStyle name="Style 119 4 2 2 2" xfId="1216" xr:uid="{00000000-0005-0000-0000-0000C0040000}"/>
    <cellStyle name="Style 119 4 2 3" xfId="1217" xr:uid="{00000000-0005-0000-0000-0000C1040000}"/>
    <cellStyle name="Style 119 4 2 3 2" xfId="1218" xr:uid="{00000000-0005-0000-0000-0000C2040000}"/>
    <cellStyle name="Style 119 4 2 3 3" xfId="1219" xr:uid="{00000000-0005-0000-0000-0000C3040000}"/>
    <cellStyle name="Style 119 4 2 4" xfId="1220" xr:uid="{00000000-0005-0000-0000-0000C4040000}"/>
    <cellStyle name="Style 119 4 2 4 2" xfId="1221" xr:uid="{00000000-0005-0000-0000-0000C5040000}"/>
    <cellStyle name="Style 119 4 2 5" xfId="1222" xr:uid="{00000000-0005-0000-0000-0000C6040000}"/>
    <cellStyle name="Style 119 4 3" xfId="1223" xr:uid="{00000000-0005-0000-0000-0000C7040000}"/>
    <cellStyle name="Style 119 4 3 2" xfId="1224" xr:uid="{00000000-0005-0000-0000-0000C8040000}"/>
    <cellStyle name="Style 119 4 4" xfId="1225" xr:uid="{00000000-0005-0000-0000-0000C9040000}"/>
    <cellStyle name="Style 119 4 5" xfId="1226" xr:uid="{00000000-0005-0000-0000-0000CA040000}"/>
    <cellStyle name="Style 119 5" xfId="1227" xr:uid="{00000000-0005-0000-0000-0000CB040000}"/>
    <cellStyle name="Style 119 5 2" xfId="1228" xr:uid="{00000000-0005-0000-0000-0000CC040000}"/>
    <cellStyle name="Style 119 5 2 2" xfId="1229" xr:uid="{00000000-0005-0000-0000-0000CD040000}"/>
    <cellStyle name="Style 119 5 2 2 2" xfId="1230" xr:uid="{00000000-0005-0000-0000-0000CE040000}"/>
    <cellStyle name="Style 119 5 2 3" xfId="1231" xr:uid="{00000000-0005-0000-0000-0000CF040000}"/>
    <cellStyle name="Style 119 5 2 3 2" xfId="1232" xr:uid="{00000000-0005-0000-0000-0000D0040000}"/>
    <cellStyle name="Style 119 5 2 3 3" xfId="1233" xr:uid="{00000000-0005-0000-0000-0000D1040000}"/>
    <cellStyle name="Style 119 5 2 4" xfId="1234" xr:uid="{00000000-0005-0000-0000-0000D2040000}"/>
    <cellStyle name="Style 119 5 2 5" xfId="1235" xr:uid="{00000000-0005-0000-0000-0000D3040000}"/>
    <cellStyle name="Style 119 5 3" xfId="1236" xr:uid="{00000000-0005-0000-0000-0000D4040000}"/>
    <cellStyle name="Style 119 5 3 2" xfId="1237" xr:uid="{00000000-0005-0000-0000-0000D5040000}"/>
    <cellStyle name="Style 119 5 4" xfId="1238" xr:uid="{00000000-0005-0000-0000-0000D6040000}"/>
    <cellStyle name="Style 119 5 5" xfId="1239" xr:uid="{00000000-0005-0000-0000-0000D7040000}"/>
    <cellStyle name="Style 119 6" xfId="1240" xr:uid="{00000000-0005-0000-0000-0000D8040000}"/>
    <cellStyle name="Style 119 6 2" xfId="1241" xr:uid="{00000000-0005-0000-0000-0000D9040000}"/>
    <cellStyle name="Style 119 6 2 2" xfId="1242" xr:uid="{00000000-0005-0000-0000-0000DA040000}"/>
    <cellStyle name="Style 119 6 3" xfId="1243" xr:uid="{00000000-0005-0000-0000-0000DB040000}"/>
    <cellStyle name="Style 119 6 3 2" xfId="1244" xr:uid="{00000000-0005-0000-0000-0000DC040000}"/>
    <cellStyle name="Style 119 6 3 3" xfId="1245" xr:uid="{00000000-0005-0000-0000-0000DD040000}"/>
    <cellStyle name="Style 119 6 4" xfId="1246" xr:uid="{00000000-0005-0000-0000-0000DE040000}"/>
    <cellStyle name="Style 119 6 4 2" xfId="1247" xr:uid="{00000000-0005-0000-0000-0000DF040000}"/>
    <cellStyle name="Style 119 6 5" xfId="1248" xr:uid="{00000000-0005-0000-0000-0000E0040000}"/>
    <cellStyle name="Style 119 7" xfId="1249" xr:uid="{00000000-0005-0000-0000-0000E1040000}"/>
    <cellStyle name="Style 119 7 2" xfId="1250" xr:uid="{00000000-0005-0000-0000-0000E2040000}"/>
    <cellStyle name="Style 119 7 3" xfId="1251" xr:uid="{00000000-0005-0000-0000-0000E3040000}"/>
    <cellStyle name="Style 119 8" xfId="1252" xr:uid="{00000000-0005-0000-0000-0000E4040000}"/>
    <cellStyle name="Style 119 9" xfId="1253" xr:uid="{00000000-0005-0000-0000-0000E5040000}"/>
    <cellStyle name="Style 119_ADDON" xfId="1254" xr:uid="{00000000-0005-0000-0000-0000E6040000}"/>
    <cellStyle name="Style 120" xfId="1255" xr:uid="{00000000-0005-0000-0000-0000E7040000}"/>
    <cellStyle name="Style 120 2" xfId="1256" xr:uid="{00000000-0005-0000-0000-0000E8040000}"/>
    <cellStyle name="Style 120 2 2" xfId="1257" xr:uid="{00000000-0005-0000-0000-0000E9040000}"/>
    <cellStyle name="Style 120 2 2 2" xfId="1258" xr:uid="{00000000-0005-0000-0000-0000EA040000}"/>
    <cellStyle name="Style 120 2 2 3" xfId="1259" xr:uid="{00000000-0005-0000-0000-0000EB040000}"/>
    <cellStyle name="Style 120 2 3" xfId="1260" xr:uid="{00000000-0005-0000-0000-0000EC040000}"/>
    <cellStyle name="Style 120 2 4" xfId="1261" xr:uid="{00000000-0005-0000-0000-0000ED040000}"/>
    <cellStyle name="Style 120 2 5" xfId="1262" xr:uid="{00000000-0005-0000-0000-0000EE040000}"/>
    <cellStyle name="Style 120 3" xfId="1263" xr:uid="{00000000-0005-0000-0000-0000EF040000}"/>
    <cellStyle name="Style 120 3 2" xfId="1264" xr:uid="{00000000-0005-0000-0000-0000F0040000}"/>
    <cellStyle name="Style 120 3 2 2" xfId="1265" xr:uid="{00000000-0005-0000-0000-0000F1040000}"/>
    <cellStyle name="Style 120 3 2 3" xfId="1266" xr:uid="{00000000-0005-0000-0000-0000F2040000}"/>
    <cellStyle name="Style 120 3 3" xfId="1267" xr:uid="{00000000-0005-0000-0000-0000F3040000}"/>
    <cellStyle name="Style 120 3 3 2" xfId="1268" xr:uid="{00000000-0005-0000-0000-0000F4040000}"/>
    <cellStyle name="Style 120 3 3 3" xfId="1269" xr:uid="{00000000-0005-0000-0000-0000F5040000}"/>
    <cellStyle name="Style 120 3 4" xfId="1270" xr:uid="{00000000-0005-0000-0000-0000F6040000}"/>
    <cellStyle name="Style 120 3 4 2" xfId="1271" xr:uid="{00000000-0005-0000-0000-0000F7040000}"/>
    <cellStyle name="Style 120 3 5" xfId="1272" xr:uid="{00000000-0005-0000-0000-0000F8040000}"/>
    <cellStyle name="Style 120 4" xfId="1273" xr:uid="{00000000-0005-0000-0000-0000F9040000}"/>
    <cellStyle name="Style 120 4 2" xfId="1274" xr:uid="{00000000-0005-0000-0000-0000FA040000}"/>
    <cellStyle name="Style 120 4 3" xfId="1275" xr:uid="{00000000-0005-0000-0000-0000FB040000}"/>
    <cellStyle name="Style 120 5" xfId="1276" xr:uid="{00000000-0005-0000-0000-0000FC040000}"/>
    <cellStyle name="Style 120 6" xfId="1277" xr:uid="{00000000-0005-0000-0000-0000FD040000}"/>
    <cellStyle name="Style 120_ADDON" xfId="1278" xr:uid="{00000000-0005-0000-0000-0000FE040000}"/>
    <cellStyle name="Style 121" xfId="1279" xr:uid="{00000000-0005-0000-0000-0000FF040000}"/>
    <cellStyle name="Style 121 2" xfId="1280" xr:uid="{00000000-0005-0000-0000-000000050000}"/>
    <cellStyle name="Style 121 2 2" xfId="1281" xr:uid="{00000000-0005-0000-0000-000001050000}"/>
    <cellStyle name="Style 121 2 2 2" xfId="1282" xr:uid="{00000000-0005-0000-0000-000002050000}"/>
    <cellStyle name="Style 121 2 2 3" xfId="1283" xr:uid="{00000000-0005-0000-0000-000003050000}"/>
    <cellStyle name="Style 121 2 3" xfId="1284" xr:uid="{00000000-0005-0000-0000-000004050000}"/>
    <cellStyle name="Style 121 2 4" xfId="1285" xr:uid="{00000000-0005-0000-0000-000005050000}"/>
    <cellStyle name="Style 121 2 5" xfId="1286" xr:uid="{00000000-0005-0000-0000-000006050000}"/>
    <cellStyle name="Style 121 3" xfId="1287" xr:uid="{00000000-0005-0000-0000-000007050000}"/>
    <cellStyle name="Style 121 3 2" xfId="1288" xr:uid="{00000000-0005-0000-0000-000008050000}"/>
    <cellStyle name="Style 121 3 2 2" xfId="1289" xr:uid="{00000000-0005-0000-0000-000009050000}"/>
    <cellStyle name="Style 121 3 2 3" xfId="1290" xr:uid="{00000000-0005-0000-0000-00000A050000}"/>
    <cellStyle name="Style 121 3 3" xfId="1291" xr:uid="{00000000-0005-0000-0000-00000B050000}"/>
    <cellStyle name="Style 121 3 3 2" xfId="1292" xr:uid="{00000000-0005-0000-0000-00000C050000}"/>
    <cellStyle name="Style 121 3 3 3" xfId="1293" xr:uid="{00000000-0005-0000-0000-00000D050000}"/>
    <cellStyle name="Style 121 3 4" xfId="1294" xr:uid="{00000000-0005-0000-0000-00000E050000}"/>
    <cellStyle name="Style 121 3 4 2" xfId="1295" xr:uid="{00000000-0005-0000-0000-00000F050000}"/>
    <cellStyle name="Style 121 3 5" xfId="1296" xr:uid="{00000000-0005-0000-0000-000010050000}"/>
    <cellStyle name="Style 121 4" xfId="1297" xr:uid="{00000000-0005-0000-0000-000011050000}"/>
    <cellStyle name="Style 121 4 2" xfId="1298" xr:uid="{00000000-0005-0000-0000-000012050000}"/>
    <cellStyle name="Style 121 4 3" xfId="1299" xr:uid="{00000000-0005-0000-0000-000013050000}"/>
    <cellStyle name="Style 121 5" xfId="1300" xr:uid="{00000000-0005-0000-0000-000014050000}"/>
    <cellStyle name="Style 121 6" xfId="1301" xr:uid="{00000000-0005-0000-0000-000015050000}"/>
    <cellStyle name="Style 121_ADDON" xfId="1302" xr:uid="{00000000-0005-0000-0000-000016050000}"/>
    <cellStyle name="Style 126" xfId="1303" xr:uid="{00000000-0005-0000-0000-000017050000}"/>
    <cellStyle name="Style 126 10" xfId="1304" xr:uid="{00000000-0005-0000-0000-000018050000}"/>
    <cellStyle name="Style 126 11" xfId="1305" xr:uid="{00000000-0005-0000-0000-000019050000}"/>
    <cellStyle name="Style 126 12" xfId="1306" xr:uid="{00000000-0005-0000-0000-00001A050000}"/>
    <cellStyle name="Style 126 2" xfId="1307" xr:uid="{00000000-0005-0000-0000-00001B050000}"/>
    <cellStyle name="Style 126 2 2" xfId="1308" xr:uid="{00000000-0005-0000-0000-00001C050000}"/>
    <cellStyle name="Style 126 3" xfId="1309" xr:uid="{00000000-0005-0000-0000-00001D050000}"/>
    <cellStyle name="Style 126 3 2" xfId="1310" xr:uid="{00000000-0005-0000-0000-00001E050000}"/>
    <cellStyle name="Style 126 3 2 2" xfId="1311" xr:uid="{00000000-0005-0000-0000-00001F050000}"/>
    <cellStyle name="Style 126 3 2 3" xfId="1312" xr:uid="{00000000-0005-0000-0000-000020050000}"/>
    <cellStyle name="Style 126 3 3" xfId="1313" xr:uid="{00000000-0005-0000-0000-000021050000}"/>
    <cellStyle name="Style 126 3 3 2" xfId="1314" xr:uid="{00000000-0005-0000-0000-000022050000}"/>
    <cellStyle name="Style 126 3 3 2 2" xfId="1315" xr:uid="{00000000-0005-0000-0000-000023050000}"/>
    <cellStyle name="Style 126 3 3 3" xfId="1316" xr:uid="{00000000-0005-0000-0000-000024050000}"/>
    <cellStyle name="Style 126 3 3 3 2" xfId="1317" xr:uid="{00000000-0005-0000-0000-000025050000}"/>
    <cellStyle name="Style 126 3 3 3 3" xfId="1318" xr:uid="{00000000-0005-0000-0000-000026050000}"/>
    <cellStyle name="Style 126 3 3 4" xfId="1319" xr:uid="{00000000-0005-0000-0000-000027050000}"/>
    <cellStyle name="Style 126 3 3 4 2" xfId="1320" xr:uid="{00000000-0005-0000-0000-000028050000}"/>
    <cellStyle name="Style 126 3 3 5" xfId="1321" xr:uid="{00000000-0005-0000-0000-000029050000}"/>
    <cellStyle name="Style 126 3 4" xfId="1322" xr:uid="{00000000-0005-0000-0000-00002A050000}"/>
    <cellStyle name="Style 126 3 5" xfId="1323" xr:uid="{00000000-0005-0000-0000-00002B050000}"/>
    <cellStyle name="Style 126 4" xfId="1324" xr:uid="{00000000-0005-0000-0000-00002C050000}"/>
    <cellStyle name="Style 126 4 2" xfId="1325" xr:uid="{00000000-0005-0000-0000-00002D050000}"/>
    <cellStyle name="Style 126 4 2 2" xfId="1326" xr:uid="{00000000-0005-0000-0000-00002E050000}"/>
    <cellStyle name="Style 126 4 2 2 2" xfId="1327" xr:uid="{00000000-0005-0000-0000-00002F050000}"/>
    <cellStyle name="Style 126 4 2 3" xfId="1328" xr:uid="{00000000-0005-0000-0000-000030050000}"/>
    <cellStyle name="Style 126 4 2 3 2" xfId="1329" xr:uid="{00000000-0005-0000-0000-000031050000}"/>
    <cellStyle name="Style 126 4 2 3 3" xfId="1330" xr:uid="{00000000-0005-0000-0000-000032050000}"/>
    <cellStyle name="Style 126 4 2 4" xfId="1331" xr:uid="{00000000-0005-0000-0000-000033050000}"/>
    <cellStyle name="Style 126 4 2 4 2" xfId="1332" xr:uid="{00000000-0005-0000-0000-000034050000}"/>
    <cellStyle name="Style 126 4 2 5" xfId="1333" xr:uid="{00000000-0005-0000-0000-000035050000}"/>
    <cellStyle name="Style 126 4 3" xfId="1334" xr:uid="{00000000-0005-0000-0000-000036050000}"/>
    <cellStyle name="Style 126 4 3 2" xfId="1335" xr:uid="{00000000-0005-0000-0000-000037050000}"/>
    <cellStyle name="Style 126 4 4" xfId="1336" xr:uid="{00000000-0005-0000-0000-000038050000}"/>
    <cellStyle name="Style 126 4 5" xfId="1337" xr:uid="{00000000-0005-0000-0000-000039050000}"/>
    <cellStyle name="Style 126 5" xfId="1338" xr:uid="{00000000-0005-0000-0000-00003A050000}"/>
    <cellStyle name="Style 126 5 2" xfId="1339" xr:uid="{00000000-0005-0000-0000-00003B050000}"/>
    <cellStyle name="Style 126 5 2 2" xfId="1340" xr:uid="{00000000-0005-0000-0000-00003C050000}"/>
    <cellStyle name="Style 126 5 2 2 2" xfId="1341" xr:uid="{00000000-0005-0000-0000-00003D050000}"/>
    <cellStyle name="Style 126 5 2 3" xfId="1342" xr:uid="{00000000-0005-0000-0000-00003E050000}"/>
    <cellStyle name="Style 126 5 2 3 2" xfId="1343" xr:uid="{00000000-0005-0000-0000-00003F050000}"/>
    <cellStyle name="Style 126 5 2 3 3" xfId="1344" xr:uid="{00000000-0005-0000-0000-000040050000}"/>
    <cellStyle name="Style 126 5 2 4" xfId="1345" xr:uid="{00000000-0005-0000-0000-000041050000}"/>
    <cellStyle name="Style 126 5 2 5" xfId="1346" xr:uid="{00000000-0005-0000-0000-000042050000}"/>
    <cellStyle name="Style 126 5 3" xfId="1347" xr:uid="{00000000-0005-0000-0000-000043050000}"/>
    <cellStyle name="Style 126 5 3 2" xfId="1348" xr:uid="{00000000-0005-0000-0000-000044050000}"/>
    <cellStyle name="Style 126 5 4" xfId="1349" xr:uid="{00000000-0005-0000-0000-000045050000}"/>
    <cellStyle name="Style 126 5 5" xfId="1350" xr:uid="{00000000-0005-0000-0000-000046050000}"/>
    <cellStyle name="Style 126 6" xfId="1351" xr:uid="{00000000-0005-0000-0000-000047050000}"/>
    <cellStyle name="Style 126 6 2" xfId="1352" xr:uid="{00000000-0005-0000-0000-000048050000}"/>
    <cellStyle name="Style 126 6 2 2" xfId="1353" xr:uid="{00000000-0005-0000-0000-000049050000}"/>
    <cellStyle name="Style 126 6 3" xfId="1354" xr:uid="{00000000-0005-0000-0000-00004A050000}"/>
    <cellStyle name="Style 126 6 3 2" xfId="1355" xr:uid="{00000000-0005-0000-0000-00004B050000}"/>
    <cellStyle name="Style 126 6 3 3" xfId="1356" xr:uid="{00000000-0005-0000-0000-00004C050000}"/>
    <cellStyle name="Style 126 6 4" xfId="1357" xr:uid="{00000000-0005-0000-0000-00004D050000}"/>
    <cellStyle name="Style 126 6 4 2" xfId="1358" xr:uid="{00000000-0005-0000-0000-00004E050000}"/>
    <cellStyle name="Style 126 6 5" xfId="1359" xr:uid="{00000000-0005-0000-0000-00004F050000}"/>
    <cellStyle name="Style 126 7" xfId="1360" xr:uid="{00000000-0005-0000-0000-000050050000}"/>
    <cellStyle name="Style 126 7 2" xfId="1361" xr:uid="{00000000-0005-0000-0000-000051050000}"/>
    <cellStyle name="Style 126 7 3" xfId="1362" xr:uid="{00000000-0005-0000-0000-000052050000}"/>
    <cellStyle name="Style 126 8" xfId="1363" xr:uid="{00000000-0005-0000-0000-000053050000}"/>
    <cellStyle name="Style 126 9" xfId="1364" xr:uid="{00000000-0005-0000-0000-000054050000}"/>
    <cellStyle name="Style 126_ADDON" xfId="1365" xr:uid="{00000000-0005-0000-0000-000055050000}"/>
    <cellStyle name="Style 127" xfId="1366" xr:uid="{00000000-0005-0000-0000-000056050000}"/>
    <cellStyle name="Style 127 2" xfId="1367" xr:uid="{00000000-0005-0000-0000-000057050000}"/>
    <cellStyle name="Style 127 3" xfId="1368" xr:uid="{00000000-0005-0000-0000-000058050000}"/>
    <cellStyle name="Style 127 3 2" xfId="1369" xr:uid="{00000000-0005-0000-0000-000059050000}"/>
    <cellStyle name="Style 127 3 3" xfId="1370" xr:uid="{00000000-0005-0000-0000-00005A050000}"/>
    <cellStyle name="Style 127 3 3 2" xfId="1371" xr:uid="{00000000-0005-0000-0000-00005B050000}"/>
    <cellStyle name="Style 127 3 4" xfId="1372" xr:uid="{00000000-0005-0000-0000-00005C050000}"/>
    <cellStyle name="Style 127 4" xfId="1373" xr:uid="{00000000-0005-0000-0000-00005D050000}"/>
    <cellStyle name="Style 127 4 2" xfId="1374" xr:uid="{00000000-0005-0000-0000-00005E050000}"/>
    <cellStyle name="Style 127 5" xfId="1375" xr:uid="{00000000-0005-0000-0000-00005F050000}"/>
    <cellStyle name="Style 127 6" xfId="1376" xr:uid="{00000000-0005-0000-0000-000060050000}"/>
    <cellStyle name="Style 127 7" xfId="1377" xr:uid="{00000000-0005-0000-0000-000061050000}"/>
    <cellStyle name="Style 127_ADDON" xfId="1378" xr:uid="{00000000-0005-0000-0000-000062050000}"/>
    <cellStyle name="Style 128" xfId="1379" xr:uid="{00000000-0005-0000-0000-000063050000}"/>
    <cellStyle name="Style 128 2" xfId="1380" xr:uid="{00000000-0005-0000-0000-000064050000}"/>
    <cellStyle name="Style 128 2 2" xfId="1381" xr:uid="{00000000-0005-0000-0000-000065050000}"/>
    <cellStyle name="Style 128 2 2 2" xfId="1382" xr:uid="{00000000-0005-0000-0000-000066050000}"/>
    <cellStyle name="Style 128 2 2 3" xfId="1383" xr:uid="{00000000-0005-0000-0000-000067050000}"/>
    <cellStyle name="Style 128 2 3" xfId="1384" xr:uid="{00000000-0005-0000-0000-000068050000}"/>
    <cellStyle name="Style 128 2 4" xfId="1385" xr:uid="{00000000-0005-0000-0000-000069050000}"/>
    <cellStyle name="Style 128 2 5" xfId="1386" xr:uid="{00000000-0005-0000-0000-00006A050000}"/>
    <cellStyle name="Style 128 3" xfId="1387" xr:uid="{00000000-0005-0000-0000-00006B050000}"/>
    <cellStyle name="Style 128 3 2" xfId="1388" xr:uid="{00000000-0005-0000-0000-00006C050000}"/>
    <cellStyle name="Style 128 3 2 2" xfId="1389" xr:uid="{00000000-0005-0000-0000-00006D050000}"/>
    <cellStyle name="Style 128 3 2 3" xfId="1390" xr:uid="{00000000-0005-0000-0000-00006E050000}"/>
    <cellStyle name="Style 128 3 3" xfId="1391" xr:uid="{00000000-0005-0000-0000-00006F050000}"/>
    <cellStyle name="Style 128 3 3 2" xfId="1392" xr:uid="{00000000-0005-0000-0000-000070050000}"/>
    <cellStyle name="Style 128 3 3 3" xfId="1393" xr:uid="{00000000-0005-0000-0000-000071050000}"/>
    <cellStyle name="Style 128 3 4" xfId="1394" xr:uid="{00000000-0005-0000-0000-000072050000}"/>
    <cellStyle name="Style 128 3 4 2" xfId="1395" xr:uid="{00000000-0005-0000-0000-000073050000}"/>
    <cellStyle name="Style 128 3 5" xfId="1396" xr:uid="{00000000-0005-0000-0000-000074050000}"/>
    <cellStyle name="Style 128 4" xfId="1397" xr:uid="{00000000-0005-0000-0000-000075050000}"/>
    <cellStyle name="Style 128 4 2" xfId="1398" xr:uid="{00000000-0005-0000-0000-000076050000}"/>
    <cellStyle name="Style 128 4 3" xfId="1399" xr:uid="{00000000-0005-0000-0000-000077050000}"/>
    <cellStyle name="Style 128 5" xfId="1400" xr:uid="{00000000-0005-0000-0000-000078050000}"/>
    <cellStyle name="Style 128 6" xfId="1401" xr:uid="{00000000-0005-0000-0000-000079050000}"/>
    <cellStyle name="Style 128_ADDON" xfId="1402" xr:uid="{00000000-0005-0000-0000-00007A050000}"/>
    <cellStyle name="Style 129" xfId="1403" xr:uid="{00000000-0005-0000-0000-00007B050000}"/>
    <cellStyle name="Style 129 2" xfId="1404" xr:uid="{00000000-0005-0000-0000-00007C050000}"/>
    <cellStyle name="Style 129 3" xfId="1405" xr:uid="{00000000-0005-0000-0000-00007D050000}"/>
    <cellStyle name="Style 129 3 2" xfId="1406" xr:uid="{00000000-0005-0000-0000-00007E050000}"/>
    <cellStyle name="Style 129 3 3" xfId="1407" xr:uid="{00000000-0005-0000-0000-00007F050000}"/>
    <cellStyle name="Style 129 3 3 2" xfId="1408" xr:uid="{00000000-0005-0000-0000-000080050000}"/>
    <cellStyle name="Style 129 3 4" xfId="1409" xr:uid="{00000000-0005-0000-0000-000081050000}"/>
    <cellStyle name="Style 129 4" xfId="1410" xr:uid="{00000000-0005-0000-0000-000082050000}"/>
    <cellStyle name="Style 129 4 2" xfId="1411" xr:uid="{00000000-0005-0000-0000-000083050000}"/>
    <cellStyle name="Style 129 5" xfId="1412" xr:uid="{00000000-0005-0000-0000-000084050000}"/>
    <cellStyle name="Style 129 6" xfId="1413" xr:uid="{00000000-0005-0000-0000-000085050000}"/>
    <cellStyle name="Style 129 7" xfId="1414" xr:uid="{00000000-0005-0000-0000-000086050000}"/>
    <cellStyle name="Style 129_ADDON" xfId="1415" xr:uid="{00000000-0005-0000-0000-000087050000}"/>
    <cellStyle name="Style 130" xfId="1416" xr:uid="{00000000-0005-0000-0000-000088050000}"/>
    <cellStyle name="Style 130 10" xfId="1417" xr:uid="{00000000-0005-0000-0000-000089050000}"/>
    <cellStyle name="Style 130 11" xfId="1418" xr:uid="{00000000-0005-0000-0000-00008A050000}"/>
    <cellStyle name="Style 130 12" xfId="1419" xr:uid="{00000000-0005-0000-0000-00008B050000}"/>
    <cellStyle name="Style 130 2" xfId="1420" xr:uid="{00000000-0005-0000-0000-00008C050000}"/>
    <cellStyle name="Style 130 2 2" xfId="1421" xr:uid="{00000000-0005-0000-0000-00008D050000}"/>
    <cellStyle name="Style 130 3" xfId="1422" xr:uid="{00000000-0005-0000-0000-00008E050000}"/>
    <cellStyle name="Style 130 3 2" xfId="1423" xr:uid="{00000000-0005-0000-0000-00008F050000}"/>
    <cellStyle name="Style 130 3 2 2" xfId="1424" xr:uid="{00000000-0005-0000-0000-000090050000}"/>
    <cellStyle name="Style 130 3 2 3" xfId="1425" xr:uid="{00000000-0005-0000-0000-000091050000}"/>
    <cellStyle name="Style 130 3 3" xfId="1426" xr:uid="{00000000-0005-0000-0000-000092050000}"/>
    <cellStyle name="Style 130 3 3 2" xfId="1427" xr:uid="{00000000-0005-0000-0000-000093050000}"/>
    <cellStyle name="Style 130 3 3 2 2" xfId="1428" xr:uid="{00000000-0005-0000-0000-000094050000}"/>
    <cellStyle name="Style 130 3 3 3" xfId="1429" xr:uid="{00000000-0005-0000-0000-000095050000}"/>
    <cellStyle name="Style 130 3 3 3 2" xfId="1430" xr:uid="{00000000-0005-0000-0000-000096050000}"/>
    <cellStyle name="Style 130 3 3 3 3" xfId="1431" xr:uid="{00000000-0005-0000-0000-000097050000}"/>
    <cellStyle name="Style 130 3 3 4" xfId="1432" xr:uid="{00000000-0005-0000-0000-000098050000}"/>
    <cellStyle name="Style 130 3 3 4 2" xfId="1433" xr:uid="{00000000-0005-0000-0000-000099050000}"/>
    <cellStyle name="Style 130 3 3 5" xfId="1434" xr:uid="{00000000-0005-0000-0000-00009A050000}"/>
    <cellStyle name="Style 130 3 4" xfId="1435" xr:uid="{00000000-0005-0000-0000-00009B050000}"/>
    <cellStyle name="Style 130 3 5" xfId="1436" xr:uid="{00000000-0005-0000-0000-00009C050000}"/>
    <cellStyle name="Style 130 4" xfId="1437" xr:uid="{00000000-0005-0000-0000-00009D050000}"/>
    <cellStyle name="Style 130 4 2" xfId="1438" xr:uid="{00000000-0005-0000-0000-00009E050000}"/>
    <cellStyle name="Style 130 4 2 2" xfId="1439" xr:uid="{00000000-0005-0000-0000-00009F050000}"/>
    <cellStyle name="Style 130 4 2 2 2" xfId="1440" xr:uid="{00000000-0005-0000-0000-0000A0050000}"/>
    <cellStyle name="Style 130 4 2 3" xfId="1441" xr:uid="{00000000-0005-0000-0000-0000A1050000}"/>
    <cellStyle name="Style 130 4 2 3 2" xfId="1442" xr:uid="{00000000-0005-0000-0000-0000A2050000}"/>
    <cellStyle name="Style 130 4 2 3 3" xfId="1443" xr:uid="{00000000-0005-0000-0000-0000A3050000}"/>
    <cellStyle name="Style 130 4 2 4" xfId="1444" xr:uid="{00000000-0005-0000-0000-0000A4050000}"/>
    <cellStyle name="Style 130 4 2 4 2" xfId="1445" xr:uid="{00000000-0005-0000-0000-0000A5050000}"/>
    <cellStyle name="Style 130 4 2 5" xfId="1446" xr:uid="{00000000-0005-0000-0000-0000A6050000}"/>
    <cellStyle name="Style 130 4 3" xfId="1447" xr:uid="{00000000-0005-0000-0000-0000A7050000}"/>
    <cellStyle name="Style 130 4 3 2" xfId="1448" xr:uid="{00000000-0005-0000-0000-0000A8050000}"/>
    <cellStyle name="Style 130 4 4" xfId="1449" xr:uid="{00000000-0005-0000-0000-0000A9050000}"/>
    <cellStyle name="Style 130 4 5" xfId="1450" xr:uid="{00000000-0005-0000-0000-0000AA050000}"/>
    <cellStyle name="Style 130 5" xfId="1451" xr:uid="{00000000-0005-0000-0000-0000AB050000}"/>
    <cellStyle name="Style 130 5 2" xfId="1452" xr:uid="{00000000-0005-0000-0000-0000AC050000}"/>
    <cellStyle name="Style 130 5 2 2" xfId="1453" xr:uid="{00000000-0005-0000-0000-0000AD050000}"/>
    <cellStyle name="Style 130 5 2 2 2" xfId="1454" xr:uid="{00000000-0005-0000-0000-0000AE050000}"/>
    <cellStyle name="Style 130 5 2 3" xfId="1455" xr:uid="{00000000-0005-0000-0000-0000AF050000}"/>
    <cellStyle name="Style 130 5 2 3 2" xfId="1456" xr:uid="{00000000-0005-0000-0000-0000B0050000}"/>
    <cellStyle name="Style 130 5 2 3 3" xfId="1457" xr:uid="{00000000-0005-0000-0000-0000B1050000}"/>
    <cellStyle name="Style 130 5 2 4" xfId="1458" xr:uid="{00000000-0005-0000-0000-0000B2050000}"/>
    <cellStyle name="Style 130 5 2 5" xfId="1459" xr:uid="{00000000-0005-0000-0000-0000B3050000}"/>
    <cellStyle name="Style 130 5 3" xfId="1460" xr:uid="{00000000-0005-0000-0000-0000B4050000}"/>
    <cellStyle name="Style 130 5 3 2" xfId="1461" xr:uid="{00000000-0005-0000-0000-0000B5050000}"/>
    <cellStyle name="Style 130 5 4" xfId="1462" xr:uid="{00000000-0005-0000-0000-0000B6050000}"/>
    <cellStyle name="Style 130 5 5" xfId="1463" xr:uid="{00000000-0005-0000-0000-0000B7050000}"/>
    <cellStyle name="Style 130 6" xfId="1464" xr:uid="{00000000-0005-0000-0000-0000B8050000}"/>
    <cellStyle name="Style 130 6 2" xfId="1465" xr:uid="{00000000-0005-0000-0000-0000B9050000}"/>
    <cellStyle name="Style 130 6 2 2" xfId="1466" xr:uid="{00000000-0005-0000-0000-0000BA050000}"/>
    <cellStyle name="Style 130 6 3" xfId="1467" xr:uid="{00000000-0005-0000-0000-0000BB050000}"/>
    <cellStyle name="Style 130 6 3 2" xfId="1468" xr:uid="{00000000-0005-0000-0000-0000BC050000}"/>
    <cellStyle name="Style 130 6 3 3" xfId="1469" xr:uid="{00000000-0005-0000-0000-0000BD050000}"/>
    <cellStyle name="Style 130 6 4" xfId="1470" xr:uid="{00000000-0005-0000-0000-0000BE050000}"/>
    <cellStyle name="Style 130 6 4 2" xfId="1471" xr:uid="{00000000-0005-0000-0000-0000BF050000}"/>
    <cellStyle name="Style 130 6 5" xfId="1472" xr:uid="{00000000-0005-0000-0000-0000C0050000}"/>
    <cellStyle name="Style 130 7" xfId="1473" xr:uid="{00000000-0005-0000-0000-0000C1050000}"/>
    <cellStyle name="Style 130 7 2" xfId="1474" xr:uid="{00000000-0005-0000-0000-0000C2050000}"/>
    <cellStyle name="Style 130 7 3" xfId="1475" xr:uid="{00000000-0005-0000-0000-0000C3050000}"/>
    <cellStyle name="Style 130 8" xfId="1476" xr:uid="{00000000-0005-0000-0000-0000C4050000}"/>
    <cellStyle name="Style 130 9" xfId="1477" xr:uid="{00000000-0005-0000-0000-0000C5050000}"/>
    <cellStyle name="Style 130_ADDON" xfId="1478" xr:uid="{00000000-0005-0000-0000-0000C6050000}"/>
    <cellStyle name="Style 131" xfId="1479" xr:uid="{00000000-0005-0000-0000-0000C7050000}"/>
    <cellStyle name="Style 131 2" xfId="1480" xr:uid="{00000000-0005-0000-0000-0000C8050000}"/>
    <cellStyle name="Style 131 2 2" xfId="1481" xr:uid="{00000000-0005-0000-0000-0000C9050000}"/>
    <cellStyle name="Style 131 2 2 2" xfId="1482" xr:uid="{00000000-0005-0000-0000-0000CA050000}"/>
    <cellStyle name="Style 131 2 2 3" xfId="1483" xr:uid="{00000000-0005-0000-0000-0000CB050000}"/>
    <cellStyle name="Style 131 2 3" xfId="1484" xr:uid="{00000000-0005-0000-0000-0000CC050000}"/>
    <cellStyle name="Style 131 2 4" xfId="1485" xr:uid="{00000000-0005-0000-0000-0000CD050000}"/>
    <cellStyle name="Style 131 2 5" xfId="1486" xr:uid="{00000000-0005-0000-0000-0000CE050000}"/>
    <cellStyle name="Style 131 3" xfId="1487" xr:uid="{00000000-0005-0000-0000-0000CF050000}"/>
    <cellStyle name="Style 131 3 2" xfId="1488" xr:uid="{00000000-0005-0000-0000-0000D0050000}"/>
    <cellStyle name="Style 131 3 2 2" xfId="1489" xr:uid="{00000000-0005-0000-0000-0000D1050000}"/>
    <cellStyle name="Style 131 3 2 3" xfId="1490" xr:uid="{00000000-0005-0000-0000-0000D2050000}"/>
    <cellStyle name="Style 131 3 3" xfId="1491" xr:uid="{00000000-0005-0000-0000-0000D3050000}"/>
    <cellStyle name="Style 131 3 3 2" xfId="1492" xr:uid="{00000000-0005-0000-0000-0000D4050000}"/>
    <cellStyle name="Style 131 3 3 3" xfId="1493" xr:uid="{00000000-0005-0000-0000-0000D5050000}"/>
    <cellStyle name="Style 131 3 4" xfId="1494" xr:uid="{00000000-0005-0000-0000-0000D6050000}"/>
    <cellStyle name="Style 131 3 4 2" xfId="1495" xr:uid="{00000000-0005-0000-0000-0000D7050000}"/>
    <cellStyle name="Style 131 3 5" xfId="1496" xr:uid="{00000000-0005-0000-0000-0000D8050000}"/>
    <cellStyle name="Style 131 4" xfId="1497" xr:uid="{00000000-0005-0000-0000-0000D9050000}"/>
    <cellStyle name="Style 131 4 2" xfId="1498" xr:uid="{00000000-0005-0000-0000-0000DA050000}"/>
    <cellStyle name="Style 131 4 3" xfId="1499" xr:uid="{00000000-0005-0000-0000-0000DB050000}"/>
    <cellStyle name="Style 131 5" xfId="1500" xr:uid="{00000000-0005-0000-0000-0000DC050000}"/>
    <cellStyle name="Style 131 6" xfId="1501" xr:uid="{00000000-0005-0000-0000-0000DD050000}"/>
    <cellStyle name="Style 131_ADDON" xfId="1502" xr:uid="{00000000-0005-0000-0000-0000DE050000}"/>
    <cellStyle name="Style 132" xfId="1503" xr:uid="{00000000-0005-0000-0000-0000DF050000}"/>
    <cellStyle name="Style 132 2" xfId="1504" xr:uid="{00000000-0005-0000-0000-0000E0050000}"/>
    <cellStyle name="Style 132 2 2" xfId="1505" xr:uid="{00000000-0005-0000-0000-0000E1050000}"/>
    <cellStyle name="Style 132 2 2 2" xfId="1506" xr:uid="{00000000-0005-0000-0000-0000E2050000}"/>
    <cellStyle name="Style 132 2 2 3" xfId="1507" xr:uid="{00000000-0005-0000-0000-0000E3050000}"/>
    <cellStyle name="Style 132 2 3" xfId="1508" xr:uid="{00000000-0005-0000-0000-0000E4050000}"/>
    <cellStyle name="Style 132 2 4" xfId="1509" xr:uid="{00000000-0005-0000-0000-0000E5050000}"/>
    <cellStyle name="Style 132 2 5" xfId="1510" xr:uid="{00000000-0005-0000-0000-0000E6050000}"/>
    <cellStyle name="Style 132 3" xfId="1511" xr:uid="{00000000-0005-0000-0000-0000E7050000}"/>
    <cellStyle name="Style 132 3 2" xfId="1512" xr:uid="{00000000-0005-0000-0000-0000E8050000}"/>
    <cellStyle name="Style 132 3 2 2" xfId="1513" xr:uid="{00000000-0005-0000-0000-0000E9050000}"/>
    <cellStyle name="Style 132 3 2 3" xfId="1514" xr:uid="{00000000-0005-0000-0000-0000EA050000}"/>
    <cellStyle name="Style 132 3 3" xfId="1515" xr:uid="{00000000-0005-0000-0000-0000EB050000}"/>
    <cellStyle name="Style 132 3 3 2" xfId="1516" xr:uid="{00000000-0005-0000-0000-0000EC050000}"/>
    <cellStyle name="Style 132 3 3 3" xfId="1517" xr:uid="{00000000-0005-0000-0000-0000ED050000}"/>
    <cellStyle name="Style 132 3 4" xfId="1518" xr:uid="{00000000-0005-0000-0000-0000EE050000}"/>
    <cellStyle name="Style 132 3 4 2" xfId="1519" xr:uid="{00000000-0005-0000-0000-0000EF050000}"/>
    <cellStyle name="Style 132 3 5" xfId="1520" xr:uid="{00000000-0005-0000-0000-0000F0050000}"/>
    <cellStyle name="Style 132 4" xfId="1521" xr:uid="{00000000-0005-0000-0000-0000F1050000}"/>
    <cellStyle name="Style 132 4 2" xfId="1522" xr:uid="{00000000-0005-0000-0000-0000F2050000}"/>
    <cellStyle name="Style 132 4 3" xfId="1523" xr:uid="{00000000-0005-0000-0000-0000F3050000}"/>
    <cellStyle name="Style 132 5" xfId="1524" xr:uid="{00000000-0005-0000-0000-0000F4050000}"/>
    <cellStyle name="Style 132 6" xfId="1525" xr:uid="{00000000-0005-0000-0000-0000F5050000}"/>
    <cellStyle name="Style 132_ADDON" xfId="1526" xr:uid="{00000000-0005-0000-0000-0000F6050000}"/>
    <cellStyle name="Style 137" xfId="1527" xr:uid="{00000000-0005-0000-0000-0000F7050000}"/>
    <cellStyle name="Style 137 10" xfId="1528" xr:uid="{00000000-0005-0000-0000-0000F8050000}"/>
    <cellStyle name="Style 137 11" xfId="1529" xr:uid="{00000000-0005-0000-0000-0000F9050000}"/>
    <cellStyle name="Style 137 12" xfId="1530" xr:uid="{00000000-0005-0000-0000-0000FA050000}"/>
    <cellStyle name="Style 137 2" xfId="1531" xr:uid="{00000000-0005-0000-0000-0000FB050000}"/>
    <cellStyle name="Style 137 2 2" xfId="1532" xr:uid="{00000000-0005-0000-0000-0000FC050000}"/>
    <cellStyle name="Style 137 3" xfId="1533" xr:uid="{00000000-0005-0000-0000-0000FD050000}"/>
    <cellStyle name="Style 137 3 2" xfId="1534" xr:uid="{00000000-0005-0000-0000-0000FE050000}"/>
    <cellStyle name="Style 137 3 2 2" xfId="1535" xr:uid="{00000000-0005-0000-0000-0000FF050000}"/>
    <cellStyle name="Style 137 3 2 3" xfId="1536" xr:uid="{00000000-0005-0000-0000-000000060000}"/>
    <cellStyle name="Style 137 3 3" xfId="1537" xr:uid="{00000000-0005-0000-0000-000001060000}"/>
    <cellStyle name="Style 137 3 3 2" xfId="1538" xr:uid="{00000000-0005-0000-0000-000002060000}"/>
    <cellStyle name="Style 137 3 3 2 2" xfId="1539" xr:uid="{00000000-0005-0000-0000-000003060000}"/>
    <cellStyle name="Style 137 3 3 3" xfId="1540" xr:uid="{00000000-0005-0000-0000-000004060000}"/>
    <cellStyle name="Style 137 3 3 3 2" xfId="1541" xr:uid="{00000000-0005-0000-0000-000005060000}"/>
    <cellStyle name="Style 137 3 3 3 3" xfId="1542" xr:uid="{00000000-0005-0000-0000-000006060000}"/>
    <cellStyle name="Style 137 3 3 4" xfId="1543" xr:uid="{00000000-0005-0000-0000-000007060000}"/>
    <cellStyle name="Style 137 3 3 4 2" xfId="1544" xr:uid="{00000000-0005-0000-0000-000008060000}"/>
    <cellStyle name="Style 137 3 3 5" xfId="1545" xr:uid="{00000000-0005-0000-0000-000009060000}"/>
    <cellStyle name="Style 137 3 4" xfId="1546" xr:uid="{00000000-0005-0000-0000-00000A060000}"/>
    <cellStyle name="Style 137 3 5" xfId="1547" xr:uid="{00000000-0005-0000-0000-00000B060000}"/>
    <cellStyle name="Style 137 4" xfId="1548" xr:uid="{00000000-0005-0000-0000-00000C060000}"/>
    <cellStyle name="Style 137 4 2" xfId="1549" xr:uid="{00000000-0005-0000-0000-00000D060000}"/>
    <cellStyle name="Style 137 4 2 2" xfId="1550" xr:uid="{00000000-0005-0000-0000-00000E060000}"/>
    <cellStyle name="Style 137 4 2 2 2" xfId="1551" xr:uid="{00000000-0005-0000-0000-00000F060000}"/>
    <cellStyle name="Style 137 4 2 3" xfId="1552" xr:uid="{00000000-0005-0000-0000-000010060000}"/>
    <cellStyle name="Style 137 4 2 3 2" xfId="1553" xr:uid="{00000000-0005-0000-0000-000011060000}"/>
    <cellStyle name="Style 137 4 2 3 3" xfId="1554" xr:uid="{00000000-0005-0000-0000-000012060000}"/>
    <cellStyle name="Style 137 4 2 4" xfId="1555" xr:uid="{00000000-0005-0000-0000-000013060000}"/>
    <cellStyle name="Style 137 4 2 4 2" xfId="1556" xr:uid="{00000000-0005-0000-0000-000014060000}"/>
    <cellStyle name="Style 137 4 2 5" xfId="1557" xr:uid="{00000000-0005-0000-0000-000015060000}"/>
    <cellStyle name="Style 137 4 3" xfId="1558" xr:uid="{00000000-0005-0000-0000-000016060000}"/>
    <cellStyle name="Style 137 4 3 2" xfId="1559" xr:uid="{00000000-0005-0000-0000-000017060000}"/>
    <cellStyle name="Style 137 4 4" xfId="1560" xr:uid="{00000000-0005-0000-0000-000018060000}"/>
    <cellStyle name="Style 137 4 5" xfId="1561" xr:uid="{00000000-0005-0000-0000-000019060000}"/>
    <cellStyle name="Style 137 5" xfId="1562" xr:uid="{00000000-0005-0000-0000-00001A060000}"/>
    <cellStyle name="Style 137 5 2" xfId="1563" xr:uid="{00000000-0005-0000-0000-00001B060000}"/>
    <cellStyle name="Style 137 5 2 2" xfId="1564" xr:uid="{00000000-0005-0000-0000-00001C060000}"/>
    <cellStyle name="Style 137 5 2 2 2" xfId="1565" xr:uid="{00000000-0005-0000-0000-00001D060000}"/>
    <cellStyle name="Style 137 5 2 3" xfId="1566" xr:uid="{00000000-0005-0000-0000-00001E060000}"/>
    <cellStyle name="Style 137 5 2 3 2" xfId="1567" xr:uid="{00000000-0005-0000-0000-00001F060000}"/>
    <cellStyle name="Style 137 5 2 3 3" xfId="1568" xr:uid="{00000000-0005-0000-0000-000020060000}"/>
    <cellStyle name="Style 137 5 2 4" xfId="1569" xr:uid="{00000000-0005-0000-0000-000021060000}"/>
    <cellStyle name="Style 137 5 2 5" xfId="1570" xr:uid="{00000000-0005-0000-0000-000022060000}"/>
    <cellStyle name="Style 137 5 3" xfId="1571" xr:uid="{00000000-0005-0000-0000-000023060000}"/>
    <cellStyle name="Style 137 5 3 2" xfId="1572" xr:uid="{00000000-0005-0000-0000-000024060000}"/>
    <cellStyle name="Style 137 5 4" xfId="1573" xr:uid="{00000000-0005-0000-0000-000025060000}"/>
    <cellStyle name="Style 137 5 5" xfId="1574" xr:uid="{00000000-0005-0000-0000-000026060000}"/>
    <cellStyle name="Style 137 6" xfId="1575" xr:uid="{00000000-0005-0000-0000-000027060000}"/>
    <cellStyle name="Style 137 6 2" xfId="1576" xr:uid="{00000000-0005-0000-0000-000028060000}"/>
    <cellStyle name="Style 137 6 2 2" xfId="1577" xr:uid="{00000000-0005-0000-0000-000029060000}"/>
    <cellStyle name="Style 137 6 3" xfId="1578" xr:uid="{00000000-0005-0000-0000-00002A060000}"/>
    <cellStyle name="Style 137 6 3 2" xfId="1579" xr:uid="{00000000-0005-0000-0000-00002B060000}"/>
    <cellStyle name="Style 137 6 3 3" xfId="1580" xr:uid="{00000000-0005-0000-0000-00002C060000}"/>
    <cellStyle name="Style 137 6 4" xfId="1581" xr:uid="{00000000-0005-0000-0000-00002D060000}"/>
    <cellStyle name="Style 137 6 4 2" xfId="1582" xr:uid="{00000000-0005-0000-0000-00002E060000}"/>
    <cellStyle name="Style 137 6 5" xfId="1583" xr:uid="{00000000-0005-0000-0000-00002F060000}"/>
    <cellStyle name="Style 137 7" xfId="1584" xr:uid="{00000000-0005-0000-0000-000030060000}"/>
    <cellStyle name="Style 137 7 2" xfId="1585" xr:uid="{00000000-0005-0000-0000-000031060000}"/>
    <cellStyle name="Style 137 7 3" xfId="1586" xr:uid="{00000000-0005-0000-0000-000032060000}"/>
    <cellStyle name="Style 137 8" xfId="1587" xr:uid="{00000000-0005-0000-0000-000033060000}"/>
    <cellStyle name="Style 137 9" xfId="1588" xr:uid="{00000000-0005-0000-0000-000034060000}"/>
    <cellStyle name="Style 137_ADDON" xfId="1589" xr:uid="{00000000-0005-0000-0000-000035060000}"/>
    <cellStyle name="Style 138" xfId="1590" xr:uid="{00000000-0005-0000-0000-000036060000}"/>
    <cellStyle name="Style 138 2" xfId="1591" xr:uid="{00000000-0005-0000-0000-000037060000}"/>
    <cellStyle name="Style 138 3" xfId="1592" xr:uid="{00000000-0005-0000-0000-000038060000}"/>
    <cellStyle name="Style 138 3 2" xfId="1593" xr:uid="{00000000-0005-0000-0000-000039060000}"/>
    <cellStyle name="Style 138 3 3" xfId="1594" xr:uid="{00000000-0005-0000-0000-00003A060000}"/>
    <cellStyle name="Style 138 3 3 2" xfId="1595" xr:uid="{00000000-0005-0000-0000-00003B060000}"/>
    <cellStyle name="Style 138 3 4" xfId="1596" xr:uid="{00000000-0005-0000-0000-00003C060000}"/>
    <cellStyle name="Style 138 4" xfId="1597" xr:uid="{00000000-0005-0000-0000-00003D060000}"/>
    <cellStyle name="Style 138 4 2" xfId="1598" xr:uid="{00000000-0005-0000-0000-00003E060000}"/>
    <cellStyle name="Style 138 5" xfId="1599" xr:uid="{00000000-0005-0000-0000-00003F060000}"/>
    <cellStyle name="Style 138 6" xfId="1600" xr:uid="{00000000-0005-0000-0000-000040060000}"/>
    <cellStyle name="Style 138 7" xfId="1601" xr:uid="{00000000-0005-0000-0000-000041060000}"/>
    <cellStyle name="Style 138_ADDON" xfId="1602" xr:uid="{00000000-0005-0000-0000-000042060000}"/>
    <cellStyle name="Style 139" xfId="1603" xr:uid="{00000000-0005-0000-0000-000043060000}"/>
    <cellStyle name="Style 139 2" xfId="1604" xr:uid="{00000000-0005-0000-0000-000044060000}"/>
    <cellStyle name="Style 139 2 2" xfId="1605" xr:uid="{00000000-0005-0000-0000-000045060000}"/>
    <cellStyle name="Style 139 2 2 2" xfId="1606" xr:uid="{00000000-0005-0000-0000-000046060000}"/>
    <cellStyle name="Style 139 2 2 3" xfId="1607" xr:uid="{00000000-0005-0000-0000-000047060000}"/>
    <cellStyle name="Style 139 2 3" xfId="1608" xr:uid="{00000000-0005-0000-0000-000048060000}"/>
    <cellStyle name="Style 139 2 4" xfId="1609" xr:uid="{00000000-0005-0000-0000-000049060000}"/>
    <cellStyle name="Style 139 2 5" xfId="1610" xr:uid="{00000000-0005-0000-0000-00004A060000}"/>
    <cellStyle name="Style 139 3" xfId="1611" xr:uid="{00000000-0005-0000-0000-00004B060000}"/>
    <cellStyle name="Style 139 3 2" xfId="1612" xr:uid="{00000000-0005-0000-0000-00004C060000}"/>
    <cellStyle name="Style 139 3 2 2" xfId="1613" xr:uid="{00000000-0005-0000-0000-00004D060000}"/>
    <cellStyle name="Style 139 3 2 3" xfId="1614" xr:uid="{00000000-0005-0000-0000-00004E060000}"/>
    <cellStyle name="Style 139 3 3" xfId="1615" xr:uid="{00000000-0005-0000-0000-00004F060000}"/>
    <cellStyle name="Style 139 3 3 2" xfId="1616" xr:uid="{00000000-0005-0000-0000-000050060000}"/>
    <cellStyle name="Style 139 3 3 3" xfId="1617" xr:uid="{00000000-0005-0000-0000-000051060000}"/>
    <cellStyle name="Style 139 3 4" xfId="1618" xr:uid="{00000000-0005-0000-0000-000052060000}"/>
    <cellStyle name="Style 139 3 4 2" xfId="1619" xr:uid="{00000000-0005-0000-0000-000053060000}"/>
    <cellStyle name="Style 139 3 5" xfId="1620" xr:uid="{00000000-0005-0000-0000-000054060000}"/>
    <cellStyle name="Style 139 4" xfId="1621" xr:uid="{00000000-0005-0000-0000-000055060000}"/>
    <cellStyle name="Style 139 4 2" xfId="1622" xr:uid="{00000000-0005-0000-0000-000056060000}"/>
    <cellStyle name="Style 139 4 3" xfId="1623" xr:uid="{00000000-0005-0000-0000-000057060000}"/>
    <cellStyle name="Style 139 5" xfId="1624" xr:uid="{00000000-0005-0000-0000-000058060000}"/>
    <cellStyle name="Style 139 6" xfId="1625" xr:uid="{00000000-0005-0000-0000-000059060000}"/>
    <cellStyle name="Style 139_ADDON" xfId="1626" xr:uid="{00000000-0005-0000-0000-00005A060000}"/>
    <cellStyle name="Style 140" xfId="1627" xr:uid="{00000000-0005-0000-0000-00005B060000}"/>
    <cellStyle name="Style 140 2" xfId="1628" xr:uid="{00000000-0005-0000-0000-00005C060000}"/>
    <cellStyle name="Style 140 3" xfId="1629" xr:uid="{00000000-0005-0000-0000-00005D060000}"/>
    <cellStyle name="Style 140 3 2" xfId="1630" xr:uid="{00000000-0005-0000-0000-00005E060000}"/>
    <cellStyle name="Style 140 3 3" xfId="1631" xr:uid="{00000000-0005-0000-0000-00005F060000}"/>
    <cellStyle name="Style 140 3 3 2" xfId="1632" xr:uid="{00000000-0005-0000-0000-000060060000}"/>
    <cellStyle name="Style 140 3 4" xfId="1633" xr:uid="{00000000-0005-0000-0000-000061060000}"/>
    <cellStyle name="Style 140 4" xfId="1634" xr:uid="{00000000-0005-0000-0000-000062060000}"/>
    <cellStyle name="Style 140 4 2" xfId="1635" xr:uid="{00000000-0005-0000-0000-000063060000}"/>
    <cellStyle name="Style 140 5" xfId="1636" xr:uid="{00000000-0005-0000-0000-000064060000}"/>
    <cellStyle name="Style 140 6" xfId="1637" xr:uid="{00000000-0005-0000-0000-000065060000}"/>
    <cellStyle name="Style 140 7" xfId="1638" xr:uid="{00000000-0005-0000-0000-000066060000}"/>
    <cellStyle name="Style 140_ADDON" xfId="1639" xr:uid="{00000000-0005-0000-0000-000067060000}"/>
    <cellStyle name="Style 141" xfId="1640" xr:uid="{00000000-0005-0000-0000-000068060000}"/>
    <cellStyle name="Style 141 10" xfId="1641" xr:uid="{00000000-0005-0000-0000-000069060000}"/>
    <cellStyle name="Style 141 11" xfId="1642" xr:uid="{00000000-0005-0000-0000-00006A060000}"/>
    <cellStyle name="Style 141 12" xfId="1643" xr:uid="{00000000-0005-0000-0000-00006B060000}"/>
    <cellStyle name="Style 141 2" xfId="1644" xr:uid="{00000000-0005-0000-0000-00006C060000}"/>
    <cellStyle name="Style 141 2 2" xfId="1645" xr:uid="{00000000-0005-0000-0000-00006D060000}"/>
    <cellStyle name="Style 141 3" xfId="1646" xr:uid="{00000000-0005-0000-0000-00006E060000}"/>
    <cellStyle name="Style 141 3 2" xfId="1647" xr:uid="{00000000-0005-0000-0000-00006F060000}"/>
    <cellStyle name="Style 141 3 2 2" xfId="1648" xr:uid="{00000000-0005-0000-0000-000070060000}"/>
    <cellStyle name="Style 141 3 2 3" xfId="1649" xr:uid="{00000000-0005-0000-0000-000071060000}"/>
    <cellStyle name="Style 141 3 3" xfId="1650" xr:uid="{00000000-0005-0000-0000-000072060000}"/>
    <cellStyle name="Style 141 3 3 2" xfId="1651" xr:uid="{00000000-0005-0000-0000-000073060000}"/>
    <cellStyle name="Style 141 3 3 2 2" xfId="1652" xr:uid="{00000000-0005-0000-0000-000074060000}"/>
    <cellStyle name="Style 141 3 3 3" xfId="1653" xr:uid="{00000000-0005-0000-0000-000075060000}"/>
    <cellStyle name="Style 141 3 3 3 2" xfId="1654" xr:uid="{00000000-0005-0000-0000-000076060000}"/>
    <cellStyle name="Style 141 3 3 3 3" xfId="1655" xr:uid="{00000000-0005-0000-0000-000077060000}"/>
    <cellStyle name="Style 141 3 3 4" xfId="1656" xr:uid="{00000000-0005-0000-0000-000078060000}"/>
    <cellStyle name="Style 141 3 3 4 2" xfId="1657" xr:uid="{00000000-0005-0000-0000-000079060000}"/>
    <cellStyle name="Style 141 3 3 5" xfId="1658" xr:uid="{00000000-0005-0000-0000-00007A060000}"/>
    <cellStyle name="Style 141 3 4" xfId="1659" xr:uid="{00000000-0005-0000-0000-00007B060000}"/>
    <cellStyle name="Style 141 3 5" xfId="1660" xr:uid="{00000000-0005-0000-0000-00007C060000}"/>
    <cellStyle name="Style 141 4" xfId="1661" xr:uid="{00000000-0005-0000-0000-00007D060000}"/>
    <cellStyle name="Style 141 4 2" xfId="1662" xr:uid="{00000000-0005-0000-0000-00007E060000}"/>
    <cellStyle name="Style 141 4 2 2" xfId="1663" xr:uid="{00000000-0005-0000-0000-00007F060000}"/>
    <cellStyle name="Style 141 4 2 2 2" xfId="1664" xr:uid="{00000000-0005-0000-0000-000080060000}"/>
    <cellStyle name="Style 141 4 2 3" xfId="1665" xr:uid="{00000000-0005-0000-0000-000081060000}"/>
    <cellStyle name="Style 141 4 2 3 2" xfId="1666" xr:uid="{00000000-0005-0000-0000-000082060000}"/>
    <cellStyle name="Style 141 4 2 3 3" xfId="1667" xr:uid="{00000000-0005-0000-0000-000083060000}"/>
    <cellStyle name="Style 141 4 2 4" xfId="1668" xr:uid="{00000000-0005-0000-0000-000084060000}"/>
    <cellStyle name="Style 141 4 2 4 2" xfId="1669" xr:uid="{00000000-0005-0000-0000-000085060000}"/>
    <cellStyle name="Style 141 4 2 5" xfId="1670" xr:uid="{00000000-0005-0000-0000-000086060000}"/>
    <cellStyle name="Style 141 4 3" xfId="1671" xr:uid="{00000000-0005-0000-0000-000087060000}"/>
    <cellStyle name="Style 141 4 3 2" xfId="1672" xr:uid="{00000000-0005-0000-0000-000088060000}"/>
    <cellStyle name="Style 141 4 4" xfId="1673" xr:uid="{00000000-0005-0000-0000-000089060000}"/>
    <cellStyle name="Style 141 4 5" xfId="1674" xr:uid="{00000000-0005-0000-0000-00008A060000}"/>
    <cellStyle name="Style 141 5" xfId="1675" xr:uid="{00000000-0005-0000-0000-00008B060000}"/>
    <cellStyle name="Style 141 5 2" xfId="1676" xr:uid="{00000000-0005-0000-0000-00008C060000}"/>
    <cellStyle name="Style 141 5 2 2" xfId="1677" xr:uid="{00000000-0005-0000-0000-00008D060000}"/>
    <cellStyle name="Style 141 5 2 2 2" xfId="1678" xr:uid="{00000000-0005-0000-0000-00008E060000}"/>
    <cellStyle name="Style 141 5 2 3" xfId="1679" xr:uid="{00000000-0005-0000-0000-00008F060000}"/>
    <cellStyle name="Style 141 5 2 3 2" xfId="1680" xr:uid="{00000000-0005-0000-0000-000090060000}"/>
    <cellStyle name="Style 141 5 2 3 3" xfId="1681" xr:uid="{00000000-0005-0000-0000-000091060000}"/>
    <cellStyle name="Style 141 5 2 4" xfId="1682" xr:uid="{00000000-0005-0000-0000-000092060000}"/>
    <cellStyle name="Style 141 5 2 5" xfId="1683" xr:uid="{00000000-0005-0000-0000-000093060000}"/>
    <cellStyle name="Style 141 5 3" xfId="1684" xr:uid="{00000000-0005-0000-0000-000094060000}"/>
    <cellStyle name="Style 141 5 3 2" xfId="1685" xr:uid="{00000000-0005-0000-0000-000095060000}"/>
    <cellStyle name="Style 141 5 4" xfId="1686" xr:uid="{00000000-0005-0000-0000-000096060000}"/>
    <cellStyle name="Style 141 5 5" xfId="1687" xr:uid="{00000000-0005-0000-0000-000097060000}"/>
    <cellStyle name="Style 141 6" xfId="1688" xr:uid="{00000000-0005-0000-0000-000098060000}"/>
    <cellStyle name="Style 141 6 2" xfId="1689" xr:uid="{00000000-0005-0000-0000-000099060000}"/>
    <cellStyle name="Style 141 6 2 2" xfId="1690" xr:uid="{00000000-0005-0000-0000-00009A060000}"/>
    <cellStyle name="Style 141 6 3" xfId="1691" xr:uid="{00000000-0005-0000-0000-00009B060000}"/>
    <cellStyle name="Style 141 6 3 2" xfId="1692" xr:uid="{00000000-0005-0000-0000-00009C060000}"/>
    <cellStyle name="Style 141 6 3 3" xfId="1693" xr:uid="{00000000-0005-0000-0000-00009D060000}"/>
    <cellStyle name="Style 141 6 4" xfId="1694" xr:uid="{00000000-0005-0000-0000-00009E060000}"/>
    <cellStyle name="Style 141 6 4 2" xfId="1695" xr:uid="{00000000-0005-0000-0000-00009F060000}"/>
    <cellStyle name="Style 141 6 5" xfId="1696" xr:uid="{00000000-0005-0000-0000-0000A0060000}"/>
    <cellStyle name="Style 141 7" xfId="1697" xr:uid="{00000000-0005-0000-0000-0000A1060000}"/>
    <cellStyle name="Style 141 7 2" xfId="1698" xr:uid="{00000000-0005-0000-0000-0000A2060000}"/>
    <cellStyle name="Style 141 7 3" xfId="1699" xr:uid="{00000000-0005-0000-0000-0000A3060000}"/>
    <cellStyle name="Style 141 8" xfId="1700" xr:uid="{00000000-0005-0000-0000-0000A4060000}"/>
    <cellStyle name="Style 141 9" xfId="1701" xr:uid="{00000000-0005-0000-0000-0000A5060000}"/>
    <cellStyle name="Style 141_ADDON" xfId="1702" xr:uid="{00000000-0005-0000-0000-0000A6060000}"/>
    <cellStyle name="Style 142" xfId="1703" xr:uid="{00000000-0005-0000-0000-0000A7060000}"/>
    <cellStyle name="Style 142 2" xfId="1704" xr:uid="{00000000-0005-0000-0000-0000A8060000}"/>
    <cellStyle name="Style 142 2 2" xfId="1705" xr:uid="{00000000-0005-0000-0000-0000A9060000}"/>
    <cellStyle name="Style 142 2 2 2" xfId="1706" xr:uid="{00000000-0005-0000-0000-0000AA060000}"/>
    <cellStyle name="Style 142 2 2 3" xfId="1707" xr:uid="{00000000-0005-0000-0000-0000AB060000}"/>
    <cellStyle name="Style 142 2 3" xfId="1708" xr:uid="{00000000-0005-0000-0000-0000AC060000}"/>
    <cellStyle name="Style 142 2 4" xfId="1709" xr:uid="{00000000-0005-0000-0000-0000AD060000}"/>
    <cellStyle name="Style 142 2 5" xfId="1710" xr:uid="{00000000-0005-0000-0000-0000AE060000}"/>
    <cellStyle name="Style 142 3" xfId="1711" xr:uid="{00000000-0005-0000-0000-0000AF060000}"/>
    <cellStyle name="Style 142 3 2" xfId="1712" xr:uid="{00000000-0005-0000-0000-0000B0060000}"/>
    <cellStyle name="Style 142 3 2 2" xfId="1713" xr:uid="{00000000-0005-0000-0000-0000B1060000}"/>
    <cellStyle name="Style 142 3 2 3" xfId="1714" xr:uid="{00000000-0005-0000-0000-0000B2060000}"/>
    <cellStyle name="Style 142 3 3" xfId="1715" xr:uid="{00000000-0005-0000-0000-0000B3060000}"/>
    <cellStyle name="Style 142 3 3 2" xfId="1716" xr:uid="{00000000-0005-0000-0000-0000B4060000}"/>
    <cellStyle name="Style 142 3 3 3" xfId="1717" xr:uid="{00000000-0005-0000-0000-0000B5060000}"/>
    <cellStyle name="Style 142 3 4" xfId="1718" xr:uid="{00000000-0005-0000-0000-0000B6060000}"/>
    <cellStyle name="Style 142 3 4 2" xfId="1719" xr:uid="{00000000-0005-0000-0000-0000B7060000}"/>
    <cellStyle name="Style 142 3 5" xfId="1720" xr:uid="{00000000-0005-0000-0000-0000B8060000}"/>
    <cellStyle name="Style 142 4" xfId="1721" xr:uid="{00000000-0005-0000-0000-0000B9060000}"/>
    <cellStyle name="Style 142 4 2" xfId="1722" xr:uid="{00000000-0005-0000-0000-0000BA060000}"/>
    <cellStyle name="Style 142 4 3" xfId="1723" xr:uid="{00000000-0005-0000-0000-0000BB060000}"/>
    <cellStyle name="Style 142 5" xfId="1724" xr:uid="{00000000-0005-0000-0000-0000BC060000}"/>
    <cellStyle name="Style 142 6" xfId="1725" xr:uid="{00000000-0005-0000-0000-0000BD060000}"/>
    <cellStyle name="Style 142_ADDON" xfId="1726" xr:uid="{00000000-0005-0000-0000-0000BE060000}"/>
    <cellStyle name="Style 143" xfId="1727" xr:uid="{00000000-0005-0000-0000-0000BF060000}"/>
    <cellStyle name="Style 143 2" xfId="1728" xr:uid="{00000000-0005-0000-0000-0000C0060000}"/>
    <cellStyle name="Style 143 2 2" xfId="1729" xr:uid="{00000000-0005-0000-0000-0000C1060000}"/>
    <cellStyle name="Style 143 2 2 2" xfId="1730" xr:uid="{00000000-0005-0000-0000-0000C2060000}"/>
    <cellStyle name="Style 143 2 2 3" xfId="1731" xr:uid="{00000000-0005-0000-0000-0000C3060000}"/>
    <cellStyle name="Style 143 2 3" xfId="1732" xr:uid="{00000000-0005-0000-0000-0000C4060000}"/>
    <cellStyle name="Style 143 2 4" xfId="1733" xr:uid="{00000000-0005-0000-0000-0000C5060000}"/>
    <cellStyle name="Style 143 2 5" xfId="1734" xr:uid="{00000000-0005-0000-0000-0000C6060000}"/>
    <cellStyle name="Style 143 3" xfId="1735" xr:uid="{00000000-0005-0000-0000-0000C7060000}"/>
    <cellStyle name="Style 143 3 2" xfId="1736" xr:uid="{00000000-0005-0000-0000-0000C8060000}"/>
    <cellStyle name="Style 143 3 2 2" xfId="1737" xr:uid="{00000000-0005-0000-0000-0000C9060000}"/>
    <cellStyle name="Style 143 3 2 3" xfId="1738" xr:uid="{00000000-0005-0000-0000-0000CA060000}"/>
    <cellStyle name="Style 143 3 3" xfId="1739" xr:uid="{00000000-0005-0000-0000-0000CB060000}"/>
    <cellStyle name="Style 143 3 3 2" xfId="1740" xr:uid="{00000000-0005-0000-0000-0000CC060000}"/>
    <cellStyle name="Style 143 3 3 3" xfId="1741" xr:uid="{00000000-0005-0000-0000-0000CD060000}"/>
    <cellStyle name="Style 143 3 4" xfId="1742" xr:uid="{00000000-0005-0000-0000-0000CE060000}"/>
    <cellStyle name="Style 143 3 4 2" xfId="1743" xr:uid="{00000000-0005-0000-0000-0000CF060000}"/>
    <cellStyle name="Style 143 3 5" xfId="1744" xr:uid="{00000000-0005-0000-0000-0000D0060000}"/>
    <cellStyle name="Style 143 4" xfId="1745" xr:uid="{00000000-0005-0000-0000-0000D1060000}"/>
    <cellStyle name="Style 143 4 2" xfId="1746" xr:uid="{00000000-0005-0000-0000-0000D2060000}"/>
    <cellStyle name="Style 143 4 3" xfId="1747" xr:uid="{00000000-0005-0000-0000-0000D3060000}"/>
    <cellStyle name="Style 143 5" xfId="1748" xr:uid="{00000000-0005-0000-0000-0000D4060000}"/>
    <cellStyle name="Style 143 6" xfId="1749" xr:uid="{00000000-0005-0000-0000-0000D5060000}"/>
    <cellStyle name="Style 143_ADDON" xfId="1750" xr:uid="{00000000-0005-0000-0000-0000D6060000}"/>
    <cellStyle name="Style 148" xfId="1751" xr:uid="{00000000-0005-0000-0000-0000D7060000}"/>
    <cellStyle name="Style 148 10" xfId="1752" xr:uid="{00000000-0005-0000-0000-0000D8060000}"/>
    <cellStyle name="Style 148 11" xfId="1753" xr:uid="{00000000-0005-0000-0000-0000D9060000}"/>
    <cellStyle name="Style 148 12" xfId="1754" xr:uid="{00000000-0005-0000-0000-0000DA060000}"/>
    <cellStyle name="Style 148 2" xfId="1755" xr:uid="{00000000-0005-0000-0000-0000DB060000}"/>
    <cellStyle name="Style 148 2 2" xfId="1756" xr:uid="{00000000-0005-0000-0000-0000DC060000}"/>
    <cellStyle name="Style 148 3" xfId="1757" xr:uid="{00000000-0005-0000-0000-0000DD060000}"/>
    <cellStyle name="Style 148 3 2" xfId="1758" xr:uid="{00000000-0005-0000-0000-0000DE060000}"/>
    <cellStyle name="Style 148 3 2 2" xfId="1759" xr:uid="{00000000-0005-0000-0000-0000DF060000}"/>
    <cellStyle name="Style 148 3 2 3" xfId="1760" xr:uid="{00000000-0005-0000-0000-0000E0060000}"/>
    <cellStyle name="Style 148 3 3" xfId="1761" xr:uid="{00000000-0005-0000-0000-0000E1060000}"/>
    <cellStyle name="Style 148 3 3 2" xfId="1762" xr:uid="{00000000-0005-0000-0000-0000E2060000}"/>
    <cellStyle name="Style 148 3 3 2 2" xfId="1763" xr:uid="{00000000-0005-0000-0000-0000E3060000}"/>
    <cellStyle name="Style 148 3 3 3" xfId="1764" xr:uid="{00000000-0005-0000-0000-0000E4060000}"/>
    <cellStyle name="Style 148 3 3 3 2" xfId="1765" xr:uid="{00000000-0005-0000-0000-0000E5060000}"/>
    <cellStyle name="Style 148 3 3 3 3" xfId="1766" xr:uid="{00000000-0005-0000-0000-0000E6060000}"/>
    <cellStyle name="Style 148 3 3 4" xfId="1767" xr:uid="{00000000-0005-0000-0000-0000E7060000}"/>
    <cellStyle name="Style 148 3 3 4 2" xfId="1768" xr:uid="{00000000-0005-0000-0000-0000E8060000}"/>
    <cellStyle name="Style 148 3 3 5" xfId="1769" xr:uid="{00000000-0005-0000-0000-0000E9060000}"/>
    <cellStyle name="Style 148 3 4" xfId="1770" xr:uid="{00000000-0005-0000-0000-0000EA060000}"/>
    <cellStyle name="Style 148 3 5" xfId="1771" xr:uid="{00000000-0005-0000-0000-0000EB060000}"/>
    <cellStyle name="Style 148 4" xfId="1772" xr:uid="{00000000-0005-0000-0000-0000EC060000}"/>
    <cellStyle name="Style 148 4 2" xfId="1773" xr:uid="{00000000-0005-0000-0000-0000ED060000}"/>
    <cellStyle name="Style 148 4 2 2" xfId="1774" xr:uid="{00000000-0005-0000-0000-0000EE060000}"/>
    <cellStyle name="Style 148 4 2 2 2" xfId="1775" xr:uid="{00000000-0005-0000-0000-0000EF060000}"/>
    <cellStyle name="Style 148 4 2 3" xfId="1776" xr:uid="{00000000-0005-0000-0000-0000F0060000}"/>
    <cellStyle name="Style 148 4 2 3 2" xfId="1777" xr:uid="{00000000-0005-0000-0000-0000F1060000}"/>
    <cellStyle name="Style 148 4 2 3 3" xfId="1778" xr:uid="{00000000-0005-0000-0000-0000F2060000}"/>
    <cellStyle name="Style 148 4 2 4" xfId="1779" xr:uid="{00000000-0005-0000-0000-0000F3060000}"/>
    <cellStyle name="Style 148 4 2 4 2" xfId="1780" xr:uid="{00000000-0005-0000-0000-0000F4060000}"/>
    <cellStyle name="Style 148 4 2 5" xfId="1781" xr:uid="{00000000-0005-0000-0000-0000F5060000}"/>
    <cellStyle name="Style 148 4 3" xfId="1782" xr:uid="{00000000-0005-0000-0000-0000F6060000}"/>
    <cellStyle name="Style 148 4 3 2" xfId="1783" xr:uid="{00000000-0005-0000-0000-0000F7060000}"/>
    <cellStyle name="Style 148 4 4" xfId="1784" xr:uid="{00000000-0005-0000-0000-0000F8060000}"/>
    <cellStyle name="Style 148 4 5" xfId="1785" xr:uid="{00000000-0005-0000-0000-0000F9060000}"/>
    <cellStyle name="Style 148 5" xfId="1786" xr:uid="{00000000-0005-0000-0000-0000FA060000}"/>
    <cellStyle name="Style 148 5 2" xfId="1787" xr:uid="{00000000-0005-0000-0000-0000FB060000}"/>
    <cellStyle name="Style 148 5 2 2" xfId="1788" xr:uid="{00000000-0005-0000-0000-0000FC060000}"/>
    <cellStyle name="Style 148 5 2 2 2" xfId="1789" xr:uid="{00000000-0005-0000-0000-0000FD060000}"/>
    <cellStyle name="Style 148 5 2 3" xfId="1790" xr:uid="{00000000-0005-0000-0000-0000FE060000}"/>
    <cellStyle name="Style 148 5 2 3 2" xfId="1791" xr:uid="{00000000-0005-0000-0000-0000FF060000}"/>
    <cellStyle name="Style 148 5 2 3 3" xfId="1792" xr:uid="{00000000-0005-0000-0000-000000070000}"/>
    <cellStyle name="Style 148 5 2 4" xfId="1793" xr:uid="{00000000-0005-0000-0000-000001070000}"/>
    <cellStyle name="Style 148 5 2 5" xfId="1794" xr:uid="{00000000-0005-0000-0000-000002070000}"/>
    <cellStyle name="Style 148 5 3" xfId="1795" xr:uid="{00000000-0005-0000-0000-000003070000}"/>
    <cellStyle name="Style 148 5 3 2" xfId="1796" xr:uid="{00000000-0005-0000-0000-000004070000}"/>
    <cellStyle name="Style 148 5 4" xfId="1797" xr:uid="{00000000-0005-0000-0000-000005070000}"/>
    <cellStyle name="Style 148 5 5" xfId="1798" xr:uid="{00000000-0005-0000-0000-000006070000}"/>
    <cellStyle name="Style 148 6" xfId="1799" xr:uid="{00000000-0005-0000-0000-000007070000}"/>
    <cellStyle name="Style 148 6 2" xfId="1800" xr:uid="{00000000-0005-0000-0000-000008070000}"/>
    <cellStyle name="Style 148 6 2 2" xfId="1801" xr:uid="{00000000-0005-0000-0000-000009070000}"/>
    <cellStyle name="Style 148 6 3" xfId="1802" xr:uid="{00000000-0005-0000-0000-00000A070000}"/>
    <cellStyle name="Style 148 6 3 2" xfId="1803" xr:uid="{00000000-0005-0000-0000-00000B070000}"/>
    <cellStyle name="Style 148 6 3 3" xfId="1804" xr:uid="{00000000-0005-0000-0000-00000C070000}"/>
    <cellStyle name="Style 148 6 4" xfId="1805" xr:uid="{00000000-0005-0000-0000-00000D070000}"/>
    <cellStyle name="Style 148 6 4 2" xfId="1806" xr:uid="{00000000-0005-0000-0000-00000E070000}"/>
    <cellStyle name="Style 148 6 5" xfId="1807" xr:uid="{00000000-0005-0000-0000-00000F070000}"/>
    <cellStyle name="Style 148 7" xfId="1808" xr:uid="{00000000-0005-0000-0000-000010070000}"/>
    <cellStyle name="Style 148 7 2" xfId="1809" xr:uid="{00000000-0005-0000-0000-000011070000}"/>
    <cellStyle name="Style 148 7 3" xfId="1810" xr:uid="{00000000-0005-0000-0000-000012070000}"/>
    <cellStyle name="Style 148 8" xfId="1811" xr:uid="{00000000-0005-0000-0000-000013070000}"/>
    <cellStyle name="Style 148 9" xfId="1812" xr:uid="{00000000-0005-0000-0000-000014070000}"/>
    <cellStyle name="Style 148_ADDON" xfId="1813" xr:uid="{00000000-0005-0000-0000-000015070000}"/>
    <cellStyle name="Style 149" xfId="1814" xr:uid="{00000000-0005-0000-0000-000016070000}"/>
    <cellStyle name="Style 149 2" xfId="1815" xr:uid="{00000000-0005-0000-0000-000017070000}"/>
    <cellStyle name="Style 149 3" xfId="1816" xr:uid="{00000000-0005-0000-0000-000018070000}"/>
    <cellStyle name="Style 149 3 2" xfId="1817" xr:uid="{00000000-0005-0000-0000-000019070000}"/>
    <cellStyle name="Style 149 3 3" xfId="1818" xr:uid="{00000000-0005-0000-0000-00001A070000}"/>
    <cellStyle name="Style 149 3 3 2" xfId="1819" xr:uid="{00000000-0005-0000-0000-00001B070000}"/>
    <cellStyle name="Style 149 3 4" xfId="1820" xr:uid="{00000000-0005-0000-0000-00001C070000}"/>
    <cellStyle name="Style 149 4" xfId="1821" xr:uid="{00000000-0005-0000-0000-00001D070000}"/>
    <cellStyle name="Style 149 4 2" xfId="1822" xr:uid="{00000000-0005-0000-0000-00001E070000}"/>
    <cellStyle name="Style 149 5" xfId="1823" xr:uid="{00000000-0005-0000-0000-00001F070000}"/>
    <cellStyle name="Style 149 6" xfId="1824" xr:uid="{00000000-0005-0000-0000-000020070000}"/>
    <cellStyle name="Style 149 7" xfId="1825" xr:uid="{00000000-0005-0000-0000-000021070000}"/>
    <cellStyle name="Style 149_ADDON" xfId="1826" xr:uid="{00000000-0005-0000-0000-000022070000}"/>
    <cellStyle name="Style 150" xfId="1827" xr:uid="{00000000-0005-0000-0000-000023070000}"/>
    <cellStyle name="Style 150 2" xfId="1828" xr:uid="{00000000-0005-0000-0000-000024070000}"/>
    <cellStyle name="Style 150 2 2" xfId="1829" xr:uid="{00000000-0005-0000-0000-000025070000}"/>
    <cellStyle name="Style 150 2 2 2" xfId="1830" xr:uid="{00000000-0005-0000-0000-000026070000}"/>
    <cellStyle name="Style 150 2 2 3" xfId="1831" xr:uid="{00000000-0005-0000-0000-000027070000}"/>
    <cellStyle name="Style 150 2 3" xfId="1832" xr:uid="{00000000-0005-0000-0000-000028070000}"/>
    <cellStyle name="Style 150 2 4" xfId="1833" xr:uid="{00000000-0005-0000-0000-000029070000}"/>
    <cellStyle name="Style 150 2 5" xfId="1834" xr:uid="{00000000-0005-0000-0000-00002A070000}"/>
    <cellStyle name="Style 150 3" xfId="1835" xr:uid="{00000000-0005-0000-0000-00002B070000}"/>
    <cellStyle name="Style 150 3 2" xfId="1836" xr:uid="{00000000-0005-0000-0000-00002C070000}"/>
    <cellStyle name="Style 150 3 2 2" xfId="1837" xr:uid="{00000000-0005-0000-0000-00002D070000}"/>
    <cellStyle name="Style 150 3 2 3" xfId="1838" xr:uid="{00000000-0005-0000-0000-00002E070000}"/>
    <cellStyle name="Style 150 3 3" xfId="1839" xr:uid="{00000000-0005-0000-0000-00002F070000}"/>
    <cellStyle name="Style 150 3 3 2" xfId="1840" xr:uid="{00000000-0005-0000-0000-000030070000}"/>
    <cellStyle name="Style 150 3 3 3" xfId="1841" xr:uid="{00000000-0005-0000-0000-000031070000}"/>
    <cellStyle name="Style 150 3 4" xfId="1842" xr:uid="{00000000-0005-0000-0000-000032070000}"/>
    <cellStyle name="Style 150 3 4 2" xfId="1843" xr:uid="{00000000-0005-0000-0000-000033070000}"/>
    <cellStyle name="Style 150 3 5" xfId="1844" xr:uid="{00000000-0005-0000-0000-000034070000}"/>
    <cellStyle name="Style 150 4" xfId="1845" xr:uid="{00000000-0005-0000-0000-000035070000}"/>
    <cellStyle name="Style 150 4 2" xfId="1846" xr:uid="{00000000-0005-0000-0000-000036070000}"/>
    <cellStyle name="Style 150 4 3" xfId="1847" xr:uid="{00000000-0005-0000-0000-000037070000}"/>
    <cellStyle name="Style 150 5" xfId="1848" xr:uid="{00000000-0005-0000-0000-000038070000}"/>
    <cellStyle name="Style 150 6" xfId="1849" xr:uid="{00000000-0005-0000-0000-000039070000}"/>
    <cellStyle name="Style 150_ADDON" xfId="1850" xr:uid="{00000000-0005-0000-0000-00003A070000}"/>
    <cellStyle name="Style 151" xfId="1851" xr:uid="{00000000-0005-0000-0000-00003B070000}"/>
    <cellStyle name="Style 151 2" xfId="1852" xr:uid="{00000000-0005-0000-0000-00003C070000}"/>
    <cellStyle name="Style 151 3" xfId="1853" xr:uid="{00000000-0005-0000-0000-00003D070000}"/>
    <cellStyle name="Style 151 3 2" xfId="1854" xr:uid="{00000000-0005-0000-0000-00003E070000}"/>
    <cellStyle name="Style 151 3 3" xfId="1855" xr:uid="{00000000-0005-0000-0000-00003F070000}"/>
    <cellStyle name="Style 151 3 3 2" xfId="1856" xr:uid="{00000000-0005-0000-0000-000040070000}"/>
    <cellStyle name="Style 151 3 4" xfId="1857" xr:uid="{00000000-0005-0000-0000-000041070000}"/>
    <cellStyle name="Style 151 4" xfId="1858" xr:uid="{00000000-0005-0000-0000-000042070000}"/>
    <cellStyle name="Style 151 4 2" xfId="1859" xr:uid="{00000000-0005-0000-0000-000043070000}"/>
    <cellStyle name="Style 151 5" xfId="1860" xr:uid="{00000000-0005-0000-0000-000044070000}"/>
    <cellStyle name="Style 151 6" xfId="1861" xr:uid="{00000000-0005-0000-0000-000045070000}"/>
    <cellStyle name="Style 151 7" xfId="1862" xr:uid="{00000000-0005-0000-0000-000046070000}"/>
    <cellStyle name="Style 151_ADDON" xfId="1863" xr:uid="{00000000-0005-0000-0000-000047070000}"/>
    <cellStyle name="Style 152" xfId="1864" xr:uid="{00000000-0005-0000-0000-000048070000}"/>
    <cellStyle name="Style 152 10" xfId="1865" xr:uid="{00000000-0005-0000-0000-000049070000}"/>
    <cellStyle name="Style 152 11" xfId="1866" xr:uid="{00000000-0005-0000-0000-00004A070000}"/>
    <cellStyle name="Style 152 12" xfId="1867" xr:uid="{00000000-0005-0000-0000-00004B070000}"/>
    <cellStyle name="Style 152 2" xfId="1868" xr:uid="{00000000-0005-0000-0000-00004C070000}"/>
    <cellStyle name="Style 152 2 2" xfId="1869" xr:uid="{00000000-0005-0000-0000-00004D070000}"/>
    <cellStyle name="Style 152 3" xfId="1870" xr:uid="{00000000-0005-0000-0000-00004E070000}"/>
    <cellStyle name="Style 152 3 2" xfId="1871" xr:uid="{00000000-0005-0000-0000-00004F070000}"/>
    <cellStyle name="Style 152 3 2 2" xfId="1872" xr:uid="{00000000-0005-0000-0000-000050070000}"/>
    <cellStyle name="Style 152 3 2 3" xfId="1873" xr:uid="{00000000-0005-0000-0000-000051070000}"/>
    <cellStyle name="Style 152 3 3" xfId="1874" xr:uid="{00000000-0005-0000-0000-000052070000}"/>
    <cellStyle name="Style 152 3 3 2" xfId="1875" xr:uid="{00000000-0005-0000-0000-000053070000}"/>
    <cellStyle name="Style 152 3 3 2 2" xfId="1876" xr:uid="{00000000-0005-0000-0000-000054070000}"/>
    <cellStyle name="Style 152 3 3 3" xfId="1877" xr:uid="{00000000-0005-0000-0000-000055070000}"/>
    <cellStyle name="Style 152 3 3 3 2" xfId="1878" xr:uid="{00000000-0005-0000-0000-000056070000}"/>
    <cellStyle name="Style 152 3 3 3 3" xfId="1879" xr:uid="{00000000-0005-0000-0000-000057070000}"/>
    <cellStyle name="Style 152 3 3 4" xfId="1880" xr:uid="{00000000-0005-0000-0000-000058070000}"/>
    <cellStyle name="Style 152 3 3 4 2" xfId="1881" xr:uid="{00000000-0005-0000-0000-000059070000}"/>
    <cellStyle name="Style 152 3 3 5" xfId="1882" xr:uid="{00000000-0005-0000-0000-00005A070000}"/>
    <cellStyle name="Style 152 3 4" xfId="1883" xr:uid="{00000000-0005-0000-0000-00005B070000}"/>
    <cellStyle name="Style 152 3 5" xfId="1884" xr:uid="{00000000-0005-0000-0000-00005C070000}"/>
    <cellStyle name="Style 152 4" xfId="1885" xr:uid="{00000000-0005-0000-0000-00005D070000}"/>
    <cellStyle name="Style 152 4 2" xfId="1886" xr:uid="{00000000-0005-0000-0000-00005E070000}"/>
    <cellStyle name="Style 152 4 2 2" xfId="1887" xr:uid="{00000000-0005-0000-0000-00005F070000}"/>
    <cellStyle name="Style 152 4 2 2 2" xfId="1888" xr:uid="{00000000-0005-0000-0000-000060070000}"/>
    <cellStyle name="Style 152 4 2 3" xfId="1889" xr:uid="{00000000-0005-0000-0000-000061070000}"/>
    <cellStyle name="Style 152 4 2 3 2" xfId="1890" xr:uid="{00000000-0005-0000-0000-000062070000}"/>
    <cellStyle name="Style 152 4 2 3 3" xfId="1891" xr:uid="{00000000-0005-0000-0000-000063070000}"/>
    <cellStyle name="Style 152 4 2 4" xfId="1892" xr:uid="{00000000-0005-0000-0000-000064070000}"/>
    <cellStyle name="Style 152 4 2 4 2" xfId="1893" xr:uid="{00000000-0005-0000-0000-000065070000}"/>
    <cellStyle name="Style 152 4 2 5" xfId="1894" xr:uid="{00000000-0005-0000-0000-000066070000}"/>
    <cellStyle name="Style 152 4 3" xfId="1895" xr:uid="{00000000-0005-0000-0000-000067070000}"/>
    <cellStyle name="Style 152 4 3 2" xfId="1896" xr:uid="{00000000-0005-0000-0000-000068070000}"/>
    <cellStyle name="Style 152 4 4" xfId="1897" xr:uid="{00000000-0005-0000-0000-000069070000}"/>
    <cellStyle name="Style 152 4 5" xfId="1898" xr:uid="{00000000-0005-0000-0000-00006A070000}"/>
    <cellStyle name="Style 152 5" xfId="1899" xr:uid="{00000000-0005-0000-0000-00006B070000}"/>
    <cellStyle name="Style 152 5 2" xfId="1900" xr:uid="{00000000-0005-0000-0000-00006C070000}"/>
    <cellStyle name="Style 152 5 2 2" xfId="1901" xr:uid="{00000000-0005-0000-0000-00006D070000}"/>
    <cellStyle name="Style 152 5 2 2 2" xfId="1902" xr:uid="{00000000-0005-0000-0000-00006E070000}"/>
    <cellStyle name="Style 152 5 2 3" xfId="1903" xr:uid="{00000000-0005-0000-0000-00006F070000}"/>
    <cellStyle name="Style 152 5 2 3 2" xfId="1904" xr:uid="{00000000-0005-0000-0000-000070070000}"/>
    <cellStyle name="Style 152 5 2 3 3" xfId="1905" xr:uid="{00000000-0005-0000-0000-000071070000}"/>
    <cellStyle name="Style 152 5 2 4" xfId="1906" xr:uid="{00000000-0005-0000-0000-000072070000}"/>
    <cellStyle name="Style 152 5 2 5" xfId="1907" xr:uid="{00000000-0005-0000-0000-000073070000}"/>
    <cellStyle name="Style 152 5 3" xfId="1908" xr:uid="{00000000-0005-0000-0000-000074070000}"/>
    <cellStyle name="Style 152 5 3 2" xfId="1909" xr:uid="{00000000-0005-0000-0000-000075070000}"/>
    <cellStyle name="Style 152 5 4" xfId="1910" xr:uid="{00000000-0005-0000-0000-000076070000}"/>
    <cellStyle name="Style 152 5 5" xfId="1911" xr:uid="{00000000-0005-0000-0000-000077070000}"/>
    <cellStyle name="Style 152 6" xfId="1912" xr:uid="{00000000-0005-0000-0000-000078070000}"/>
    <cellStyle name="Style 152 6 2" xfId="1913" xr:uid="{00000000-0005-0000-0000-000079070000}"/>
    <cellStyle name="Style 152 6 2 2" xfId="1914" xr:uid="{00000000-0005-0000-0000-00007A070000}"/>
    <cellStyle name="Style 152 6 3" xfId="1915" xr:uid="{00000000-0005-0000-0000-00007B070000}"/>
    <cellStyle name="Style 152 6 3 2" xfId="1916" xr:uid="{00000000-0005-0000-0000-00007C070000}"/>
    <cellStyle name="Style 152 6 3 3" xfId="1917" xr:uid="{00000000-0005-0000-0000-00007D070000}"/>
    <cellStyle name="Style 152 6 4" xfId="1918" xr:uid="{00000000-0005-0000-0000-00007E070000}"/>
    <cellStyle name="Style 152 6 4 2" xfId="1919" xr:uid="{00000000-0005-0000-0000-00007F070000}"/>
    <cellStyle name="Style 152 6 5" xfId="1920" xr:uid="{00000000-0005-0000-0000-000080070000}"/>
    <cellStyle name="Style 152 7" xfId="1921" xr:uid="{00000000-0005-0000-0000-000081070000}"/>
    <cellStyle name="Style 152 7 2" xfId="1922" xr:uid="{00000000-0005-0000-0000-000082070000}"/>
    <cellStyle name="Style 152 7 3" xfId="1923" xr:uid="{00000000-0005-0000-0000-000083070000}"/>
    <cellStyle name="Style 152 8" xfId="1924" xr:uid="{00000000-0005-0000-0000-000084070000}"/>
    <cellStyle name="Style 152 9" xfId="1925" xr:uid="{00000000-0005-0000-0000-000085070000}"/>
    <cellStyle name="Style 152_ADDON" xfId="1926" xr:uid="{00000000-0005-0000-0000-000086070000}"/>
    <cellStyle name="Style 153" xfId="1927" xr:uid="{00000000-0005-0000-0000-000087070000}"/>
    <cellStyle name="Style 153 2" xfId="1928" xr:uid="{00000000-0005-0000-0000-000088070000}"/>
    <cellStyle name="Style 153 2 2" xfId="1929" xr:uid="{00000000-0005-0000-0000-000089070000}"/>
    <cellStyle name="Style 153 2 2 2" xfId="1930" xr:uid="{00000000-0005-0000-0000-00008A070000}"/>
    <cellStyle name="Style 153 2 2 3" xfId="1931" xr:uid="{00000000-0005-0000-0000-00008B070000}"/>
    <cellStyle name="Style 153 2 3" xfId="1932" xr:uid="{00000000-0005-0000-0000-00008C070000}"/>
    <cellStyle name="Style 153 2 4" xfId="1933" xr:uid="{00000000-0005-0000-0000-00008D070000}"/>
    <cellStyle name="Style 153 2 5" xfId="1934" xr:uid="{00000000-0005-0000-0000-00008E070000}"/>
    <cellStyle name="Style 153 3" xfId="1935" xr:uid="{00000000-0005-0000-0000-00008F070000}"/>
    <cellStyle name="Style 153 3 2" xfId="1936" xr:uid="{00000000-0005-0000-0000-000090070000}"/>
    <cellStyle name="Style 153 3 2 2" xfId="1937" xr:uid="{00000000-0005-0000-0000-000091070000}"/>
    <cellStyle name="Style 153 3 2 3" xfId="1938" xr:uid="{00000000-0005-0000-0000-000092070000}"/>
    <cellStyle name="Style 153 3 3" xfId="1939" xr:uid="{00000000-0005-0000-0000-000093070000}"/>
    <cellStyle name="Style 153 3 3 2" xfId="1940" xr:uid="{00000000-0005-0000-0000-000094070000}"/>
    <cellStyle name="Style 153 3 3 3" xfId="1941" xr:uid="{00000000-0005-0000-0000-000095070000}"/>
    <cellStyle name="Style 153 3 4" xfId="1942" xr:uid="{00000000-0005-0000-0000-000096070000}"/>
    <cellStyle name="Style 153 3 4 2" xfId="1943" xr:uid="{00000000-0005-0000-0000-000097070000}"/>
    <cellStyle name="Style 153 3 5" xfId="1944" xr:uid="{00000000-0005-0000-0000-000098070000}"/>
    <cellStyle name="Style 153 4" xfId="1945" xr:uid="{00000000-0005-0000-0000-000099070000}"/>
    <cellStyle name="Style 153 4 2" xfId="1946" xr:uid="{00000000-0005-0000-0000-00009A070000}"/>
    <cellStyle name="Style 153 4 3" xfId="1947" xr:uid="{00000000-0005-0000-0000-00009B070000}"/>
    <cellStyle name="Style 153 5" xfId="1948" xr:uid="{00000000-0005-0000-0000-00009C070000}"/>
    <cellStyle name="Style 153 6" xfId="1949" xr:uid="{00000000-0005-0000-0000-00009D070000}"/>
    <cellStyle name="Style 153_ADDON" xfId="1950" xr:uid="{00000000-0005-0000-0000-00009E070000}"/>
    <cellStyle name="Style 154" xfId="1951" xr:uid="{00000000-0005-0000-0000-00009F070000}"/>
    <cellStyle name="Style 154 2" xfId="1952" xr:uid="{00000000-0005-0000-0000-0000A0070000}"/>
    <cellStyle name="Style 154 2 2" xfId="1953" xr:uid="{00000000-0005-0000-0000-0000A1070000}"/>
    <cellStyle name="Style 154 2 2 2" xfId="1954" xr:uid="{00000000-0005-0000-0000-0000A2070000}"/>
    <cellStyle name="Style 154 2 2 3" xfId="1955" xr:uid="{00000000-0005-0000-0000-0000A3070000}"/>
    <cellStyle name="Style 154 2 3" xfId="1956" xr:uid="{00000000-0005-0000-0000-0000A4070000}"/>
    <cellStyle name="Style 154 2 4" xfId="1957" xr:uid="{00000000-0005-0000-0000-0000A5070000}"/>
    <cellStyle name="Style 154 2 5" xfId="1958" xr:uid="{00000000-0005-0000-0000-0000A6070000}"/>
    <cellStyle name="Style 154 3" xfId="1959" xr:uid="{00000000-0005-0000-0000-0000A7070000}"/>
    <cellStyle name="Style 154 3 2" xfId="1960" xr:uid="{00000000-0005-0000-0000-0000A8070000}"/>
    <cellStyle name="Style 154 3 2 2" xfId="1961" xr:uid="{00000000-0005-0000-0000-0000A9070000}"/>
    <cellStyle name="Style 154 3 2 3" xfId="1962" xr:uid="{00000000-0005-0000-0000-0000AA070000}"/>
    <cellStyle name="Style 154 3 3" xfId="1963" xr:uid="{00000000-0005-0000-0000-0000AB070000}"/>
    <cellStyle name="Style 154 3 3 2" xfId="1964" xr:uid="{00000000-0005-0000-0000-0000AC070000}"/>
    <cellStyle name="Style 154 3 3 3" xfId="1965" xr:uid="{00000000-0005-0000-0000-0000AD070000}"/>
    <cellStyle name="Style 154 3 4" xfId="1966" xr:uid="{00000000-0005-0000-0000-0000AE070000}"/>
    <cellStyle name="Style 154 3 4 2" xfId="1967" xr:uid="{00000000-0005-0000-0000-0000AF070000}"/>
    <cellStyle name="Style 154 3 5" xfId="1968" xr:uid="{00000000-0005-0000-0000-0000B0070000}"/>
    <cellStyle name="Style 154 4" xfId="1969" xr:uid="{00000000-0005-0000-0000-0000B1070000}"/>
    <cellStyle name="Style 154 4 2" xfId="1970" xr:uid="{00000000-0005-0000-0000-0000B2070000}"/>
    <cellStyle name="Style 154 4 3" xfId="1971" xr:uid="{00000000-0005-0000-0000-0000B3070000}"/>
    <cellStyle name="Style 154 5" xfId="1972" xr:uid="{00000000-0005-0000-0000-0000B4070000}"/>
    <cellStyle name="Style 154 6" xfId="1973" xr:uid="{00000000-0005-0000-0000-0000B5070000}"/>
    <cellStyle name="Style 154_ADDON" xfId="1974" xr:uid="{00000000-0005-0000-0000-0000B6070000}"/>
    <cellStyle name="Style 159" xfId="1975" xr:uid="{00000000-0005-0000-0000-0000B7070000}"/>
    <cellStyle name="Style 159 10" xfId="1976" xr:uid="{00000000-0005-0000-0000-0000B8070000}"/>
    <cellStyle name="Style 159 11" xfId="1977" xr:uid="{00000000-0005-0000-0000-0000B9070000}"/>
    <cellStyle name="Style 159 12" xfId="1978" xr:uid="{00000000-0005-0000-0000-0000BA070000}"/>
    <cellStyle name="Style 159 2" xfId="1979" xr:uid="{00000000-0005-0000-0000-0000BB070000}"/>
    <cellStyle name="Style 159 2 2" xfId="1980" xr:uid="{00000000-0005-0000-0000-0000BC070000}"/>
    <cellStyle name="Style 159 3" xfId="1981" xr:uid="{00000000-0005-0000-0000-0000BD070000}"/>
    <cellStyle name="Style 159 3 2" xfId="1982" xr:uid="{00000000-0005-0000-0000-0000BE070000}"/>
    <cellStyle name="Style 159 3 2 2" xfId="1983" xr:uid="{00000000-0005-0000-0000-0000BF070000}"/>
    <cellStyle name="Style 159 3 2 3" xfId="1984" xr:uid="{00000000-0005-0000-0000-0000C0070000}"/>
    <cellStyle name="Style 159 3 3" xfId="1985" xr:uid="{00000000-0005-0000-0000-0000C1070000}"/>
    <cellStyle name="Style 159 3 3 2" xfId="1986" xr:uid="{00000000-0005-0000-0000-0000C2070000}"/>
    <cellStyle name="Style 159 3 3 2 2" xfId="1987" xr:uid="{00000000-0005-0000-0000-0000C3070000}"/>
    <cellStyle name="Style 159 3 3 3" xfId="1988" xr:uid="{00000000-0005-0000-0000-0000C4070000}"/>
    <cellStyle name="Style 159 3 3 3 2" xfId="1989" xr:uid="{00000000-0005-0000-0000-0000C5070000}"/>
    <cellStyle name="Style 159 3 3 3 3" xfId="1990" xr:uid="{00000000-0005-0000-0000-0000C6070000}"/>
    <cellStyle name="Style 159 3 3 4" xfId="1991" xr:uid="{00000000-0005-0000-0000-0000C7070000}"/>
    <cellStyle name="Style 159 3 3 4 2" xfId="1992" xr:uid="{00000000-0005-0000-0000-0000C8070000}"/>
    <cellStyle name="Style 159 3 3 5" xfId="1993" xr:uid="{00000000-0005-0000-0000-0000C9070000}"/>
    <cellStyle name="Style 159 3 4" xfId="1994" xr:uid="{00000000-0005-0000-0000-0000CA070000}"/>
    <cellStyle name="Style 159 3 5" xfId="1995" xr:uid="{00000000-0005-0000-0000-0000CB070000}"/>
    <cellStyle name="Style 159 4" xfId="1996" xr:uid="{00000000-0005-0000-0000-0000CC070000}"/>
    <cellStyle name="Style 159 4 2" xfId="1997" xr:uid="{00000000-0005-0000-0000-0000CD070000}"/>
    <cellStyle name="Style 159 4 2 2" xfId="1998" xr:uid="{00000000-0005-0000-0000-0000CE070000}"/>
    <cellStyle name="Style 159 4 2 2 2" xfId="1999" xr:uid="{00000000-0005-0000-0000-0000CF070000}"/>
    <cellStyle name="Style 159 4 2 3" xfId="2000" xr:uid="{00000000-0005-0000-0000-0000D0070000}"/>
    <cellStyle name="Style 159 4 2 3 2" xfId="2001" xr:uid="{00000000-0005-0000-0000-0000D1070000}"/>
    <cellStyle name="Style 159 4 2 3 3" xfId="2002" xr:uid="{00000000-0005-0000-0000-0000D2070000}"/>
    <cellStyle name="Style 159 4 2 4" xfId="2003" xr:uid="{00000000-0005-0000-0000-0000D3070000}"/>
    <cellStyle name="Style 159 4 2 4 2" xfId="2004" xr:uid="{00000000-0005-0000-0000-0000D4070000}"/>
    <cellStyle name="Style 159 4 2 5" xfId="2005" xr:uid="{00000000-0005-0000-0000-0000D5070000}"/>
    <cellStyle name="Style 159 4 3" xfId="2006" xr:uid="{00000000-0005-0000-0000-0000D6070000}"/>
    <cellStyle name="Style 159 4 3 2" xfId="2007" xr:uid="{00000000-0005-0000-0000-0000D7070000}"/>
    <cellStyle name="Style 159 4 4" xfId="2008" xr:uid="{00000000-0005-0000-0000-0000D8070000}"/>
    <cellStyle name="Style 159 4 5" xfId="2009" xr:uid="{00000000-0005-0000-0000-0000D9070000}"/>
    <cellStyle name="Style 159 5" xfId="2010" xr:uid="{00000000-0005-0000-0000-0000DA070000}"/>
    <cellStyle name="Style 159 5 2" xfId="2011" xr:uid="{00000000-0005-0000-0000-0000DB070000}"/>
    <cellStyle name="Style 159 5 2 2" xfId="2012" xr:uid="{00000000-0005-0000-0000-0000DC070000}"/>
    <cellStyle name="Style 159 5 2 2 2" xfId="2013" xr:uid="{00000000-0005-0000-0000-0000DD070000}"/>
    <cellStyle name="Style 159 5 2 3" xfId="2014" xr:uid="{00000000-0005-0000-0000-0000DE070000}"/>
    <cellStyle name="Style 159 5 2 3 2" xfId="2015" xr:uid="{00000000-0005-0000-0000-0000DF070000}"/>
    <cellStyle name="Style 159 5 2 3 3" xfId="2016" xr:uid="{00000000-0005-0000-0000-0000E0070000}"/>
    <cellStyle name="Style 159 5 2 4" xfId="2017" xr:uid="{00000000-0005-0000-0000-0000E1070000}"/>
    <cellStyle name="Style 159 5 2 5" xfId="2018" xr:uid="{00000000-0005-0000-0000-0000E2070000}"/>
    <cellStyle name="Style 159 5 3" xfId="2019" xr:uid="{00000000-0005-0000-0000-0000E3070000}"/>
    <cellStyle name="Style 159 5 3 2" xfId="2020" xr:uid="{00000000-0005-0000-0000-0000E4070000}"/>
    <cellStyle name="Style 159 5 4" xfId="2021" xr:uid="{00000000-0005-0000-0000-0000E5070000}"/>
    <cellStyle name="Style 159 5 5" xfId="2022" xr:uid="{00000000-0005-0000-0000-0000E6070000}"/>
    <cellStyle name="Style 159 6" xfId="2023" xr:uid="{00000000-0005-0000-0000-0000E7070000}"/>
    <cellStyle name="Style 159 6 2" xfId="2024" xr:uid="{00000000-0005-0000-0000-0000E8070000}"/>
    <cellStyle name="Style 159 6 2 2" xfId="2025" xr:uid="{00000000-0005-0000-0000-0000E9070000}"/>
    <cellStyle name="Style 159 6 3" xfId="2026" xr:uid="{00000000-0005-0000-0000-0000EA070000}"/>
    <cellStyle name="Style 159 6 3 2" xfId="2027" xr:uid="{00000000-0005-0000-0000-0000EB070000}"/>
    <cellStyle name="Style 159 6 3 3" xfId="2028" xr:uid="{00000000-0005-0000-0000-0000EC070000}"/>
    <cellStyle name="Style 159 6 4" xfId="2029" xr:uid="{00000000-0005-0000-0000-0000ED070000}"/>
    <cellStyle name="Style 159 6 4 2" xfId="2030" xr:uid="{00000000-0005-0000-0000-0000EE070000}"/>
    <cellStyle name="Style 159 6 5" xfId="2031" xr:uid="{00000000-0005-0000-0000-0000EF070000}"/>
    <cellStyle name="Style 159 7" xfId="2032" xr:uid="{00000000-0005-0000-0000-0000F0070000}"/>
    <cellStyle name="Style 159 7 2" xfId="2033" xr:uid="{00000000-0005-0000-0000-0000F1070000}"/>
    <cellStyle name="Style 159 7 3" xfId="2034" xr:uid="{00000000-0005-0000-0000-0000F2070000}"/>
    <cellStyle name="Style 159 8" xfId="2035" xr:uid="{00000000-0005-0000-0000-0000F3070000}"/>
    <cellStyle name="Style 159 9" xfId="2036" xr:uid="{00000000-0005-0000-0000-0000F4070000}"/>
    <cellStyle name="Style 159_ADDON" xfId="2037" xr:uid="{00000000-0005-0000-0000-0000F5070000}"/>
    <cellStyle name="Style 160" xfId="2038" xr:uid="{00000000-0005-0000-0000-0000F6070000}"/>
    <cellStyle name="Style 160 2" xfId="2039" xr:uid="{00000000-0005-0000-0000-0000F7070000}"/>
    <cellStyle name="Style 160 3" xfId="2040" xr:uid="{00000000-0005-0000-0000-0000F8070000}"/>
    <cellStyle name="Style 160 3 2" xfId="2041" xr:uid="{00000000-0005-0000-0000-0000F9070000}"/>
    <cellStyle name="Style 160 3 3" xfId="2042" xr:uid="{00000000-0005-0000-0000-0000FA070000}"/>
    <cellStyle name="Style 160 3 3 2" xfId="2043" xr:uid="{00000000-0005-0000-0000-0000FB070000}"/>
    <cellStyle name="Style 160 3 4" xfId="2044" xr:uid="{00000000-0005-0000-0000-0000FC070000}"/>
    <cellStyle name="Style 160 4" xfId="2045" xr:uid="{00000000-0005-0000-0000-0000FD070000}"/>
    <cellStyle name="Style 160 4 2" xfId="2046" xr:uid="{00000000-0005-0000-0000-0000FE070000}"/>
    <cellStyle name="Style 160 5" xfId="2047" xr:uid="{00000000-0005-0000-0000-0000FF070000}"/>
    <cellStyle name="Style 160 6" xfId="2048" xr:uid="{00000000-0005-0000-0000-000000080000}"/>
    <cellStyle name="Style 160 7" xfId="2049" xr:uid="{00000000-0005-0000-0000-000001080000}"/>
    <cellStyle name="Style 160_ADDON" xfId="2050" xr:uid="{00000000-0005-0000-0000-000002080000}"/>
    <cellStyle name="Style 161" xfId="2051" xr:uid="{00000000-0005-0000-0000-000003080000}"/>
    <cellStyle name="Style 161 2" xfId="2052" xr:uid="{00000000-0005-0000-0000-000004080000}"/>
    <cellStyle name="Style 161 2 2" xfId="2053" xr:uid="{00000000-0005-0000-0000-000005080000}"/>
    <cellStyle name="Style 161 2 2 2" xfId="2054" xr:uid="{00000000-0005-0000-0000-000006080000}"/>
    <cellStyle name="Style 161 2 2 3" xfId="2055" xr:uid="{00000000-0005-0000-0000-000007080000}"/>
    <cellStyle name="Style 161 2 3" xfId="2056" xr:uid="{00000000-0005-0000-0000-000008080000}"/>
    <cellStyle name="Style 161 2 4" xfId="2057" xr:uid="{00000000-0005-0000-0000-000009080000}"/>
    <cellStyle name="Style 161 2 5" xfId="2058" xr:uid="{00000000-0005-0000-0000-00000A080000}"/>
    <cellStyle name="Style 161 3" xfId="2059" xr:uid="{00000000-0005-0000-0000-00000B080000}"/>
    <cellStyle name="Style 161 3 2" xfId="2060" xr:uid="{00000000-0005-0000-0000-00000C080000}"/>
    <cellStyle name="Style 161 3 2 2" xfId="2061" xr:uid="{00000000-0005-0000-0000-00000D080000}"/>
    <cellStyle name="Style 161 3 2 3" xfId="2062" xr:uid="{00000000-0005-0000-0000-00000E080000}"/>
    <cellStyle name="Style 161 3 3" xfId="2063" xr:uid="{00000000-0005-0000-0000-00000F080000}"/>
    <cellStyle name="Style 161 3 3 2" xfId="2064" xr:uid="{00000000-0005-0000-0000-000010080000}"/>
    <cellStyle name="Style 161 3 3 3" xfId="2065" xr:uid="{00000000-0005-0000-0000-000011080000}"/>
    <cellStyle name="Style 161 3 4" xfId="2066" xr:uid="{00000000-0005-0000-0000-000012080000}"/>
    <cellStyle name="Style 161 3 4 2" xfId="2067" xr:uid="{00000000-0005-0000-0000-000013080000}"/>
    <cellStyle name="Style 161 3 5" xfId="2068" xr:uid="{00000000-0005-0000-0000-000014080000}"/>
    <cellStyle name="Style 161 4" xfId="2069" xr:uid="{00000000-0005-0000-0000-000015080000}"/>
    <cellStyle name="Style 161 4 2" xfId="2070" xr:uid="{00000000-0005-0000-0000-000016080000}"/>
    <cellStyle name="Style 161 4 3" xfId="2071" xr:uid="{00000000-0005-0000-0000-000017080000}"/>
    <cellStyle name="Style 161 5" xfId="2072" xr:uid="{00000000-0005-0000-0000-000018080000}"/>
    <cellStyle name="Style 161 6" xfId="2073" xr:uid="{00000000-0005-0000-0000-000019080000}"/>
    <cellStyle name="Style 161_ADDON" xfId="2074" xr:uid="{00000000-0005-0000-0000-00001A080000}"/>
    <cellStyle name="Style 162" xfId="2075" xr:uid="{00000000-0005-0000-0000-00001B080000}"/>
    <cellStyle name="Style 162 2" xfId="2076" xr:uid="{00000000-0005-0000-0000-00001C080000}"/>
    <cellStyle name="Style 162 3" xfId="2077" xr:uid="{00000000-0005-0000-0000-00001D080000}"/>
    <cellStyle name="Style 162 3 2" xfId="2078" xr:uid="{00000000-0005-0000-0000-00001E080000}"/>
    <cellStyle name="Style 162 3 3" xfId="2079" xr:uid="{00000000-0005-0000-0000-00001F080000}"/>
    <cellStyle name="Style 162 3 3 2" xfId="2080" xr:uid="{00000000-0005-0000-0000-000020080000}"/>
    <cellStyle name="Style 162 3 4" xfId="2081" xr:uid="{00000000-0005-0000-0000-000021080000}"/>
    <cellStyle name="Style 162 4" xfId="2082" xr:uid="{00000000-0005-0000-0000-000022080000}"/>
    <cellStyle name="Style 162 4 2" xfId="2083" xr:uid="{00000000-0005-0000-0000-000023080000}"/>
    <cellStyle name="Style 162 5" xfId="2084" xr:uid="{00000000-0005-0000-0000-000024080000}"/>
    <cellStyle name="Style 162 6" xfId="2085" xr:uid="{00000000-0005-0000-0000-000025080000}"/>
    <cellStyle name="Style 162 7" xfId="2086" xr:uid="{00000000-0005-0000-0000-000026080000}"/>
    <cellStyle name="Style 162_ADDON" xfId="2087" xr:uid="{00000000-0005-0000-0000-000027080000}"/>
    <cellStyle name="Style 163" xfId="2088" xr:uid="{00000000-0005-0000-0000-000028080000}"/>
    <cellStyle name="Style 163 10" xfId="2089" xr:uid="{00000000-0005-0000-0000-000029080000}"/>
    <cellStyle name="Style 163 11" xfId="2090" xr:uid="{00000000-0005-0000-0000-00002A080000}"/>
    <cellStyle name="Style 163 12" xfId="2091" xr:uid="{00000000-0005-0000-0000-00002B080000}"/>
    <cellStyle name="Style 163 2" xfId="2092" xr:uid="{00000000-0005-0000-0000-00002C080000}"/>
    <cellStyle name="Style 163 2 2" xfId="2093" xr:uid="{00000000-0005-0000-0000-00002D080000}"/>
    <cellStyle name="Style 163 3" xfId="2094" xr:uid="{00000000-0005-0000-0000-00002E080000}"/>
    <cellStyle name="Style 163 3 2" xfId="2095" xr:uid="{00000000-0005-0000-0000-00002F080000}"/>
    <cellStyle name="Style 163 3 2 2" xfId="2096" xr:uid="{00000000-0005-0000-0000-000030080000}"/>
    <cellStyle name="Style 163 3 2 3" xfId="2097" xr:uid="{00000000-0005-0000-0000-000031080000}"/>
    <cellStyle name="Style 163 3 3" xfId="2098" xr:uid="{00000000-0005-0000-0000-000032080000}"/>
    <cellStyle name="Style 163 3 3 2" xfId="2099" xr:uid="{00000000-0005-0000-0000-000033080000}"/>
    <cellStyle name="Style 163 3 3 2 2" xfId="2100" xr:uid="{00000000-0005-0000-0000-000034080000}"/>
    <cellStyle name="Style 163 3 3 3" xfId="2101" xr:uid="{00000000-0005-0000-0000-000035080000}"/>
    <cellStyle name="Style 163 3 3 3 2" xfId="2102" xr:uid="{00000000-0005-0000-0000-000036080000}"/>
    <cellStyle name="Style 163 3 3 3 3" xfId="2103" xr:uid="{00000000-0005-0000-0000-000037080000}"/>
    <cellStyle name="Style 163 3 3 4" xfId="2104" xr:uid="{00000000-0005-0000-0000-000038080000}"/>
    <cellStyle name="Style 163 3 3 4 2" xfId="2105" xr:uid="{00000000-0005-0000-0000-000039080000}"/>
    <cellStyle name="Style 163 3 3 5" xfId="2106" xr:uid="{00000000-0005-0000-0000-00003A080000}"/>
    <cellStyle name="Style 163 3 4" xfId="2107" xr:uid="{00000000-0005-0000-0000-00003B080000}"/>
    <cellStyle name="Style 163 3 5" xfId="2108" xr:uid="{00000000-0005-0000-0000-00003C080000}"/>
    <cellStyle name="Style 163 4" xfId="2109" xr:uid="{00000000-0005-0000-0000-00003D080000}"/>
    <cellStyle name="Style 163 4 2" xfId="2110" xr:uid="{00000000-0005-0000-0000-00003E080000}"/>
    <cellStyle name="Style 163 4 2 2" xfId="2111" xr:uid="{00000000-0005-0000-0000-00003F080000}"/>
    <cellStyle name="Style 163 4 2 2 2" xfId="2112" xr:uid="{00000000-0005-0000-0000-000040080000}"/>
    <cellStyle name="Style 163 4 2 3" xfId="2113" xr:uid="{00000000-0005-0000-0000-000041080000}"/>
    <cellStyle name="Style 163 4 2 3 2" xfId="2114" xr:uid="{00000000-0005-0000-0000-000042080000}"/>
    <cellStyle name="Style 163 4 2 3 3" xfId="2115" xr:uid="{00000000-0005-0000-0000-000043080000}"/>
    <cellStyle name="Style 163 4 2 4" xfId="2116" xr:uid="{00000000-0005-0000-0000-000044080000}"/>
    <cellStyle name="Style 163 4 2 4 2" xfId="2117" xr:uid="{00000000-0005-0000-0000-000045080000}"/>
    <cellStyle name="Style 163 4 2 5" xfId="2118" xr:uid="{00000000-0005-0000-0000-000046080000}"/>
    <cellStyle name="Style 163 4 3" xfId="2119" xr:uid="{00000000-0005-0000-0000-000047080000}"/>
    <cellStyle name="Style 163 4 3 2" xfId="2120" xr:uid="{00000000-0005-0000-0000-000048080000}"/>
    <cellStyle name="Style 163 4 4" xfId="2121" xr:uid="{00000000-0005-0000-0000-000049080000}"/>
    <cellStyle name="Style 163 4 5" xfId="2122" xr:uid="{00000000-0005-0000-0000-00004A080000}"/>
    <cellStyle name="Style 163 5" xfId="2123" xr:uid="{00000000-0005-0000-0000-00004B080000}"/>
    <cellStyle name="Style 163 5 2" xfId="2124" xr:uid="{00000000-0005-0000-0000-00004C080000}"/>
    <cellStyle name="Style 163 5 2 2" xfId="2125" xr:uid="{00000000-0005-0000-0000-00004D080000}"/>
    <cellStyle name="Style 163 5 2 2 2" xfId="2126" xr:uid="{00000000-0005-0000-0000-00004E080000}"/>
    <cellStyle name="Style 163 5 2 3" xfId="2127" xr:uid="{00000000-0005-0000-0000-00004F080000}"/>
    <cellStyle name="Style 163 5 2 3 2" xfId="2128" xr:uid="{00000000-0005-0000-0000-000050080000}"/>
    <cellStyle name="Style 163 5 2 3 3" xfId="2129" xr:uid="{00000000-0005-0000-0000-000051080000}"/>
    <cellStyle name="Style 163 5 2 4" xfId="2130" xr:uid="{00000000-0005-0000-0000-000052080000}"/>
    <cellStyle name="Style 163 5 2 5" xfId="2131" xr:uid="{00000000-0005-0000-0000-000053080000}"/>
    <cellStyle name="Style 163 5 3" xfId="2132" xr:uid="{00000000-0005-0000-0000-000054080000}"/>
    <cellStyle name="Style 163 5 3 2" xfId="2133" xr:uid="{00000000-0005-0000-0000-000055080000}"/>
    <cellStyle name="Style 163 5 4" xfId="2134" xr:uid="{00000000-0005-0000-0000-000056080000}"/>
    <cellStyle name="Style 163 5 5" xfId="2135" xr:uid="{00000000-0005-0000-0000-000057080000}"/>
    <cellStyle name="Style 163 6" xfId="2136" xr:uid="{00000000-0005-0000-0000-000058080000}"/>
    <cellStyle name="Style 163 6 2" xfId="2137" xr:uid="{00000000-0005-0000-0000-000059080000}"/>
    <cellStyle name="Style 163 6 2 2" xfId="2138" xr:uid="{00000000-0005-0000-0000-00005A080000}"/>
    <cellStyle name="Style 163 6 3" xfId="2139" xr:uid="{00000000-0005-0000-0000-00005B080000}"/>
    <cellStyle name="Style 163 6 3 2" xfId="2140" xr:uid="{00000000-0005-0000-0000-00005C080000}"/>
    <cellStyle name="Style 163 6 3 3" xfId="2141" xr:uid="{00000000-0005-0000-0000-00005D080000}"/>
    <cellStyle name="Style 163 6 4" xfId="2142" xr:uid="{00000000-0005-0000-0000-00005E080000}"/>
    <cellStyle name="Style 163 6 4 2" xfId="2143" xr:uid="{00000000-0005-0000-0000-00005F080000}"/>
    <cellStyle name="Style 163 6 5" xfId="2144" xr:uid="{00000000-0005-0000-0000-000060080000}"/>
    <cellStyle name="Style 163 7" xfId="2145" xr:uid="{00000000-0005-0000-0000-000061080000}"/>
    <cellStyle name="Style 163 7 2" xfId="2146" xr:uid="{00000000-0005-0000-0000-000062080000}"/>
    <cellStyle name="Style 163 7 3" xfId="2147" xr:uid="{00000000-0005-0000-0000-000063080000}"/>
    <cellStyle name="Style 163 8" xfId="2148" xr:uid="{00000000-0005-0000-0000-000064080000}"/>
    <cellStyle name="Style 163 9" xfId="2149" xr:uid="{00000000-0005-0000-0000-000065080000}"/>
    <cellStyle name="Style 163_ADDON" xfId="2150" xr:uid="{00000000-0005-0000-0000-000066080000}"/>
    <cellStyle name="Style 164" xfId="2151" xr:uid="{00000000-0005-0000-0000-000067080000}"/>
    <cellStyle name="Style 164 2" xfId="2152" xr:uid="{00000000-0005-0000-0000-000068080000}"/>
    <cellStyle name="Style 164 2 2" xfId="2153" xr:uid="{00000000-0005-0000-0000-000069080000}"/>
    <cellStyle name="Style 164 2 2 2" xfId="2154" xr:uid="{00000000-0005-0000-0000-00006A080000}"/>
    <cellStyle name="Style 164 2 2 3" xfId="2155" xr:uid="{00000000-0005-0000-0000-00006B080000}"/>
    <cellStyle name="Style 164 2 3" xfId="2156" xr:uid="{00000000-0005-0000-0000-00006C080000}"/>
    <cellStyle name="Style 164 2 4" xfId="2157" xr:uid="{00000000-0005-0000-0000-00006D080000}"/>
    <cellStyle name="Style 164 2 5" xfId="2158" xr:uid="{00000000-0005-0000-0000-00006E080000}"/>
    <cellStyle name="Style 164 3" xfId="2159" xr:uid="{00000000-0005-0000-0000-00006F080000}"/>
    <cellStyle name="Style 164 3 2" xfId="2160" xr:uid="{00000000-0005-0000-0000-000070080000}"/>
    <cellStyle name="Style 164 3 2 2" xfId="2161" xr:uid="{00000000-0005-0000-0000-000071080000}"/>
    <cellStyle name="Style 164 3 2 3" xfId="2162" xr:uid="{00000000-0005-0000-0000-000072080000}"/>
    <cellStyle name="Style 164 3 3" xfId="2163" xr:uid="{00000000-0005-0000-0000-000073080000}"/>
    <cellStyle name="Style 164 3 3 2" xfId="2164" xr:uid="{00000000-0005-0000-0000-000074080000}"/>
    <cellStyle name="Style 164 3 3 3" xfId="2165" xr:uid="{00000000-0005-0000-0000-000075080000}"/>
    <cellStyle name="Style 164 3 4" xfId="2166" xr:uid="{00000000-0005-0000-0000-000076080000}"/>
    <cellStyle name="Style 164 3 4 2" xfId="2167" xr:uid="{00000000-0005-0000-0000-000077080000}"/>
    <cellStyle name="Style 164 3 5" xfId="2168" xr:uid="{00000000-0005-0000-0000-000078080000}"/>
    <cellStyle name="Style 164 4" xfId="2169" xr:uid="{00000000-0005-0000-0000-000079080000}"/>
    <cellStyle name="Style 164 4 2" xfId="2170" xr:uid="{00000000-0005-0000-0000-00007A080000}"/>
    <cellStyle name="Style 164 4 3" xfId="2171" xr:uid="{00000000-0005-0000-0000-00007B080000}"/>
    <cellStyle name="Style 164 5" xfId="2172" xr:uid="{00000000-0005-0000-0000-00007C080000}"/>
    <cellStyle name="Style 164 6" xfId="2173" xr:uid="{00000000-0005-0000-0000-00007D080000}"/>
    <cellStyle name="Style 164_ADDON" xfId="2174" xr:uid="{00000000-0005-0000-0000-00007E080000}"/>
    <cellStyle name="Style 165" xfId="2175" xr:uid="{00000000-0005-0000-0000-00007F080000}"/>
    <cellStyle name="Style 165 2" xfId="2176" xr:uid="{00000000-0005-0000-0000-000080080000}"/>
    <cellStyle name="Style 165 2 2" xfId="2177" xr:uid="{00000000-0005-0000-0000-000081080000}"/>
    <cellStyle name="Style 165 2 2 2" xfId="2178" xr:uid="{00000000-0005-0000-0000-000082080000}"/>
    <cellStyle name="Style 165 2 2 3" xfId="2179" xr:uid="{00000000-0005-0000-0000-000083080000}"/>
    <cellStyle name="Style 165 2 3" xfId="2180" xr:uid="{00000000-0005-0000-0000-000084080000}"/>
    <cellStyle name="Style 165 2 4" xfId="2181" xr:uid="{00000000-0005-0000-0000-000085080000}"/>
    <cellStyle name="Style 165 2 5" xfId="2182" xr:uid="{00000000-0005-0000-0000-000086080000}"/>
    <cellStyle name="Style 165 3" xfId="2183" xr:uid="{00000000-0005-0000-0000-000087080000}"/>
    <cellStyle name="Style 165 3 2" xfId="2184" xr:uid="{00000000-0005-0000-0000-000088080000}"/>
    <cellStyle name="Style 165 3 2 2" xfId="2185" xr:uid="{00000000-0005-0000-0000-000089080000}"/>
    <cellStyle name="Style 165 3 2 3" xfId="2186" xr:uid="{00000000-0005-0000-0000-00008A080000}"/>
    <cellStyle name="Style 165 3 3" xfId="2187" xr:uid="{00000000-0005-0000-0000-00008B080000}"/>
    <cellStyle name="Style 165 3 3 2" xfId="2188" xr:uid="{00000000-0005-0000-0000-00008C080000}"/>
    <cellStyle name="Style 165 3 3 3" xfId="2189" xr:uid="{00000000-0005-0000-0000-00008D080000}"/>
    <cellStyle name="Style 165 3 4" xfId="2190" xr:uid="{00000000-0005-0000-0000-00008E080000}"/>
    <cellStyle name="Style 165 3 4 2" xfId="2191" xr:uid="{00000000-0005-0000-0000-00008F080000}"/>
    <cellStyle name="Style 165 3 5" xfId="2192" xr:uid="{00000000-0005-0000-0000-000090080000}"/>
    <cellStyle name="Style 165 4" xfId="2193" xr:uid="{00000000-0005-0000-0000-000091080000}"/>
    <cellStyle name="Style 165 4 2" xfId="2194" xr:uid="{00000000-0005-0000-0000-000092080000}"/>
    <cellStyle name="Style 165 4 3" xfId="2195" xr:uid="{00000000-0005-0000-0000-000093080000}"/>
    <cellStyle name="Style 165 5" xfId="2196" xr:uid="{00000000-0005-0000-0000-000094080000}"/>
    <cellStyle name="Style 165 6" xfId="2197" xr:uid="{00000000-0005-0000-0000-000095080000}"/>
    <cellStyle name="Style 165_ADDON" xfId="2198" xr:uid="{00000000-0005-0000-0000-000096080000}"/>
    <cellStyle name="Style 21" xfId="2199" xr:uid="{00000000-0005-0000-0000-000097080000}"/>
    <cellStyle name="Style 21 10" xfId="2200" xr:uid="{00000000-0005-0000-0000-000098080000}"/>
    <cellStyle name="Style 21 11" xfId="2201" xr:uid="{00000000-0005-0000-0000-000099080000}"/>
    <cellStyle name="Style 21 12" xfId="2202" xr:uid="{00000000-0005-0000-0000-00009A080000}"/>
    <cellStyle name="Style 21 2" xfId="2203" xr:uid="{00000000-0005-0000-0000-00009B080000}"/>
    <cellStyle name="Style 21 2 2" xfId="2204" xr:uid="{00000000-0005-0000-0000-00009C080000}"/>
    <cellStyle name="Style 21 3" xfId="2205" xr:uid="{00000000-0005-0000-0000-00009D080000}"/>
    <cellStyle name="Style 21 3 2" xfId="2206" xr:uid="{00000000-0005-0000-0000-00009E080000}"/>
    <cellStyle name="Style 21 3 2 2" xfId="2207" xr:uid="{00000000-0005-0000-0000-00009F080000}"/>
    <cellStyle name="Style 21 3 2 3" xfId="2208" xr:uid="{00000000-0005-0000-0000-0000A0080000}"/>
    <cellStyle name="Style 21 3 3" xfId="2209" xr:uid="{00000000-0005-0000-0000-0000A1080000}"/>
    <cellStyle name="Style 21 3 3 2" xfId="2210" xr:uid="{00000000-0005-0000-0000-0000A2080000}"/>
    <cellStyle name="Style 21 3 3 2 2" xfId="2211" xr:uid="{00000000-0005-0000-0000-0000A3080000}"/>
    <cellStyle name="Style 21 3 3 3" xfId="2212" xr:uid="{00000000-0005-0000-0000-0000A4080000}"/>
    <cellStyle name="Style 21 3 3 3 2" xfId="2213" xr:uid="{00000000-0005-0000-0000-0000A5080000}"/>
    <cellStyle name="Style 21 3 3 3 3" xfId="2214" xr:uid="{00000000-0005-0000-0000-0000A6080000}"/>
    <cellStyle name="Style 21 3 3 4" xfId="2215" xr:uid="{00000000-0005-0000-0000-0000A7080000}"/>
    <cellStyle name="Style 21 3 3 4 2" xfId="2216" xr:uid="{00000000-0005-0000-0000-0000A8080000}"/>
    <cellStyle name="Style 21 3 3 5" xfId="2217" xr:uid="{00000000-0005-0000-0000-0000A9080000}"/>
    <cellStyle name="Style 21 3 4" xfId="2218" xr:uid="{00000000-0005-0000-0000-0000AA080000}"/>
    <cellStyle name="Style 21 3 5" xfId="2219" xr:uid="{00000000-0005-0000-0000-0000AB080000}"/>
    <cellStyle name="Style 21 4" xfId="2220" xr:uid="{00000000-0005-0000-0000-0000AC080000}"/>
    <cellStyle name="Style 21 4 2" xfId="2221" xr:uid="{00000000-0005-0000-0000-0000AD080000}"/>
    <cellStyle name="Style 21 4 2 2" xfId="2222" xr:uid="{00000000-0005-0000-0000-0000AE080000}"/>
    <cellStyle name="Style 21 4 2 2 2" xfId="2223" xr:uid="{00000000-0005-0000-0000-0000AF080000}"/>
    <cellStyle name="Style 21 4 2 3" xfId="2224" xr:uid="{00000000-0005-0000-0000-0000B0080000}"/>
    <cellStyle name="Style 21 4 2 3 2" xfId="2225" xr:uid="{00000000-0005-0000-0000-0000B1080000}"/>
    <cellStyle name="Style 21 4 2 3 3" xfId="2226" xr:uid="{00000000-0005-0000-0000-0000B2080000}"/>
    <cellStyle name="Style 21 4 2 4" xfId="2227" xr:uid="{00000000-0005-0000-0000-0000B3080000}"/>
    <cellStyle name="Style 21 4 2 4 2" xfId="2228" xr:uid="{00000000-0005-0000-0000-0000B4080000}"/>
    <cellStyle name="Style 21 4 2 5" xfId="2229" xr:uid="{00000000-0005-0000-0000-0000B5080000}"/>
    <cellStyle name="Style 21 4 3" xfId="2230" xr:uid="{00000000-0005-0000-0000-0000B6080000}"/>
    <cellStyle name="Style 21 4 3 2" xfId="2231" xr:uid="{00000000-0005-0000-0000-0000B7080000}"/>
    <cellStyle name="Style 21 4 4" xfId="2232" xr:uid="{00000000-0005-0000-0000-0000B8080000}"/>
    <cellStyle name="Style 21 4 5" xfId="2233" xr:uid="{00000000-0005-0000-0000-0000B9080000}"/>
    <cellStyle name="Style 21 5" xfId="2234" xr:uid="{00000000-0005-0000-0000-0000BA080000}"/>
    <cellStyle name="Style 21 5 2" xfId="2235" xr:uid="{00000000-0005-0000-0000-0000BB080000}"/>
    <cellStyle name="Style 21 5 2 2" xfId="2236" xr:uid="{00000000-0005-0000-0000-0000BC080000}"/>
    <cellStyle name="Style 21 5 2 2 2" xfId="2237" xr:uid="{00000000-0005-0000-0000-0000BD080000}"/>
    <cellStyle name="Style 21 5 2 3" xfId="2238" xr:uid="{00000000-0005-0000-0000-0000BE080000}"/>
    <cellStyle name="Style 21 5 2 3 2" xfId="2239" xr:uid="{00000000-0005-0000-0000-0000BF080000}"/>
    <cellStyle name="Style 21 5 2 3 3" xfId="2240" xr:uid="{00000000-0005-0000-0000-0000C0080000}"/>
    <cellStyle name="Style 21 5 2 4" xfId="2241" xr:uid="{00000000-0005-0000-0000-0000C1080000}"/>
    <cellStyle name="Style 21 5 2 5" xfId="2242" xr:uid="{00000000-0005-0000-0000-0000C2080000}"/>
    <cellStyle name="Style 21 5 3" xfId="2243" xr:uid="{00000000-0005-0000-0000-0000C3080000}"/>
    <cellStyle name="Style 21 5 3 2" xfId="2244" xr:uid="{00000000-0005-0000-0000-0000C4080000}"/>
    <cellStyle name="Style 21 5 4" xfId="2245" xr:uid="{00000000-0005-0000-0000-0000C5080000}"/>
    <cellStyle name="Style 21 5 5" xfId="2246" xr:uid="{00000000-0005-0000-0000-0000C6080000}"/>
    <cellStyle name="Style 21 6" xfId="2247" xr:uid="{00000000-0005-0000-0000-0000C7080000}"/>
    <cellStyle name="Style 21 6 2" xfId="2248" xr:uid="{00000000-0005-0000-0000-0000C8080000}"/>
    <cellStyle name="Style 21 6 2 2" xfId="2249" xr:uid="{00000000-0005-0000-0000-0000C9080000}"/>
    <cellStyle name="Style 21 6 3" xfId="2250" xr:uid="{00000000-0005-0000-0000-0000CA080000}"/>
    <cellStyle name="Style 21 6 3 2" xfId="2251" xr:uid="{00000000-0005-0000-0000-0000CB080000}"/>
    <cellStyle name="Style 21 6 3 3" xfId="2252" xr:uid="{00000000-0005-0000-0000-0000CC080000}"/>
    <cellStyle name="Style 21 6 4" xfId="2253" xr:uid="{00000000-0005-0000-0000-0000CD080000}"/>
    <cellStyle name="Style 21 6 4 2" xfId="2254" xr:uid="{00000000-0005-0000-0000-0000CE080000}"/>
    <cellStyle name="Style 21 6 5" xfId="2255" xr:uid="{00000000-0005-0000-0000-0000CF080000}"/>
    <cellStyle name="Style 21 7" xfId="2256" xr:uid="{00000000-0005-0000-0000-0000D0080000}"/>
    <cellStyle name="Style 21 7 2" xfId="2257" xr:uid="{00000000-0005-0000-0000-0000D1080000}"/>
    <cellStyle name="Style 21 7 3" xfId="2258" xr:uid="{00000000-0005-0000-0000-0000D2080000}"/>
    <cellStyle name="Style 21 8" xfId="2259" xr:uid="{00000000-0005-0000-0000-0000D3080000}"/>
    <cellStyle name="Style 21 9" xfId="2260" xr:uid="{00000000-0005-0000-0000-0000D4080000}"/>
    <cellStyle name="Style 21_ADDON" xfId="2261" xr:uid="{00000000-0005-0000-0000-0000D5080000}"/>
    <cellStyle name="Style 22" xfId="2262" xr:uid="{00000000-0005-0000-0000-0000D6080000}"/>
    <cellStyle name="Style 22 2" xfId="2263" xr:uid="{00000000-0005-0000-0000-0000D7080000}"/>
    <cellStyle name="Style 22 3" xfId="2264" xr:uid="{00000000-0005-0000-0000-0000D8080000}"/>
    <cellStyle name="Style 22 3 2" xfId="2265" xr:uid="{00000000-0005-0000-0000-0000D9080000}"/>
    <cellStyle name="Style 22 3 3" xfId="2266" xr:uid="{00000000-0005-0000-0000-0000DA080000}"/>
    <cellStyle name="Style 22 3 3 2" xfId="2267" xr:uid="{00000000-0005-0000-0000-0000DB080000}"/>
    <cellStyle name="Style 22 3 4" xfId="2268" xr:uid="{00000000-0005-0000-0000-0000DC080000}"/>
    <cellStyle name="Style 22 4" xfId="2269" xr:uid="{00000000-0005-0000-0000-0000DD080000}"/>
    <cellStyle name="Style 22 4 2" xfId="2270" xr:uid="{00000000-0005-0000-0000-0000DE080000}"/>
    <cellStyle name="Style 22 5" xfId="2271" xr:uid="{00000000-0005-0000-0000-0000DF080000}"/>
    <cellStyle name="Style 22 6" xfId="2272" xr:uid="{00000000-0005-0000-0000-0000E0080000}"/>
    <cellStyle name="Style 22 7" xfId="2273" xr:uid="{00000000-0005-0000-0000-0000E1080000}"/>
    <cellStyle name="Style 22_ADDON" xfId="2274" xr:uid="{00000000-0005-0000-0000-0000E2080000}"/>
    <cellStyle name="Style 23" xfId="2275" xr:uid="{00000000-0005-0000-0000-0000E3080000}"/>
    <cellStyle name="Style 23 2" xfId="2276" xr:uid="{00000000-0005-0000-0000-0000E4080000}"/>
    <cellStyle name="Style 23 2 2" xfId="2277" xr:uid="{00000000-0005-0000-0000-0000E5080000}"/>
    <cellStyle name="Style 23 2 2 2" xfId="2278" xr:uid="{00000000-0005-0000-0000-0000E6080000}"/>
    <cellStyle name="Style 23 2 2 3" xfId="2279" xr:uid="{00000000-0005-0000-0000-0000E7080000}"/>
    <cellStyle name="Style 23 2 3" xfId="2280" xr:uid="{00000000-0005-0000-0000-0000E8080000}"/>
    <cellStyle name="Style 23 2 4" xfId="2281" xr:uid="{00000000-0005-0000-0000-0000E9080000}"/>
    <cellStyle name="Style 23 2 5" xfId="2282" xr:uid="{00000000-0005-0000-0000-0000EA080000}"/>
    <cellStyle name="Style 23 3" xfId="2283" xr:uid="{00000000-0005-0000-0000-0000EB080000}"/>
    <cellStyle name="Style 23 3 2" xfId="2284" xr:uid="{00000000-0005-0000-0000-0000EC080000}"/>
    <cellStyle name="Style 23 3 2 2" xfId="2285" xr:uid="{00000000-0005-0000-0000-0000ED080000}"/>
    <cellStyle name="Style 23 3 2 3" xfId="2286" xr:uid="{00000000-0005-0000-0000-0000EE080000}"/>
    <cellStyle name="Style 23 3 3" xfId="2287" xr:uid="{00000000-0005-0000-0000-0000EF080000}"/>
    <cellStyle name="Style 23 3 3 2" xfId="2288" xr:uid="{00000000-0005-0000-0000-0000F0080000}"/>
    <cellStyle name="Style 23 3 3 3" xfId="2289" xr:uid="{00000000-0005-0000-0000-0000F1080000}"/>
    <cellStyle name="Style 23 3 4" xfId="2290" xr:uid="{00000000-0005-0000-0000-0000F2080000}"/>
    <cellStyle name="Style 23 3 4 2" xfId="2291" xr:uid="{00000000-0005-0000-0000-0000F3080000}"/>
    <cellStyle name="Style 23 3 5" xfId="2292" xr:uid="{00000000-0005-0000-0000-0000F4080000}"/>
    <cellStyle name="Style 23 4" xfId="2293" xr:uid="{00000000-0005-0000-0000-0000F5080000}"/>
    <cellStyle name="Style 23 4 2" xfId="2294" xr:uid="{00000000-0005-0000-0000-0000F6080000}"/>
    <cellStyle name="Style 23 4 3" xfId="2295" xr:uid="{00000000-0005-0000-0000-0000F7080000}"/>
    <cellStyle name="Style 23 5" xfId="2296" xr:uid="{00000000-0005-0000-0000-0000F8080000}"/>
    <cellStyle name="Style 23 6" xfId="2297" xr:uid="{00000000-0005-0000-0000-0000F9080000}"/>
    <cellStyle name="Style 23_ADDON" xfId="2298" xr:uid="{00000000-0005-0000-0000-0000FA080000}"/>
    <cellStyle name="Style 24" xfId="2299" xr:uid="{00000000-0005-0000-0000-0000FB080000}"/>
    <cellStyle name="Style 24 2" xfId="2300" xr:uid="{00000000-0005-0000-0000-0000FC080000}"/>
    <cellStyle name="Style 24 3" xfId="2301" xr:uid="{00000000-0005-0000-0000-0000FD080000}"/>
    <cellStyle name="Style 24 3 2" xfId="2302" xr:uid="{00000000-0005-0000-0000-0000FE080000}"/>
    <cellStyle name="Style 24 3 3" xfId="2303" xr:uid="{00000000-0005-0000-0000-0000FF080000}"/>
    <cellStyle name="Style 24 3 3 2" xfId="2304" xr:uid="{00000000-0005-0000-0000-000000090000}"/>
    <cellStyle name="Style 24 3 4" xfId="2305" xr:uid="{00000000-0005-0000-0000-000001090000}"/>
    <cellStyle name="Style 24 4" xfId="2306" xr:uid="{00000000-0005-0000-0000-000002090000}"/>
    <cellStyle name="Style 24 4 2" xfId="2307" xr:uid="{00000000-0005-0000-0000-000003090000}"/>
    <cellStyle name="Style 24 5" xfId="2308" xr:uid="{00000000-0005-0000-0000-000004090000}"/>
    <cellStyle name="Style 24 6" xfId="2309" xr:uid="{00000000-0005-0000-0000-000005090000}"/>
    <cellStyle name="Style 24 7" xfId="2310" xr:uid="{00000000-0005-0000-0000-000006090000}"/>
    <cellStyle name="Style 24_ADDON" xfId="2311" xr:uid="{00000000-0005-0000-0000-000007090000}"/>
    <cellStyle name="Style 25" xfId="2312" xr:uid="{00000000-0005-0000-0000-000008090000}"/>
    <cellStyle name="Style 25 10" xfId="2313" xr:uid="{00000000-0005-0000-0000-000009090000}"/>
    <cellStyle name="Style 25 11" xfId="2314" xr:uid="{00000000-0005-0000-0000-00000A090000}"/>
    <cellStyle name="Style 25 12" xfId="2315" xr:uid="{00000000-0005-0000-0000-00000B090000}"/>
    <cellStyle name="Style 25 2" xfId="2316" xr:uid="{00000000-0005-0000-0000-00000C090000}"/>
    <cellStyle name="Style 25 2 2" xfId="2317" xr:uid="{00000000-0005-0000-0000-00000D090000}"/>
    <cellStyle name="Style 25 3" xfId="2318" xr:uid="{00000000-0005-0000-0000-00000E090000}"/>
    <cellStyle name="Style 25 3 2" xfId="2319" xr:uid="{00000000-0005-0000-0000-00000F090000}"/>
    <cellStyle name="Style 25 3 2 2" xfId="2320" xr:uid="{00000000-0005-0000-0000-000010090000}"/>
    <cellStyle name="Style 25 3 2 3" xfId="2321" xr:uid="{00000000-0005-0000-0000-000011090000}"/>
    <cellStyle name="Style 25 3 3" xfId="2322" xr:uid="{00000000-0005-0000-0000-000012090000}"/>
    <cellStyle name="Style 25 3 3 2" xfId="2323" xr:uid="{00000000-0005-0000-0000-000013090000}"/>
    <cellStyle name="Style 25 3 3 2 2" xfId="2324" xr:uid="{00000000-0005-0000-0000-000014090000}"/>
    <cellStyle name="Style 25 3 3 3" xfId="2325" xr:uid="{00000000-0005-0000-0000-000015090000}"/>
    <cellStyle name="Style 25 3 3 3 2" xfId="2326" xr:uid="{00000000-0005-0000-0000-000016090000}"/>
    <cellStyle name="Style 25 3 3 3 3" xfId="2327" xr:uid="{00000000-0005-0000-0000-000017090000}"/>
    <cellStyle name="Style 25 3 3 4" xfId="2328" xr:uid="{00000000-0005-0000-0000-000018090000}"/>
    <cellStyle name="Style 25 3 3 4 2" xfId="2329" xr:uid="{00000000-0005-0000-0000-000019090000}"/>
    <cellStyle name="Style 25 3 3 5" xfId="2330" xr:uid="{00000000-0005-0000-0000-00001A090000}"/>
    <cellStyle name="Style 25 3 4" xfId="2331" xr:uid="{00000000-0005-0000-0000-00001B090000}"/>
    <cellStyle name="Style 25 3 5" xfId="2332" xr:uid="{00000000-0005-0000-0000-00001C090000}"/>
    <cellStyle name="Style 25 4" xfId="2333" xr:uid="{00000000-0005-0000-0000-00001D090000}"/>
    <cellStyle name="Style 25 4 2" xfId="2334" xr:uid="{00000000-0005-0000-0000-00001E090000}"/>
    <cellStyle name="Style 25 4 2 2" xfId="2335" xr:uid="{00000000-0005-0000-0000-00001F090000}"/>
    <cellStyle name="Style 25 4 2 2 2" xfId="2336" xr:uid="{00000000-0005-0000-0000-000020090000}"/>
    <cellStyle name="Style 25 4 2 3" xfId="2337" xr:uid="{00000000-0005-0000-0000-000021090000}"/>
    <cellStyle name="Style 25 4 2 3 2" xfId="2338" xr:uid="{00000000-0005-0000-0000-000022090000}"/>
    <cellStyle name="Style 25 4 2 3 3" xfId="2339" xr:uid="{00000000-0005-0000-0000-000023090000}"/>
    <cellStyle name="Style 25 4 2 4" xfId="2340" xr:uid="{00000000-0005-0000-0000-000024090000}"/>
    <cellStyle name="Style 25 4 2 4 2" xfId="2341" xr:uid="{00000000-0005-0000-0000-000025090000}"/>
    <cellStyle name="Style 25 4 2 5" xfId="2342" xr:uid="{00000000-0005-0000-0000-000026090000}"/>
    <cellStyle name="Style 25 4 3" xfId="2343" xr:uid="{00000000-0005-0000-0000-000027090000}"/>
    <cellStyle name="Style 25 4 3 2" xfId="2344" xr:uid="{00000000-0005-0000-0000-000028090000}"/>
    <cellStyle name="Style 25 4 4" xfId="2345" xr:uid="{00000000-0005-0000-0000-000029090000}"/>
    <cellStyle name="Style 25 4 5" xfId="2346" xr:uid="{00000000-0005-0000-0000-00002A090000}"/>
    <cellStyle name="Style 25 5" xfId="2347" xr:uid="{00000000-0005-0000-0000-00002B090000}"/>
    <cellStyle name="Style 25 5 2" xfId="2348" xr:uid="{00000000-0005-0000-0000-00002C090000}"/>
    <cellStyle name="Style 25 5 2 2" xfId="2349" xr:uid="{00000000-0005-0000-0000-00002D090000}"/>
    <cellStyle name="Style 25 5 2 2 2" xfId="2350" xr:uid="{00000000-0005-0000-0000-00002E090000}"/>
    <cellStyle name="Style 25 5 2 3" xfId="2351" xr:uid="{00000000-0005-0000-0000-00002F090000}"/>
    <cellStyle name="Style 25 5 2 3 2" xfId="2352" xr:uid="{00000000-0005-0000-0000-000030090000}"/>
    <cellStyle name="Style 25 5 2 3 3" xfId="2353" xr:uid="{00000000-0005-0000-0000-000031090000}"/>
    <cellStyle name="Style 25 5 2 4" xfId="2354" xr:uid="{00000000-0005-0000-0000-000032090000}"/>
    <cellStyle name="Style 25 5 2 5" xfId="2355" xr:uid="{00000000-0005-0000-0000-000033090000}"/>
    <cellStyle name="Style 25 5 3" xfId="2356" xr:uid="{00000000-0005-0000-0000-000034090000}"/>
    <cellStyle name="Style 25 5 3 2" xfId="2357" xr:uid="{00000000-0005-0000-0000-000035090000}"/>
    <cellStyle name="Style 25 5 4" xfId="2358" xr:uid="{00000000-0005-0000-0000-000036090000}"/>
    <cellStyle name="Style 25 5 5" xfId="2359" xr:uid="{00000000-0005-0000-0000-000037090000}"/>
    <cellStyle name="Style 25 6" xfId="2360" xr:uid="{00000000-0005-0000-0000-000038090000}"/>
    <cellStyle name="Style 25 6 2" xfId="2361" xr:uid="{00000000-0005-0000-0000-000039090000}"/>
    <cellStyle name="Style 25 6 2 2" xfId="2362" xr:uid="{00000000-0005-0000-0000-00003A090000}"/>
    <cellStyle name="Style 25 6 3" xfId="2363" xr:uid="{00000000-0005-0000-0000-00003B090000}"/>
    <cellStyle name="Style 25 6 3 2" xfId="2364" xr:uid="{00000000-0005-0000-0000-00003C090000}"/>
    <cellStyle name="Style 25 6 3 3" xfId="2365" xr:uid="{00000000-0005-0000-0000-00003D090000}"/>
    <cellStyle name="Style 25 6 4" xfId="2366" xr:uid="{00000000-0005-0000-0000-00003E090000}"/>
    <cellStyle name="Style 25 6 4 2" xfId="2367" xr:uid="{00000000-0005-0000-0000-00003F090000}"/>
    <cellStyle name="Style 25 6 5" xfId="2368" xr:uid="{00000000-0005-0000-0000-000040090000}"/>
    <cellStyle name="Style 25 7" xfId="2369" xr:uid="{00000000-0005-0000-0000-000041090000}"/>
    <cellStyle name="Style 25 7 2" xfId="2370" xr:uid="{00000000-0005-0000-0000-000042090000}"/>
    <cellStyle name="Style 25 7 3" xfId="2371" xr:uid="{00000000-0005-0000-0000-000043090000}"/>
    <cellStyle name="Style 25 8" xfId="2372" xr:uid="{00000000-0005-0000-0000-000044090000}"/>
    <cellStyle name="Style 25 9" xfId="2373" xr:uid="{00000000-0005-0000-0000-000045090000}"/>
    <cellStyle name="Style 25_ADDON" xfId="2374" xr:uid="{00000000-0005-0000-0000-000046090000}"/>
    <cellStyle name="Style 26" xfId="2375" xr:uid="{00000000-0005-0000-0000-000047090000}"/>
    <cellStyle name="Style 26 2" xfId="2376" xr:uid="{00000000-0005-0000-0000-000048090000}"/>
    <cellStyle name="Style 26 2 2" xfId="2377" xr:uid="{00000000-0005-0000-0000-000049090000}"/>
    <cellStyle name="Style 26 2 2 2" xfId="2378" xr:uid="{00000000-0005-0000-0000-00004A090000}"/>
    <cellStyle name="Style 26 2 2 3" xfId="2379" xr:uid="{00000000-0005-0000-0000-00004B090000}"/>
    <cellStyle name="Style 26 2 3" xfId="2380" xr:uid="{00000000-0005-0000-0000-00004C090000}"/>
    <cellStyle name="Style 26 2 4" xfId="2381" xr:uid="{00000000-0005-0000-0000-00004D090000}"/>
    <cellStyle name="Style 26 2 5" xfId="2382" xr:uid="{00000000-0005-0000-0000-00004E090000}"/>
    <cellStyle name="Style 26 3" xfId="2383" xr:uid="{00000000-0005-0000-0000-00004F090000}"/>
    <cellStyle name="Style 26 3 2" xfId="2384" xr:uid="{00000000-0005-0000-0000-000050090000}"/>
    <cellStyle name="Style 26 3 2 2" xfId="2385" xr:uid="{00000000-0005-0000-0000-000051090000}"/>
    <cellStyle name="Style 26 3 2 3" xfId="2386" xr:uid="{00000000-0005-0000-0000-000052090000}"/>
    <cellStyle name="Style 26 3 3" xfId="2387" xr:uid="{00000000-0005-0000-0000-000053090000}"/>
    <cellStyle name="Style 26 3 3 2" xfId="2388" xr:uid="{00000000-0005-0000-0000-000054090000}"/>
    <cellStyle name="Style 26 3 3 3" xfId="2389" xr:uid="{00000000-0005-0000-0000-000055090000}"/>
    <cellStyle name="Style 26 3 4" xfId="2390" xr:uid="{00000000-0005-0000-0000-000056090000}"/>
    <cellStyle name="Style 26 3 4 2" xfId="2391" xr:uid="{00000000-0005-0000-0000-000057090000}"/>
    <cellStyle name="Style 26 3 5" xfId="2392" xr:uid="{00000000-0005-0000-0000-000058090000}"/>
    <cellStyle name="Style 26 4" xfId="2393" xr:uid="{00000000-0005-0000-0000-000059090000}"/>
    <cellStyle name="Style 26 4 2" xfId="2394" xr:uid="{00000000-0005-0000-0000-00005A090000}"/>
    <cellStyle name="Style 26 4 3" xfId="2395" xr:uid="{00000000-0005-0000-0000-00005B090000}"/>
    <cellStyle name="Style 26 5" xfId="2396" xr:uid="{00000000-0005-0000-0000-00005C090000}"/>
    <cellStyle name="Style 26 6" xfId="2397" xr:uid="{00000000-0005-0000-0000-00005D090000}"/>
    <cellStyle name="Style 26_ADDON" xfId="2398" xr:uid="{00000000-0005-0000-0000-00005E090000}"/>
    <cellStyle name="Style 27" xfId="2399" xr:uid="{00000000-0005-0000-0000-00005F090000}"/>
    <cellStyle name="Style 27 2" xfId="2400" xr:uid="{00000000-0005-0000-0000-000060090000}"/>
    <cellStyle name="Style 27 2 2" xfId="2401" xr:uid="{00000000-0005-0000-0000-000061090000}"/>
    <cellStyle name="Style 27 2 2 2" xfId="2402" xr:uid="{00000000-0005-0000-0000-000062090000}"/>
    <cellStyle name="Style 27 2 2 3" xfId="2403" xr:uid="{00000000-0005-0000-0000-000063090000}"/>
    <cellStyle name="Style 27 2 3" xfId="2404" xr:uid="{00000000-0005-0000-0000-000064090000}"/>
    <cellStyle name="Style 27 2 4" xfId="2405" xr:uid="{00000000-0005-0000-0000-000065090000}"/>
    <cellStyle name="Style 27 2 5" xfId="2406" xr:uid="{00000000-0005-0000-0000-000066090000}"/>
    <cellStyle name="Style 27 3" xfId="2407" xr:uid="{00000000-0005-0000-0000-000067090000}"/>
    <cellStyle name="Style 27 3 2" xfId="2408" xr:uid="{00000000-0005-0000-0000-000068090000}"/>
    <cellStyle name="Style 27 3 2 2" xfId="2409" xr:uid="{00000000-0005-0000-0000-000069090000}"/>
    <cellStyle name="Style 27 3 2 3" xfId="2410" xr:uid="{00000000-0005-0000-0000-00006A090000}"/>
    <cellStyle name="Style 27 3 3" xfId="2411" xr:uid="{00000000-0005-0000-0000-00006B090000}"/>
    <cellStyle name="Style 27 3 3 2" xfId="2412" xr:uid="{00000000-0005-0000-0000-00006C090000}"/>
    <cellStyle name="Style 27 3 3 3" xfId="2413" xr:uid="{00000000-0005-0000-0000-00006D090000}"/>
    <cellStyle name="Style 27 3 4" xfId="2414" xr:uid="{00000000-0005-0000-0000-00006E090000}"/>
    <cellStyle name="Style 27 3 4 2" xfId="2415" xr:uid="{00000000-0005-0000-0000-00006F090000}"/>
    <cellStyle name="Style 27 3 5" xfId="2416" xr:uid="{00000000-0005-0000-0000-000070090000}"/>
    <cellStyle name="Style 27 4" xfId="2417" xr:uid="{00000000-0005-0000-0000-000071090000}"/>
    <cellStyle name="Style 27 4 2" xfId="2418" xr:uid="{00000000-0005-0000-0000-000072090000}"/>
    <cellStyle name="Style 27 4 3" xfId="2419" xr:uid="{00000000-0005-0000-0000-000073090000}"/>
    <cellStyle name="Style 27 5" xfId="2420" xr:uid="{00000000-0005-0000-0000-000074090000}"/>
    <cellStyle name="Style 27 6" xfId="2421" xr:uid="{00000000-0005-0000-0000-000075090000}"/>
    <cellStyle name="Style 27_ADDON" xfId="2422" xr:uid="{00000000-0005-0000-0000-000076090000}"/>
    <cellStyle name="Style 35" xfId="2423" xr:uid="{00000000-0005-0000-0000-000077090000}"/>
    <cellStyle name="Style 35 10" xfId="2424" xr:uid="{00000000-0005-0000-0000-000078090000}"/>
    <cellStyle name="Style 35 11" xfId="2425" xr:uid="{00000000-0005-0000-0000-000079090000}"/>
    <cellStyle name="Style 35 12" xfId="2426" xr:uid="{00000000-0005-0000-0000-00007A090000}"/>
    <cellStyle name="Style 35 2" xfId="2427" xr:uid="{00000000-0005-0000-0000-00007B090000}"/>
    <cellStyle name="Style 35 2 2" xfId="2428" xr:uid="{00000000-0005-0000-0000-00007C090000}"/>
    <cellStyle name="Style 35 3" xfId="2429" xr:uid="{00000000-0005-0000-0000-00007D090000}"/>
    <cellStyle name="Style 35 3 2" xfId="2430" xr:uid="{00000000-0005-0000-0000-00007E090000}"/>
    <cellStyle name="Style 35 3 2 2" xfId="2431" xr:uid="{00000000-0005-0000-0000-00007F090000}"/>
    <cellStyle name="Style 35 3 2 3" xfId="2432" xr:uid="{00000000-0005-0000-0000-000080090000}"/>
    <cellStyle name="Style 35 3 3" xfId="2433" xr:uid="{00000000-0005-0000-0000-000081090000}"/>
    <cellStyle name="Style 35 3 3 2" xfId="2434" xr:uid="{00000000-0005-0000-0000-000082090000}"/>
    <cellStyle name="Style 35 3 3 2 2" xfId="2435" xr:uid="{00000000-0005-0000-0000-000083090000}"/>
    <cellStyle name="Style 35 3 3 3" xfId="2436" xr:uid="{00000000-0005-0000-0000-000084090000}"/>
    <cellStyle name="Style 35 3 3 3 2" xfId="2437" xr:uid="{00000000-0005-0000-0000-000085090000}"/>
    <cellStyle name="Style 35 3 3 3 3" xfId="2438" xr:uid="{00000000-0005-0000-0000-000086090000}"/>
    <cellStyle name="Style 35 3 3 4" xfId="2439" xr:uid="{00000000-0005-0000-0000-000087090000}"/>
    <cellStyle name="Style 35 3 3 4 2" xfId="2440" xr:uid="{00000000-0005-0000-0000-000088090000}"/>
    <cellStyle name="Style 35 3 3 5" xfId="2441" xr:uid="{00000000-0005-0000-0000-000089090000}"/>
    <cellStyle name="Style 35 3 4" xfId="2442" xr:uid="{00000000-0005-0000-0000-00008A090000}"/>
    <cellStyle name="Style 35 3 5" xfId="2443" xr:uid="{00000000-0005-0000-0000-00008B090000}"/>
    <cellStyle name="Style 35 4" xfId="2444" xr:uid="{00000000-0005-0000-0000-00008C090000}"/>
    <cellStyle name="Style 35 4 2" xfId="2445" xr:uid="{00000000-0005-0000-0000-00008D090000}"/>
    <cellStyle name="Style 35 4 2 2" xfId="2446" xr:uid="{00000000-0005-0000-0000-00008E090000}"/>
    <cellStyle name="Style 35 4 2 2 2" xfId="2447" xr:uid="{00000000-0005-0000-0000-00008F090000}"/>
    <cellStyle name="Style 35 4 2 3" xfId="2448" xr:uid="{00000000-0005-0000-0000-000090090000}"/>
    <cellStyle name="Style 35 4 2 3 2" xfId="2449" xr:uid="{00000000-0005-0000-0000-000091090000}"/>
    <cellStyle name="Style 35 4 2 3 3" xfId="2450" xr:uid="{00000000-0005-0000-0000-000092090000}"/>
    <cellStyle name="Style 35 4 2 4" xfId="2451" xr:uid="{00000000-0005-0000-0000-000093090000}"/>
    <cellStyle name="Style 35 4 2 4 2" xfId="2452" xr:uid="{00000000-0005-0000-0000-000094090000}"/>
    <cellStyle name="Style 35 4 2 5" xfId="2453" xr:uid="{00000000-0005-0000-0000-000095090000}"/>
    <cellStyle name="Style 35 4 3" xfId="2454" xr:uid="{00000000-0005-0000-0000-000096090000}"/>
    <cellStyle name="Style 35 4 3 2" xfId="2455" xr:uid="{00000000-0005-0000-0000-000097090000}"/>
    <cellStyle name="Style 35 4 4" xfId="2456" xr:uid="{00000000-0005-0000-0000-000098090000}"/>
    <cellStyle name="Style 35 4 5" xfId="2457" xr:uid="{00000000-0005-0000-0000-000099090000}"/>
    <cellStyle name="Style 35 5" xfId="2458" xr:uid="{00000000-0005-0000-0000-00009A090000}"/>
    <cellStyle name="Style 35 5 2" xfId="2459" xr:uid="{00000000-0005-0000-0000-00009B090000}"/>
    <cellStyle name="Style 35 5 2 2" xfId="2460" xr:uid="{00000000-0005-0000-0000-00009C090000}"/>
    <cellStyle name="Style 35 5 2 2 2" xfId="2461" xr:uid="{00000000-0005-0000-0000-00009D090000}"/>
    <cellStyle name="Style 35 5 2 3" xfId="2462" xr:uid="{00000000-0005-0000-0000-00009E090000}"/>
    <cellStyle name="Style 35 5 2 3 2" xfId="2463" xr:uid="{00000000-0005-0000-0000-00009F090000}"/>
    <cellStyle name="Style 35 5 2 3 3" xfId="2464" xr:uid="{00000000-0005-0000-0000-0000A0090000}"/>
    <cellStyle name="Style 35 5 2 4" xfId="2465" xr:uid="{00000000-0005-0000-0000-0000A1090000}"/>
    <cellStyle name="Style 35 5 2 5" xfId="2466" xr:uid="{00000000-0005-0000-0000-0000A2090000}"/>
    <cellStyle name="Style 35 5 3" xfId="2467" xr:uid="{00000000-0005-0000-0000-0000A3090000}"/>
    <cellStyle name="Style 35 5 3 2" xfId="2468" xr:uid="{00000000-0005-0000-0000-0000A4090000}"/>
    <cellStyle name="Style 35 5 4" xfId="2469" xr:uid="{00000000-0005-0000-0000-0000A5090000}"/>
    <cellStyle name="Style 35 5 5" xfId="2470" xr:uid="{00000000-0005-0000-0000-0000A6090000}"/>
    <cellStyle name="Style 35 6" xfId="2471" xr:uid="{00000000-0005-0000-0000-0000A7090000}"/>
    <cellStyle name="Style 35 6 2" xfId="2472" xr:uid="{00000000-0005-0000-0000-0000A8090000}"/>
    <cellStyle name="Style 35 6 2 2" xfId="2473" xr:uid="{00000000-0005-0000-0000-0000A9090000}"/>
    <cellStyle name="Style 35 6 3" xfId="2474" xr:uid="{00000000-0005-0000-0000-0000AA090000}"/>
    <cellStyle name="Style 35 6 3 2" xfId="2475" xr:uid="{00000000-0005-0000-0000-0000AB090000}"/>
    <cellStyle name="Style 35 6 3 3" xfId="2476" xr:uid="{00000000-0005-0000-0000-0000AC090000}"/>
    <cellStyle name="Style 35 6 4" xfId="2477" xr:uid="{00000000-0005-0000-0000-0000AD090000}"/>
    <cellStyle name="Style 35 6 4 2" xfId="2478" xr:uid="{00000000-0005-0000-0000-0000AE090000}"/>
    <cellStyle name="Style 35 6 5" xfId="2479" xr:uid="{00000000-0005-0000-0000-0000AF090000}"/>
    <cellStyle name="Style 35 7" xfId="2480" xr:uid="{00000000-0005-0000-0000-0000B0090000}"/>
    <cellStyle name="Style 35 7 2" xfId="2481" xr:uid="{00000000-0005-0000-0000-0000B1090000}"/>
    <cellStyle name="Style 35 7 3" xfId="2482" xr:uid="{00000000-0005-0000-0000-0000B2090000}"/>
    <cellStyle name="Style 35 8" xfId="2483" xr:uid="{00000000-0005-0000-0000-0000B3090000}"/>
    <cellStyle name="Style 35 9" xfId="2484" xr:uid="{00000000-0005-0000-0000-0000B4090000}"/>
    <cellStyle name="Style 35_ADDON" xfId="2485" xr:uid="{00000000-0005-0000-0000-0000B5090000}"/>
    <cellStyle name="Style 36" xfId="2486" xr:uid="{00000000-0005-0000-0000-0000B6090000}"/>
    <cellStyle name="Style 36 2" xfId="2487" xr:uid="{00000000-0005-0000-0000-0000B7090000}"/>
    <cellStyle name="Style 36 3" xfId="2488" xr:uid="{00000000-0005-0000-0000-0000B8090000}"/>
    <cellStyle name="Style 36 3 2" xfId="2489" xr:uid="{00000000-0005-0000-0000-0000B9090000}"/>
    <cellStyle name="Style 36 3 3" xfId="2490" xr:uid="{00000000-0005-0000-0000-0000BA090000}"/>
    <cellStyle name="Style 36 3 3 2" xfId="2491" xr:uid="{00000000-0005-0000-0000-0000BB090000}"/>
    <cellStyle name="Style 36 3 4" xfId="2492" xr:uid="{00000000-0005-0000-0000-0000BC090000}"/>
    <cellStyle name="Style 36 4" xfId="2493" xr:uid="{00000000-0005-0000-0000-0000BD090000}"/>
    <cellStyle name="Style 36 4 2" xfId="2494" xr:uid="{00000000-0005-0000-0000-0000BE090000}"/>
    <cellStyle name="Style 36 5" xfId="2495" xr:uid="{00000000-0005-0000-0000-0000BF090000}"/>
    <cellStyle name="Style 36 6" xfId="2496" xr:uid="{00000000-0005-0000-0000-0000C0090000}"/>
    <cellStyle name="Style 36 7" xfId="2497" xr:uid="{00000000-0005-0000-0000-0000C1090000}"/>
    <cellStyle name="Style 36_ADDON" xfId="2498" xr:uid="{00000000-0005-0000-0000-0000C2090000}"/>
    <cellStyle name="Style 37" xfId="2499" xr:uid="{00000000-0005-0000-0000-0000C3090000}"/>
    <cellStyle name="Style 37 2" xfId="2500" xr:uid="{00000000-0005-0000-0000-0000C4090000}"/>
    <cellStyle name="Style 37 2 2" xfId="2501" xr:uid="{00000000-0005-0000-0000-0000C5090000}"/>
    <cellStyle name="Style 37 2 2 2" xfId="2502" xr:uid="{00000000-0005-0000-0000-0000C6090000}"/>
    <cellStyle name="Style 37 2 2 3" xfId="2503" xr:uid="{00000000-0005-0000-0000-0000C7090000}"/>
    <cellStyle name="Style 37 2 3" xfId="2504" xr:uid="{00000000-0005-0000-0000-0000C8090000}"/>
    <cellStyle name="Style 37 2 4" xfId="2505" xr:uid="{00000000-0005-0000-0000-0000C9090000}"/>
    <cellStyle name="Style 37 2 5" xfId="2506" xr:uid="{00000000-0005-0000-0000-0000CA090000}"/>
    <cellStyle name="Style 37 3" xfId="2507" xr:uid="{00000000-0005-0000-0000-0000CB090000}"/>
    <cellStyle name="Style 37 3 2" xfId="2508" xr:uid="{00000000-0005-0000-0000-0000CC090000}"/>
    <cellStyle name="Style 37 3 2 2" xfId="2509" xr:uid="{00000000-0005-0000-0000-0000CD090000}"/>
    <cellStyle name="Style 37 3 2 3" xfId="2510" xr:uid="{00000000-0005-0000-0000-0000CE090000}"/>
    <cellStyle name="Style 37 3 3" xfId="2511" xr:uid="{00000000-0005-0000-0000-0000CF090000}"/>
    <cellStyle name="Style 37 3 3 2" xfId="2512" xr:uid="{00000000-0005-0000-0000-0000D0090000}"/>
    <cellStyle name="Style 37 3 3 3" xfId="2513" xr:uid="{00000000-0005-0000-0000-0000D1090000}"/>
    <cellStyle name="Style 37 3 4" xfId="2514" xr:uid="{00000000-0005-0000-0000-0000D2090000}"/>
    <cellStyle name="Style 37 3 4 2" xfId="2515" xr:uid="{00000000-0005-0000-0000-0000D3090000}"/>
    <cellStyle name="Style 37 3 5" xfId="2516" xr:uid="{00000000-0005-0000-0000-0000D4090000}"/>
    <cellStyle name="Style 37 4" xfId="2517" xr:uid="{00000000-0005-0000-0000-0000D5090000}"/>
    <cellStyle name="Style 37 4 2" xfId="2518" xr:uid="{00000000-0005-0000-0000-0000D6090000}"/>
    <cellStyle name="Style 37 4 3" xfId="2519" xr:uid="{00000000-0005-0000-0000-0000D7090000}"/>
    <cellStyle name="Style 37 5" xfId="2520" xr:uid="{00000000-0005-0000-0000-0000D8090000}"/>
    <cellStyle name="Style 37 6" xfId="2521" xr:uid="{00000000-0005-0000-0000-0000D9090000}"/>
    <cellStyle name="Style 37_ADDON" xfId="2522" xr:uid="{00000000-0005-0000-0000-0000DA090000}"/>
    <cellStyle name="Style 38" xfId="2523" xr:uid="{00000000-0005-0000-0000-0000DB090000}"/>
    <cellStyle name="Style 38 2" xfId="2524" xr:uid="{00000000-0005-0000-0000-0000DC090000}"/>
    <cellStyle name="Style 38 3" xfId="2525" xr:uid="{00000000-0005-0000-0000-0000DD090000}"/>
    <cellStyle name="Style 38 3 2" xfId="2526" xr:uid="{00000000-0005-0000-0000-0000DE090000}"/>
    <cellStyle name="Style 38 3 3" xfId="2527" xr:uid="{00000000-0005-0000-0000-0000DF090000}"/>
    <cellStyle name="Style 38 3 3 2" xfId="2528" xr:uid="{00000000-0005-0000-0000-0000E0090000}"/>
    <cellStyle name="Style 38 3 4" xfId="2529" xr:uid="{00000000-0005-0000-0000-0000E1090000}"/>
    <cellStyle name="Style 38 4" xfId="2530" xr:uid="{00000000-0005-0000-0000-0000E2090000}"/>
    <cellStyle name="Style 38 4 2" xfId="2531" xr:uid="{00000000-0005-0000-0000-0000E3090000}"/>
    <cellStyle name="Style 38 5" xfId="2532" xr:uid="{00000000-0005-0000-0000-0000E4090000}"/>
    <cellStyle name="Style 38 6" xfId="2533" xr:uid="{00000000-0005-0000-0000-0000E5090000}"/>
    <cellStyle name="Style 38 7" xfId="2534" xr:uid="{00000000-0005-0000-0000-0000E6090000}"/>
    <cellStyle name="Style 38_ADDON" xfId="2535" xr:uid="{00000000-0005-0000-0000-0000E7090000}"/>
    <cellStyle name="Style 39" xfId="2536" xr:uid="{00000000-0005-0000-0000-0000E8090000}"/>
    <cellStyle name="Style 39 10" xfId="2537" xr:uid="{00000000-0005-0000-0000-0000E9090000}"/>
    <cellStyle name="Style 39 11" xfId="2538" xr:uid="{00000000-0005-0000-0000-0000EA090000}"/>
    <cellStyle name="Style 39 12" xfId="2539" xr:uid="{00000000-0005-0000-0000-0000EB090000}"/>
    <cellStyle name="Style 39 2" xfId="2540" xr:uid="{00000000-0005-0000-0000-0000EC090000}"/>
    <cellStyle name="Style 39 2 2" xfId="2541" xr:uid="{00000000-0005-0000-0000-0000ED090000}"/>
    <cellStyle name="Style 39 3" xfId="2542" xr:uid="{00000000-0005-0000-0000-0000EE090000}"/>
    <cellStyle name="Style 39 3 2" xfId="2543" xr:uid="{00000000-0005-0000-0000-0000EF090000}"/>
    <cellStyle name="Style 39 3 2 2" xfId="2544" xr:uid="{00000000-0005-0000-0000-0000F0090000}"/>
    <cellStyle name="Style 39 3 2 3" xfId="2545" xr:uid="{00000000-0005-0000-0000-0000F1090000}"/>
    <cellStyle name="Style 39 3 3" xfId="2546" xr:uid="{00000000-0005-0000-0000-0000F2090000}"/>
    <cellStyle name="Style 39 3 3 2" xfId="2547" xr:uid="{00000000-0005-0000-0000-0000F3090000}"/>
    <cellStyle name="Style 39 3 3 2 2" xfId="2548" xr:uid="{00000000-0005-0000-0000-0000F4090000}"/>
    <cellStyle name="Style 39 3 3 3" xfId="2549" xr:uid="{00000000-0005-0000-0000-0000F5090000}"/>
    <cellStyle name="Style 39 3 3 3 2" xfId="2550" xr:uid="{00000000-0005-0000-0000-0000F6090000}"/>
    <cellStyle name="Style 39 3 3 3 3" xfId="2551" xr:uid="{00000000-0005-0000-0000-0000F7090000}"/>
    <cellStyle name="Style 39 3 3 4" xfId="2552" xr:uid="{00000000-0005-0000-0000-0000F8090000}"/>
    <cellStyle name="Style 39 3 3 4 2" xfId="2553" xr:uid="{00000000-0005-0000-0000-0000F9090000}"/>
    <cellStyle name="Style 39 3 3 5" xfId="2554" xr:uid="{00000000-0005-0000-0000-0000FA090000}"/>
    <cellStyle name="Style 39 3 4" xfId="2555" xr:uid="{00000000-0005-0000-0000-0000FB090000}"/>
    <cellStyle name="Style 39 3 5" xfId="2556" xr:uid="{00000000-0005-0000-0000-0000FC090000}"/>
    <cellStyle name="Style 39 4" xfId="2557" xr:uid="{00000000-0005-0000-0000-0000FD090000}"/>
    <cellStyle name="Style 39 4 2" xfId="2558" xr:uid="{00000000-0005-0000-0000-0000FE090000}"/>
    <cellStyle name="Style 39 4 2 2" xfId="2559" xr:uid="{00000000-0005-0000-0000-0000FF090000}"/>
    <cellStyle name="Style 39 4 2 2 2" xfId="2560" xr:uid="{00000000-0005-0000-0000-0000000A0000}"/>
    <cellStyle name="Style 39 4 2 3" xfId="2561" xr:uid="{00000000-0005-0000-0000-0000010A0000}"/>
    <cellStyle name="Style 39 4 2 3 2" xfId="2562" xr:uid="{00000000-0005-0000-0000-0000020A0000}"/>
    <cellStyle name="Style 39 4 2 3 3" xfId="2563" xr:uid="{00000000-0005-0000-0000-0000030A0000}"/>
    <cellStyle name="Style 39 4 2 4" xfId="2564" xr:uid="{00000000-0005-0000-0000-0000040A0000}"/>
    <cellStyle name="Style 39 4 2 4 2" xfId="2565" xr:uid="{00000000-0005-0000-0000-0000050A0000}"/>
    <cellStyle name="Style 39 4 2 5" xfId="2566" xr:uid="{00000000-0005-0000-0000-0000060A0000}"/>
    <cellStyle name="Style 39 4 3" xfId="2567" xr:uid="{00000000-0005-0000-0000-0000070A0000}"/>
    <cellStyle name="Style 39 4 3 2" xfId="2568" xr:uid="{00000000-0005-0000-0000-0000080A0000}"/>
    <cellStyle name="Style 39 4 4" xfId="2569" xr:uid="{00000000-0005-0000-0000-0000090A0000}"/>
    <cellStyle name="Style 39 4 5" xfId="2570" xr:uid="{00000000-0005-0000-0000-00000A0A0000}"/>
    <cellStyle name="Style 39 5" xfId="2571" xr:uid="{00000000-0005-0000-0000-00000B0A0000}"/>
    <cellStyle name="Style 39 5 2" xfId="2572" xr:uid="{00000000-0005-0000-0000-00000C0A0000}"/>
    <cellStyle name="Style 39 5 2 2" xfId="2573" xr:uid="{00000000-0005-0000-0000-00000D0A0000}"/>
    <cellStyle name="Style 39 5 2 2 2" xfId="2574" xr:uid="{00000000-0005-0000-0000-00000E0A0000}"/>
    <cellStyle name="Style 39 5 2 3" xfId="2575" xr:uid="{00000000-0005-0000-0000-00000F0A0000}"/>
    <cellStyle name="Style 39 5 2 3 2" xfId="2576" xr:uid="{00000000-0005-0000-0000-0000100A0000}"/>
    <cellStyle name="Style 39 5 2 3 3" xfId="2577" xr:uid="{00000000-0005-0000-0000-0000110A0000}"/>
    <cellStyle name="Style 39 5 2 4" xfId="2578" xr:uid="{00000000-0005-0000-0000-0000120A0000}"/>
    <cellStyle name="Style 39 5 2 5" xfId="2579" xr:uid="{00000000-0005-0000-0000-0000130A0000}"/>
    <cellStyle name="Style 39 5 3" xfId="2580" xr:uid="{00000000-0005-0000-0000-0000140A0000}"/>
    <cellStyle name="Style 39 5 3 2" xfId="2581" xr:uid="{00000000-0005-0000-0000-0000150A0000}"/>
    <cellStyle name="Style 39 5 4" xfId="2582" xr:uid="{00000000-0005-0000-0000-0000160A0000}"/>
    <cellStyle name="Style 39 5 5" xfId="2583" xr:uid="{00000000-0005-0000-0000-0000170A0000}"/>
    <cellStyle name="Style 39 6" xfId="2584" xr:uid="{00000000-0005-0000-0000-0000180A0000}"/>
    <cellStyle name="Style 39 6 2" xfId="2585" xr:uid="{00000000-0005-0000-0000-0000190A0000}"/>
    <cellStyle name="Style 39 6 2 2" xfId="2586" xr:uid="{00000000-0005-0000-0000-00001A0A0000}"/>
    <cellStyle name="Style 39 6 3" xfId="2587" xr:uid="{00000000-0005-0000-0000-00001B0A0000}"/>
    <cellStyle name="Style 39 6 3 2" xfId="2588" xr:uid="{00000000-0005-0000-0000-00001C0A0000}"/>
    <cellStyle name="Style 39 6 3 3" xfId="2589" xr:uid="{00000000-0005-0000-0000-00001D0A0000}"/>
    <cellStyle name="Style 39 6 4" xfId="2590" xr:uid="{00000000-0005-0000-0000-00001E0A0000}"/>
    <cellStyle name="Style 39 6 4 2" xfId="2591" xr:uid="{00000000-0005-0000-0000-00001F0A0000}"/>
    <cellStyle name="Style 39 6 5" xfId="2592" xr:uid="{00000000-0005-0000-0000-0000200A0000}"/>
    <cellStyle name="Style 39 7" xfId="2593" xr:uid="{00000000-0005-0000-0000-0000210A0000}"/>
    <cellStyle name="Style 39 7 2" xfId="2594" xr:uid="{00000000-0005-0000-0000-0000220A0000}"/>
    <cellStyle name="Style 39 7 3" xfId="2595" xr:uid="{00000000-0005-0000-0000-0000230A0000}"/>
    <cellStyle name="Style 39 8" xfId="2596" xr:uid="{00000000-0005-0000-0000-0000240A0000}"/>
    <cellStyle name="Style 39 9" xfId="2597" xr:uid="{00000000-0005-0000-0000-0000250A0000}"/>
    <cellStyle name="Style 39_ADDON" xfId="2598" xr:uid="{00000000-0005-0000-0000-0000260A0000}"/>
    <cellStyle name="Style 40" xfId="2599" xr:uid="{00000000-0005-0000-0000-0000270A0000}"/>
    <cellStyle name="Style 40 2" xfId="2600" xr:uid="{00000000-0005-0000-0000-0000280A0000}"/>
    <cellStyle name="Style 40 2 2" xfId="2601" xr:uid="{00000000-0005-0000-0000-0000290A0000}"/>
    <cellStyle name="Style 40 2 2 2" xfId="2602" xr:uid="{00000000-0005-0000-0000-00002A0A0000}"/>
    <cellStyle name="Style 40 2 2 3" xfId="2603" xr:uid="{00000000-0005-0000-0000-00002B0A0000}"/>
    <cellStyle name="Style 40 2 3" xfId="2604" xr:uid="{00000000-0005-0000-0000-00002C0A0000}"/>
    <cellStyle name="Style 40 2 4" xfId="2605" xr:uid="{00000000-0005-0000-0000-00002D0A0000}"/>
    <cellStyle name="Style 40 2 5" xfId="2606" xr:uid="{00000000-0005-0000-0000-00002E0A0000}"/>
    <cellStyle name="Style 40 3" xfId="2607" xr:uid="{00000000-0005-0000-0000-00002F0A0000}"/>
    <cellStyle name="Style 40 3 2" xfId="2608" xr:uid="{00000000-0005-0000-0000-0000300A0000}"/>
    <cellStyle name="Style 40 3 2 2" xfId="2609" xr:uid="{00000000-0005-0000-0000-0000310A0000}"/>
    <cellStyle name="Style 40 3 2 3" xfId="2610" xr:uid="{00000000-0005-0000-0000-0000320A0000}"/>
    <cellStyle name="Style 40 3 3" xfId="2611" xr:uid="{00000000-0005-0000-0000-0000330A0000}"/>
    <cellStyle name="Style 40 3 3 2" xfId="2612" xr:uid="{00000000-0005-0000-0000-0000340A0000}"/>
    <cellStyle name="Style 40 3 3 3" xfId="2613" xr:uid="{00000000-0005-0000-0000-0000350A0000}"/>
    <cellStyle name="Style 40 3 4" xfId="2614" xr:uid="{00000000-0005-0000-0000-0000360A0000}"/>
    <cellStyle name="Style 40 3 4 2" xfId="2615" xr:uid="{00000000-0005-0000-0000-0000370A0000}"/>
    <cellStyle name="Style 40 3 5" xfId="2616" xr:uid="{00000000-0005-0000-0000-0000380A0000}"/>
    <cellStyle name="Style 40 4" xfId="2617" xr:uid="{00000000-0005-0000-0000-0000390A0000}"/>
    <cellStyle name="Style 40 4 2" xfId="2618" xr:uid="{00000000-0005-0000-0000-00003A0A0000}"/>
    <cellStyle name="Style 40 4 3" xfId="2619" xr:uid="{00000000-0005-0000-0000-00003B0A0000}"/>
    <cellStyle name="Style 40 5" xfId="2620" xr:uid="{00000000-0005-0000-0000-00003C0A0000}"/>
    <cellStyle name="Style 40 6" xfId="2621" xr:uid="{00000000-0005-0000-0000-00003D0A0000}"/>
    <cellStyle name="Style 40_ADDON" xfId="2622" xr:uid="{00000000-0005-0000-0000-00003E0A0000}"/>
    <cellStyle name="Style 41" xfId="2623" xr:uid="{00000000-0005-0000-0000-00003F0A0000}"/>
    <cellStyle name="Style 41 2" xfId="2624" xr:uid="{00000000-0005-0000-0000-0000400A0000}"/>
    <cellStyle name="Style 41 2 2" xfId="2625" xr:uid="{00000000-0005-0000-0000-0000410A0000}"/>
    <cellStyle name="Style 41 2 2 2" xfId="2626" xr:uid="{00000000-0005-0000-0000-0000420A0000}"/>
    <cellStyle name="Style 41 2 2 3" xfId="2627" xr:uid="{00000000-0005-0000-0000-0000430A0000}"/>
    <cellStyle name="Style 41 2 3" xfId="2628" xr:uid="{00000000-0005-0000-0000-0000440A0000}"/>
    <cellStyle name="Style 41 2 4" xfId="2629" xr:uid="{00000000-0005-0000-0000-0000450A0000}"/>
    <cellStyle name="Style 41 2 5" xfId="2630" xr:uid="{00000000-0005-0000-0000-0000460A0000}"/>
    <cellStyle name="Style 41 3" xfId="2631" xr:uid="{00000000-0005-0000-0000-0000470A0000}"/>
    <cellStyle name="Style 41 3 2" xfId="2632" xr:uid="{00000000-0005-0000-0000-0000480A0000}"/>
    <cellStyle name="Style 41 3 2 2" xfId="2633" xr:uid="{00000000-0005-0000-0000-0000490A0000}"/>
    <cellStyle name="Style 41 3 2 3" xfId="2634" xr:uid="{00000000-0005-0000-0000-00004A0A0000}"/>
    <cellStyle name="Style 41 3 3" xfId="2635" xr:uid="{00000000-0005-0000-0000-00004B0A0000}"/>
    <cellStyle name="Style 41 3 3 2" xfId="2636" xr:uid="{00000000-0005-0000-0000-00004C0A0000}"/>
    <cellStyle name="Style 41 3 3 3" xfId="2637" xr:uid="{00000000-0005-0000-0000-00004D0A0000}"/>
    <cellStyle name="Style 41 3 4" xfId="2638" xr:uid="{00000000-0005-0000-0000-00004E0A0000}"/>
    <cellStyle name="Style 41 3 4 2" xfId="2639" xr:uid="{00000000-0005-0000-0000-00004F0A0000}"/>
    <cellStyle name="Style 41 3 5" xfId="2640" xr:uid="{00000000-0005-0000-0000-0000500A0000}"/>
    <cellStyle name="Style 41 4" xfId="2641" xr:uid="{00000000-0005-0000-0000-0000510A0000}"/>
    <cellStyle name="Style 41 4 2" xfId="2642" xr:uid="{00000000-0005-0000-0000-0000520A0000}"/>
    <cellStyle name="Style 41 4 3" xfId="2643" xr:uid="{00000000-0005-0000-0000-0000530A0000}"/>
    <cellStyle name="Style 41 5" xfId="2644" xr:uid="{00000000-0005-0000-0000-0000540A0000}"/>
    <cellStyle name="Style 41 6" xfId="2645" xr:uid="{00000000-0005-0000-0000-0000550A0000}"/>
    <cellStyle name="Style 41_ADDON" xfId="2646" xr:uid="{00000000-0005-0000-0000-0000560A0000}"/>
    <cellStyle name="Style 46" xfId="2647" xr:uid="{00000000-0005-0000-0000-0000570A0000}"/>
    <cellStyle name="Style 46 10" xfId="2648" xr:uid="{00000000-0005-0000-0000-0000580A0000}"/>
    <cellStyle name="Style 46 11" xfId="2649" xr:uid="{00000000-0005-0000-0000-0000590A0000}"/>
    <cellStyle name="Style 46 12" xfId="2650" xr:uid="{00000000-0005-0000-0000-00005A0A0000}"/>
    <cellStyle name="Style 46 2" xfId="2651" xr:uid="{00000000-0005-0000-0000-00005B0A0000}"/>
    <cellStyle name="Style 46 2 2" xfId="2652" xr:uid="{00000000-0005-0000-0000-00005C0A0000}"/>
    <cellStyle name="Style 46 3" xfId="2653" xr:uid="{00000000-0005-0000-0000-00005D0A0000}"/>
    <cellStyle name="Style 46 3 2" xfId="2654" xr:uid="{00000000-0005-0000-0000-00005E0A0000}"/>
    <cellStyle name="Style 46 3 2 2" xfId="2655" xr:uid="{00000000-0005-0000-0000-00005F0A0000}"/>
    <cellStyle name="Style 46 3 2 3" xfId="2656" xr:uid="{00000000-0005-0000-0000-0000600A0000}"/>
    <cellStyle name="Style 46 3 3" xfId="2657" xr:uid="{00000000-0005-0000-0000-0000610A0000}"/>
    <cellStyle name="Style 46 3 3 2" xfId="2658" xr:uid="{00000000-0005-0000-0000-0000620A0000}"/>
    <cellStyle name="Style 46 3 3 2 2" xfId="2659" xr:uid="{00000000-0005-0000-0000-0000630A0000}"/>
    <cellStyle name="Style 46 3 3 3" xfId="2660" xr:uid="{00000000-0005-0000-0000-0000640A0000}"/>
    <cellStyle name="Style 46 3 3 3 2" xfId="2661" xr:uid="{00000000-0005-0000-0000-0000650A0000}"/>
    <cellStyle name="Style 46 3 3 3 3" xfId="2662" xr:uid="{00000000-0005-0000-0000-0000660A0000}"/>
    <cellStyle name="Style 46 3 3 4" xfId="2663" xr:uid="{00000000-0005-0000-0000-0000670A0000}"/>
    <cellStyle name="Style 46 3 3 4 2" xfId="2664" xr:uid="{00000000-0005-0000-0000-0000680A0000}"/>
    <cellStyle name="Style 46 3 3 5" xfId="2665" xr:uid="{00000000-0005-0000-0000-0000690A0000}"/>
    <cellStyle name="Style 46 3 4" xfId="2666" xr:uid="{00000000-0005-0000-0000-00006A0A0000}"/>
    <cellStyle name="Style 46 3 5" xfId="2667" xr:uid="{00000000-0005-0000-0000-00006B0A0000}"/>
    <cellStyle name="Style 46 4" xfId="2668" xr:uid="{00000000-0005-0000-0000-00006C0A0000}"/>
    <cellStyle name="Style 46 4 2" xfId="2669" xr:uid="{00000000-0005-0000-0000-00006D0A0000}"/>
    <cellStyle name="Style 46 4 2 2" xfId="2670" xr:uid="{00000000-0005-0000-0000-00006E0A0000}"/>
    <cellStyle name="Style 46 4 2 2 2" xfId="2671" xr:uid="{00000000-0005-0000-0000-00006F0A0000}"/>
    <cellStyle name="Style 46 4 2 3" xfId="2672" xr:uid="{00000000-0005-0000-0000-0000700A0000}"/>
    <cellStyle name="Style 46 4 2 3 2" xfId="2673" xr:uid="{00000000-0005-0000-0000-0000710A0000}"/>
    <cellStyle name="Style 46 4 2 3 3" xfId="2674" xr:uid="{00000000-0005-0000-0000-0000720A0000}"/>
    <cellStyle name="Style 46 4 2 4" xfId="2675" xr:uid="{00000000-0005-0000-0000-0000730A0000}"/>
    <cellStyle name="Style 46 4 2 4 2" xfId="2676" xr:uid="{00000000-0005-0000-0000-0000740A0000}"/>
    <cellStyle name="Style 46 4 2 5" xfId="2677" xr:uid="{00000000-0005-0000-0000-0000750A0000}"/>
    <cellStyle name="Style 46 4 3" xfId="2678" xr:uid="{00000000-0005-0000-0000-0000760A0000}"/>
    <cellStyle name="Style 46 4 3 2" xfId="2679" xr:uid="{00000000-0005-0000-0000-0000770A0000}"/>
    <cellStyle name="Style 46 4 4" xfId="2680" xr:uid="{00000000-0005-0000-0000-0000780A0000}"/>
    <cellStyle name="Style 46 4 5" xfId="2681" xr:uid="{00000000-0005-0000-0000-0000790A0000}"/>
    <cellStyle name="Style 46 5" xfId="2682" xr:uid="{00000000-0005-0000-0000-00007A0A0000}"/>
    <cellStyle name="Style 46 5 2" xfId="2683" xr:uid="{00000000-0005-0000-0000-00007B0A0000}"/>
    <cellStyle name="Style 46 5 2 2" xfId="2684" xr:uid="{00000000-0005-0000-0000-00007C0A0000}"/>
    <cellStyle name="Style 46 5 2 2 2" xfId="2685" xr:uid="{00000000-0005-0000-0000-00007D0A0000}"/>
    <cellStyle name="Style 46 5 2 3" xfId="2686" xr:uid="{00000000-0005-0000-0000-00007E0A0000}"/>
    <cellStyle name="Style 46 5 2 3 2" xfId="2687" xr:uid="{00000000-0005-0000-0000-00007F0A0000}"/>
    <cellStyle name="Style 46 5 2 3 3" xfId="2688" xr:uid="{00000000-0005-0000-0000-0000800A0000}"/>
    <cellStyle name="Style 46 5 2 4" xfId="2689" xr:uid="{00000000-0005-0000-0000-0000810A0000}"/>
    <cellStyle name="Style 46 5 2 5" xfId="2690" xr:uid="{00000000-0005-0000-0000-0000820A0000}"/>
    <cellStyle name="Style 46 5 3" xfId="2691" xr:uid="{00000000-0005-0000-0000-0000830A0000}"/>
    <cellStyle name="Style 46 5 3 2" xfId="2692" xr:uid="{00000000-0005-0000-0000-0000840A0000}"/>
    <cellStyle name="Style 46 5 4" xfId="2693" xr:uid="{00000000-0005-0000-0000-0000850A0000}"/>
    <cellStyle name="Style 46 5 5" xfId="2694" xr:uid="{00000000-0005-0000-0000-0000860A0000}"/>
    <cellStyle name="Style 46 6" xfId="2695" xr:uid="{00000000-0005-0000-0000-0000870A0000}"/>
    <cellStyle name="Style 46 6 2" xfId="2696" xr:uid="{00000000-0005-0000-0000-0000880A0000}"/>
    <cellStyle name="Style 46 6 2 2" xfId="2697" xr:uid="{00000000-0005-0000-0000-0000890A0000}"/>
    <cellStyle name="Style 46 6 3" xfId="2698" xr:uid="{00000000-0005-0000-0000-00008A0A0000}"/>
    <cellStyle name="Style 46 6 3 2" xfId="2699" xr:uid="{00000000-0005-0000-0000-00008B0A0000}"/>
    <cellStyle name="Style 46 6 3 3" xfId="2700" xr:uid="{00000000-0005-0000-0000-00008C0A0000}"/>
    <cellStyle name="Style 46 6 4" xfId="2701" xr:uid="{00000000-0005-0000-0000-00008D0A0000}"/>
    <cellStyle name="Style 46 6 4 2" xfId="2702" xr:uid="{00000000-0005-0000-0000-00008E0A0000}"/>
    <cellStyle name="Style 46 6 5" xfId="2703" xr:uid="{00000000-0005-0000-0000-00008F0A0000}"/>
    <cellStyle name="Style 46 7" xfId="2704" xr:uid="{00000000-0005-0000-0000-0000900A0000}"/>
    <cellStyle name="Style 46 7 2" xfId="2705" xr:uid="{00000000-0005-0000-0000-0000910A0000}"/>
    <cellStyle name="Style 46 7 3" xfId="2706" xr:uid="{00000000-0005-0000-0000-0000920A0000}"/>
    <cellStyle name="Style 46 8" xfId="2707" xr:uid="{00000000-0005-0000-0000-0000930A0000}"/>
    <cellStyle name="Style 46 9" xfId="2708" xr:uid="{00000000-0005-0000-0000-0000940A0000}"/>
    <cellStyle name="Style 46_ADDON" xfId="2709" xr:uid="{00000000-0005-0000-0000-0000950A0000}"/>
    <cellStyle name="Style 47" xfId="2710" xr:uid="{00000000-0005-0000-0000-0000960A0000}"/>
    <cellStyle name="Style 47 2" xfId="2711" xr:uid="{00000000-0005-0000-0000-0000970A0000}"/>
    <cellStyle name="Style 47 3" xfId="2712" xr:uid="{00000000-0005-0000-0000-0000980A0000}"/>
    <cellStyle name="Style 47 3 2" xfId="2713" xr:uid="{00000000-0005-0000-0000-0000990A0000}"/>
    <cellStyle name="Style 47 3 3" xfId="2714" xr:uid="{00000000-0005-0000-0000-00009A0A0000}"/>
    <cellStyle name="Style 47 3 3 2" xfId="2715" xr:uid="{00000000-0005-0000-0000-00009B0A0000}"/>
    <cellStyle name="Style 47 3 4" xfId="2716" xr:uid="{00000000-0005-0000-0000-00009C0A0000}"/>
    <cellStyle name="Style 47 4" xfId="2717" xr:uid="{00000000-0005-0000-0000-00009D0A0000}"/>
    <cellStyle name="Style 47 4 2" xfId="2718" xr:uid="{00000000-0005-0000-0000-00009E0A0000}"/>
    <cellStyle name="Style 47 5" xfId="2719" xr:uid="{00000000-0005-0000-0000-00009F0A0000}"/>
    <cellStyle name="Style 47 6" xfId="2720" xr:uid="{00000000-0005-0000-0000-0000A00A0000}"/>
    <cellStyle name="Style 47 7" xfId="2721" xr:uid="{00000000-0005-0000-0000-0000A10A0000}"/>
    <cellStyle name="Style 47_ADDON" xfId="2722" xr:uid="{00000000-0005-0000-0000-0000A20A0000}"/>
    <cellStyle name="Style 48" xfId="2723" xr:uid="{00000000-0005-0000-0000-0000A30A0000}"/>
    <cellStyle name="Style 48 2" xfId="2724" xr:uid="{00000000-0005-0000-0000-0000A40A0000}"/>
    <cellStyle name="Style 48 2 2" xfId="2725" xr:uid="{00000000-0005-0000-0000-0000A50A0000}"/>
    <cellStyle name="Style 48 2 2 2" xfId="2726" xr:uid="{00000000-0005-0000-0000-0000A60A0000}"/>
    <cellStyle name="Style 48 2 2 3" xfId="2727" xr:uid="{00000000-0005-0000-0000-0000A70A0000}"/>
    <cellStyle name="Style 48 2 3" xfId="2728" xr:uid="{00000000-0005-0000-0000-0000A80A0000}"/>
    <cellStyle name="Style 48 2 4" xfId="2729" xr:uid="{00000000-0005-0000-0000-0000A90A0000}"/>
    <cellStyle name="Style 48 2 5" xfId="2730" xr:uid="{00000000-0005-0000-0000-0000AA0A0000}"/>
    <cellStyle name="Style 48 3" xfId="2731" xr:uid="{00000000-0005-0000-0000-0000AB0A0000}"/>
    <cellStyle name="Style 48 3 2" xfId="2732" xr:uid="{00000000-0005-0000-0000-0000AC0A0000}"/>
    <cellStyle name="Style 48 3 2 2" xfId="2733" xr:uid="{00000000-0005-0000-0000-0000AD0A0000}"/>
    <cellStyle name="Style 48 3 2 3" xfId="2734" xr:uid="{00000000-0005-0000-0000-0000AE0A0000}"/>
    <cellStyle name="Style 48 3 3" xfId="2735" xr:uid="{00000000-0005-0000-0000-0000AF0A0000}"/>
    <cellStyle name="Style 48 3 3 2" xfId="2736" xr:uid="{00000000-0005-0000-0000-0000B00A0000}"/>
    <cellStyle name="Style 48 3 3 3" xfId="2737" xr:uid="{00000000-0005-0000-0000-0000B10A0000}"/>
    <cellStyle name="Style 48 3 4" xfId="2738" xr:uid="{00000000-0005-0000-0000-0000B20A0000}"/>
    <cellStyle name="Style 48 3 4 2" xfId="2739" xr:uid="{00000000-0005-0000-0000-0000B30A0000}"/>
    <cellStyle name="Style 48 3 5" xfId="2740" xr:uid="{00000000-0005-0000-0000-0000B40A0000}"/>
    <cellStyle name="Style 48 4" xfId="2741" xr:uid="{00000000-0005-0000-0000-0000B50A0000}"/>
    <cellStyle name="Style 48 4 2" xfId="2742" xr:uid="{00000000-0005-0000-0000-0000B60A0000}"/>
    <cellStyle name="Style 48 4 3" xfId="2743" xr:uid="{00000000-0005-0000-0000-0000B70A0000}"/>
    <cellStyle name="Style 48 5" xfId="2744" xr:uid="{00000000-0005-0000-0000-0000B80A0000}"/>
    <cellStyle name="Style 48 6" xfId="2745" xr:uid="{00000000-0005-0000-0000-0000B90A0000}"/>
    <cellStyle name="Style 48_ADDON" xfId="2746" xr:uid="{00000000-0005-0000-0000-0000BA0A0000}"/>
    <cellStyle name="Style 49" xfId="2747" xr:uid="{00000000-0005-0000-0000-0000BB0A0000}"/>
    <cellStyle name="Style 49 2" xfId="2748" xr:uid="{00000000-0005-0000-0000-0000BC0A0000}"/>
    <cellStyle name="Style 49 3" xfId="2749" xr:uid="{00000000-0005-0000-0000-0000BD0A0000}"/>
    <cellStyle name="Style 49 3 2" xfId="2750" xr:uid="{00000000-0005-0000-0000-0000BE0A0000}"/>
    <cellStyle name="Style 49 3 3" xfId="2751" xr:uid="{00000000-0005-0000-0000-0000BF0A0000}"/>
    <cellStyle name="Style 49 3 3 2" xfId="2752" xr:uid="{00000000-0005-0000-0000-0000C00A0000}"/>
    <cellStyle name="Style 49 3 4" xfId="2753" xr:uid="{00000000-0005-0000-0000-0000C10A0000}"/>
    <cellStyle name="Style 49 4" xfId="2754" xr:uid="{00000000-0005-0000-0000-0000C20A0000}"/>
    <cellStyle name="Style 49 4 2" xfId="2755" xr:uid="{00000000-0005-0000-0000-0000C30A0000}"/>
    <cellStyle name="Style 49 5" xfId="2756" xr:uid="{00000000-0005-0000-0000-0000C40A0000}"/>
    <cellStyle name="Style 49 6" xfId="2757" xr:uid="{00000000-0005-0000-0000-0000C50A0000}"/>
    <cellStyle name="Style 49 7" xfId="2758" xr:uid="{00000000-0005-0000-0000-0000C60A0000}"/>
    <cellStyle name="Style 49_ADDON" xfId="2759" xr:uid="{00000000-0005-0000-0000-0000C70A0000}"/>
    <cellStyle name="Style 50" xfId="2760" xr:uid="{00000000-0005-0000-0000-0000C80A0000}"/>
    <cellStyle name="Style 50 10" xfId="2761" xr:uid="{00000000-0005-0000-0000-0000C90A0000}"/>
    <cellStyle name="Style 50 11" xfId="2762" xr:uid="{00000000-0005-0000-0000-0000CA0A0000}"/>
    <cellStyle name="Style 50 12" xfId="2763" xr:uid="{00000000-0005-0000-0000-0000CB0A0000}"/>
    <cellStyle name="Style 50 2" xfId="2764" xr:uid="{00000000-0005-0000-0000-0000CC0A0000}"/>
    <cellStyle name="Style 50 2 2" xfId="2765" xr:uid="{00000000-0005-0000-0000-0000CD0A0000}"/>
    <cellStyle name="Style 50 3" xfId="2766" xr:uid="{00000000-0005-0000-0000-0000CE0A0000}"/>
    <cellStyle name="Style 50 3 2" xfId="2767" xr:uid="{00000000-0005-0000-0000-0000CF0A0000}"/>
    <cellStyle name="Style 50 3 2 2" xfId="2768" xr:uid="{00000000-0005-0000-0000-0000D00A0000}"/>
    <cellStyle name="Style 50 3 2 3" xfId="2769" xr:uid="{00000000-0005-0000-0000-0000D10A0000}"/>
    <cellStyle name="Style 50 3 3" xfId="2770" xr:uid="{00000000-0005-0000-0000-0000D20A0000}"/>
    <cellStyle name="Style 50 3 3 2" xfId="2771" xr:uid="{00000000-0005-0000-0000-0000D30A0000}"/>
    <cellStyle name="Style 50 3 3 2 2" xfId="2772" xr:uid="{00000000-0005-0000-0000-0000D40A0000}"/>
    <cellStyle name="Style 50 3 3 3" xfId="2773" xr:uid="{00000000-0005-0000-0000-0000D50A0000}"/>
    <cellStyle name="Style 50 3 3 3 2" xfId="2774" xr:uid="{00000000-0005-0000-0000-0000D60A0000}"/>
    <cellStyle name="Style 50 3 3 3 3" xfId="2775" xr:uid="{00000000-0005-0000-0000-0000D70A0000}"/>
    <cellStyle name="Style 50 3 3 4" xfId="2776" xr:uid="{00000000-0005-0000-0000-0000D80A0000}"/>
    <cellStyle name="Style 50 3 3 4 2" xfId="2777" xr:uid="{00000000-0005-0000-0000-0000D90A0000}"/>
    <cellStyle name="Style 50 3 3 5" xfId="2778" xr:uid="{00000000-0005-0000-0000-0000DA0A0000}"/>
    <cellStyle name="Style 50 3 4" xfId="2779" xr:uid="{00000000-0005-0000-0000-0000DB0A0000}"/>
    <cellStyle name="Style 50 3 5" xfId="2780" xr:uid="{00000000-0005-0000-0000-0000DC0A0000}"/>
    <cellStyle name="Style 50 4" xfId="2781" xr:uid="{00000000-0005-0000-0000-0000DD0A0000}"/>
    <cellStyle name="Style 50 4 2" xfId="2782" xr:uid="{00000000-0005-0000-0000-0000DE0A0000}"/>
    <cellStyle name="Style 50 4 2 2" xfId="2783" xr:uid="{00000000-0005-0000-0000-0000DF0A0000}"/>
    <cellStyle name="Style 50 4 2 2 2" xfId="2784" xr:uid="{00000000-0005-0000-0000-0000E00A0000}"/>
    <cellStyle name="Style 50 4 2 3" xfId="2785" xr:uid="{00000000-0005-0000-0000-0000E10A0000}"/>
    <cellStyle name="Style 50 4 2 3 2" xfId="2786" xr:uid="{00000000-0005-0000-0000-0000E20A0000}"/>
    <cellStyle name="Style 50 4 2 3 3" xfId="2787" xr:uid="{00000000-0005-0000-0000-0000E30A0000}"/>
    <cellStyle name="Style 50 4 2 4" xfId="2788" xr:uid="{00000000-0005-0000-0000-0000E40A0000}"/>
    <cellStyle name="Style 50 4 2 4 2" xfId="2789" xr:uid="{00000000-0005-0000-0000-0000E50A0000}"/>
    <cellStyle name="Style 50 4 2 5" xfId="2790" xr:uid="{00000000-0005-0000-0000-0000E60A0000}"/>
    <cellStyle name="Style 50 4 3" xfId="2791" xr:uid="{00000000-0005-0000-0000-0000E70A0000}"/>
    <cellStyle name="Style 50 4 3 2" xfId="2792" xr:uid="{00000000-0005-0000-0000-0000E80A0000}"/>
    <cellStyle name="Style 50 4 4" xfId="2793" xr:uid="{00000000-0005-0000-0000-0000E90A0000}"/>
    <cellStyle name="Style 50 4 5" xfId="2794" xr:uid="{00000000-0005-0000-0000-0000EA0A0000}"/>
    <cellStyle name="Style 50 5" xfId="2795" xr:uid="{00000000-0005-0000-0000-0000EB0A0000}"/>
    <cellStyle name="Style 50 5 2" xfId="2796" xr:uid="{00000000-0005-0000-0000-0000EC0A0000}"/>
    <cellStyle name="Style 50 5 2 2" xfId="2797" xr:uid="{00000000-0005-0000-0000-0000ED0A0000}"/>
    <cellStyle name="Style 50 5 2 2 2" xfId="2798" xr:uid="{00000000-0005-0000-0000-0000EE0A0000}"/>
    <cellStyle name="Style 50 5 2 3" xfId="2799" xr:uid="{00000000-0005-0000-0000-0000EF0A0000}"/>
    <cellStyle name="Style 50 5 2 3 2" xfId="2800" xr:uid="{00000000-0005-0000-0000-0000F00A0000}"/>
    <cellStyle name="Style 50 5 2 3 3" xfId="2801" xr:uid="{00000000-0005-0000-0000-0000F10A0000}"/>
    <cellStyle name="Style 50 5 2 4" xfId="2802" xr:uid="{00000000-0005-0000-0000-0000F20A0000}"/>
    <cellStyle name="Style 50 5 2 5" xfId="2803" xr:uid="{00000000-0005-0000-0000-0000F30A0000}"/>
    <cellStyle name="Style 50 5 3" xfId="2804" xr:uid="{00000000-0005-0000-0000-0000F40A0000}"/>
    <cellStyle name="Style 50 5 3 2" xfId="2805" xr:uid="{00000000-0005-0000-0000-0000F50A0000}"/>
    <cellStyle name="Style 50 5 4" xfId="2806" xr:uid="{00000000-0005-0000-0000-0000F60A0000}"/>
    <cellStyle name="Style 50 5 5" xfId="2807" xr:uid="{00000000-0005-0000-0000-0000F70A0000}"/>
    <cellStyle name="Style 50 6" xfId="2808" xr:uid="{00000000-0005-0000-0000-0000F80A0000}"/>
    <cellStyle name="Style 50 6 2" xfId="2809" xr:uid="{00000000-0005-0000-0000-0000F90A0000}"/>
    <cellStyle name="Style 50 6 2 2" xfId="2810" xr:uid="{00000000-0005-0000-0000-0000FA0A0000}"/>
    <cellStyle name="Style 50 6 3" xfId="2811" xr:uid="{00000000-0005-0000-0000-0000FB0A0000}"/>
    <cellStyle name="Style 50 6 3 2" xfId="2812" xr:uid="{00000000-0005-0000-0000-0000FC0A0000}"/>
    <cellStyle name="Style 50 6 3 3" xfId="2813" xr:uid="{00000000-0005-0000-0000-0000FD0A0000}"/>
    <cellStyle name="Style 50 6 4" xfId="2814" xr:uid="{00000000-0005-0000-0000-0000FE0A0000}"/>
    <cellStyle name="Style 50 6 4 2" xfId="2815" xr:uid="{00000000-0005-0000-0000-0000FF0A0000}"/>
    <cellStyle name="Style 50 6 5" xfId="2816" xr:uid="{00000000-0005-0000-0000-0000000B0000}"/>
    <cellStyle name="Style 50 7" xfId="2817" xr:uid="{00000000-0005-0000-0000-0000010B0000}"/>
    <cellStyle name="Style 50 7 2" xfId="2818" xr:uid="{00000000-0005-0000-0000-0000020B0000}"/>
    <cellStyle name="Style 50 7 3" xfId="2819" xr:uid="{00000000-0005-0000-0000-0000030B0000}"/>
    <cellStyle name="Style 50 8" xfId="2820" xr:uid="{00000000-0005-0000-0000-0000040B0000}"/>
    <cellStyle name="Style 50 9" xfId="2821" xr:uid="{00000000-0005-0000-0000-0000050B0000}"/>
    <cellStyle name="Style 50_ADDON" xfId="2822" xr:uid="{00000000-0005-0000-0000-0000060B0000}"/>
    <cellStyle name="Style 51" xfId="2823" xr:uid="{00000000-0005-0000-0000-0000070B0000}"/>
    <cellStyle name="Style 51 2" xfId="2824" xr:uid="{00000000-0005-0000-0000-0000080B0000}"/>
    <cellStyle name="Style 51 2 2" xfId="2825" xr:uid="{00000000-0005-0000-0000-0000090B0000}"/>
    <cellStyle name="Style 51 2 2 2" xfId="2826" xr:uid="{00000000-0005-0000-0000-00000A0B0000}"/>
    <cellStyle name="Style 51 2 2 3" xfId="2827" xr:uid="{00000000-0005-0000-0000-00000B0B0000}"/>
    <cellStyle name="Style 51 2 3" xfId="2828" xr:uid="{00000000-0005-0000-0000-00000C0B0000}"/>
    <cellStyle name="Style 51 2 4" xfId="2829" xr:uid="{00000000-0005-0000-0000-00000D0B0000}"/>
    <cellStyle name="Style 51 2 5" xfId="2830" xr:uid="{00000000-0005-0000-0000-00000E0B0000}"/>
    <cellStyle name="Style 51 3" xfId="2831" xr:uid="{00000000-0005-0000-0000-00000F0B0000}"/>
    <cellStyle name="Style 51 3 2" xfId="2832" xr:uid="{00000000-0005-0000-0000-0000100B0000}"/>
    <cellStyle name="Style 51 3 2 2" xfId="2833" xr:uid="{00000000-0005-0000-0000-0000110B0000}"/>
    <cellStyle name="Style 51 3 2 3" xfId="2834" xr:uid="{00000000-0005-0000-0000-0000120B0000}"/>
    <cellStyle name="Style 51 3 3" xfId="2835" xr:uid="{00000000-0005-0000-0000-0000130B0000}"/>
    <cellStyle name="Style 51 3 3 2" xfId="2836" xr:uid="{00000000-0005-0000-0000-0000140B0000}"/>
    <cellStyle name="Style 51 3 3 3" xfId="2837" xr:uid="{00000000-0005-0000-0000-0000150B0000}"/>
    <cellStyle name="Style 51 3 4" xfId="2838" xr:uid="{00000000-0005-0000-0000-0000160B0000}"/>
    <cellStyle name="Style 51 3 4 2" xfId="2839" xr:uid="{00000000-0005-0000-0000-0000170B0000}"/>
    <cellStyle name="Style 51 3 5" xfId="2840" xr:uid="{00000000-0005-0000-0000-0000180B0000}"/>
    <cellStyle name="Style 51 4" xfId="2841" xr:uid="{00000000-0005-0000-0000-0000190B0000}"/>
    <cellStyle name="Style 51 4 2" xfId="2842" xr:uid="{00000000-0005-0000-0000-00001A0B0000}"/>
    <cellStyle name="Style 51 4 3" xfId="2843" xr:uid="{00000000-0005-0000-0000-00001B0B0000}"/>
    <cellStyle name="Style 51 5" xfId="2844" xr:uid="{00000000-0005-0000-0000-00001C0B0000}"/>
    <cellStyle name="Style 51 6" xfId="2845" xr:uid="{00000000-0005-0000-0000-00001D0B0000}"/>
    <cellStyle name="Style 51_ADDON" xfId="2846" xr:uid="{00000000-0005-0000-0000-00001E0B0000}"/>
    <cellStyle name="Style 52" xfId="2847" xr:uid="{00000000-0005-0000-0000-00001F0B0000}"/>
    <cellStyle name="Style 52 2" xfId="2848" xr:uid="{00000000-0005-0000-0000-0000200B0000}"/>
    <cellStyle name="Style 52 2 2" xfId="2849" xr:uid="{00000000-0005-0000-0000-0000210B0000}"/>
    <cellStyle name="Style 52 2 2 2" xfId="2850" xr:uid="{00000000-0005-0000-0000-0000220B0000}"/>
    <cellStyle name="Style 52 2 2 3" xfId="2851" xr:uid="{00000000-0005-0000-0000-0000230B0000}"/>
    <cellStyle name="Style 52 2 3" xfId="2852" xr:uid="{00000000-0005-0000-0000-0000240B0000}"/>
    <cellStyle name="Style 52 2 4" xfId="2853" xr:uid="{00000000-0005-0000-0000-0000250B0000}"/>
    <cellStyle name="Style 52 2 5" xfId="2854" xr:uid="{00000000-0005-0000-0000-0000260B0000}"/>
    <cellStyle name="Style 52 3" xfId="2855" xr:uid="{00000000-0005-0000-0000-0000270B0000}"/>
    <cellStyle name="Style 52 3 2" xfId="2856" xr:uid="{00000000-0005-0000-0000-0000280B0000}"/>
    <cellStyle name="Style 52 3 2 2" xfId="2857" xr:uid="{00000000-0005-0000-0000-0000290B0000}"/>
    <cellStyle name="Style 52 3 2 3" xfId="2858" xr:uid="{00000000-0005-0000-0000-00002A0B0000}"/>
    <cellStyle name="Style 52 3 3" xfId="2859" xr:uid="{00000000-0005-0000-0000-00002B0B0000}"/>
    <cellStyle name="Style 52 3 3 2" xfId="2860" xr:uid="{00000000-0005-0000-0000-00002C0B0000}"/>
    <cellStyle name="Style 52 3 3 3" xfId="2861" xr:uid="{00000000-0005-0000-0000-00002D0B0000}"/>
    <cellStyle name="Style 52 3 4" xfId="2862" xr:uid="{00000000-0005-0000-0000-00002E0B0000}"/>
    <cellStyle name="Style 52 3 4 2" xfId="2863" xr:uid="{00000000-0005-0000-0000-00002F0B0000}"/>
    <cellStyle name="Style 52 3 5" xfId="2864" xr:uid="{00000000-0005-0000-0000-0000300B0000}"/>
    <cellStyle name="Style 52 4" xfId="2865" xr:uid="{00000000-0005-0000-0000-0000310B0000}"/>
    <cellStyle name="Style 52 4 2" xfId="2866" xr:uid="{00000000-0005-0000-0000-0000320B0000}"/>
    <cellStyle name="Style 52 4 3" xfId="2867" xr:uid="{00000000-0005-0000-0000-0000330B0000}"/>
    <cellStyle name="Style 52 5" xfId="2868" xr:uid="{00000000-0005-0000-0000-0000340B0000}"/>
    <cellStyle name="Style 52 6" xfId="2869" xr:uid="{00000000-0005-0000-0000-0000350B0000}"/>
    <cellStyle name="Style 52_ADDON" xfId="2870" xr:uid="{00000000-0005-0000-0000-0000360B0000}"/>
    <cellStyle name="Style 58" xfId="2871" xr:uid="{00000000-0005-0000-0000-0000370B0000}"/>
    <cellStyle name="Style 58 10" xfId="2872" xr:uid="{00000000-0005-0000-0000-0000380B0000}"/>
    <cellStyle name="Style 58 11" xfId="2873" xr:uid="{00000000-0005-0000-0000-0000390B0000}"/>
    <cellStyle name="Style 58 12" xfId="2874" xr:uid="{00000000-0005-0000-0000-00003A0B0000}"/>
    <cellStyle name="Style 58 2" xfId="2875" xr:uid="{00000000-0005-0000-0000-00003B0B0000}"/>
    <cellStyle name="Style 58 2 2" xfId="2876" xr:uid="{00000000-0005-0000-0000-00003C0B0000}"/>
    <cellStyle name="Style 58 3" xfId="2877" xr:uid="{00000000-0005-0000-0000-00003D0B0000}"/>
    <cellStyle name="Style 58 3 2" xfId="2878" xr:uid="{00000000-0005-0000-0000-00003E0B0000}"/>
    <cellStyle name="Style 58 3 2 2" xfId="2879" xr:uid="{00000000-0005-0000-0000-00003F0B0000}"/>
    <cellStyle name="Style 58 3 2 3" xfId="2880" xr:uid="{00000000-0005-0000-0000-0000400B0000}"/>
    <cellStyle name="Style 58 3 3" xfId="2881" xr:uid="{00000000-0005-0000-0000-0000410B0000}"/>
    <cellStyle name="Style 58 3 3 2" xfId="2882" xr:uid="{00000000-0005-0000-0000-0000420B0000}"/>
    <cellStyle name="Style 58 3 3 2 2" xfId="2883" xr:uid="{00000000-0005-0000-0000-0000430B0000}"/>
    <cellStyle name="Style 58 3 3 3" xfId="2884" xr:uid="{00000000-0005-0000-0000-0000440B0000}"/>
    <cellStyle name="Style 58 3 3 3 2" xfId="2885" xr:uid="{00000000-0005-0000-0000-0000450B0000}"/>
    <cellStyle name="Style 58 3 3 3 3" xfId="2886" xr:uid="{00000000-0005-0000-0000-0000460B0000}"/>
    <cellStyle name="Style 58 3 3 4" xfId="2887" xr:uid="{00000000-0005-0000-0000-0000470B0000}"/>
    <cellStyle name="Style 58 3 3 4 2" xfId="2888" xr:uid="{00000000-0005-0000-0000-0000480B0000}"/>
    <cellStyle name="Style 58 3 3 5" xfId="2889" xr:uid="{00000000-0005-0000-0000-0000490B0000}"/>
    <cellStyle name="Style 58 3 4" xfId="2890" xr:uid="{00000000-0005-0000-0000-00004A0B0000}"/>
    <cellStyle name="Style 58 3 5" xfId="2891" xr:uid="{00000000-0005-0000-0000-00004B0B0000}"/>
    <cellStyle name="Style 58 4" xfId="2892" xr:uid="{00000000-0005-0000-0000-00004C0B0000}"/>
    <cellStyle name="Style 58 4 2" xfId="2893" xr:uid="{00000000-0005-0000-0000-00004D0B0000}"/>
    <cellStyle name="Style 58 4 2 2" xfId="2894" xr:uid="{00000000-0005-0000-0000-00004E0B0000}"/>
    <cellStyle name="Style 58 4 2 2 2" xfId="2895" xr:uid="{00000000-0005-0000-0000-00004F0B0000}"/>
    <cellStyle name="Style 58 4 2 3" xfId="2896" xr:uid="{00000000-0005-0000-0000-0000500B0000}"/>
    <cellStyle name="Style 58 4 2 3 2" xfId="2897" xr:uid="{00000000-0005-0000-0000-0000510B0000}"/>
    <cellStyle name="Style 58 4 2 3 3" xfId="2898" xr:uid="{00000000-0005-0000-0000-0000520B0000}"/>
    <cellStyle name="Style 58 4 2 4" xfId="2899" xr:uid="{00000000-0005-0000-0000-0000530B0000}"/>
    <cellStyle name="Style 58 4 2 4 2" xfId="2900" xr:uid="{00000000-0005-0000-0000-0000540B0000}"/>
    <cellStyle name="Style 58 4 2 5" xfId="2901" xr:uid="{00000000-0005-0000-0000-0000550B0000}"/>
    <cellStyle name="Style 58 4 3" xfId="2902" xr:uid="{00000000-0005-0000-0000-0000560B0000}"/>
    <cellStyle name="Style 58 4 3 2" xfId="2903" xr:uid="{00000000-0005-0000-0000-0000570B0000}"/>
    <cellStyle name="Style 58 4 4" xfId="2904" xr:uid="{00000000-0005-0000-0000-0000580B0000}"/>
    <cellStyle name="Style 58 4 5" xfId="2905" xr:uid="{00000000-0005-0000-0000-0000590B0000}"/>
    <cellStyle name="Style 58 5" xfId="2906" xr:uid="{00000000-0005-0000-0000-00005A0B0000}"/>
    <cellStyle name="Style 58 5 2" xfId="2907" xr:uid="{00000000-0005-0000-0000-00005B0B0000}"/>
    <cellStyle name="Style 58 5 2 2" xfId="2908" xr:uid="{00000000-0005-0000-0000-00005C0B0000}"/>
    <cellStyle name="Style 58 5 2 2 2" xfId="2909" xr:uid="{00000000-0005-0000-0000-00005D0B0000}"/>
    <cellStyle name="Style 58 5 2 3" xfId="2910" xr:uid="{00000000-0005-0000-0000-00005E0B0000}"/>
    <cellStyle name="Style 58 5 2 3 2" xfId="2911" xr:uid="{00000000-0005-0000-0000-00005F0B0000}"/>
    <cellStyle name="Style 58 5 2 3 3" xfId="2912" xr:uid="{00000000-0005-0000-0000-0000600B0000}"/>
    <cellStyle name="Style 58 5 2 4" xfId="2913" xr:uid="{00000000-0005-0000-0000-0000610B0000}"/>
    <cellStyle name="Style 58 5 2 5" xfId="2914" xr:uid="{00000000-0005-0000-0000-0000620B0000}"/>
    <cellStyle name="Style 58 5 3" xfId="2915" xr:uid="{00000000-0005-0000-0000-0000630B0000}"/>
    <cellStyle name="Style 58 5 3 2" xfId="2916" xr:uid="{00000000-0005-0000-0000-0000640B0000}"/>
    <cellStyle name="Style 58 5 4" xfId="2917" xr:uid="{00000000-0005-0000-0000-0000650B0000}"/>
    <cellStyle name="Style 58 5 5" xfId="2918" xr:uid="{00000000-0005-0000-0000-0000660B0000}"/>
    <cellStyle name="Style 58 6" xfId="2919" xr:uid="{00000000-0005-0000-0000-0000670B0000}"/>
    <cellStyle name="Style 58 6 2" xfId="2920" xr:uid="{00000000-0005-0000-0000-0000680B0000}"/>
    <cellStyle name="Style 58 6 2 2" xfId="2921" xr:uid="{00000000-0005-0000-0000-0000690B0000}"/>
    <cellStyle name="Style 58 6 3" xfId="2922" xr:uid="{00000000-0005-0000-0000-00006A0B0000}"/>
    <cellStyle name="Style 58 6 3 2" xfId="2923" xr:uid="{00000000-0005-0000-0000-00006B0B0000}"/>
    <cellStyle name="Style 58 6 3 3" xfId="2924" xr:uid="{00000000-0005-0000-0000-00006C0B0000}"/>
    <cellStyle name="Style 58 6 4" xfId="2925" xr:uid="{00000000-0005-0000-0000-00006D0B0000}"/>
    <cellStyle name="Style 58 6 4 2" xfId="2926" xr:uid="{00000000-0005-0000-0000-00006E0B0000}"/>
    <cellStyle name="Style 58 6 5" xfId="2927" xr:uid="{00000000-0005-0000-0000-00006F0B0000}"/>
    <cellStyle name="Style 58 7" xfId="2928" xr:uid="{00000000-0005-0000-0000-0000700B0000}"/>
    <cellStyle name="Style 58 7 2" xfId="2929" xr:uid="{00000000-0005-0000-0000-0000710B0000}"/>
    <cellStyle name="Style 58 7 3" xfId="2930" xr:uid="{00000000-0005-0000-0000-0000720B0000}"/>
    <cellStyle name="Style 58 8" xfId="2931" xr:uid="{00000000-0005-0000-0000-0000730B0000}"/>
    <cellStyle name="Style 58 9" xfId="2932" xr:uid="{00000000-0005-0000-0000-0000740B0000}"/>
    <cellStyle name="Style 58_ADDON" xfId="2933" xr:uid="{00000000-0005-0000-0000-0000750B0000}"/>
    <cellStyle name="Style 59" xfId="2934" xr:uid="{00000000-0005-0000-0000-0000760B0000}"/>
    <cellStyle name="Style 59 2" xfId="2935" xr:uid="{00000000-0005-0000-0000-0000770B0000}"/>
    <cellStyle name="Style 59 3" xfId="2936" xr:uid="{00000000-0005-0000-0000-0000780B0000}"/>
    <cellStyle name="Style 59 3 2" xfId="2937" xr:uid="{00000000-0005-0000-0000-0000790B0000}"/>
    <cellStyle name="Style 59 3 3" xfId="2938" xr:uid="{00000000-0005-0000-0000-00007A0B0000}"/>
    <cellStyle name="Style 59 3 3 2" xfId="2939" xr:uid="{00000000-0005-0000-0000-00007B0B0000}"/>
    <cellStyle name="Style 59 3 4" xfId="2940" xr:uid="{00000000-0005-0000-0000-00007C0B0000}"/>
    <cellStyle name="Style 59 4" xfId="2941" xr:uid="{00000000-0005-0000-0000-00007D0B0000}"/>
    <cellStyle name="Style 59 4 2" xfId="2942" xr:uid="{00000000-0005-0000-0000-00007E0B0000}"/>
    <cellStyle name="Style 59 5" xfId="2943" xr:uid="{00000000-0005-0000-0000-00007F0B0000}"/>
    <cellStyle name="Style 59 6" xfId="2944" xr:uid="{00000000-0005-0000-0000-0000800B0000}"/>
    <cellStyle name="Style 59 7" xfId="2945" xr:uid="{00000000-0005-0000-0000-0000810B0000}"/>
    <cellStyle name="Style 59_ADDON" xfId="2946" xr:uid="{00000000-0005-0000-0000-0000820B0000}"/>
    <cellStyle name="Style 60" xfId="2947" xr:uid="{00000000-0005-0000-0000-0000830B0000}"/>
    <cellStyle name="Style 60 2" xfId="2948" xr:uid="{00000000-0005-0000-0000-0000840B0000}"/>
    <cellStyle name="Style 60 2 2" xfId="2949" xr:uid="{00000000-0005-0000-0000-0000850B0000}"/>
    <cellStyle name="Style 60 2 2 2" xfId="2950" xr:uid="{00000000-0005-0000-0000-0000860B0000}"/>
    <cellStyle name="Style 60 2 2 3" xfId="2951" xr:uid="{00000000-0005-0000-0000-0000870B0000}"/>
    <cellStyle name="Style 60 2 3" xfId="2952" xr:uid="{00000000-0005-0000-0000-0000880B0000}"/>
    <cellStyle name="Style 60 2 4" xfId="2953" xr:uid="{00000000-0005-0000-0000-0000890B0000}"/>
    <cellStyle name="Style 60 2 5" xfId="2954" xr:uid="{00000000-0005-0000-0000-00008A0B0000}"/>
    <cellStyle name="Style 60 3" xfId="2955" xr:uid="{00000000-0005-0000-0000-00008B0B0000}"/>
    <cellStyle name="Style 60 3 2" xfId="2956" xr:uid="{00000000-0005-0000-0000-00008C0B0000}"/>
    <cellStyle name="Style 60 3 2 2" xfId="2957" xr:uid="{00000000-0005-0000-0000-00008D0B0000}"/>
    <cellStyle name="Style 60 3 2 3" xfId="2958" xr:uid="{00000000-0005-0000-0000-00008E0B0000}"/>
    <cellStyle name="Style 60 3 3" xfId="2959" xr:uid="{00000000-0005-0000-0000-00008F0B0000}"/>
    <cellStyle name="Style 60 3 3 2" xfId="2960" xr:uid="{00000000-0005-0000-0000-0000900B0000}"/>
    <cellStyle name="Style 60 3 3 3" xfId="2961" xr:uid="{00000000-0005-0000-0000-0000910B0000}"/>
    <cellStyle name="Style 60 3 4" xfId="2962" xr:uid="{00000000-0005-0000-0000-0000920B0000}"/>
    <cellStyle name="Style 60 3 4 2" xfId="2963" xr:uid="{00000000-0005-0000-0000-0000930B0000}"/>
    <cellStyle name="Style 60 3 5" xfId="2964" xr:uid="{00000000-0005-0000-0000-0000940B0000}"/>
    <cellStyle name="Style 60 4" xfId="2965" xr:uid="{00000000-0005-0000-0000-0000950B0000}"/>
    <cellStyle name="Style 60 4 2" xfId="2966" xr:uid="{00000000-0005-0000-0000-0000960B0000}"/>
    <cellStyle name="Style 60 4 3" xfId="2967" xr:uid="{00000000-0005-0000-0000-0000970B0000}"/>
    <cellStyle name="Style 60 5" xfId="2968" xr:uid="{00000000-0005-0000-0000-0000980B0000}"/>
    <cellStyle name="Style 60 6" xfId="2969" xr:uid="{00000000-0005-0000-0000-0000990B0000}"/>
    <cellStyle name="Style 60_ADDON" xfId="2970" xr:uid="{00000000-0005-0000-0000-00009A0B0000}"/>
    <cellStyle name="Style 61" xfId="2971" xr:uid="{00000000-0005-0000-0000-00009B0B0000}"/>
    <cellStyle name="Style 61 2" xfId="2972" xr:uid="{00000000-0005-0000-0000-00009C0B0000}"/>
    <cellStyle name="Style 61 3" xfId="2973" xr:uid="{00000000-0005-0000-0000-00009D0B0000}"/>
    <cellStyle name="Style 61 3 2" xfId="2974" xr:uid="{00000000-0005-0000-0000-00009E0B0000}"/>
    <cellStyle name="Style 61 3 3" xfId="2975" xr:uid="{00000000-0005-0000-0000-00009F0B0000}"/>
    <cellStyle name="Style 61 3 3 2" xfId="2976" xr:uid="{00000000-0005-0000-0000-0000A00B0000}"/>
    <cellStyle name="Style 61 3 4" xfId="2977" xr:uid="{00000000-0005-0000-0000-0000A10B0000}"/>
    <cellStyle name="Style 61 4" xfId="2978" xr:uid="{00000000-0005-0000-0000-0000A20B0000}"/>
    <cellStyle name="Style 61 4 2" xfId="2979" xr:uid="{00000000-0005-0000-0000-0000A30B0000}"/>
    <cellStyle name="Style 61 5" xfId="2980" xr:uid="{00000000-0005-0000-0000-0000A40B0000}"/>
    <cellStyle name="Style 61 6" xfId="2981" xr:uid="{00000000-0005-0000-0000-0000A50B0000}"/>
    <cellStyle name="Style 61 7" xfId="2982" xr:uid="{00000000-0005-0000-0000-0000A60B0000}"/>
    <cellStyle name="Style 61_ADDON" xfId="2983" xr:uid="{00000000-0005-0000-0000-0000A70B0000}"/>
    <cellStyle name="Style 62" xfId="2984" xr:uid="{00000000-0005-0000-0000-0000A80B0000}"/>
    <cellStyle name="Style 62 10" xfId="2985" xr:uid="{00000000-0005-0000-0000-0000A90B0000}"/>
    <cellStyle name="Style 62 11" xfId="2986" xr:uid="{00000000-0005-0000-0000-0000AA0B0000}"/>
    <cellStyle name="Style 62 12" xfId="2987" xr:uid="{00000000-0005-0000-0000-0000AB0B0000}"/>
    <cellStyle name="Style 62 2" xfId="2988" xr:uid="{00000000-0005-0000-0000-0000AC0B0000}"/>
    <cellStyle name="Style 62 2 2" xfId="2989" xr:uid="{00000000-0005-0000-0000-0000AD0B0000}"/>
    <cellStyle name="Style 62 3" xfId="2990" xr:uid="{00000000-0005-0000-0000-0000AE0B0000}"/>
    <cellStyle name="Style 62 3 2" xfId="2991" xr:uid="{00000000-0005-0000-0000-0000AF0B0000}"/>
    <cellStyle name="Style 62 3 2 2" xfId="2992" xr:uid="{00000000-0005-0000-0000-0000B00B0000}"/>
    <cellStyle name="Style 62 3 2 3" xfId="2993" xr:uid="{00000000-0005-0000-0000-0000B10B0000}"/>
    <cellStyle name="Style 62 3 3" xfId="2994" xr:uid="{00000000-0005-0000-0000-0000B20B0000}"/>
    <cellStyle name="Style 62 3 3 2" xfId="2995" xr:uid="{00000000-0005-0000-0000-0000B30B0000}"/>
    <cellStyle name="Style 62 3 3 2 2" xfId="2996" xr:uid="{00000000-0005-0000-0000-0000B40B0000}"/>
    <cellStyle name="Style 62 3 3 3" xfId="2997" xr:uid="{00000000-0005-0000-0000-0000B50B0000}"/>
    <cellStyle name="Style 62 3 3 3 2" xfId="2998" xr:uid="{00000000-0005-0000-0000-0000B60B0000}"/>
    <cellStyle name="Style 62 3 3 3 3" xfId="2999" xr:uid="{00000000-0005-0000-0000-0000B70B0000}"/>
    <cellStyle name="Style 62 3 3 4" xfId="3000" xr:uid="{00000000-0005-0000-0000-0000B80B0000}"/>
    <cellStyle name="Style 62 3 3 4 2" xfId="3001" xr:uid="{00000000-0005-0000-0000-0000B90B0000}"/>
    <cellStyle name="Style 62 3 3 5" xfId="3002" xr:uid="{00000000-0005-0000-0000-0000BA0B0000}"/>
    <cellStyle name="Style 62 3 4" xfId="3003" xr:uid="{00000000-0005-0000-0000-0000BB0B0000}"/>
    <cellStyle name="Style 62 3 5" xfId="3004" xr:uid="{00000000-0005-0000-0000-0000BC0B0000}"/>
    <cellStyle name="Style 62 4" xfId="3005" xr:uid="{00000000-0005-0000-0000-0000BD0B0000}"/>
    <cellStyle name="Style 62 4 2" xfId="3006" xr:uid="{00000000-0005-0000-0000-0000BE0B0000}"/>
    <cellStyle name="Style 62 4 2 2" xfId="3007" xr:uid="{00000000-0005-0000-0000-0000BF0B0000}"/>
    <cellStyle name="Style 62 4 2 2 2" xfId="3008" xr:uid="{00000000-0005-0000-0000-0000C00B0000}"/>
    <cellStyle name="Style 62 4 2 3" xfId="3009" xr:uid="{00000000-0005-0000-0000-0000C10B0000}"/>
    <cellStyle name="Style 62 4 2 3 2" xfId="3010" xr:uid="{00000000-0005-0000-0000-0000C20B0000}"/>
    <cellStyle name="Style 62 4 2 3 3" xfId="3011" xr:uid="{00000000-0005-0000-0000-0000C30B0000}"/>
    <cellStyle name="Style 62 4 2 4" xfId="3012" xr:uid="{00000000-0005-0000-0000-0000C40B0000}"/>
    <cellStyle name="Style 62 4 2 4 2" xfId="3013" xr:uid="{00000000-0005-0000-0000-0000C50B0000}"/>
    <cellStyle name="Style 62 4 2 5" xfId="3014" xr:uid="{00000000-0005-0000-0000-0000C60B0000}"/>
    <cellStyle name="Style 62 4 3" xfId="3015" xr:uid="{00000000-0005-0000-0000-0000C70B0000}"/>
    <cellStyle name="Style 62 4 3 2" xfId="3016" xr:uid="{00000000-0005-0000-0000-0000C80B0000}"/>
    <cellStyle name="Style 62 4 4" xfId="3017" xr:uid="{00000000-0005-0000-0000-0000C90B0000}"/>
    <cellStyle name="Style 62 4 5" xfId="3018" xr:uid="{00000000-0005-0000-0000-0000CA0B0000}"/>
    <cellStyle name="Style 62 5" xfId="3019" xr:uid="{00000000-0005-0000-0000-0000CB0B0000}"/>
    <cellStyle name="Style 62 5 2" xfId="3020" xr:uid="{00000000-0005-0000-0000-0000CC0B0000}"/>
    <cellStyle name="Style 62 5 2 2" xfId="3021" xr:uid="{00000000-0005-0000-0000-0000CD0B0000}"/>
    <cellStyle name="Style 62 5 2 2 2" xfId="3022" xr:uid="{00000000-0005-0000-0000-0000CE0B0000}"/>
    <cellStyle name="Style 62 5 2 3" xfId="3023" xr:uid="{00000000-0005-0000-0000-0000CF0B0000}"/>
    <cellStyle name="Style 62 5 2 3 2" xfId="3024" xr:uid="{00000000-0005-0000-0000-0000D00B0000}"/>
    <cellStyle name="Style 62 5 2 3 3" xfId="3025" xr:uid="{00000000-0005-0000-0000-0000D10B0000}"/>
    <cellStyle name="Style 62 5 2 4" xfId="3026" xr:uid="{00000000-0005-0000-0000-0000D20B0000}"/>
    <cellStyle name="Style 62 5 2 5" xfId="3027" xr:uid="{00000000-0005-0000-0000-0000D30B0000}"/>
    <cellStyle name="Style 62 5 3" xfId="3028" xr:uid="{00000000-0005-0000-0000-0000D40B0000}"/>
    <cellStyle name="Style 62 5 3 2" xfId="3029" xr:uid="{00000000-0005-0000-0000-0000D50B0000}"/>
    <cellStyle name="Style 62 5 4" xfId="3030" xr:uid="{00000000-0005-0000-0000-0000D60B0000}"/>
    <cellStyle name="Style 62 5 5" xfId="3031" xr:uid="{00000000-0005-0000-0000-0000D70B0000}"/>
    <cellStyle name="Style 62 6" xfId="3032" xr:uid="{00000000-0005-0000-0000-0000D80B0000}"/>
    <cellStyle name="Style 62 6 2" xfId="3033" xr:uid="{00000000-0005-0000-0000-0000D90B0000}"/>
    <cellStyle name="Style 62 6 2 2" xfId="3034" xr:uid="{00000000-0005-0000-0000-0000DA0B0000}"/>
    <cellStyle name="Style 62 6 3" xfId="3035" xr:uid="{00000000-0005-0000-0000-0000DB0B0000}"/>
    <cellStyle name="Style 62 6 3 2" xfId="3036" xr:uid="{00000000-0005-0000-0000-0000DC0B0000}"/>
    <cellStyle name="Style 62 6 3 3" xfId="3037" xr:uid="{00000000-0005-0000-0000-0000DD0B0000}"/>
    <cellStyle name="Style 62 6 4" xfId="3038" xr:uid="{00000000-0005-0000-0000-0000DE0B0000}"/>
    <cellStyle name="Style 62 6 4 2" xfId="3039" xr:uid="{00000000-0005-0000-0000-0000DF0B0000}"/>
    <cellStyle name="Style 62 6 5" xfId="3040" xr:uid="{00000000-0005-0000-0000-0000E00B0000}"/>
    <cellStyle name="Style 62 7" xfId="3041" xr:uid="{00000000-0005-0000-0000-0000E10B0000}"/>
    <cellStyle name="Style 62 7 2" xfId="3042" xr:uid="{00000000-0005-0000-0000-0000E20B0000}"/>
    <cellStyle name="Style 62 7 3" xfId="3043" xr:uid="{00000000-0005-0000-0000-0000E30B0000}"/>
    <cellStyle name="Style 62 8" xfId="3044" xr:uid="{00000000-0005-0000-0000-0000E40B0000}"/>
    <cellStyle name="Style 62 9" xfId="3045" xr:uid="{00000000-0005-0000-0000-0000E50B0000}"/>
    <cellStyle name="Style 62_ADDON" xfId="3046" xr:uid="{00000000-0005-0000-0000-0000E60B0000}"/>
    <cellStyle name="Style 63" xfId="3047" xr:uid="{00000000-0005-0000-0000-0000E70B0000}"/>
    <cellStyle name="Style 63 2" xfId="3048" xr:uid="{00000000-0005-0000-0000-0000E80B0000}"/>
    <cellStyle name="Style 63 2 2" xfId="3049" xr:uid="{00000000-0005-0000-0000-0000E90B0000}"/>
    <cellStyle name="Style 63 2 2 2" xfId="3050" xr:uid="{00000000-0005-0000-0000-0000EA0B0000}"/>
    <cellStyle name="Style 63 2 2 3" xfId="3051" xr:uid="{00000000-0005-0000-0000-0000EB0B0000}"/>
    <cellStyle name="Style 63 2 3" xfId="3052" xr:uid="{00000000-0005-0000-0000-0000EC0B0000}"/>
    <cellStyle name="Style 63 2 4" xfId="3053" xr:uid="{00000000-0005-0000-0000-0000ED0B0000}"/>
    <cellStyle name="Style 63 2 5" xfId="3054" xr:uid="{00000000-0005-0000-0000-0000EE0B0000}"/>
    <cellStyle name="Style 63 3" xfId="3055" xr:uid="{00000000-0005-0000-0000-0000EF0B0000}"/>
    <cellStyle name="Style 63 3 2" xfId="3056" xr:uid="{00000000-0005-0000-0000-0000F00B0000}"/>
    <cellStyle name="Style 63 3 2 2" xfId="3057" xr:uid="{00000000-0005-0000-0000-0000F10B0000}"/>
    <cellStyle name="Style 63 3 2 3" xfId="3058" xr:uid="{00000000-0005-0000-0000-0000F20B0000}"/>
    <cellStyle name="Style 63 3 3" xfId="3059" xr:uid="{00000000-0005-0000-0000-0000F30B0000}"/>
    <cellStyle name="Style 63 3 3 2" xfId="3060" xr:uid="{00000000-0005-0000-0000-0000F40B0000}"/>
    <cellStyle name="Style 63 3 3 3" xfId="3061" xr:uid="{00000000-0005-0000-0000-0000F50B0000}"/>
    <cellStyle name="Style 63 3 4" xfId="3062" xr:uid="{00000000-0005-0000-0000-0000F60B0000}"/>
    <cellStyle name="Style 63 3 4 2" xfId="3063" xr:uid="{00000000-0005-0000-0000-0000F70B0000}"/>
    <cellStyle name="Style 63 3 5" xfId="3064" xr:uid="{00000000-0005-0000-0000-0000F80B0000}"/>
    <cellStyle name="Style 63 4" xfId="3065" xr:uid="{00000000-0005-0000-0000-0000F90B0000}"/>
    <cellStyle name="Style 63 4 2" xfId="3066" xr:uid="{00000000-0005-0000-0000-0000FA0B0000}"/>
    <cellStyle name="Style 63 4 3" xfId="3067" xr:uid="{00000000-0005-0000-0000-0000FB0B0000}"/>
    <cellStyle name="Style 63 5" xfId="3068" xr:uid="{00000000-0005-0000-0000-0000FC0B0000}"/>
    <cellStyle name="Style 63 6" xfId="3069" xr:uid="{00000000-0005-0000-0000-0000FD0B0000}"/>
    <cellStyle name="Style 63_ADDON" xfId="3070" xr:uid="{00000000-0005-0000-0000-0000FE0B0000}"/>
    <cellStyle name="Style 64" xfId="3071" xr:uid="{00000000-0005-0000-0000-0000FF0B0000}"/>
    <cellStyle name="Style 64 2" xfId="3072" xr:uid="{00000000-0005-0000-0000-0000000C0000}"/>
    <cellStyle name="Style 64 2 2" xfId="3073" xr:uid="{00000000-0005-0000-0000-0000010C0000}"/>
    <cellStyle name="Style 64 2 2 2" xfId="3074" xr:uid="{00000000-0005-0000-0000-0000020C0000}"/>
    <cellStyle name="Style 64 2 2 3" xfId="3075" xr:uid="{00000000-0005-0000-0000-0000030C0000}"/>
    <cellStyle name="Style 64 2 3" xfId="3076" xr:uid="{00000000-0005-0000-0000-0000040C0000}"/>
    <cellStyle name="Style 64 2 4" xfId="3077" xr:uid="{00000000-0005-0000-0000-0000050C0000}"/>
    <cellStyle name="Style 64 2 5" xfId="3078" xr:uid="{00000000-0005-0000-0000-0000060C0000}"/>
    <cellStyle name="Style 64 3" xfId="3079" xr:uid="{00000000-0005-0000-0000-0000070C0000}"/>
    <cellStyle name="Style 64 3 2" xfId="3080" xr:uid="{00000000-0005-0000-0000-0000080C0000}"/>
    <cellStyle name="Style 64 3 2 2" xfId="3081" xr:uid="{00000000-0005-0000-0000-0000090C0000}"/>
    <cellStyle name="Style 64 3 2 3" xfId="3082" xr:uid="{00000000-0005-0000-0000-00000A0C0000}"/>
    <cellStyle name="Style 64 3 3" xfId="3083" xr:uid="{00000000-0005-0000-0000-00000B0C0000}"/>
    <cellStyle name="Style 64 3 3 2" xfId="3084" xr:uid="{00000000-0005-0000-0000-00000C0C0000}"/>
    <cellStyle name="Style 64 3 3 3" xfId="3085" xr:uid="{00000000-0005-0000-0000-00000D0C0000}"/>
    <cellStyle name="Style 64 3 4" xfId="3086" xr:uid="{00000000-0005-0000-0000-00000E0C0000}"/>
    <cellStyle name="Style 64 3 4 2" xfId="3087" xr:uid="{00000000-0005-0000-0000-00000F0C0000}"/>
    <cellStyle name="Style 64 3 5" xfId="3088" xr:uid="{00000000-0005-0000-0000-0000100C0000}"/>
    <cellStyle name="Style 64 4" xfId="3089" xr:uid="{00000000-0005-0000-0000-0000110C0000}"/>
    <cellStyle name="Style 64 4 2" xfId="3090" xr:uid="{00000000-0005-0000-0000-0000120C0000}"/>
    <cellStyle name="Style 64 4 3" xfId="3091" xr:uid="{00000000-0005-0000-0000-0000130C0000}"/>
    <cellStyle name="Style 64 5" xfId="3092" xr:uid="{00000000-0005-0000-0000-0000140C0000}"/>
    <cellStyle name="Style 64 6" xfId="3093" xr:uid="{00000000-0005-0000-0000-0000150C0000}"/>
    <cellStyle name="Style 64_ADDON" xfId="3094" xr:uid="{00000000-0005-0000-0000-0000160C0000}"/>
    <cellStyle name="Style 69" xfId="3095" xr:uid="{00000000-0005-0000-0000-0000170C0000}"/>
    <cellStyle name="Style 69 10" xfId="3096" xr:uid="{00000000-0005-0000-0000-0000180C0000}"/>
    <cellStyle name="Style 69 11" xfId="3097" xr:uid="{00000000-0005-0000-0000-0000190C0000}"/>
    <cellStyle name="Style 69 12" xfId="3098" xr:uid="{00000000-0005-0000-0000-00001A0C0000}"/>
    <cellStyle name="Style 69 2" xfId="3099" xr:uid="{00000000-0005-0000-0000-00001B0C0000}"/>
    <cellStyle name="Style 69 2 2" xfId="3100" xr:uid="{00000000-0005-0000-0000-00001C0C0000}"/>
    <cellStyle name="Style 69 3" xfId="3101" xr:uid="{00000000-0005-0000-0000-00001D0C0000}"/>
    <cellStyle name="Style 69 3 2" xfId="3102" xr:uid="{00000000-0005-0000-0000-00001E0C0000}"/>
    <cellStyle name="Style 69 3 2 2" xfId="3103" xr:uid="{00000000-0005-0000-0000-00001F0C0000}"/>
    <cellStyle name="Style 69 3 2 3" xfId="3104" xr:uid="{00000000-0005-0000-0000-0000200C0000}"/>
    <cellStyle name="Style 69 3 3" xfId="3105" xr:uid="{00000000-0005-0000-0000-0000210C0000}"/>
    <cellStyle name="Style 69 3 3 2" xfId="3106" xr:uid="{00000000-0005-0000-0000-0000220C0000}"/>
    <cellStyle name="Style 69 3 3 2 2" xfId="3107" xr:uid="{00000000-0005-0000-0000-0000230C0000}"/>
    <cellStyle name="Style 69 3 3 3" xfId="3108" xr:uid="{00000000-0005-0000-0000-0000240C0000}"/>
    <cellStyle name="Style 69 3 3 3 2" xfId="3109" xr:uid="{00000000-0005-0000-0000-0000250C0000}"/>
    <cellStyle name="Style 69 3 3 3 3" xfId="3110" xr:uid="{00000000-0005-0000-0000-0000260C0000}"/>
    <cellStyle name="Style 69 3 3 4" xfId="3111" xr:uid="{00000000-0005-0000-0000-0000270C0000}"/>
    <cellStyle name="Style 69 3 3 4 2" xfId="3112" xr:uid="{00000000-0005-0000-0000-0000280C0000}"/>
    <cellStyle name="Style 69 3 3 5" xfId="3113" xr:uid="{00000000-0005-0000-0000-0000290C0000}"/>
    <cellStyle name="Style 69 3 4" xfId="3114" xr:uid="{00000000-0005-0000-0000-00002A0C0000}"/>
    <cellStyle name="Style 69 3 5" xfId="3115" xr:uid="{00000000-0005-0000-0000-00002B0C0000}"/>
    <cellStyle name="Style 69 4" xfId="3116" xr:uid="{00000000-0005-0000-0000-00002C0C0000}"/>
    <cellStyle name="Style 69 4 2" xfId="3117" xr:uid="{00000000-0005-0000-0000-00002D0C0000}"/>
    <cellStyle name="Style 69 4 2 2" xfId="3118" xr:uid="{00000000-0005-0000-0000-00002E0C0000}"/>
    <cellStyle name="Style 69 4 2 2 2" xfId="3119" xr:uid="{00000000-0005-0000-0000-00002F0C0000}"/>
    <cellStyle name="Style 69 4 2 3" xfId="3120" xr:uid="{00000000-0005-0000-0000-0000300C0000}"/>
    <cellStyle name="Style 69 4 2 3 2" xfId="3121" xr:uid="{00000000-0005-0000-0000-0000310C0000}"/>
    <cellStyle name="Style 69 4 2 3 3" xfId="3122" xr:uid="{00000000-0005-0000-0000-0000320C0000}"/>
    <cellStyle name="Style 69 4 2 4" xfId="3123" xr:uid="{00000000-0005-0000-0000-0000330C0000}"/>
    <cellStyle name="Style 69 4 2 4 2" xfId="3124" xr:uid="{00000000-0005-0000-0000-0000340C0000}"/>
    <cellStyle name="Style 69 4 2 5" xfId="3125" xr:uid="{00000000-0005-0000-0000-0000350C0000}"/>
    <cellStyle name="Style 69 4 3" xfId="3126" xr:uid="{00000000-0005-0000-0000-0000360C0000}"/>
    <cellStyle name="Style 69 4 3 2" xfId="3127" xr:uid="{00000000-0005-0000-0000-0000370C0000}"/>
    <cellStyle name="Style 69 4 4" xfId="3128" xr:uid="{00000000-0005-0000-0000-0000380C0000}"/>
    <cellStyle name="Style 69 4 5" xfId="3129" xr:uid="{00000000-0005-0000-0000-0000390C0000}"/>
    <cellStyle name="Style 69 5" xfId="3130" xr:uid="{00000000-0005-0000-0000-00003A0C0000}"/>
    <cellStyle name="Style 69 5 2" xfId="3131" xr:uid="{00000000-0005-0000-0000-00003B0C0000}"/>
    <cellStyle name="Style 69 5 2 2" xfId="3132" xr:uid="{00000000-0005-0000-0000-00003C0C0000}"/>
    <cellStyle name="Style 69 5 2 2 2" xfId="3133" xr:uid="{00000000-0005-0000-0000-00003D0C0000}"/>
    <cellStyle name="Style 69 5 2 3" xfId="3134" xr:uid="{00000000-0005-0000-0000-00003E0C0000}"/>
    <cellStyle name="Style 69 5 2 3 2" xfId="3135" xr:uid="{00000000-0005-0000-0000-00003F0C0000}"/>
    <cellStyle name="Style 69 5 2 3 3" xfId="3136" xr:uid="{00000000-0005-0000-0000-0000400C0000}"/>
    <cellStyle name="Style 69 5 2 4" xfId="3137" xr:uid="{00000000-0005-0000-0000-0000410C0000}"/>
    <cellStyle name="Style 69 5 2 5" xfId="3138" xr:uid="{00000000-0005-0000-0000-0000420C0000}"/>
    <cellStyle name="Style 69 5 3" xfId="3139" xr:uid="{00000000-0005-0000-0000-0000430C0000}"/>
    <cellStyle name="Style 69 5 3 2" xfId="3140" xr:uid="{00000000-0005-0000-0000-0000440C0000}"/>
    <cellStyle name="Style 69 5 4" xfId="3141" xr:uid="{00000000-0005-0000-0000-0000450C0000}"/>
    <cellStyle name="Style 69 5 5" xfId="3142" xr:uid="{00000000-0005-0000-0000-0000460C0000}"/>
    <cellStyle name="Style 69 6" xfId="3143" xr:uid="{00000000-0005-0000-0000-0000470C0000}"/>
    <cellStyle name="Style 69 6 2" xfId="3144" xr:uid="{00000000-0005-0000-0000-0000480C0000}"/>
    <cellStyle name="Style 69 6 2 2" xfId="3145" xr:uid="{00000000-0005-0000-0000-0000490C0000}"/>
    <cellStyle name="Style 69 6 3" xfId="3146" xr:uid="{00000000-0005-0000-0000-00004A0C0000}"/>
    <cellStyle name="Style 69 6 3 2" xfId="3147" xr:uid="{00000000-0005-0000-0000-00004B0C0000}"/>
    <cellStyle name="Style 69 6 3 3" xfId="3148" xr:uid="{00000000-0005-0000-0000-00004C0C0000}"/>
    <cellStyle name="Style 69 6 4" xfId="3149" xr:uid="{00000000-0005-0000-0000-00004D0C0000}"/>
    <cellStyle name="Style 69 6 4 2" xfId="3150" xr:uid="{00000000-0005-0000-0000-00004E0C0000}"/>
    <cellStyle name="Style 69 6 5" xfId="3151" xr:uid="{00000000-0005-0000-0000-00004F0C0000}"/>
    <cellStyle name="Style 69 7" xfId="3152" xr:uid="{00000000-0005-0000-0000-0000500C0000}"/>
    <cellStyle name="Style 69 7 2" xfId="3153" xr:uid="{00000000-0005-0000-0000-0000510C0000}"/>
    <cellStyle name="Style 69 7 3" xfId="3154" xr:uid="{00000000-0005-0000-0000-0000520C0000}"/>
    <cellStyle name="Style 69 8" xfId="3155" xr:uid="{00000000-0005-0000-0000-0000530C0000}"/>
    <cellStyle name="Style 69 9" xfId="3156" xr:uid="{00000000-0005-0000-0000-0000540C0000}"/>
    <cellStyle name="Style 69_ADDON" xfId="3157" xr:uid="{00000000-0005-0000-0000-0000550C0000}"/>
    <cellStyle name="Style 70" xfId="3158" xr:uid="{00000000-0005-0000-0000-0000560C0000}"/>
    <cellStyle name="Style 70 2" xfId="3159" xr:uid="{00000000-0005-0000-0000-0000570C0000}"/>
    <cellStyle name="Style 70 3" xfId="3160" xr:uid="{00000000-0005-0000-0000-0000580C0000}"/>
    <cellStyle name="Style 70 3 2" xfId="3161" xr:uid="{00000000-0005-0000-0000-0000590C0000}"/>
    <cellStyle name="Style 70 3 3" xfId="3162" xr:uid="{00000000-0005-0000-0000-00005A0C0000}"/>
    <cellStyle name="Style 70 3 3 2" xfId="3163" xr:uid="{00000000-0005-0000-0000-00005B0C0000}"/>
    <cellStyle name="Style 70 3 4" xfId="3164" xr:uid="{00000000-0005-0000-0000-00005C0C0000}"/>
    <cellStyle name="Style 70 4" xfId="3165" xr:uid="{00000000-0005-0000-0000-00005D0C0000}"/>
    <cellStyle name="Style 70 4 2" xfId="3166" xr:uid="{00000000-0005-0000-0000-00005E0C0000}"/>
    <cellStyle name="Style 70 5" xfId="3167" xr:uid="{00000000-0005-0000-0000-00005F0C0000}"/>
    <cellStyle name="Style 70 6" xfId="3168" xr:uid="{00000000-0005-0000-0000-0000600C0000}"/>
    <cellStyle name="Style 70 7" xfId="3169" xr:uid="{00000000-0005-0000-0000-0000610C0000}"/>
    <cellStyle name="Style 70_ADDON" xfId="3170" xr:uid="{00000000-0005-0000-0000-0000620C0000}"/>
    <cellStyle name="Style 71" xfId="3171" xr:uid="{00000000-0005-0000-0000-0000630C0000}"/>
    <cellStyle name="Style 71 2" xfId="3172" xr:uid="{00000000-0005-0000-0000-0000640C0000}"/>
    <cellStyle name="Style 71 2 2" xfId="3173" xr:uid="{00000000-0005-0000-0000-0000650C0000}"/>
    <cellStyle name="Style 71 2 2 2" xfId="3174" xr:uid="{00000000-0005-0000-0000-0000660C0000}"/>
    <cellStyle name="Style 71 2 2 3" xfId="3175" xr:uid="{00000000-0005-0000-0000-0000670C0000}"/>
    <cellStyle name="Style 71 2 3" xfId="3176" xr:uid="{00000000-0005-0000-0000-0000680C0000}"/>
    <cellStyle name="Style 71 2 4" xfId="3177" xr:uid="{00000000-0005-0000-0000-0000690C0000}"/>
    <cellStyle name="Style 71 2 5" xfId="3178" xr:uid="{00000000-0005-0000-0000-00006A0C0000}"/>
    <cellStyle name="Style 71 3" xfId="3179" xr:uid="{00000000-0005-0000-0000-00006B0C0000}"/>
    <cellStyle name="Style 71 3 2" xfId="3180" xr:uid="{00000000-0005-0000-0000-00006C0C0000}"/>
    <cellStyle name="Style 71 3 2 2" xfId="3181" xr:uid="{00000000-0005-0000-0000-00006D0C0000}"/>
    <cellStyle name="Style 71 3 2 3" xfId="3182" xr:uid="{00000000-0005-0000-0000-00006E0C0000}"/>
    <cellStyle name="Style 71 3 3" xfId="3183" xr:uid="{00000000-0005-0000-0000-00006F0C0000}"/>
    <cellStyle name="Style 71 3 3 2" xfId="3184" xr:uid="{00000000-0005-0000-0000-0000700C0000}"/>
    <cellStyle name="Style 71 3 3 3" xfId="3185" xr:uid="{00000000-0005-0000-0000-0000710C0000}"/>
    <cellStyle name="Style 71 3 4" xfId="3186" xr:uid="{00000000-0005-0000-0000-0000720C0000}"/>
    <cellStyle name="Style 71 3 4 2" xfId="3187" xr:uid="{00000000-0005-0000-0000-0000730C0000}"/>
    <cellStyle name="Style 71 3 5" xfId="3188" xr:uid="{00000000-0005-0000-0000-0000740C0000}"/>
    <cellStyle name="Style 71 4" xfId="3189" xr:uid="{00000000-0005-0000-0000-0000750C0000}"/>
    <cellStyle name="Style 71 4 2" xfId="3190" xr:uid="{00000000-0005-0000-0000-0000760C0000}"/>
    <cellStyle name="Style 71 4 3" xfId="3191" xr:uid="{00000000-0005-0000-0000-0000770C0000}"/>
    <cellStyle name="Style 71 5" xfId="3192" xr:uid="{00000000-0005-0000-0000-0000780C0000}"/>
    <cellStyle name="Style 71 6" xfId="3193" xr:uid="{00000000-0005-0000-0000-0000790C0000}"/>
    <cellStyle name="Style 71_ADDON" xfId="3194" xr:uid="{00000000-0005-0000-0000-00007A0C0000}"/>
    <cellStyle name="Style 72" xfId="3195" xr:uid="{00000000-0005-0000-0000-00007B0C0000}"/>
    <cellStyle name="Style 72 2" xfId="3196" xr:uid="{00000000-0005-0000-0000-00007C0C0000}"/>
    <cellStyle name="Style 72 3" xfId="3197" xr:uid="{00000000-0005-0000-0000-00007D0C0000}"/>
    <cellStyle name="Style 72 3 2" xfId="3198" xr:uid="{00000000-0005-0000-0000-00007E0C0000}"/>
    <cellStyle name="Style 72 3 3" xfId="3199" xr:uid="{00000000-0005-0000-0000-00007F0C0000}"/>
    <cellStyle name="Style 72 3 3 2" xfId="3200" xr:uid="{00000000-0005-0000-0000-0000800C0000}"/>
    <cellStyle name="Style 72 3 4" xfId="3201" xr:uid="{00000000-0005-0000-0000-0000810C0000}"/>
    <cellStyle name="Style 72 4" xfId="3202" xr:uid="{00000000-0005-0000-0000-0000820C0000}"/>
    <cellStyle name="Style 72 4 2" xfId="3203" xr:uid="{00000000-0005-0000-0000-0000830C0000}"/>
    <cellStyle name="Style 72 5" xfId="3204" xr:uid="{00000000-0005-0000-0000-0000840C0000}"/>
    <cellStyle name="Style 72 6" xfId="3205" xr:uid="{00000000-0005-0000-0000-0000850C0000}"/>
    <cellStyle name="Style 72 7" xfId="3206" xr:uid="{00000000-0005-0000-0000-0000860C0000}"/>
    <cellStyle name="Style 72_ADDON" xfId="3207" xr:uid="{00000000-0005-0000-0000-0000870C0000}"/>
    <cellStyle name="Style 73" xfId="3208" xr:uid="{00000000-0005-0000-0000-0000880C0000}"/>
    <cellStyle name="Style 73 10" xfId="3209" xr:uid="{00000000-0005-0000-0000-0000890C0000}"/>
    <cellStyle name="Style 73 11" xfId="3210" xr:uid="{00000000-0005-0000-0000-00008A0C0000}"/>
    <cellStyle name="Style 73 12" xfId="3211" xr:uid="{00000000-0005-0000-0000-00008B0C0000}"/>
    <cellStyle name="Style 73 2" xfId="3212" xr:uid="{00000000-0005-0000-0000-00008C0C0000}"/>
    <cellStyle name="Style 73 2 2" xfId="3213" xr:uid="{00000000-0005-0000-0000-00008D0C0000}"/>
    <cellStyle name="Style 73 3" xfId="3214" xr:uid="{00000000-0005-0000-0000-00008E0C0000}"/>
    <cellStyle name="Style 73 3 2" xfId="3215" xr:uid="{00000000-0005-0000-0000-00008F0C0000}"/>
    <cellStyle name="Style 73 3 2 2" xfId="3216" xr:uid="{00000000-0005-0000-0000-0000900C0000}"/>
    <cellStyle name="Style 73 3 2 3" xfId="3217" xr:uid="{00000000-0005-0000-0000-0000910C0000}"/>
    <cellStyle name="Style 73 3 3" xfId="3218" xr:uid="{00000000-0005-0000-0000-0000920C0000}"/>
    <cellStyle name="Style 73 3 3 2" xfId="3219" xr:uid="{00000000-0005-0000-0000-0000930C0000}"/>
    <cellStyle name="Style 73 3 3 2 2" xfId="3220" xr:uid="{00000000-0005-0000-0000-0000940C0000}"/>
    <cellStyle name="Style 73 3 3 3" xfId="3221" xr:uid="{00000000-0005-0000-0000-0000950C0000}"/>
    <cellStyle name="Style 73 3 3 3 2" xfId="3222" xr:uid="{00000000-0005-0000-0000-0000960C0000}"/>
    <cellStyle name="Style 73 3 3 3 3" xfId="3223" xr:uid="{00000000-0005-0000-0000-0000970C0000}"/>
    <cellStyle name="Style 73 3 3 4" xfId="3224" xr:uid="{00000000-0005-0000-0000-0000980C0000}"/>
    <cellStyle name="Style 73 3 3 4 2" xfId="3225" xr:uid="{00000000-0005-0000-0000-0000990C0000}"/>
    <cellStyle name="Style 73 3 3 5" xfId="3226" xr:uid="{00000000-0005-0000-0000-00009A0C0000}"/>
    <cellStyle name="Style 73 3 4" xfId="3227" xr:uid="{00000000-0005-0000-0000-00009B0C0000}"/>
    <cellStyle name="Style 73 3 5" xfId="3228" xr:uid="{00000000-0005-0000-0000-00009C0C0000}"/>
    <cellStyle name="Style 73 4" xfId="3229" xr:uid="{00000000-0005-0000-0000-00009D0C0000}"/>
    <cellStyle name="Style 73 4 2" xfId="3230" xr:uid="{00000000-0005-0000-0000-00009E0C0000}"/>
    <cellStyle name="Style 73 4 2 2" xfId="3231" xr:uid="{00000000-0005-0000-0000-00009F0C0000}"/>
    <cellStyle name="Style 73 4 2 2 2" xfId="3232" xr:uid="{00000000-0005-0000-0000-0000A00C0000}"/>
    <cellStyle name="Style 73 4 2 3" xfId="3233" xr:uid="{00000000-0005-0000-0000-0000A10C0000}"/>
    <cellStyle name="Style 73 4 2 3 2" xfId="3234" xr:uid="{00000000-0005-0000-0000-0000A20C0000}"/>
    <cellStyle name="Style 73 4 2 3 3" xfId="3235" xr:uid="{00000000-0005-0000-0000-0000A30C0000}"/>
    <cellStyle name="Style 73 4 2 4" xfId="3236" xr:uid="{00000000-0005-0000-0000-0000A40C0000}"/>
    <cellStyle name="Style 73 4 2 4 2" xfId="3237" xr:uid="{00000000-0005-0000-0000-0000A50C0000}"/>
    <cellStyle name="Style 73 4 2 5" xfId="3238" xr:uid="{00000000-0005-0000-0000-0000A60C0000}"/>
    <cellStyle name="Style 73 4 3" xfId="3239" xr:uid="{00000000-0005-0000-0000-0000A70C0000}"/>
    <cellStyle name="Style 73 4 3 2" xfId="3240" xr:uid="{00000000-0005-0000-0000-0000A80C0000}"/>
    <cellStyle name="Style 73 4 4" xfId="3241" xr:uid="{00000000-0005-0000-0000-0000A90C0000}"/>
    <cellStyle name="Style 73 4 5" xfId="3242" xr:uid="{00000000-0005-0000-0000-0000AA0C0000}"/>
    <cellStyle name="Style 73 5" xfId="3243" xr:uid="{00000000-0005-0000-0000-0000AB0C0000}"/>
    <cellStyle name="Style 73 5 2" xfId="3244" xr:uid="{00000000-0005-0000-0000-0000AC0C0000}"/>
    <cellStyle name="Style 73 5 2 2" xfId="3245" xr:uid="{00000000-0005-0000-0000-0000AD0C0000}"/>
    <cellStyle name="Style 73 5 2 2 2" xfId="3246" xr:uid="{00000000-0005-0000-0000-0000AE0C0000}"/>
    <cellStyle name="Style 73 5 2 3" xfId="3247" xr:uid="{00000000-0005-0000-0000-0000AF0C0000}"/>
    <cellStyle name="Style 73 5 2 3 2" xfId="3248" xr:uid="{00000000-0005-0000-0000-0000B00C0000}"/>
    <cellStyle name="Style 73 5 2 3 3" xfId="3249" xr:uid="{00000000-0005-0000-0000-0000B10C0000}"/>
    <cellStyle name="Style 73 5 2 4" xfId="3250" xr:uid="{00000000-0005-0000-0000-0000B20C0000}"/>
    <cellStyle name="Style 73 5 2 5" xfId="3251" xr:uid="{00000000-0005-0000-0000-0000B30C0000}"/>
    <cellStyle name="Style 73 5 3" xfId="3252" xr:uid="{00000000-0005-0000-0000-0000B40C0000}"/>
    <cellStyle name="Style 73 5 3 2" xfId="3253" xr:uid="{00000000-0005-0000-0000-0000B50C0000}"/>
    <cellStyle name="Style 73 5 4" xfId="3254" xr:uid="{00000000-0005-0000-0000-0000B60C0000}"/>
    <cellStyle name="Style 73 5 5" xfId="3255" xr:uid="{00000000-0005-0000-0000-0000B70C0000}"/>
    <cellStyle name="Style 73 6" xfId="3256" xr:uid="{00000000-0005-0000-0000-0000B80C0000}"/>
    <cellStyle name="Style 73 6 2" xfId="3257" xr:uid="{00000000-0005-0000-0000-0000B90C0000}"/>
    <cellStyle name="Style 73 6 2 2" xfId="3258" xr:uid="{00000000-0005-0000-0000-0000BA0C0000}"/>
    <cellStyle name="Style 73 6 3" xfId="3259" xr:uid="{00000000-0005-0000-0000-0000BB0C0000}"/>
    <cellStyle name="Style 73 6 3 2" xfId="3260" xr:uid="{00000000-0005-0000-0000-0000BC0C0000}"/>
    <cellStyle name="Style 73 6 3 3" xfId="3261" xr:uid="{00000000-0005-0000-0000-0000BD0C0000}"/>
    <cellStyle name="Style 73 6 4" xfId="3262" xr:uid="{00000000-0005-0000-0000-0000BE0C0000}"/>
    <cellStyle name="Style 73 6 4 2" xfId="3263" xr:uid="{00000000-0005-0000-0000-0000BF0C0000}"/>
    <cellStyle name="Style 73 6 5" xfId="3264" xr:uid="{00000000-0005-0000-0000-0000C00C0000}"/>
    <cellStyle name="Style 73 7" xfId="3265" xr:uid="{00000000-0005-0000-0000-0000C10C0000}"/>
    <cellStyle name="Style 73 7 2" xfId="3266" xr:uid="{00000000-0005-0000-0000-0000C20C0000}"/>
    <cellStyle name="Style 73 7 3" xfId="3267" xr:uid="{00000000-0005-0000-0000-0000C30C0000}"/>
    <cellStyle name="Style 73 8" xfId="3268" xr:uid="{00000000-0005-0000-0000-0000C40C0000}"/>
    <cellStyle name="Style 73 9" xfId="3269" xr:uid="{00000000-0005-0000-0000-0000C50C0000}"/>
    <cellStyle name="Style 73_ADDON" xfId="3270" xr:uid="{00000000-0005-0000-0000-0000C60C0000}"/>
    <cellStyle name="Style 74" xfId="3271" xr:uid="{00000000-0005-0000-0000-0000C70C0000}"/>
    <cellStyle name="Style 74 2" xfId="3272" xr:uid="{00000000-0005-0000-0000-0000C80C0000}"/>
    <cellStyle name="Style 74 2 2" xfId="3273" xr:uid="{00000000-0005-0000-0000-0000C90C0000}"/>
    <cellStyle name="Style 74 2 2 2" xfId="3274" xr:uid="{00000000-0005-0000-0000-0000CA0C0000}"/>
    <cellStyle name="Style 74 2 2 3" xfId="3275" xr:uid="{00000000-0005-0000-0000-0000CB0C0000}"/>
    <cellStyle name="Style 74 2 3" xfId="3276" xr:uid="{00000000-0005-0000-0000-0000CC0C0000}"/>
    <cellStyle name="Style 74 2 4" xfId="3277" xr:uid="{00000000-0005-0000-0000-0000CD0C0000}"/>
    <cellStyle name="Style 74 2 5" xfId="3278" xr:uid="{00000000-0005-0000-0000-0000CE0C0000}"/>
    <cellStyle name="Style 74 3" xfId="3279" xr:uid="{00000000-0005-0000-0000-0000CF0C0000}"/>
    <cellStyle name="Style 74 3 2" xfId="3280" xr:uid="{00000000-0005-0000-0000-0000D00C0000}"/>
    <cellStyle name="Style 74 3 2 2" xfId="3281" xr:uid="{00000000-0005-0000-0000-0000D10C0000}"/>
    <cellStyle name="Style 74 3 2 3" xfId="3282" xr:uid="{00000000-0005-0000-0000-0000D20C0000}"/>
    <cellStyle name="Style 74 3 3" xfId="3283" xr:uid="{00000000-0005-0000-0000-0000D30C0000}"/>
    <cellStyle name="Style 74 3 3 2" xfId="3284" xr:uid="{00000000-0005-0000-0000-0000D40C0000}"/>
    <cellStyle name="Style 74 3 3 3" xfId="3285" xr:uid="{00000000-0005-0000-0000-0000D50C0000}"/>
    <cellStyle name="Style 74 3 4" xfId="3286" xr:uid="{00000000-0005-0000-0000-0000D60C0000}"/>
    <cellStyle name="Style 74 3 4 2" xfId="3287" xr:uid="{00000000-0005-0000-0000-0000D70C0000}"/>
    <cellStyle name="Style 74 3 5" xfId="3288" xr:uid="{00000000-0005-0000-0000-0000D80C0000}"/>
    <cellStyle name="Style 74 4" xfId="3289" xr:uid="{00000000-0005-0000-0000-0000D90C0000}"/>
    <cellStyle name="Style 74 4 2" xfId="3290" xr:uid="{00000000-0005-0000-0000-0000DA0C0000}"/>
    <cellStyle name="Style 74 4 3" xfId="3291" xr:uid="{00000000-0005-0000-0000-0000DB0C0000}"/>
    <cellStyle name="Style 74 5" xfId="3292" xr:uid="{00000000-0005-0000-0000-0000DC0C0000}"/>
    <cellStyle name="Style 74 6" xfId="3293" xr:uid="{00000000-0005-0000-0000-0000DD0C0000}"/>
    <cellStyle name="Style 74_ADDON" xfId="3294" xr:uid="{00000000-0005-0000-0000-0000DE0C0000}"/>
    <cellStyle name="Style 75" xfId="3295" xr:uid="{00000000-0005-0000-0000-0000DF0C0000}"/>
    <cellStyle name="Style 75 2" xfId="3296" xr:uid="{00000000-0005-0000-0000-0000E00C0000}"/>
    <cellStyle name="Style 75 2 2" xfId="3297" xr:uid="{00000000-0005-0000-0000-0000E10C0000}"/>
    <cellStyle name="Style 75 2 2 2" xfId="3298" xr:uid="{00000000-0005-0000-0000-0000E20C0000}"/>
    <cellStyle name="Style 75 2 2 3" xfId="3299" xr:uid="{00000000-0005-0000-0000-0000E30C0000}"/>
    <cellStyle name="Style 75 2 3" xfId="3300" xr:uid="{00000000-0005-0000-0000-0000E40C0000}"/>
    <cellStyle name="Style 75 2 4" xfId="3301" xr:uid="{00000000-0005-0000-0000-0000E50C0000}"/>
    <cellStyle name="Style 75 2 5" xfId="3302" xr:uid="{00000000-0005-0000-0000-0000E60C0000}"/>
    <cellStyle name="Style 75 3" xfId="3303" xr:uid="{00000000-0005-0000-0000-0000E70C0000}"/>
    <cellStyle name="Style 75 3 2" xfId="3304" xr:uid="{00000000-0005-0000-0000-0000E80C0000}"/>
    <cellStyle name="Style 75 3 2 2" xfId="3305" xr:uid="{00000000-0005-0000-0000-0000E90C0000}"/>
    <cellStyle name="Style 75 3 2 3" xfId="3306" xr:uid="{00000000-0005-0000-0000-0000EA0C0000}"/>
    <cellStyle name="Style 75 3 3" xfId="3307" xr:uid="{00000000-0005-0000-0000-0000EB0C0000}"/>
    <cellStyle name="Style 75 3 3 2" xfId="3308" xr:uid="{00000000-0005-0000-0000-0000EC0C0000}"/>
    <cellStyle name="Style 75 3 3 3" xfId="3309" xr:uid="{00000000-0005-0000-0000-0000ED0C0000}"/>
    <cellStyle name="Style 75 3 4" xfId="3310" xr:uid="{00000000-0005-0000-0000-0000EE0C0000}"/>
    <cellStyle name="Style 75 3 4 2" xfId="3311" xr:uid="{00000000-0005-0000-0000-0000EF0C0000}"/>
    <cellStyle name="Style 75 3 5" xfId="3312" xr:uid="{00000000-0005-0000-0000-0000F00C0000}"/>
    <cellStyle name="Style 75 4" xfId="3313" xr:uid="{00000000-0005-0000-0000-0000F10C0000}"/>
    <cellStyle name="Style 75 4 2" xfId="3314" xr:uid="{00000000-0005-0000-0000-0000F20C0000}"/>
    <cellStyle name="Style 75 4 3" xfId="3315" xr:uid="{00000000-0005-0000-0000-0000F30C0000}"/>
    <cellStyle name="Style 75 5" xfId="3316" xr:uid="{00000000-0005-0000-0000-0000F40C0000}"/>
    <cellStyle name="Style 75 6" xfId="3317" xr:uid="{00000000-0005-0000-0000-0000F50C0000}"/>
    <cellStyle name="Style 75_ADDON" xfId="3318" xr:uid="{00000000-0005-0000-0000-0000F60C0000}"/>
    <cellStyle name="Style 80" xfId="3319" xr:uid="{00000000-0005-0000-0000-0000F70C0000}"/>
    <cellStyle name="Style 80 10" xfId="3320" xr:uid="{00000000-0005-0000-0000-0000F80C0000}"/>
    <cellStyle name="Style 80 11" xfId="3321" xr:uid="{00000000-0005-0000-0000-0000F90C0000}"/>
    <cellStyle name="Style 80 12" xfId="3322" xr:uid="{00000000-0005-0000-0000-0000FA0C0000}"/>
    <cellStyle name="Style 80 2" xfId="3323" xr:uid="{00000000-0005-0000-0000-0000FB0C0000}"/>
    <cellStyle name="Style 80 2 2" xfId="3324" xr:uid="{00000000-0005-0000-0000-0000FC0C0000}"/>
    <cellStyle name="Style 80 3" xfId="3325" xr:uid="{00000000-0005-0000-0000-0000FD0C0000}"/>
    <cellStyle name="Style 80 3 2" xfId="3326" xr:uid="{00000000-0005-0000-0000-0000FE0C0000}"/>
    <cellStyle name="Style 80 3 2 2" xfId="3327" xr:uid="{00000000-0005-0000-0000-0000FF0C0000}"/>
    <cellStyle name="Style 80 3 2 3" xfId="3328" xr:uid="{00000000-0005-0000-0000-0000000D0000}"/>
    <cellStyle name="Style 80 3 3" xfId="3329" xr:uid="{00000000-0005-0000-0000-0000010D0000}"/>
    <cellStyle name="Style 80 3 3 2" xfId="3330" xr:uid="{00000000-0005-0000-0000-0000020D0000}"/>
    <cellStyle name="Style 80 3 3 2 2" xfId="3331" xr:uid="{00000000-0005-0000-0000-0000030D0000}"/>
    <cellStyle name="Style 80 3 3 3" xfId="3332" xr:uid="{00000000-0005-0000-0000-0000040D0000}"/>
    <cellStyle name="Style 80 3 3 3 2" xfId="3333" xr:uid="{00000000-0005-0000-0000-0000050D0000}"/>
    <cellStyle name="Style 80 3 3 3 3" xfId="3334" xr:uid="{00000000-0005-0000-0000-0000060D0000}"/>
    <cellStyle name="Style 80 3 3 4" xfId="3335" xr:uid="{00000000-0005-0000-0000-0000070D0000}"/>
    <cellStyle name="Style 80 3 3 4 2" xfId="3336" xr:uid="{00000000-0005-0000-0000-0000080D0000}"/>
    <cellStyle name="Style 80 3 3 5" xfId="3337" xr:uid="{00000000-0005-0000-0000-0000090D0000}"/>
    <cellStyle name="Style 80 3 4" xfId="3338" xr:uid="{00000000-0005-0000-0000-00000A0D0000}"/>
    <cellStyle name="Style 80 3 5" xfId="3339" xr:uid="{00000000-0005-0000-0000-00000B0D0000}"/>
    <cellStyle name="Style 80 4" xfId="3340" xr:uid="{00000000-0005-0000-0000-00000C0D0000}"/>
    <cellStyle name="Style 80 4 2" xfId="3341" xr:uid="{00000000-0005-0000-0000-00000D0D0000}"/>
    <cellStyle name="Style 80 4 2 2" xfId="3342" xr:uid="{00000000-0005-0000-0000-00000E0D0000}"/>
    <cellStyle name="Style 80 4 2 2 2" xfId="3343" xr:uid="{00000000-0005-0000-0000-00000F0D0000}"/>
    <cellStyle name="Style 80 4 2 3" xfId="3344" xr:uid="{00000000-0005-0000-0000-0000100D0000}"/>
    <cellStyle name="Style 80 4 2 3 2" xfId="3345" xr:uid="{00000000-0005-0000-0000-0000110D0000}"/>
    <cellStyle name="Style 80 4 2 3 3" xfId="3346" xr:uid="{00000000-0005-0000-0000-0000120D0000}"/>
    <cellStyle name="Style 80 4 2 4" xfId="3347" xr:uid="{00000000-0005-0000-0000-0000130D0000}"/>
    <cellStyle name="Style 80 4 2 4 2" xfId="3348" xr:uid="{00000000-0005-0000-0000-0000140D0000}"/>
    <cellStyle name="Style 80 4 2 5" xfId="3349" xr:uid="{00000000-0005-0000-0000-0000150D0000}"/>
    <cellStyle name="Style 80 4 3" xfId="3350" xr:uid="{00000000-0005-0000-0000-0000160D0000}"/>
    <cellStyle name="Style 80 4 3 2" xfId="3351" xr:uid="{00000000-0005-0000-0000-0000170D0000}"/>
    <cellStyle name="Style 80 4 4" xfId="3352" xr:uid="{00000000-0005-0000-0000-0000180D0000}"/>
    <cellStyle name="Style 80 4 5" xfId="3353" xr:uid="{00000000-0005-0000-0000-0000190D0000}"/>
    <cellStyle name="Style 80 5" xfId="3354" xr:uid="{00000000-0005-0000-0000-00001A0D0000}"/>
    <cellStyle name="Style 80 5 2" xfId="3355" xr:uid="{00000000-0005-0000-0000-00001B0D0000}"/>
    <cellStyle name="Style 80 5 2 2" xfId="3356" xr:uid="{00000000-0005-0000-0000-00001C0D0000}"/>
    <cellStyle name="Style 80 5 2 2 2" xfId="3357" xr:uid="{00000000-0005-0000-0000-00001D0D0000}"/>
    <cellStyle name="Style 80 5 2 3" xfId="3358" xr:uid="{00000000-0005-0000-0000-00001E0D0000}"/>
    <cellStyle name="Style 80 5 2 3 2" xfId="3359" xr:uid="{00000000-0005-0000-0000-00001F0D0000}"/>
    <cellStyle name="Style 80 5 2 3 3" xfId="3360" xr:uid="{00000000-0005-0000-0000-0000200D0000}"/>
    <cellStyle name="Style 80 5 2 4" xfId="3361" xr:uid="{00000000-0005-0000-0000-0000210D0000}"/>
    <cellStyle name="Style 80 5 2 5" xfId="3362" xr:uid="{00000000-0005-0000-0000-0000220D0000}"/>
    <cellStyle name="Style 80 5 3" xfId="3363" xr:uid="{00000000-0005-0000-0000-0000230D0000}"/>
    <cellStyle name="Style 80 5 3 2" xfId="3364" xr:uid="{00000000-0005-0000-0000-0000240D0000}"/>
    <cellStyle name="Style 80 5 4" xfId="3365" xr:uid="{00000000-0005-0000-0000-0000250D0000}"/>
    <cellStyle name="Style 80 5 5" xfId="3366" xr:uid="{00000000-0005-0000-0000-0000260D0000}"/>
    <cellStyle name="Style 80 6" xfId="3367" xr:uid="{00000000-0005-0000-0000-0000270D0000}"/>
    <cellStyle name="Style 80 6 2" xfId="3368" xr:uid="{00000000-0005-0000-0000-0000280D0000}"/>
    <cellStyle name="Style 80 6 2 2" xfId="3369" xr:uid="{00000000-0005-0000-0000-0000290D0000}"/>
    <cellStyle name="Style 80 6 3" xfId="3370" xr:uid="{00000000-0005-0000-0000-00002A0D0000}"/>
    <cellStyle name="Style 80 6 3 2" xfId="3371" xr:uid="{00000000-0005-0000-0000-00002B0D0000}"/>
    <cellStyle name="Style 80 6 3 3" xfId="3372" xr:uid="{00000000-0005-0000-0000-00002C0D0000}"/>
    <cellStyle name="Style 80 6 4" xfId="3373" xr:uid="{00000000-0005-0000-0000-00002D0D0000}"/>
    <cellStyle name="Style 80 6 4 2" xfId="3374" xr:uid="{00000000-0005-0000-0000-00002E0D0000}"/>
    <cellStyle name="Style 80 6 5" xfId="3375" xr:uid="{00000000-0005-0000-0000-00002F0D0000}"/>
    <cellStyle name="Style 80 7" xfId="3376" xr:uid="{00000000-0005-0000-0000-0000300D0000}"/>
    <cellStyle name="Style 80 7 2" xfId="3377" xr:uid="{00000000-0005-0000-0000-0000310D0000}"/>
    <cellStyle name="Style 80 7 3" xfId="3378" xr:uid="{00000000-0005-0000-0000-0000320D0000}"/>
    <cellStyle name="Style 80 8" xfId="3379" xr:uid="{00000000-0005-0000-0000-0000330D0000}"/>
    <cellStyle name="Style 80 9" xfId="3380" xr:uid="{00000000-0005-0000-0000-0000340D0000}"/>
    <cellStyle name="Style 80_ADDON" xfId="3381" xr:uid="{00000000-0005-0000-0000-0000350D0000}"/>
    <cellStyle name="Style 81" xfId="3382" xr:uid="{00000000-0005-0000-0000-0000360D0000}"/>
    <cellStyle name="Style 81 10" xfId="3383" xr:uid="{00000000-0005-0000-0000-0000370D0000}"/>
    <cellStyle name="Style 81 11" xfId="3384" xr:uid="{00000000-0005-0000-0000-0000380D0000}"/>
    <cellStyle name="Style 81 12" xfId="3385" xr:uid="{00000000-0005-0000-0000-0000390D0000}"/>
    <cellStyle name="Style 81 2" xfId="3386" xr:uid="{00000000-0005-0000-0000-00003A0D0000}"/>
    <cellStyle name="Style 81 2 2" xfId="3387" xr:uid="{00000000-0005-0000-0000-00003B0D0000}"/>
    <cellStyle name="Style 81 3" xfId="3388" xr:uid="{00000000-0005-0000-0000-00003C0D0000}"/>
    <cellStyle name="Style 81 3 2" xfId="3389" xr:uid="{00000000-0005-0000-0000-00003D0D0000}"/>
    <cellStyle name="Style 81 3 2 2" xfId="3390" xr:uid="{00000000-0005-0000-0000-00003E0D0000}"/>
    <cellStyle name="Style 81 3 2 3" xfId="3391" xr:uid="{00000000-0005-0000-0000-00003F0D0000}"/>
    <cellStyle name="Style 81 3 3" xfId="3392" xr:uid="{00000000-0005-0000-0000-0000400D0000}"/>
    <cellStyle name="Style 81 3 3 2" xfId="3393" xr:uid="{00000000-0005-0000-0000-0000410D0000}"/>
    <cellStyle name="Style 81 3 3 2 2" xfId="3394" xr:uid="{00000000-0005-0000-0000-0000420D0000}"/>
    <cellStyle name="Style 81 3 3 3" xfId="3395" xr:uid="{00000000-0005-0000-0000-0000430D0000}"/>
    <cellStyle name="Style 81 3 3 3 2" xfId="3396" xr:uid="{00000000-0005-0000-0000-0000440D0000}"/>
    <cellStyle name="Style 81 3 3 3 3" xfId="3397" xr:uid="{00000000-0005-0000-0000-0000450D0000}"/>
    <cellStyle name="Style 81 3 3 4" xfId="3398" xr:uid="{00000000-0005-0000-0000-0000460D0000}"/>
    <cellStyle name="Style 81 3 3 4 2" xfId="3399" xr:uid="{00000000-0005-0000-0000-0000470D0000}"/>
    <cellStyle name="Style 81 3 3 5" xfId="3400" xr:uid="{00000000-0005-0000-0000-0000480D0000}"/>
    <cellStyle name="Style 81 3 4" xfId="3401" xr:uid="{00000000-0005-0000-0000-0000490D0000}"/>
    <cellStyle name="Style 81 3 5" xfId="3402" xr:uid="{00000000-0005-0000-0000-00004A0D0000}"/>
    <cellStyle name="Style 81 4" xfId="3403" xr:uid="{00000000-0005-0000-0000-00004B0D0000}"/>
    <cellStyle name="Style 81 4 2" xfId="3404" xr:uid="{00000000-0005-0000-0000-00004C0D0000}"/>
    <cellStyle name="Style 81 4 2 2" xfId="3405" xr:uid="{00000000-0005-0000-0000-00004D0D0000}"/>
    <cellStyle name="Style 81 4 2 2 2" xfId="3406" xr:uid="{00000000-0005-0000-0000-00004E0D0000}"/>
    <cellStyle name="Style 81 4 2 3" xfId="3407" xr:uid="{00000000-0005-0000-0000-00004F0D0000}"/>
    <cellStyle name="Style 81 4 2 3 2" xfId="3408" xr:uid="{00000000-0005-0000-0000-0000500D0000}"/>
    <cellStyle name="Style 81 4 2 3 3" xfId="3409" xr:uid="{00000000-0005-0000-0000-0000510D0000}"/>
    <cellStyle name="Style 81 4 2 4" xfId="3410" xr:uid="{00000000-0005-0000-0000-0000520D0000}"/>
    <cellStyle name="Style 81 4 2 4 2" xfId="3411" xr:uid="{00000000-0005-0000-0000-0000530D0000}"/>
    <cellStyle name="Style 81 4 2 5" xfId="3412" xr:uid="{00000000-0005-0000-0000-0000540D0000}"/>
    <cellStyle name="Style 81 4 3" xfId="3413" xr:uid="{00000000-0005-0000-0000-0000550D0000}"/>
    <cellStyle name="Style 81 4 3 2" xfId="3414" xr:uid="{00000000-0005-0000-0000-0000560D0000}"/>
    <cellStyle name="Style 81 4 4" xfId="3415" xr:uid="{00000000-0005-0000-0000-0000570D0000}"/>
    <cellStyle name="Style 81 4 5" xfId="3416" xr:uid="{00000000-0005-0000-0000-0000580D0000}"/>
    <cellStyle name="Style 81 5" xfId="3417" xr:uid="{00000000-0005-0000-0000-0000590D0000}"/>
    <cellStyle name="Style 81 5 2" xfId="3418" xr:uid="{00000000-0005-0000-0000-00005A0D0000}"/>
    <cellStyle name="Style 81 5 2 2" xfId="3419" xr:uid="{00000000-0005-0000-0000-00005B0D0000}"/>
    <cellStyle name="Style 81 5 2 2 2" xfId="3420" xr:uid="{00000000-0005-0000-0000-00005C0D0000}"/>
    <cellStyle name="Style 81 5 2 3" xfId="3421" xr:uid="{00000000-0005-0000-0000-00005D0D0000}"/>
    <cellStyle name="Style 81 5 2 3 2" xfId="3422" xr:uid="{00000000-0005-0000-0000-00005E0D0000}"/>
    <cellStyle name="Style 81 5 2 3 3" xfId="3423" xr:uid="{00000000-0005-0000-0000-00005F0D0000}"/>
    <cellStyle name="Style 81 5 2 4" xfId="3424" xr:uid="{00000000-0005-0000-0000-0000600D0000}"/>
    <cellStyle name="Style 81 5 2 5" xfId="3425" xr:uid="{00000000-0005-0000-0000-0000610D0000}"/>
    <cellStyle name="Style 81 5 3" xfId="3426" xr:uid="{00000000-0005-0000-0000-0000620D0000}"/>
    <cellStyle name="Style 81 5 3 2" xfId="3427" xr:uid="{00000000-0005-0000-0000-0000630D0000}"/>
    <cellStyle name="Style 81 5 4" xfId="3428" xr:uid="{00000000-0005-0000-0000-0000640D0000}"/>
    <cellStyle name="Style 81 5 5" xfId="3429" xr:uid="{00000000-0005-0000-0000-0000650D0000}"/>
    <cellStyle name="Style 81 6" xfId="3430" xr:uid="{00000000-0005-0000-0000-0000660D0000}"/>
    <cellStyle name="Style 81 6 2" xfId="3431" xr:uid="{00000000-0005-0000-0000-0000670D0000}"/>
    <cellStyle name="Style 81 6 2 2" xfId="3432" xr:uid="{00000000-0005-0000-0000-0000680D0000}"/>
    <cellStyle name="Style 81 6 3" xfId="3433" xr:uid="{00000000-0005-0000-0000-0000690D0000}"/>
    <cellStyle name="Style 81 6 3 2" xfId="3434" xr:uid="{00000000-0005-0000-0000-00006A0D0000}"/>
    <cellStyle name="Style 81 6 3 3" xfId="3435" xr:uid="{00000000-0005-0000-0000-00006B0D0000}"/>
    <cellStyle name="Style 81 6 4" xfId="3436" xr:uid="{00000000-0005-0000-0000-00006C0D0000}"/>
    <cellStyle name="Style 81 6 4 2" xfId="3437" xr:uid="{00000000-0005-0000-0000-00006D0D0000}"/>
    <cellStyle name="Style 81 6 5" xfId="3438" xr:uid="{00000000-0005-0000-0000-00006E0D0000}"/>
    <cellStyle name="Style 81 7" xfId="3439" xr:uid="{00000000-0005-0000-0000-00006F0D0000}"/>
    <cellStyle name="Style 81 7 2" xfId="3440" xr:uid="{00000000-0005-0000-0000-0000700D0000}"/>
    <cellStyle name="Style 81 7 3" xfId="3441" xr:uid="{00000000-0005-0000-0000-0000710D0000}"/>
    <cellStyle name="Style 81 8" xfId="3442" xr:uid="{00000000-0005-0000-0000-0000720D0000}"/>
    <cellStyle name="Style 81 9" xfId="3443" xr:uid="{00000000-0005-0000-0000-0000730D0000}"/>
    <cellStyle name="Style 81_ADDON" xfId="3444" xr:uid="{00000000-0005-0000-0000-0000740D0000}"/>
    <cellStyle name="Style 82" xfId="3445" xr:uid="{00000000-0005-0000-0000-0000750D0000}"/>
    <cellStyle name="Style 82 2" xfId="3446" xr:uid="{00000000-0005-0000-0000-0000760D0000}"/>
    <cellStyle name="Style 82 3" xfId="3447" xr:uid="{00000000-0005-0000-0000-0000770D0000}"/>
    <cellStyle name="Style 82 3 2" xfId="3448" xr:uid="{00000000-0005-0000-0000-0000780D0000}"/>
    <cellStyle name="Style 82 3 3" xfId="3449" xr:uid="{00000000-0005-0000-0000-0000790D0000}"/>
    <cellStyle name="Style 82 3 3 2" xfId="3450" xr:uid="{00000000-0005-0000-0000-00007A0D0000}"/>
    <cellStyle name="Style 82 3 4" xfId="3451" xr:uid="{00000000-0005-0000-0000-00007B0D0000}"/>
    <cellStyle name="Style 82 4" xfId="3452" xr:uid="{00000000-0005-0000-0000-00007C0D0000}"/>
    <cellStyle name="Style 82 4 2" xfId="3453" xr:uid="{00000000-0005-0000-0000-00007D0D0000}"/>
    <cellStyle name="Style 82 5" xfId="3454" xr:uid="{00000000-0005-0000-0000-00007E0D0000}"/>
    <cellStyle name="Style 82 6" xfId="3455" xr:uid="{00000000-0005-0000-0000-00007F0D0000}"/>
    <cellStyle name="Style 82 7" xfId="3456" xr:uid="{00000000-0005-0000-0000-0000800D0000}"/>
    <cellStyle name="Style 82_ADDON" xfId="3457" xr:uid="{00000000-0005-0000-0000-0000810D0000}"/>
    <cellStyle name="Style 83" xfId="3458" xr:uid="{00000000-0005-0000-0000-0000820D0000}"/>
    <cellStyle name="Style 83 2" xfId="3459" xr:uid="{00000000-0005-0000-0000-0000830D0000}"/>
    <cellStyle name="Style 83 2 2" xfId="3460" xr:uid="{00000000-0005-0000-0000-0000840D0000}"/>
    <cellStyle name="Style 83 2 2 2" xfId="3461" xr:uid="{00000000-0005-0000-0000-0000850D0000}"/>
    <cellStyle name="Style 83 2 2 3" xfId="3462" xr:uid="{00000000-0005-0000-0000-0000860D0000}"/>
    <cellStyle name="Style 83 2 3" xfId="3463" xr:uid="{00000000-0005-0000-0000-0000870D0000}"/>
    <cellStyle name="Style 83 2 4" xfId="3464" xr:uid="{00000000-0005-0000-0000-0000880D0000}"/>
    <cellStyle name="Style 83 2 5" xfId="3465" xr:uid="{00000000-0005-0000-0000-0000890D0000}"/>
    <cellStyle name="Style 83 3" xfId="3466" xr:uid="{00000000-0005-0000-0000-00008A0D0000}"/>
    <cellStyle name="Style 83 3 2" xfId="3467" xr:uid="{00000000-0005-0000-0000-00008B0D0000}"/>
    <cellStyle name="Style 83 3 2 2" xfId="3468" xr:uid="{00000000-0005-0000-0000-00008C0D0000}"/>
    <cellStyle name="Style 83 3 2 3" xfId="3469" xr:uid="{00000000-0005-0000-0000-00008D0D0000}"/>
    <cellStyle name="Style 83 3 3" xfId="3470" xr:uid="{00000000-0005-0000-0000-00008E0D0000}"/>
    <cellStyle name="Style 83 3 3 2" xfId="3471" xr:uid="{00000000-0005-0000-0000-00008F0D0000}"/>
    <cellStyle name="Style 83 3 3 3" xfId="3472" xr:uid="{00000000-0005-0000-0000-0000900D0000}"/>
    <cellStyle name="Style 83 3 4" xfId="3473" xr:uid="{00000000-0005-0000-0000-0000910D0000}"/>
    <cellStyle name="Style 83 3 4 2" xfId="3474" xr:uid="{00000000-0005-0000-0000-0000920D0000}"/>
    <cellStyle name="Style 83 3 5" xfId="3475" xr:uid="{00000000-0005-0000-0000-0000930D0000}"/>
    <cellStyle name="Style 83 4" xfId="3476" xr:uid="{00000000-0005-0000-0000-0000940D0000}"/>
    <cellStyle name="Style 83 4 2" xfId="3477" xr:uid="{00000000-0005-0000-0000-0000950D0000}"/>
    <cellStyle name="Style 83 4 3" xfId="3478" xr:uid="{00000000-0005-0000-0000-0000960D0000}"/>
    <cellStyle name="Style 83 5" xfId="3479" xr:uid="{00000000-0005-0000-0000-0000970D0000}"/>
    <cellStyle name="Style 83 6" xfId="3480" xr:uid="{00000000-0005-0000-0000-0000980D0000}"/>
    <cellStyle name="Style 83_ADDON" xfId="3481" xr:uid="{00000000-0005-0000-0000-0000990D0000}"/>
    <cellStyle name="Style 84" xfId="3482" xr:uid="{00000000-0005-0000-0000-00009A0D0000}"/>
    <cellStyle name="Style 84 2" xfId="3483" xr:uid="{00000000-0005-0000-0000-00009B0D0000}"/>
    <cellStyle name="Style 84 3" xfId="3484" xr:uid="{00000000-0005-0000-0000-00009C0D0000}"/>
    <cellStyle name="Style 84 3 2" xfId="3485" xr:uid="{00000000-0005-0000-0000-00009D0D0000}"/>
    <cellStyle name="Style 84 3 3" xfId="3486" xr:uid="{00000000-0005-0000-0000-00009E0D0000}"/>
    <cellStyle name="Style 84 3 3 2" xfId="3487" xr:uid="{00000000-0005-0000-0000-00009F0D0000}"/>
    <cellStyle name="Style 84 3 4" xfId="3488" xr:uid="{00000000-0005-0000-0000-0000A00D0000}"/>
    <cellStyle name="Style 84 4" xfId="3489" xr:uid="{00000000-0005-0000-0000-0000A10D0000}"/>
    <cellStyle name="Style 84 4 2" xfId="3490" xr:uid="{00000000-0005-0000-0000-0000A20D0000}"/>
    <cellStyle name="Style 84 5" xfId="3491" xr:uid="{00000000-0005-0000-0000-0000A30D0000}"/>
    <cellStyle name="Style 84 6" xfId="3492" xr:uid="{00000000-0005-0000-0000-0000A40D0000}"/>
    <cellStyle name="Style 84 7" xfId="3493" xr:uid="{00000000-0005-0000-0000-0000A50D0000}"/>
    <cellStyle name="Style 84_ADDON" xfId="3494" xr:uid="{00000000-0005-0000-0000-0000A60D0000}"/>
    <cellStyle name="Style 85" xfId="3495" xr:uid="{00000000-0005-0000-0000-0000A70D0000}"/>
    <cellStyle name="Style 85 10" xfId="3496" xr:uid="{00000000-0005-0000-0000-0000A80D0000}"/>
    <cellStyle name="Style 85 11" xfId="3497" xr:uid="{00000000-0005-0000-0000-0000A90D0000}"/>
    <cellStyle name="Style 85 12" xfId="3498" xr:uid="{00000000-0005-0000-0000-0000AA0D0000}"/>
    <cellStyle name="Style 85 2" xfId="3499" xr:uid="{00000000-0005-0000-0000-0000AB0D0000}"/>
    <cellStyle name="Style 85 2 2" xfId="3500" xr:uid="{00000000-0005-0000-0000-0000AC0D0000}"/>
    <cellStyle name="Style 85 3" xfId="3501" xr:uid="{00000000-0005-0000-0000-0000AD0D0000}"/>
    <cellStyle name="Style 85 3 2" xfId="3502" xr:uid="{00000000-0005-0000-0000-0000AE0D0000}"/>
    <cellStyle name="Style 85 3 2 2" xfId="3503" xr:uid="{00000000-0005-0000-0000-0000AF0D0000}"/>
    <cellStyle name="Style 85 3 2 3" xfId="3504" xr:uid="{00000000-0005-0000-0000-0000B00D0000}"/>
    <cellStyle name="Style 85 3 3" xfId="3505" xr:uid="{00000000-0005-0000-0000-0000B10D0000}"/>
    <cellStyle name="Style 85 3 3 2" xfId="3506" xr:uid="{00000000-0005-0000-0000-0000B20D0000}"/>
    <cellStyle name="Style 85 3 3 2 2" xfId="3507" xr:uid="{00000000-0005-0000-0000-0000B30D0000}"/>
    <cellStyle name="Style 85 3 3 3" xfId="3508" xr:uid="{00000000-0005-0000-0000-0000B40D0000}"/>
    <cellStyle name="Style 85 3 3 3 2" xfId="3509" xr:uid="{00000000-0005-0000-0000-0000B50D0000}"/>
    <cellStyle name="Style 85 3 3 3 3" xfId="3510" xr:uid="{00000000-0005-0000-0000-0000B60D0000}"/>
    <cellStyle name="Style 85 3 3 4" xfId="3511" xr:uid="{00000000-0005-0000-0000-0000B70D0000}"/>
    <cellStyle name="Style 85 3 3 4 2" xfId="3512" xr:uid="{00000000-0005-0000-0000-0000B80D0000}"/>
    <cellStyle name="Style 85 3 3 5" xfId="3513" xr:uid="{00000000-0005-0000-0000-0000B90D0000}"/>
    <cellStyle name="Style 85 3 4" xfId="3514" xr:uid="{00000000-0005-0000-0000-0000BA0D0000}"/>
    <cellStyle name="Style 85 3 5" xfId="3515" xr:uid="{00000000-0005-0000-0000-0000BB0D0000}"/>
    <cellStyle name="Style 85 4" xfId="3516" xr:uid="{00000000-0005-0000-0000-0000BC0D0000}"/>
    <cellStyle name="Style 85 4 2" xfId="3517" xr:uid="{00000000-0005-0000-0000-0000BD0D0000}"/>
    <cellStyle name="Style 85 4 2 2" xfId="3518" xr:uid="{00000000-0005-0000-0000-0000BE0D0000}"/>
    <cellStyle name="Style 85 4 2 2 2" xfId="3519" xr:uid="{00000000-0005-0000-0000-0000BF0D0000}"/>
    <cellStyle name="Style 85 4 2 3" xfId="3520" xr:uid="{00000000-0005-0000-0000-0000C00D0000}"/>
    <cellStyle name="Style 85 4 2 3 2" xfId="3521" xr:uid="{00000000-0005-0000-0000-0000C10D0000}"/>
    <cellStyle name="Style 85 4 2 3 3" xfId="3522" xr:uid="{00000000-0005-0000-0000-0000C20D0000}"/>
    <cellStyle name="Style 85 4 2 4" xfId="3523" xr:uid="{00000000-0005-0000-0000-0000C30D0000}"/>
    <cellStyle name="Style 85 4 2 4 2" xfId="3524" xr:uid="{00000000-0005-0000-0000-0000C40D0000}"/>
    <cellStyle name="Style 85 4 2 5" xfId="3525" xr:uid="{00000000-0005-0000-0000-0000C50D0000}"/>
    <cellStyle name="Style 85 4 3" xfId="3526" xr:uid="{00000000-0005-0000-0000-0000C60D0000}"/>
    <cellStyle name="Style 85 4 3 2" xfId="3527" xr:uid="{00000000-0005-0000-0000-0000C70D0000}"/>
    <cellStyle name="Style 85 4 4" xfId="3528" xr:uid="{00000000-0005-0000-0000-0000C80D0000}"/>
    <cellStyle name="Style 85 4 5" xfId="3529" xr:uid="{00000000-0005-0000-0000-0000C90D0000}"/>
    <cellStyle name="Style 85 5" xfId="3530" xr:uid="{00000000-0005-0000-0000-0000CA0D0000}"/>
    <cellStyle name="Style 85 5 2" xfId="3531" xr:uid="{00000000-0005-0000-0000-0000CB0D0000}"/>
    <cellStyle name="Style 85 5 2 2" xfId="3532" xr:uid="{00000000-0005-0000-0000-0000CC0D0000}"/>
    <cellStyle name="Style 85 5 2 2 2" xfId="3533" xr:uid="{00000000-0005-0000-0000-0000CD0D0000}"/>
    <cellStyle name="Style 85 5 2 3" xfId="3534" xr:uid="{00000000-0005-0000-0000-0000CE0D0000}"/>
    <cellStyle name="Style 85 5 2 3 2" xfId="3535" xr:uid="{00000000-0005-0000-0000-0000CF0D0000}"/>
    <cellStyle name="Style 85 5 2 3 3" xfId="3536" xr:uid="{00000000-0005-0000-0000-0000D00D0000}"/>
    <cellStyle name="Style 85 5 2 4" xfId="3537" xr:uid="{00000000-0005-0000-0000-0000D10D0000}"/>
    <cellStyle name="Style 85 5 2 5" xfId="3538" xr:uid="{00000000-0005-0000-0000-0000D20D0000}"/>
    <cellStyle name="Style 85 5 3" xfId="3539" xr:uid="{00000000-0005-0000-0000-0000D30D0000}"/>
    <cellStyle name="Style 85 5 3 2" xfId="3540" xr:uid="{00000000-0005-0000-0000-0000D40D0000}"/>
    <cellStyle name="Style 85 5 4" xfId="3541" xr:uid="{00000000-0005-0000-0000-0000D50D0000}"/>
    <cellStyle name="Style 85 5 5" xfId="3542" xr:uid="{00000000-0005-0000-0000-0000D60D0000}"/>
    <cellStyle name="Style 85 6" xfId="3543" xr:uid="{00000000-0005-0000-0000-0000D70D0000}"/>
    <cellStyle name="Style 85 6 2" xfId="3544" xr:uid="{00000000-0005-0000-0000-0000D80D0000}"/>
    <cellStyle name="Style 85 6 2 2" xfId="3545" xr:uid="{00000000-0005-0000-0000-0000D90D0000}"/>
    <cellStyle name="Style 85 6 3" xfId="3546" xr:uid="{00000000-0005-0000-0000-0000DA0D0000}"/>
    <cellStyle name="Style 85 6 3 2" xfId="3547" xr:uid="{00000000-0005-0000-0000-0000DB0D0000}"/>
    <cellStyle name="Style 85 6 3 3" xfId="3548" xr:uid="{00000000-0005-0000-0000-0000DC0D0000}"/>
    <cellStyle name="Style 85 6 4" xfId="3549" xr:uid="{00000000-0005-0000-0000-0000DD0D0000}"/>
    <cellStyle name="Style 85 6 4 2" xfId="3550" xr:uid="{00000000-0005-0000-0000-0000DE0D0000}"/>
    <cellStyle name="Style 85 6 5" xfId="3551" xr:uid="{00000000-0005-0000-0000-0000DF0D0000}"/>
    <cellStyle name="Style 85 7" xfId="3552" xr:uid="{00000000-0005-0000-0000-0000E00D0000}"/>
    <cellStyle name="Style 85 7 2" xfId="3553" xr:uid="{00000000-0005-0000-0000-0000E10D0000}"/>
    <cellStyle name="Style 85 7 3" xfId="3554" xr:uid="{00000000-0005-0000-0000-0000E20D0000}"/>
    <cellStyle name="Style 85 8" xfId="3555" xr:uid="{00000000-0005-0000-0000-0000E30D0000}"/>
    <cellStyle name="Style 85 9" xfId="3556" xr:uid="{00000000-0005-0000-0000-0000E40D0000}"/>
    <cellStyle name="Style 85_ADDON" xfId="3557" xr:uid="{00000000-0005-0000-0000-0000E50D0000}"/>
    <cellStyle name="Style 86" xfId="3558" xr:uid="{00000000-0005-0000-0000-0000E60D0000}"/>
    <cellStyle name="Style 86 2" xfId="3559" xr:uid="{00000000-0005-0000-0000-0000E70D0000}"/>
    <cellStyle name="Style 86 2 2" xfId="3560" xr:uid="{00000000-0005-0000-0000-0000E80D0000}"/>
    <cellStyle name="Style 86 2 2 2" xfId="3561" xr:uid="{00000000-0005-0000-0000-0000E90D0000}"/>
    <cellStyle name="Style 86 2 2 3" xfId="3562" xr:uid="{00000000-0005-0000-0000-0000EA0D0000}"/>
    <cellStyle name="Style 86 2 3" xfId="3563" xr:uid="{00000000-0005-0000-0000-0000EB0D0000}"/>
    <cellStyle name="Style 86 2 4" xfId="3564" xr:uid="{00000000-0005-0000-0000-0000EC0D0000}"/>
    <cellStyle name="Style 86 2 5" xfId="3565" xr:uid="{00000000-0005-0000-0000-0000ED0D0000}"/>
    <cellStyle name="Style 86 3" xfId="3566" xr:uid="{00000000-0005-0000-0000-0000EE0D0000}"/>
    <cellStyle name="Style 86 3 2" xfId="3567" xr:uid="{00000000-0005-0000-0000-0000EF0D0000}"/>
    <cellStyle name="Style 86 3 2 2" xfId="3568" xr:uid="{00000000-0005-0000-0000-0000F00D0000}"/>
    <cellStyle name="Style 86 3 2 3" xfId="3569" xr:uid="{00000000-0005-0000-0000-0000F10D0000}"/>
    <cellStyle name="Style 86 3 3" xfId="3570" xr:uid="{00000000-0005-0000-0000-0000F20D0000}"/>
    <cellStyle name="Style 86 3 3 2" xfId="3571" xr:uid="{00000000-0005-0000-0000-0000F30D0000}"/>
    <cellStyle name="Style 86 3 3 3" xfId="3572" xr:uid="{00000000-0005-0000-0000-0000F40D0000}"/>
    <cellStyle name="Style 86 3 4" xfId="3573" xr:uid="{00000000-0005-0000-0000-0000F50D0000}"/>
    <cellStyle name="Style 86 3 4 2" xfId="3574" xr:uid="{00000000-0005-0000-0000-0000F60D0000}"/>
    <cellStyle name="Style 86 3 5" xfId="3575" xr:uid="{00000000-0005-0000-0000-0000F70D0000}"/>
    <cellStyle name="Style 86 4" xfId="3576" xr:uid="{00000000-0005-0000-0000-0000F80D0000}"/>
    <cellStyle name="Style 86 4 2" xfId="3577" xr:uid="{00000000-0005-0000-0000-0000F90D0000}"/>
    <cellStyle name="Style 86 4 3" xfId="3578" xr:uid="{00000000-0005-0000-0000-0000FA0D0000}"/>
    <cellStyle name="Style 86 5" xfId="3579" xr:uid="{00000000-0005-0000-0000-0000FB0D0000}"/>
    <cellStyle name="Style 86 6" xfId="3580" xr:uid="{00000000-0005-0000-0000-0000FC0D0000}"/>
    <cellStyle name="Style 86_ADDON" xfId="3581" xr:uid="{00000000-0005-0000-0000-0000FD0D0000}"/>
    <cellStyle name="Style 87" xfId="3582" xr:uid="{00000000-0005-0000-0000-0000FE0D0000}"/>
    <cellStyle name="Style 87 2" xfId="3583" xr:uid="{00000000-0005-0000-0000-0000FF0D0000}"/>
    <cellStyle name="Style 87 2 2" xfId="3584" xr:uid="{00000000-0005-0000-0000-0000000E0000}"/>
    <cellStyle name="Style 87 2 2 2" xfId="3585" xr:uid="{00000000-0005-0000-0000-0000010E0000}"/>
    <cellStyle name="Style 87 2 2 3" xfId="3586" xr:uid="{00000000-0005-0000-0000-0000020E0000}"/>
    <cellStyle name="Style 87 2 3" xfId="3587" xr:uid="{00000000-0005-0000-0000-0000030E0000}"/>
    <cellStyle name="Style 87 2 4" xfId="3588" xr:uid="{00000000-0005-0000-0000-0000040E0000}"/>
    <cellStyle name="Style 87 2 5" xfId="3589" xr:uid="{00000000-0005-0000-0000-0000050E0000}"/>
    <cellStyle name="Style 87 3" xfId="3590" xr:uid="{00000000-0005-0000-0000-0000060E0000}"/>
    <cellStyle name="Style 87 3 2" xfId="3591" xr:uid="{00000000-0005-0000-0000-0000070E0000}"/>
    <cellStyle name="Style 87 3 2 2" xfId="3592" xr:uid="{00000000-0005-0000-0000-0000080E0000}"/>
    <cellStyle name="Style 87 3 2 3" xfId="3593" xr:uid="{00000000-0005-0000-0000-0000090E0000}"/>
    <cellStyle name="Style 87 3 3" xfId="3594" xr:uid="{00000000-0005-0000-0000-00000A0E0000}"/>
    <cellStyle name="Style 87 3 3 2" xfId="3595" xr:uid="{00000000-0005-0000-0000-00000B0E0000}"/>
    <cellStyle name="Style 87 3 3 3" xfId="3596" xr:uid="{00000000-0005-0000-0000-00000C0E0000}"/>
    <cellStyle name="Style 87 3 4" xfId="3597" xr:uid="{00000000-0005-0000-0000-00000D0E0000}"/>
    <cellStyle name="Style 87 3 4 2" xfId="3598" xr:uid="{00000000-0005-0000-0000-00000E0E0000}"/>
    <cellStyle name="Style 87 3 5" xfId="3599" xr:uid="{00000000-0005-0000-0000-00000F0E0000}"/>
    <cellStyle name="Style 87 4" xfId="3600" xr:uid="{00000000-0005-0000-0000-0000100E0000}"/>
    <cellStyle name="Style 87 4 2" xfId="3601" xr:uid="{00000000-0005-0000-0000-0000110E0000}"/>
    <cellStyle name="Style 87 4 3" xfId="3602" xr:uid="{00000000-0005-0000-0000-0000120E0000}"/>
    <cellStyle name="Style 87 5" xfId="3603" xr:uid="{00000000-0005-0000-0000-0000130E0000}"/>
    <cellStyle name="Style 87 6" xfId="3604" xr:uid="{00000000-0005-0000-0000-0000140E0000}"/>
    <cellStyle name="Style 87_ADDON" xfId="3605" xr:uid="{00000000-0005-0000-0000-0000150E0000}"/>
    <cellStyle name="Style 93" xfId="3606" xr:uid="{00000000-0005-0000-0000-0000160E0000}"/>
    <cellStyle name="Style 93 10" xfId="3607" xr:uid="{00000000-0005-0000-0000-0000170E0000}"/>
    <cellStyle name="Style 93 11" xfId="3608" xr:uid="{00000000-0005-0000-0000-0000180E0000}"/>
    <cellStyle name="Style 93 12" xfId="3609" xr:uid="{00000000-0005-0000-0000-0000190E0000}"/>
    <cellStyle name="Style 93 2" xfId="3610" xr:uid="{00000000-0005-0000-0000-00001A0E0000}"/>
    <cellStyle name="Style 93 2 2" xfId="3611" xr:uid="{00000000-0005-0000-0000-00001B0E0000}"/>
    <cellStyle name="Style 93 3" xfId="3612" xr:uid="{00000000-0005-0000-0000-00001C0E0000}"/>
    <cellStyle name="Style 93 3 2" xfId="3613" xr:uid="{00000000-0005-0000-0000-00001D0E0000}"/>
    <cellStyle name="Style 93 3 2 2" xfId="3614" xr:uid="{00000000-0005-0000-0000-00001E0E0000}"/>
    <cellStyle name="Style 93 3 2 3" xfId="3615" xr:uid="{00000000-0005-0000-0000-00001F0E0000}"/>
    <cellStyle name="Style 93 3 3" xfId="3616" xr:uid="{00000000-0005-0000-0000-0000200E0000}"/>
    <cellStyle name="Style 93 3 3 2" xfId="3617" xr:uid="{00000000-0005-0000-0000-0000210E0000}"/>
    <cellStyle name="Style 93 3 3 2 2" xfId="3618" xr:uid="{00000000-0005-0000-0000-0000220E0000}"/>
    <cellStyle name="Style 93 3 3 3" xfId="3619" xr:uid="{00000000-0005-0000-0000-0000230E0000}"/>
    <cellStyle name="Style 93 3 3 3 2" xfId="3620" xr:uid="{00000000-0005-0000-0000-0000240E0000}"/>
    <cellStyle name="Style 93 3 3 3 3" xfId="3621" xr:uid="{00000000-0005-0000-0000-0000250E0000}"/>
    <cellStyle name="Style 93 3 3 4" xfId="3622" xr:uid="{00000000-0005-0000-0000-0000260E0000}"/>
    <cellStyle name="Style 93 3 3 4 2" xfId="3623" xr:uid="{00000000-0005-0000-0000-0000270E0000}"/>
    <cellStyle name="Style 93 3 3 5" xfId="3624" xr:uid="{00000000-0005-0000-0000-0000280E0000}"/>
    <cellStyle name="Style 93 3 4" xfId="3625" xr:uid="{00000000-0005-0000-0000-0000290E0000}"/>
    <cellStyle name="Style 93 3 5" xfId="3626" xr:uid="{00000000-0005-0000-0000-00002A0E0000}"/>
    <cellStyle name="Style 93 4" xfId="3627" xr:uid="{00000000-0005-0000-0000-00002B0E0000}"/>
    <cellStyle name="Style 93 4 2" xfId="3628" xr:uid="{00000000-0005-0000-0000-00002C0E0000}"/>
    <cellStyle name="Style 93 4 2 2" xfId="3629" xr:uid="{00000000-0005-0000-0000-00002D0E0000}"/>
    <cellStyle name="Style 93 4 2 2 2" xfId="3630" xr:uid="{00000000-0005-0000-0000-00002E0E0000}"/>
    <cellStyle name="Style 93 4 2 3" xfId="3631" xr:uid="{00000000-0005-0000-0000-00002F0E0000}"/>
    <cellStyle name="Style 93 4 2 3 2" xfId="3632" xr:uid="{00000000-0005-0000-0000-0000300E0000}"/>
    <cellStyle name="Style 93 4 2 3 3" xfId="3633" xr:uid="{00000000-0005-0000-0000-0000310E0000}"/>
    <cellStyle name="Style 93 4 2 4" xfId="3634" xr:uid="{00000000-0005-0000-0000-0000320E0000}"/>
    <cellStyle name="Style 93 4 2 4 2" xfId="3635" xr:uid="{00000000-0005-0000-0000-0000330E0000}"/>
    <cellStyle name="Style 93 4 2 5" xfId="3636" xr:uid="{00000000-0005-0000-0000-0000340E0000}"/>
    <cellStyle name="Style 93 4 3" xfId="3637" xr:uid="{00000000-0005-0000-0000-0000350E0000}"/>
    <cellStyle name="Style 93 4 3 2" xfId="3638" xr:uid="{00000000-0005-0000-0000-0000360E0000}"/>
    <cellStyle name="Style 93 4 4" xfId="3639" xr:uid="{00000000-0005-0000-0000-0000370E0000}"/>
    <cellStyle name="Style 93 4 5" xfId="3640" xr:uid="{00000000-0005-0000-0000-0000380E0000}"/>
    <cellStyle name="Style 93 5" xfId="3641" xr:uid="{00000000-0005-0000-0000-0000390E0000}"/>
    <cellStyle name="Style 93 5 2" xfId="3642" xr:uid="{00000000-0005-0000-0000-00003A0E0000}"/>
    <cellStyle name="Style 93 5 2 2" xfId="3643" xr:uid="{00000000-0005-0000-0000-00003B0E0000}"/>
    <cellStyle name="Style 93 5 2 2 2" xfId="3644" xr:uid="{00000000-0005-0000-0000-00003C0E0000}"/>
    <cellStyle name="Style 93 5 2 3" xfId="3645" xr:uid="{00000000-0005-0000-0000-00003D0E0000}"/>
    <cellStyle name="Style 93 5 2 3 2" xfId="3646" xr:uid="{00000000-0005-0000-0000-00003E0E0000}"/>
    <cellStyle name="Style 93 5 2 3 3" xfId="3647" xr:uid="{00000000-0005-0000-0000-00003F0E0000}"/>
    <cellStyle name="Style 93 5 2 4" xfId="3648" xr:uid="{00000000-0005-0000-0000-0000400E0000}"/>
    <cellStyle name="Style 93 5 2 5" xfId="3649" xr:uid="{00000000-0005-0000-0000-0000410E0000}"/>
    <cellStyle name="Style 93 5 3" xfId="3650" xr:uid="{00000000-0005-0000-0000-0000420E0000}"/>
    <cellStyle name="Style 93 5 3 2" xfId="3651" xr:uid="{00000000-0005-0000-0000-0000430E0000}"/>
    <cellStyle name="Style 93 5 4" xfId="3652" xr:uid="{00000000-0005-0000-0000-0000440E0000}"/>
    <cellStyle name="Style 93 5 5" xfId="3653" xr:uid="{00000000-0005-0000-0000-0000450E0000}"/>
    <cellStyle name="Style 93 6" xfId="3654" xr:uid="{00000000-0005-0000-0000-0000460E0000}"/>
    <cellStyle name="Style 93 6 2" xfId="3655" xr:uid="{00000000-0005-0000-0000-0000470E0000}"/>
    <cellStyle name="Style 93 6 2 2" xfId="3656" xr:uid="{00000000-0005-0000-0000-0000480E0000}"/>
    <cellStyle name="Style 93 6 3" xfId="3657" xr:uid="{00000000-0005-0000-0000-0000490E0000}"/>
    <cellStyle name="Style 93 6 3 2" xfId="3658" xr:uid="{00000000-0005-0000-0000-00004A0E0000}"/>
    <cellStyle name="Style 93 6 3 3" xfId="3659" xr:uid="{00000000-0005-0000-0000-00004B0E0000}"/>
    <cellStyle name="Style 93 6 4" xfId="3660" xr:uid="{00000000-0005-0000-0000-00004C0E0000}"/>
    <cellStyle name="Style 93 6 4 2" xfId="3661" xr:uid="{00000000-0005-0000-0000-00004D0E0000}"/>
    <cellStyle name="Style 93 6 5" xfId="3662" xr:uid="{00000000-0005-0000-0000-00004E0E0000}"/>
    <cellStyle name="Style 93 7" xfId="3663" xr:uid="{00000000-0005-0000-0000-00004F0E0000}"/>
    <cellStyle name="Style 93 7 2" xfId="3664" xr:uid="{00000000-0005-0000-0000-0000500E0000}"/>
    <cellStyle name="Style 93 7 3" xfId="3665" xr:uid="{00000000-0005-0000-0000-0000510E0000}"/>
    <cellStyle name="Style 93 8" xfId="3666" xr:uid="{00000000-0005-0000-0000-0000520E0000}"/>
    <cellStyle name="Style 93 9" xfId="3667" xr:uid="{00000000-0005-0000-0000-0000530E0000}"/>
    <cellStyle name="Style 93_ADDON" xfId="3668" xr:uid="{00000000-0005-0000-0000-0000540E0000}"/>
    <cellStyle name="Style 94" xfId="3669" xr:uid="{00000000-0005-0000-0000-0000550E0000}"/>
    <cellStyle name="Style 94 2" xfId="3670" xr:uid="{00000000-0005-0000-0000-0000560E0000}"/>
    <cellStyle name="Style 94 3" xfId="3671" xr:uid="{00000000-0005-0000-0000-0000570E0000}"/>
    <cellStyle name="Style 94 3 2" xfId="3672" xr:uid="{00000000-0005-0000-0000-0000580E0000}"/>
    <cellStyle name="Style 94 3 3" xfId="3673" xr:uid="{00000000-0005-0000-0000-0000590E0000}"/>
    <cellStyle name="Style 94 3 3 2" xfId="3674" xr:uid="{00000000-0005-0000-0000-00005A0E0000}"/>
    <cellStyle name="Style 94 3 4" xfId="3675" xr:uid="{00000000-0005-0000-0000-00005B0E0000}"/>
    <cellStyle name="Style 94 4" xfId="3676" xr:uid="{00000000-0005-0000-0000-00005C0E0000}"/>
    <cellStyle name="Style 94 4 2" xfId="3677" xr:uid="{00000000-0005-0000-0000-00005D0E0000}"/>
    <cellStyle name="Style 94 5" xfId="3678" xr:uid="{00000000-0005-0000-0000-00005E0E0000}"/>
    <cellStyle name="Style 94 6" xfId="3679" xr:uid="{00000000-0005-0000-0000-00005F0E0000}"/>
    <cellStyle name="Style 94 7" xfId="3680" xr:uid="{00000000-0005-0000-0000-0000600E0000}"/>
    <cellStyle name="Style 94_ADDON" xfId="3681" xr:uid="{00000000-0005-0000-0000-0000610E0000}"/>
    <cellStyle name="Style 95" xfId="3682" xr:uid="{00000000-0005-0000-0000-0000620E0000}"/>
    <cellStyle name="Style 95 2" xfId="3683" xr:uid="{00000000-0005-0000-0000-0000630E0000}"/>
    <cellStyle name="Style 95 2 2" xfId="3684" xr:uid="{00000000-0005-0000-0000-0000640E0000}"/>
    <cellStyle name="Style 95 2 2 2" xfId="3685" xr:uid="{00000000-0005-0000-0000-0000650E0000}"/>
    <cellStyle name="Style 95 2 2 3" xfId="3686" xr:uid="{00000000-0005-0000-0000-0000660E0000}"/>
    <cellStyle name="Style 95 2 3" xfId="3687" xr:uid="{00000000-0005-0000-0000-0000670E0000}"/>
    <cellStyle name="Style 95 2 4" xfId="3688" xr:uid="{00000000-0005-0000-0000-0000680E0000}"/>
    <cellStyle name="Style 95 2 5" xfId="3689" xr:uid="{00000000-0005-0000-0000-0000690E0000}"/>
    <cellStyle name="Style 95 3" xfId="3690" xr:uid="{00000000-0005-0000-0000-00006A0E0000}"/>
    <cellStyle name="Style 95 3 2" xfId="3691" xr:uid="{00000000-0005-0000-0000-00006B0E0000}"/>
    <cellStyle name="Style 95 3 2 2" xfId="3692" xr:uid="{00000000-0005-0000-0000-00006C0E0000}"/>
    <cellStyle name="Style 95 3 2 3" xfId="3693" xr:uid="{00000000-0005-0000-0000-00006D0E0000}"/>
    <cellStyle name="Style 95 3 3" xfId="3694" xr:uid="{00000000-0005-0000-0000-00006E0E0000}"/>
    <cellStyle name="Style 95 3 3 2" xfId="3695" xr:uid="{00000000-0005-0000-0000-00006F0E0000}"/>
    <cellStyle name="Style 95 3 3 3" xfId="3696" xr:uid="{00000000-0005-0000-0000-0000700E0000}"/>
    <cellStyle name="Style 95 3 4" xfId="3697" xr:uid="{00000000-0005-0000-0000-0000710E0000}"/>
    <cellStyle name="Style 95 3 4 2" xfId="3698" xr:uid="{00000000-0005-0000-0000-0000720E0000}"/>
    <cellStyle name="Style 95 3 5" xfId="3699" xr:uid="{00000000-0005-0000-0000-0000730E0000}"/>
    <cellStyle name="Style 95 4" xfId="3700" xr:uid="{00000000-0005-0000-0000-0000740E0000}"/>
    <cellStyle name="Style 95 4 2" xfId="3701" xr:uid="{00000000-0005-0000-0000-0000750E0000}"/>
    <cellStyle name="Style 95 4 3" xfId="3702" xr:uid="{00000000-0005-0000-0000-0000760E0000}"/>
    <cellStyle name="Style 95 5" xfId="3703" xr:uid="{00000000-0005-0000-0000-0000770E0000}"/>
    <cellStyle name="Style 95 6" xfId="3704" xr:uid="{00000000-0005-0000-0000-0000780E0000}"/>
    <cellStyle name="Style 95_ADDON" xfId="3705" xr:uid="{00000000-0005-0000-0000-0000790E0000}"/>
    <cellStyle name="Style 96" xfId="3706" xr:uid="{00000000-0005-0000-0000-00007A0E0000}"/>
    <cellStyle name="Style 96 2" xfId="3707" xr:uid="{00000000-0005-0000-0000-00007B0E0000}"/>
    <cellStyle name="Style 96 3" xfId="3708" xr:uid="{00000000-0005-0000-0000-00007C0E0000}"/>
    <cellStyle name="Style 96 3 2" xfId="3709" xr:uid="{00000000-0005-0000-0000-00007D0E0000}"/>
    <cellStyle name="Style 96 3 3" xfId="3710" xr:uid="{00000000-0005-0000-0000-00007E0E0000}"/>
    <cellStyle name="Style 96 3 3 2" xfId="3711" xr:uid="{00000000-0005-0000-0000-00007F0E0000}"/>
    <cellStyle name="Style 96 3 4" xfId="3712" xr:uid="{00000000-0005-0000-0000-0000800E0000}"/>
    <cellStyle name="Style 96 4" xfId="3713" xr:uid="{00000000-0005-0000-0000-0000810E0000}"/>
    <cellStyle name="Style 96 4 2" xfId="3714" xr:uid="{00000000-0005-0000-0000-0000820E0000}"/>
    <cellStyle name="Style 96 5" xfId="3715" xr:uid="{00000000-0005-0000-0000-0000830E0000}"/>
    <cellStyle name="Style 96 6" xfId="3716" xr:uid="{00000000-0005-0000-0000-0000840E0000}"/>
    <cellStyle name="Style 96 7" xfId="3717" xr:uid="{00000000-0005-0000-0000-0000850E0000}"/>
    <cellStyle name="Style 96_ADDON" xfId="3718" xr:uid="{00000000-0005-0000-0000-0000860E0000}"/>
    <cellStyle name="Style 97" xfId="3719" xr:uid="{00000000-0005-0000-0000-0000870E0000}"/>
    <cellStyle name="Style 97 10" xfId="3720" xr:uid="{00000000-0005-0000-0000-0000880E0000}"/>
    <cellStyle name="Style 97 11" xfId="3721" xr:uid="{00000000-0005-0000-0000-0000890E0000}"/>
    <cellStyle name="Style 97 12" xfId="3722" xr:uid="{00000000-0005-0000-0000-00008A0E0000}"/>
    <cellStyle name="Style 97 2" xfId="3723" xr:uid="{00000000-0005-0000-0000-00008B0E0000}"/>
    <cellStyle name="Style 97 2 2" xfId="3724" xr:uid="{00000000-0005-0000-0000-00008C0E0000}"/>
    <cellStyle name="Style 97 3" xfId="3725" xr:uid="{00000000-0005-0000-0000-00008D0E0000}"/>
    <cellStyle name="Style 97 3 2" xfId="3726" xr:uid="{00000000-0005-0000-0000-00008E0E0000}"/>
    <cellStyle name="Style 97 3 2 2" xfId="3727" xr:uid="{00000000-0005-0000-0000-00008F0E0000}"/>
    <cellStyle name="Style 97 3 2 3" xfId="3728" xr:uid="{00000000-0005-0000-0000-0000900E0000}"/>
    <cellStyle name="Style 97 3 3" xfId="3729" xr:uid="{00000000-0005-0000-0000-0000910E0000}"/>
    <cellStyle name="Style 97 3 3 2" xfId="3730" xr:uid="{00000000-0005-0000-0000-0000920E0000}"/>
    <cellStyle name="Style 97 3 3 2 2" xfId="3731" xr:uid="{00000000-0005-0000-0000-0000930E0000}"/>
    <cellStyle name="Style 97 3 3 3" xfId="3732" xr:uid="{00000000-0005-0000-0000-0000940E0000}"/>
    <cellStyle name="Style 97 3 3 3 2" xfId="3733" xr:uid="{00000000-0005-0000-0000-0000950E0000}"/>
    <cellStyle name="Style 97 3 3 3 3" xfId="3734" xr:uid="{00000000-0005-0000-0000-0000960E0000}"/>
    <cellStyle name="Style 97 3 3 4" xfId="3735" xr:uid="{00000000-0005-0000-0000-0000970E0000}"/>
    <cellStyle name="Style 97 3 3 4 2" xfId="3736" xr:uid="{00000000-0005-0000-0000-0000980E0000}"/>
    <cellStyle name="Style 97 3 3 5" xfId="3737" xr:uid="{00000000-0005-0000-0000-0000990E0000}"/>
    <cellStyle name="Style 97 3 4" xfId="3738" xr:uid="{00000000-0005-0000-0000-00009A0E0000}"/>
    <cellStyle name="Style 97 3 5" xfId="3739" xr:uid="{00000000-0005-0000-0000-00009B0E0000}"/>
    <cellStyle name="Style 97 4" xfId="3740" xr:uid="{00000000-0005-0000-0000-00009C0E0000}"/>
    <cellStyle name="Style 97 4 2" xfId="3741" xr:uid="{00000000-0005-0000-0000-00009D0E0000}"/>
    <cellStyle name="Style 97 4 2 2" xfId="3742" xr:uid="{00000000-0005-0000-0000-00009E0E0000}"/>
    <cellStyle name="Style 97 4 2 2 2" xfId="3743" xr:uid="{00000000-0005-0000-0000-00009F0E0000}"/>
    <cellStyle name="Style 97 4 2 3" xfId="3744" xr:uid="{00000000-0005-0000-0000-0000A00E0000}"/>
    <cellStyle name="Style 97 4 2 3 2" xfId="3745" xr:uid="{00000000-0005-0000-0000-0000A10E0000}"/>
    <cellStyle name="Style 97 4 2 3 3" xfId="3746" xr:uid="{00000000-0005-0000-0000-0000A20E0000}"/>
    <cellStyle name="Style 97 4 2 4" xfId="3747" xr:uid="{00000000-0005-0000-0000-0000A30E0000}"/>
    <cellStyle name="Style 97 4 2 4 2" xfId="3748" xr:uid="{00000000-0005-0000-0000-0000A40E0000}"/>
    <cellStyle name="Style 97 4 2 5" xfId="3749" xr:uid="{00000000-0005-0000-0000-0000A50E0000}"/>
    <cellStyle name="Style 97 4 3" xfId="3750" xr:uid="{00000000-0005-0000-0000-0000A60E0000}"/>
    <cellStyle name="Style 97 4 3 2" xfId="3751" xr:uid="{00000000-0005-0000-0000-0000A70E0000}"/>
    <cellStyle name="Style 97 4 4" xfId="3752" xr:uid="{00000000-0005-0000-0000-0000A80E0000}"/>
    <cellStyle name="Style 97 4 5" xfId="3753" xr:uid="{00000000-0005-0000-0000-0000A90E0000}"/>
    <cellStyle name="Style 97 5" xfId="3754" xr:uid="{00000000-0005-0000-0000-0000AA0E0000}"/>
    <cellStyle name="Style 97 5 2" xfId="3755" xr:uid="{00000000-0005-0000-0000-0000AB0E0000}"/>
    <cellStyle name="Style 97 5 2 2" xfId="3756" xr:uid="{00000000-0005-0000-0000-0000AC0E0000}"/>
    <cellStyle name="Style 97 5 2 2 2" xfId="3757" xr:uid="{00000000-0005-0000-0000-0000AD0E0000}"/>
    <cellStyle name="Style 97 5 2 3" xfId="3758" xr:uid="{00000000-0005-0000-0000-0000AE0E0000}"/>
    <cellStyle name="Style 97 5 2 3 2" xfId="3759" xr:uid="{00000000-0005-0000-0000-0000AF0E0000}"/>
    <cellStyle name="Style 97 5 2 3 3" xfId="3760" xr:uid="{00000000-0005-0000-0000-0000B00E0000}"/>
    <cellStyle name="Style 97 5 2 4" xfId="3761" xr:uid="{00000000-0005-0000-0000-0000B10E0000}"/>
    <cellStyle name="Style 97 5 2 5" xfId="3762" xr:uid="{00000000-0005-0000-0000-0000B20E0000}"/>
    <cellStyle name="Style 97 5 3" xfId="3763" xr:uid="{00000000-0005-0000-0000-0000B30E0000}"/>
    <cellStyle name="Style 97 5 3 2" xfId="3764" xr:uid="{00000000-0005-0000-0000-0000B40E0000}"/>
    <cellStyle name="Style 97 5 4" xfId="3765" xr:uid="{00000000-0005-0000-0000-0000B50E0000}"/>
    <cellStyle name="Style 97 5 5" xfId="3766" xr:uid="{00000000-0005-0000-0000-0000B60E0000}"/>
    <cellStyle name="Style 97 6" xfId="3767" xr:uid="{00000000-0005-0000-0000-0000B70E0000}"/>
    <cellStyle name="Style 97 6 2" xfId="3768" xr:uid="{00000000-0005-0000-0000-0000B80E0000}"/>
    <cellStyle name="Style 97 6 2 2" xfId="3769" xr:uid="{00000000-0005-0000-0000-0000B90E0000}"/>
    <cellStyle name="Style 97 6 3" xfId="3770" xr:uid="{00000000-0005-0000-0000-0000BA0E0000}"/>
    <cellStyle name="Style 97 6 3 2" xfId="3771" xr:uid="{00000000-0005-0000-0000-0000BB0E0000}"/>
    <cellStyle name="Style 97 6 3 3" xfId="3772" xr:uid="{00000000-0005-0000-0000-0000BC0E0000}"/>
    <cellStyle name="Style 97 6 4" xfId="3773" xr:uid="{00000000-0005-0000-0000-0000BD0E0000}"/>
    <cellStyle name="Style 97 6 4 2" xfId="3774" xr:uid="{00000000-0005-0000-0000-0000BE0E0000}"/>
    <cellStyle name="Style 97 6 5" xfId="3775" xr:uid="{00000000-0005-0000-0000-0000BF0E0000}"/>
    <cellStyle name="Style 97 7" xfId="3776" xr:uid="{00000000-0005-0000-0000-0000C00E0000}"/>
    <cellStyle name="Style 97 7 2" xfId="3777" xr:uid="{00000000-0005-0000-0000-0000C10E0000}"/>
    <cellStyle name="Style 97 7 3" xfId="3778" xr:uid="{00000000-0005-0000-0000-0000C20E0000}"/>
    <cellStyle name="Style 97 8" xfId="3779" xr:uid="{00000000-0005-0000-0000-0000C30E0000}"/>
    <cellStyle name="Style 97 9" xfId="3780" xr:uid="{00000000-0005-0000-0000-0000C40E0000}"/>
    <cellStyle name="Style 97_ADDON" xfId="3781" xr:uid="{00000000-0005-0000-0000-0000C50E0000}"/>
    <cellStyle name="Style 98" xfId="3782" xr:uid="{00000000-0005-0000-0000-0000C60E0000}"/>
    <cellStyle name="Style 98 2" xfId="3783" xr:uid="{00000000-0005-0000-0000-0000C70E0000}"/>
    <cellStyle name="Style 98 2 2" xfId="3784" xr:uid="{00000000-0005-0000-0000-0000C80E0000}"/>
    <cellStyle name="Style 98 2 2 2" xfId="3785" xr:uid="{00000000-0005-0000-0000-0000C90E0000}"/>
    <cellStyle name="Style 98 2 2 3" xfId="3786" xr:uid="{00000000-0005-0000-0000-0000CA0E0000}"/>
    <cellStyle name="Style 98 2 3" xfId="3787" xr:uid="{00000000-0005-0000-0000-0000CB0E0000}"/>
    <cellStyle name="Style 98 2 4" xfId="3788" xr:uid="{00000000-0005-0000-0000-0000CC0E0000}"/>
    <cellStyle name="Style 98 2 5" xfId="3789" xr:uid="{00000000-0005-0000-0000-0000CD0E0000}"/>
    <cellStyle name="Style 98 3" xfId="3790" xr:uid="{00000000-0005-0000-0000-0000CE0E0000}"/>
    <cellStyle name="Style 98 3 2" xfId="3791" xr:uid="{00000000-0005-0000-0000-0000CF0E0000}"/>
    <cellStyle name="Style 98 3 2 2" xfId="3792" xr:uid="{00000000-0005-0000-0000-0000D00E0000}"/>
    <cellStyle name="Style 98 3 2 3" xfId="3793" xr:uid="{00000000-0005-0000-0000-0000D10E0000}"/>
    <cellStyle name="Style 98 3 3" xfId="3794" xr:uid="{00000000-0005-0000-0000-0000D20E0000}"/>
    <cellStyle name="Style 98 3 3 2" xfId="3795" xr:uid="{00000000-0005-0000-0000-0000D30E0000}"/>
    <cellStyle name="Style 98 3 3 3" xfId="3796" xr:uid="{00000000-0005-0000-0000-0000D40E0000}"/>
    <cellStyle name="Style 98 3 4" xfId="3797" xr:uid="{00000000-0005-0000-0000-0000D50E0000}"/>
    <cellStyle name="Style 98 3 4 2" xfId="3798" xr:uid="{00000000-0005-0000-0000-0000D60E0000}"/>
    <cellStyle name="Style 98 3 5" xfId="3799" xr:uid="{00000000-0005-0000-0000-0000D70E0000}"/>
    <cellStyle name="Style 98 4" xfId="3800" xr:uid="{00000000-0005-0000-0000-0000D80E0000}"/>
    <cellStyle name="Style 98 4 2" xfId="3801" xr:uid="{00000000-0005-0000-0000-0000D90E0000}"/>
    <cellStyle name="Style 98 4 3" xfId="3802" xr:uid="{00000000-0005-0000-0000-0000DA0E0000}"/>
    <cellStyle name="Style 98 5" xfId="3803" xr:uid="{00000000-0005-0000-0000-0000DB0E0000}"/>
    <cellStyle name="Style 98 6" xfId="3804" xr:uid="{00000000-0005-0000-0000-0000DC0E0000}"/>
    <cellStyle name="Style 98_ADDON" xfId="3805" xr:uid="{00000000-0005-0000-0000-0000DD0E0000}"/>
    <cellStyle name="Style 99" xfId="3806" xr:uid="{00000000-0005-0000-0000-0000DE0E0000}"/>
    <cellStyle name="Style 99 2" xfId="3807" xr:uid="{00000000-0005-0000-0000-0000DF0E0000}"/>
    <cellStyle name="Style 99 2 2" xfId="3808" xr:uid="{00000000-0005-0000-0000-0000E00E0000}"/>
    <cellStyle name="Style 99 2 2 2" xfId="3809" xr:uid="{00000000-0005-0000-0000-0000E10E0000}"/>
    <cellStyle name="Style 99 2 2 3" xfId="3810" xr:uid="{00000000-0005-0000-0000-0000E20E0000}"/>
    <cellStyle name="Style 99 2 3" xfId="3811" xr:uid="{00000000-0005-0000-0000-0000E30E0000}"/>
    <cellStyle name="Style 99 2 4" xfId="3812" xr:uid="{00000000-0005-0000-0000-0000E40E0000}"/>
    <cellStyle name="Style 99 2 5" xfId="3813" xr:uid="{00000000-0005-0000-0000-0000E50E0000}"/>
    <cellStyle name="Style 99 3" xfId="3814" xr:uid="{00000000-0005-0000-0000-0000E60E0000}"/>
    <cellStyle name="Style 99 3 2" xfId="3815" xr:uid="{00000000-0005-0000-0000-0000E70E0000}"/>
    <cellStyle name="Style 99 3 2 2" xfId="3816" xr:uid="{00000000-0005-0000-0000-0000E80E0000}"/>
    <cellStyle name="Style 99 3 2 3" xfId="3817" xr:uid="{00000000-0005-0000-0000-0000E90E0000}"/>
    <cellStyle name="Style 99 3 3" xfId="3818" xr:uid="{00000000-0005-0000-0000-0000EA0E0000}"/>
    <cellStyle name="Style 99 3 3 2" xfId="3819" xr:uid="{00000000-0005-0000-0000-0000EB0E0000}"/>
    <cellStyle name="Style 99 3 3 3" xfId="3820" xr:uid="{00000000-0005-0000-0000-0000EC0E0000}"/>
    <cellStyle name="Style 99 3 4" xfId="3821" xr:uid="{00000000-0005-0000-0000-0000ED0E0000}"/>
    <cellStyle name="Style 99 3 4 2" xfId="3822" xr:uid="{00000000-0005-0000-0000-0000EE0E0000}"/>
    <cellStyle name="Style 99 3 5" xfId="3823" xr:uid="{00000000-0005-0000-0000-0000EF0E0000}"/>
    <cellStyle name="Style 99 4" xfId="3824" xr:uid="{00000000-0005-0000-0000-0000F00E0000}"/>
    <cellStyle name="Style 99 4 2" xfId="3825" xr:uid="{00000000-0005-0000-0000-0000F10E0000}"/>
    <cellStyle name="Style 99 4 3" xfId="3826" xr:uid="{00000000-0005-0000-0000-0000F20E0000}"/>
    <cellStyle name="Style 99 5" xfId="3827" xr:uid="{00000000-0005-0000-0000-0000F30E0000}"/>
    <cellStyle name="Style 99 6" xfId="3828" xr:uid="{00000000-0005-0000-0000-0000F40E0000}"/>
    <cellStyle name="Style 99_ADDON" xfId="3829" xr:uid="{00000000-0005-0000-0000-0000F50E0000}"/>
    <cellStyle name="Texte explicatif" xfId="3830" xr:uid="{00000000-0005-0000-0000-0000F60E0000}"/>
    <cellStyle name="Title" xfId="3831" builtinId="15" customBuiltin="1"/>
    <cellStyle name="Title 2" xfId="3832" xr:uid="{00000000-0005-0000-0000-0000F80E0000}"/>
    <cellStyle name="Titre" xfId="3833" xr:uid="{00000000-0005-0000-0000-0000F90E0000}"/>
    <cellStyle name="Titre 1" xfId="3834" xr:uid="{00000000-0005-0000-0000-0000FA0E0000}"/>
    <cellStyle name="Titre 2" xfId="3835" xr:uid="{00000000-0005-0000-0000-0000FB0E0000}"/>
    <cellStyle name="Titre 3" xfId="3836" xr:uid="{00000000-0005-0000-0000-0000FC0E0000}"/>
    <cellStyle name="Titre 4" xfId="3837" xr:uid="{00000000-0005-0000-0000-0000FD0E0000}"/>
    <cellStyle name="Total" xfId="3838" builtinId="25" customBuiltin="1"/>
    <cellStyle name="Total 2" xfId="3839" xr:uid="{00000000-0005-0000-0000-0000FF0E0000}"/>
    <cellStyle name="Überschrift" xfId="3840" xr:uid="{00000000-0005-0000-0000-0000000F0000}"/>
    <cellStyle name="Überschrift 1" xfId="3841" xr:uid="{00000000-0005-0000-0000-0000010F0000}"/>
    <cellStyle name="Überschrift 2" xfId="3842" xr:uid="{00000000-0005-0000-0000-0000020F0000}"/>
    <cellStyle name="Überschrift 3" xfId="3843" xr:uid="{00000000-0005-0000-0000-0000030F0000}"/>
    <cellStyle name="Überschrift 4" xfId="3844" xr:uid="{00000000-0005-0000-0000-0000040F0000}"/>
    <cellStyle name="Überschrift_Energy cost" xfId="3845" xr:uid="{00000000-0005-0000-0000-0000050F0000}"/>
    <cellStyle name="Vérification" xfId="3846" xr:uid="{00000000-0005-0000-0000-0000060F0000}"/>
    <cellStyle name="Verknüpfte Zelle" xfId="3847" xr:uid="{00000000-0005-0000-0000-0000070F0000}"/>
    <cellStyle name="Warnender Text" xfId="3848" xr:uid="{00000000-0005-0000-0000-0000080F0000}"/>
    <cellStyle name="Warning Text" xfId="3849" builtinId="11" customBuiltin="1"/>
    <cellStyle name="Warning Text 2" xfId="3850" xr:uid="{00000000-0005-0000-0000-00000A0F0000}"/>
    <cellStyle name="Zelle überprüfen" xfId="3851" xr:uid="{00000000-0005-0000-0000-00000B0F0000}"/>
    <cellStyle name="Обычный_CRF2002 (1)" xfId="3852" xr:uid="{00000000-0005-0000-0000-00000C0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ABF599-B087-4F4F-8508-4EE4C16F2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171450"/>
          <a:ext cx="4724400" cy="5134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1A57-CDAE-4682-907E-2EE2CABFDB12}">
  <dimension ref="A1:A8"/>
  <sheetViews>
    <sheetView workbookViewId="0"/>
  </sheetViews>
  <sheetFormatPr defaultRowHeight="12.75" x14ac:dyDescent="0.2"/>
  <sheetData>
    <row r="1" spans="1:1" x14ac:dyDescent="0.2">
      <c r="A1" t="s">
        <v>155</v>
      </c>
    </row>
    <row r="2" spans="1:1" x14ac:dyDescent="0.2">
      <c r="A2" t="s">
        <v>156</v>
      </c>
    </row>
    <row r="3" spans="1:1" x14ac:dyDescent="0.2">
      <c r="A3" t="s">
        <v>157</v>
      </c>
    </row>
    <row r="4" spans="1:1" x14ac:dyDescent="0.2">
      <c r="A4" t="s">
        <v>158</v>
      </c>
    </row>
    <row r="5" spans="1:1" x14ac:dyDescent="0.2">
      <c r="A5" t="s">
        <v>159</v>
      </c>
    </row>
    <row r="6" spans="1:1" x14ac:dyDescent="0.2">
      <c r="A6" t="s">
        <v>160</v>
      </c>
    </row>
    <row r="7" spans="1:1" x14ac:dyDescent="0.2">
      <c r="A7" t="s">
        <v>161</v>
      </c>
    </row>
    <row r="8" spans="1:1" x14ac:dyDescent="0.2">
      <c r="A8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85" zoomScaleNormal="85" workbookViewId="0"/>
  </sheetViews>
  <sheetFormatPr defaultRowHeight="12.75" x14ac:dyDescent="0.2"/>
  <cols>
    <col min="1" max="7" width="13.85546875" style="24" customWidth="1"/>
  </cols>
  <sheetData>
    <row r="1" spans="1:7" x14ac:dyDescent="0.2">
      <c r="A1" s="27" t="s">
        <v>145</v>
      </c>
    </row>
    <row r="3" spans="1:7" x14ac:dyDescent="0.2">
      <c r="B3" s="19" t="s">
        <v>7</v>
      </c>
      <c r="E3" s="19" t="s">
        <v>9</v>
      </c>
      <c r="F3" s="16"/>
      <c r="G3" s="16"/>
    </row>
    <row r="4" spans="1:7" x14ac:dyDescent="0.2">
      <c r="B4" s="21" t="s">
        <v>13</v>
      </c>
      <c r="C4" s="21" t="s">
        <v>14</v>
      </c>
      <c r="E4" s="15" t="s">
        <v>10</v>
      </c>
      <c r="F4" s="15" t="s">
        <v>11</v>
      </c>
      <c r="G4" s="15" t="s">
        <v>12</v>
      </c>
    </row>
    <row r="5" spans="1:7" x14ac:dyDescent="0.2">
      <c r="B5" s="18" t="s">
        <v>59</v>
      </c>
      <c r="C5" s="23" t="s">
        <v>59</v>
      </c>
      <c r="E5" s="23" t="s">
        <v>61</v>
      </c>
      <c r="F5" s="23" t="s">
        <v>65</v>
      </c>
      <c r="G5" s="23" t="s">
        <v>49</v>
      </c>
    </row>
    <row r="6" spans="1:7" x14ac:dyDescent="0.2">
      <c r="B6" s="18" t="s">
        <v>60</v>
      </c>
      <c r="C6" s="18" t="s">
        <v>60</v>
      </c>
      <c r="E6" s="23" t="s">
        <v>62</v>
      </c>
      <c r="F6" s="23" t="s">
        <v>66</v>
      </c>
      <c r="G6" s="23" t="s">
        <v>50</v>
      </c>
    </row>
    <row r="7" spans="1:7" x14ac:dyDescent="0.2">
      <c r="E7" s="23" t="s">
        <v>63</v>
      </c>
      <c r="F7" s="23"/>
      <c r="G7" s="23" t="s">
        <v>126</v>
      </c>
    </row>
    <row r="8" spans="1:7" x14ac:dyDescent="0.2">
      <c r="E8" s="23" t="s">
        <v>64</v>
      </c>
      <c r="F8" s="23"/>
      <c r="G8" s="23"/>
    </row>
  </sheetData>
  <phoneticPr fontId="5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24"/>
  <sheetViews>
    <sheetView zoomScale="85" zoomScaleNormal="85" workbookViewId="0"/>
  </sheetViews>
  <sheetFormatPr defaultRowHeight="12.75" x14ac:dyDescent="0.2"/>
  <cols>
    <col min="2" max="4" width="10" customWidth="1"/>
    <col min="5" max="5" width="17.85546875" customWidth="1"/>
    <col min="6" max="8" width="8.42578125" customWidth="1"/>
  </cols>
  <sheetData>
    <row r="3" spans="2:5" x14ac:dyDescent="0.2">
      <c r="B3" t="s">
        <v>30</v>
      </c>
    </row>
    <row r="4" spans="2:5" x14ac:dyDescent="0.2">
      <c r="B4">
        <v>2018</v>
      </c>
    </row>
    <row r="7" spans="2:5" x14ac:dyDescent="0.2">
      <c r="B7" t="s">
        <v>31</v>
      </c>
    </row>
    <row r="8" spans="2:5" x14ac:dyDescent="0.2">
      <c r="B8" t="s">
        <v>150</v>
      </c>
    </row>
    <row r="11" spans="2:5" x14ac:dyDescent="0.2">
      <c r="B11" t="s">
        <v>8</v>
      </c>
    </row>
    <row r="12" spans="2:5" x14ac:dyDescent="0.2">
      <c r="B12" s="29" t="s">
        <v>143</v>
      </c>
      <c r="C12" s="30" t="s">
        <v>144</v>
      </c>
      <c r="D12" s="30" t="s">
        <v>150</v>
      </c>
      <c r="E12" s="31" t="s">
        <v>153</v>
      </c>
    </row>
    <row r="13" spans="2:5" x14ac:dyDescent="0.2">
      <c r="B13" s="26">
        <v>1</v>
      </c>
      <c r="C13" s="26">
        <v>1</v>
      </c>
      <c r="D13" s="26">
        <v>1</v>
      </c>
      <c r="E13" s="26">
        <v>1</v>
      </c>
    </row>
    <row r="14" spans="2:5" x14ac:dyDescent="0.2">
      <c r="B14" s="26">
        <v>2</v>
      </c>
      <c r="C14" s="26">
        <v>2</v>
      </c>
      <c r="D14" s="26">
        <v>4</v>
      </c>
      <c r="E14" s="26">
        <v>1</v>
      </c>
    </row>
    <row r="15" spans="2:5" x14ac:dyDescent="0.2">
      <c r="B15" s="26">
        <v>5</v>
      </c>
      <c r="C15" s="26">
        <v>2</v>
      </c>
      <c r="D15" s="26">
        <v>5</v>
      </c>
      <c r="E15" s="26">
        <v>1</v>
      </c>
    </row>
    <row r="16" spans="2:5" x14ac:dyDescent="0.2">
      <c r="B16" s="26">
        <v>5</v>
      </c>
      <c r="C16" s="26">
        <v>3</v>
      </c>
      <c r="D16" s="26">
        <v>5</v>
      </c>
      <c r="E16" s="26">
        <v>1</v>
      </c>
    </row>
    <row r="17" spans="2:5" x14ac:dyDescent="0.2">
      <c r="B17" s="26">
        <v>5</v>
      </c>
      <c r="C17" s="26">
        <v>5</v>
      </c>
      <c r="D17" s="26">
        <v>5</v>
      </c>
      <c r="E17" s="26">
        <v>1</v>
      </c>
    </row>
    <row r="18" spans="2:5" x14ac:dyDescent="0.2">
      <c r="B18" s="26">
        <v>5</v>
      </c>
      <c r="C18" s="26">
        <v>5</v>
      </c>
      <c r="D18" s="26">
        <v>5</v>
      </c>
      <c r="E18" s="26">
        <v>1</v>
      </c>
    </row>
    <row r="19" spans="2:5" x14ac:dyDescent="0.2">
      <c r="B19" s="26">
        <v>5</v>
      </c>
      <c r="C19" s="26">
        <v>5</v>
      </c>
      <c r="D19" s="26">
        <v>5</v>
      </c>
      <c r="E19" s="26">
        <v>1</v>
      </c>
    </row>
    <row r="20" spans="2:5" x14ac:dyDescent="0.2">
      <c r="B20" s="26">
        <v>5</v>
      </c>
      <c r="C20" s="26">
        <v>5</v>
      </c>
      <c r="D20" s="26">
        <v>5</v>
      </c>
      <c r="E20" s="26">
        <v>1</v>
      </c>
    </row>
    <row r="21" spans="2:5" x14ac:dyDescent="0.2">
      <c r="B21" s="26">
        <v>5</v>
      </c>
      <c r="C21" s="26">
        <v>5</v>
      </c>
      <c r="D21" s="26">
        <v>5</v>
      </c>
      <c r="E21" s="26">
        <v>1</v>
      </c>
    </row>
    <row r="22" spans="2:5" x14ac:dyDescent="0.2">
      <c r="B22" s="26">
        <v>5</v>
      </c>
      <c r="C22" s="26">
        <v>5</v>
      </c>
      <c r="D22" s="26">
        <v>5</v>
      </c>
      <c r="E22" s="26">
        <v>1</v>
      </c>
    </row>
    <row r="23" spans="2:5" x14ac:dyDescent="0.2">
      <c r="B23" s="26">
        <v>5</v>
      </c>
      <c r="C23" s="26">
        <v>5</v>
      </c>
      <c r="D23" s="26"/>
      <c r="E23" s="26">
        <v>1</v>
      </c>
    </row>
    <row r="24" spans="2:5" x14ac:dyDescent="0.2">
      <c r="B24" s="26"/>
      <c r="C24" s="26">
        <v>5</v>
      </c>
      <c r="D24" s="26"/>
      <c r="E24" s="26">
        <v>1</v>
      </c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2"/>
  <sheetViews>
    <sheetView zoomScale="85" zoomScaleNormal="85" workbookViewId="0"/>
  </sheetViews>
  <sheetFormatPr defaultColWidth="9.140625" defaultRowHeight="12.75" x14ac:dyDescent="0.2"/>
  <cols>
    <col min="1" max="1" width="2.85546875" style="24" customWidth="1"/>
    <col min="2" max="3" width="9.140625" style="24"/>
    <col min="4" max="4" width="9.7109375" style="24" bestFit="1" customWidth="1"/>
    <col min="5" max="5" width="11.7109375" style="24" bestFit="1" customWidth="1"/>
    <col min="6" max="6" width="13.140625" style="24" bestFit="1" customWidth="1"/>
    <col min="7" max="7" width="10.7109375" style="24" bestFit="1" customWidth="1"/>
    <col min="8" max="9" width="10.7109375" style="24" customWidth="1"/>
    <col min="10" max="12" width="9.140625" style="24"/>
    <col min="13" max="13" width="9.28515625" style="24" customWidth="1"/>
    <col min="14" max="16384" width="9.140625" style="24"/>
  </cols>
  <sheetData>
    <row r="1" spans="1:17" x14ac:dyDescent="0.2">
      <c r="A1" s="24">
        <v>1</v>
      </c>
    </row>
    <row r="3" spans="1:17" x14ac:dyDescent="0.2">
      <c r="B3" s="19" t="str">
        <f>IF($A$1=1,"~TFM_MIG","~TFM_UPD")</f>
        <v>~TFM_MIG</v>
      </c>
    </row>
    <row r="4" spans="1:17" x14ac:dyDescent="0.2">
      <c r="B4" s="20" t="s">
        <v>17</v>
      </c>
      <c r="C4" s="20" t="s">
        <v>18</v>
      </c>
      <c r="D4" s="20" t="s">
        <v>19</v>
      </c>
      <c r="E4" s="20" t="str">
        <f>IF($A$1=1,"year2","year")</f>
        <v>year2</v>
      </c>
      <c r="F4" s="20" t="s">
        <v>1</v>
      </c>
      <c r="G4" s="20" t="s">
        <v>21</v>
      </c>
      <c r="H4" s="14" t="s">
        <v>22</v>
      </c>
      <c r="I4" s="14" t="s">
        <v>28</v>
      </c>
      <c r="J4" s="14" t="s">
        <v>23</v>
      </c>
      <c r="K4" s="14" t="s">
        <v>24</v>
      </c>
      <c r="L4" s="14" t="s">
        <v>25</v>
      </c>
      <c r="M4" s="14" t="s">
        <v>26</v>
      </c>
      <c r="N4" s="14" t="s">
        <v>27</v>
      </c>
    </row>
    <row r="5" spans="1:17" x14ac:dyDescent="0.2">
      <c r="B5" s="23"/>
      <c r="C5" s="18" t="s">
        <v>67</v>
      </c>
      <c r="D5" s="23" t="s">
        <v>51</v>
      </c>
      <c r="E5" s="23">
        <v>0</v>
      </c>
      <c r="F5" s="23">
        <v>5</v>
      </c>
      <c r="G5" s="18" t="s">
        <v>146</v>
      </c>
      <c r="H5" s="13"/>
      <c r="I5" s="13"/>
      <c r="J5" s="13"/>
      <c r="K5" s="13"/>
      <c r="L5" s="18"/>
      <c r="M5" s="13"/>
      <c r="N5" s="13"/>
    </row>
    <row r="6" spans="1:17" x14ac:dyDescent="0.2">
      <c r="B6" s="23"/>
      <c r="C6" s="18" t="s">
        <v>67</v>
      </c>
      <c r="D6" s="18" t="s">
        <v>52</v>
      </c>
      <c r="E6" s="18">
        <v>0</v>
      </c>
      <c r="F6" s="23">
        <v>3</v>
      </c>
      <c r="G6" s="18" t="s">
        <v>68</v>
      </c>
      <c r="H6" s="23"/>
      <c r="I6" s="23"/>
      <c r="J6" s="23"/>
      <c r="K6" s="23"/>
      <c r="L6" s="18" t="s">
        <v>68</v>
      </c>
      <c r="M6" s="23"/>
      <c r="N6" s="23"/>
    </row>
    <row r="7" spans="1:17" x14ac:dyDescent="0.2">
      <c r="B7" s="23"/>
      <c r="C7" s="18" t="s">
        <v>67</v>
      </c>
      <c r="D7" s="18" t="s">
        <v>53</v>
      </c>
      <c r="E7" s="18">
        <v>0</v>
      </c>
      <c r="F7" s="23">
        <v>3</v>
      </c>
      <c r="G7" s="18" t="s">
        <v>68</v>
      </c>
      <c r="H7" s="23"/>
      <c r="I7" s="23"/>
      <c r="J7" s="23"/>
      <c r="K7" s="23"/>
      <c r="L7" s="18" t="s">
        <v>68</v>
      </c>
      <c r="M7" s="23"/>
      <c r="N7" s="23"/>
    </row>
    <row r="8" spans="1:17" x14ac:dyDescent="0.2">
      <c r="B8" s="23" t="s">
        <v>141</v>
      </c>
      <c r="C8" s="18" t="s">
        <v>67</v>
      </c>
      <c r="D8" s="18" t="s">
        <v>136</v>
      </c>
      <c r="E8" s="18">
        <v>0</v>
      </c>
      <c r="F8" s="23">
        <v>3</v>
      </c>
      <c r="G8" s="18" t="s">
        <v>139</v>
      </c>
      <c r="H8" s="23"/>
      <c r="I8" s="23"/>
      <c r="J8" s="23"/>
      <c r="K8" s="23"/>
      <c r="L8" s="18"/>
      <c r="M8" s="23"/>
      <c r="N8" s="23"/>
    </row>
    <row r="9" spans="1:17" x14ac:dyDescent="0.2">
      <c r="B9" s="23" t="s">
        <v>141</v>
      </c>
      <c r="C9" s="18" t="s">
        <v>67</v>
      </c>
      <c r="D9" s="18" t="s">
        <v>140</v>
      </c>
      <c r="E9" s="18">
        <v>0</v>
      </c>
      <c r="F9" s="23">
        <v>3</v>
      </c>
      <c r="G9" s="18" t="s">
        <v>139</v>
      </c>
      <c r="H9" s="23"/>
      <c r="I9" s="23"/>
      <c r="J9" s="23"/>
      <c r="K9" s="23"/>
      <c r="L9" s="18"/>
      <c r="M9" s="23"/>
      <c r="N9" s="23"/>
    </row>
    <row r="10" spans="1:17" x14ac:dyDescent="0.2">
      <c r="B10" s="23"/>
      <c r="C10" s="18" t="s">
        <v>67</v>
      </c>
      <c r="D10" s="23" t="s">
        <v>51</v>
      </c>
      <c r="E10" s="18">
        <v>0</v>
      </c>
      <c r="F10" s="23">
        <v>0</v>
      </c>
      <c r="G10" s="18" t="s">
        <v>137</v>
      </c>
      <c r="H10" s="23" t="s">
        <v>138</v>
      </c>
      <c r="I10" s="23"/>
      <c r="J10" s="23"/>
      <c r="K10" s="23"/>
      <c r="L10" s="18"/>
      <c r="M10" s="23"/>
      <c r="N10" s="23"/>
    </row>
    <row r="11" spans="1:17" ht="18" x14ac:dyDescent="0.25">
      <c r="B11" s="17"/>
      <c r="C11" s="17"/>
      <c r="D11" s="17"/>
    </row>
    <row r="13" spans="1:17" x14ac:dyDescent="0.2">
      <c r="B13" s="2" t="s">
        <v>147</v>
      </c>
    </row>
    <row r="14" spans="1:17" x14ac:dyDescent="0.2">
      <c r="B14" s="20" t="s">
        <v>17</v>
      </c>
      <c r="C14" s="20" t="s">
        <v>18</v>
      </c>
      <c r="D14" s="20" t="s">
        <v>19</v>
      </c>
      <c r="E14" s="20" t="s">
        <v>20</v>
      </c>
      <c r="F14" s="20" t="s">
        <v>2</v>
      </c>
      <c r="G14" s="20" t="s">
        <v>1</v>
      </c>
      <c r="H14" s="20" t="s">
        <v>59</v>
      </c>
      <c r="I14" s="20" t="s">
        <v>60</v>
      </c>
      <c r="J14" s="20" t="s">
        <v>21</v>
      </c>
      <c r="K14" s="20" t="s">
        <v>22</v>
      </c>
      <c r="L14" s="20" t="s">
        <v>28</v>
      </c>
      <c r="M14" s="20" t="s">
        <v>23</v>
      </c>
      <c r="N14" s="20" t="s">
        <v>24</v>
      </c>
      <c r="O14" s="20" t="s">
        <v>25</v>
      </c>
      <c r="P14" s="20" t="s">
        <v>26</v>
      </c>
      <c r="Q14" s="20" t="s">
        <v>27</v>
      </c>
    </row>
    <row r="15" spans="1:17" x14ac:dyDescent="0.2">
      <c r="B15" s="23"/>
      <c r="C15" s="23"/>
      <c r="D15" s="23" t="s">
        <v>3</v>
      </c>
      <c r="E15" s="23"/>
      <c r="F15" s="23"/>
      <c r="G15" s="23">
        <v>10000</v>
      </c>
      <c r="H15" s="23"/>
      <c r="I15" s="23"/>
      <c r="J15" s="23" t="s">
        <v>15</v>
      </c>
      <c r="K15" s="23" t="s">
        <v>0</v>
      </c>
      <c r="L15" s="23"/>
      <c r="M15" s="23"/>
      <c r="N15" s="23"/>
      <c r="O15" s="23"/>
      <c r="P15" s="23"/>
      <c r="Q15" s="23"/>
    </row>
    <row r="16" spans="1:17" x14ac:dyDescent="0.2">
      <c r="B16" s="23"/>
      <c r="C16" s="23"/>
      <c r="D16" s="23" t="s">
        <v>3</v>
      </c>
      <c r="E16" s="23"/>
      <c r="F16" s="23"/>
      <c r="G16" s="23">
        <v>9000</v>
      </c>
      <c r="H16" s="23"/>
      <c r="I16" s="23"/>
      <c r="J16" s="23" t="s">
        <v>15</v>
      </c>
      <c r="K16" s="23" t="s">
        <v>4</v>
      </c>
      <c r="L16" s="23"/>
      <c r="M16" s="23"/>
      <c r="N16" s="23"/>
      <c r="O16" s="23"/>
      <c r="P16" s="23"/>
      <c r="Q16" s="23"/>
    </row>
    <row r="21" spans="2:17" x14ac:dyDescent="0.2">
      <c r="B21" s="2" t="s">
        <v>163</v>
      </c>
    </row>
    <row r="22" spans="2:17" x14ac:dyDescent="0.2">
      <c r="B22" s="20" t="s">
        <v>17</v>
      </c>
      <c r="C22" s="20" t="s">
        <v>18</v>
      </c>
      <c r="D22" s="20" t="s">
        <v>19</v>
      </c>
      <c r="E22" s="20" t="s">
        <v>20</v>
      </c>
      <c r="F22" s="20" t="s">
        <v>2</v>
      </c>
      <c r="G22" s="20" t="s">
        <v>1</v>
      </c>
      <c r="H22" s="20" t="s">
        <v>59</v>
      </c>
      <c r="I22" s="20" t="s">
        <v>60</v>
      </c>
      <c r="J22" s="20" t="s">
        <v>21</v>
      </c>
      <c r="K22" s="20" t="s">
        <v>22</v>
      </c>
      <c r="L22" s="20" t="s">
        <v>28</v>
      </c>
      <c r="M22" s="20" t="s">
        <v>23</v>
      </c>
      <c r="N22" s="20" t="s">
        <v>24</v>
      </c>
      <c r="O22" s="20" t="s">
        <v>25</v>
      </c>
      <c r="P22" s="20" t="s">
        <v>26</v>
      </c>
      <c r="Q22" s="20" t="s">
        <v>27</v>
      </c>
    </row>
    <row r="23" spans="2:17" x14ac:dyDescent="0.2">
      <c r="B23" s="23"/>
      <c r="C23" s="23" t="s">
        <v>142</v>
      </c>
      <c r="D23" s="23" t="s">
        <v>51</v>
      </c>
      <c r="E23" s="23"/>
      <c r="F23" s="23"/>
      <c r="G23" s="23">
        <v>0</v>
      </c>
      <c r="H23" s="23"/>
      <c r="I23" s="23"/>
      <c r="J23" s="23" t="s">
        <v>15</v>
      </c>
      <c r="K23" s="23" t="s">
        <v>151</v>
      </c>
      <c r="L23" s="23"/>
      <c r="M23" s="23"/>
      <c r="N23" s="23"/>
      <c r="O23" s="23"/>
      <c r="P23" s="23"/>
      <c r="Q23" s="23"/>
    </row>
    <row r="24" spans="2:17" x14ac:dyDescent="0.2">
      <c r="B24" s="23"/>
      <c r="C24" s="23" t="s">
        <v>142</v>
      </c>
      <c r="D24" s="23" t="s">
        <v>51</v>
      </c>
      <c r="E24" s="23"/>
      <c r="F24" s="23"/>
      <c r="G24" s="23">
        <v>0</v>
      </c>
      <c r="H24" s="23"/>
      <c r="I24" s="23"/>
      <c r="J24" s="23" t="s">
        <v>15</v>
      </c>
      <c r="K24" s="23" t="s">
        <v>4</v>
      </c>
      <c r="L24" s="23"/>
      <c r="M24" s="23"/>
      <c r="N24" s="23"/>
      <c r="O24" s="23"/>
      <c r="P24" s="23"/>
      <c r="Q24" s="23"/>
    </row>
    <row r="25" spans="2:17" x14ac:dyDescent="0.2">
      <c r="B25" s="23"/>
      <c r="D25" s="23" t="s">
        <v>51</v>
      </c>
      <c r="E25" s="23">
        <v>0</v>
      </c>
      <c r="F25" s="23"/>
      <c r="G25" s="23">
        <v>5</v>
      </c>
      <c r="H25" s="23"/>
      <c r="I25" s="23"/>
      <c r="J25" s="23" t="s">
        <v>15</v>
      </c>
      <c r="K25" s="23" t="s">
        <v>0</v>
      </c>
    </row>
    <row r="26" spans="2:17" x14ac:dyDescent="0.2">
      <c r="B26" s="23"/>
      <c r="C26" s="23"/>
      <c r="D26" s="23"/>
      <c r="E26" s="23"/>
      <c r="F26" s="23"/>
      <c r="G26" s="23"/>
      <c r="H26" s="23"/>
      <c r="I26" s="23"/>
      <c r="J26" s="23"/>
      <c r="K26" s="23"/>
    </row>
    <row r="27" spans="2:17" x14ac:dyDescent="0.2">
      <c r="B27" s="28"/>
      <c r="D27" s="28"/>
      <c r="E27" s="28"/>
      <c r="F27" s="28"/>
      <c r="G27" s="28"/>
      <c r="H27" s="28"/>
      <c r="I27" s="28"/>
      <c r="J27" s="28"/>
      <c r="K27" s="28"/>
    </row>
    <row r="28" spans="2:17" x14ac:dyDescent="0.2">
      <c r="B28" s="28"/>
      <c r="D28" s="28"/>
      <c r="E28" s="28"/>
      <c r="F28" s="28"/>
      <c r="G28" s="28"/>
      <c r="H28" s="28"/>
      <c r="I28" s="28"/>
      <c r="J28" s="28"/>
      <c r="K28" s="28"/>
    </row>
    <row r="30" spans="2:17" x14ac:dyDescent="0.2">
      <c r="B30" s="2" t="s">
        <v>154</v>
      </c>
    </row>
    <row r="31" spans="2:17" x14ac:dyDescent="0.2">
      <c r="B31" s="20" t="s">
        <v>17</v>
      </c>
      <c r="C31" s="20" t="s">
        <v>18</v>
      </c>
      <c r="D31" s="20" t="s">
        <v>19</v>
      </c>
      <c r="E31" s="20" t="s">
        <v>20</v>
      </c>
      <c r="F31" s="20" t="s">
        <v>2</v>
      </c>
      <c r="G31" s="20" t="s">
        <v>1</v>
      </c>
      <c r="H31" s="20" t="s">
        <v>59</v>
      </c>
      <c r="I31" s="20" t="s">
        <v>60</v>
      </c>
      <c r="J31" s="20" t="s">
        <v>21</v>
      </c>
      <c r="K31" s="20" t="s">
        <v>22</v>
      </c>
      <c r="L31" s="20" t="s">
        <v>28</v>
      </c>
      <c r="M31" s="20" t="s">
        <v>23</v>
      </c>
      <c r="N31" s="20" t="s">
        <v>24</v>
      </c>
      <c r="O31" s="20" t="s">
        <v>25</v>
      </c>
      <c r="P31" s="20" t="s">
        <v>26</v>
      </c>
      <c r="Q31" s="20" t="s">
        <v>27</v>
      </c>
    </row>
    <row r="32" spans="2:17" x14ac:dyDescent="0.2">
      <c r="B32" s="23"/>
      <c r="C32" s="23"/>
      <c r="D32" s="23" t="s">
        <v>148</v>
      </c>
      <c r="E32" s="23"/>
      <c r="F32" s="23"/>
      <c r="G32" s="23" t="s">
        <v>149</v>
      </c>
      <c r="H32" s="23"/>
      <c r="I32" s="23"/>
      <c r="J32" s="23" t="s">
        <v>15</v>
      </c>
      <c r="K32" s="23" t="s">
        <v>0</v>
      </c>
      <c r="L32" s="23"/>
      <c r="M32" s="23"/>
      <c r="N32" s="23"/>
      <c r="O32" s="23"/>
      <c r="P32" s="23"/>
      <c r="Q32" s="23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6F750-8F66-4D55-8C93-A00BEAD8BE1B}">
  <dimension ref="B3:D46"/>
  <sheetViews>
    <sheetView tabSelected="1" workbookViewId="0">
      <selection activeCell="B25" sqref="B25"/>
    </sheetView>
  </sheetViews>
  <sheetFormatPr defaultRowHeight="12.75" x14ac:dyDescent="0.2"/>
  <cols>
    <col min="3" max="3" width="13.140625" bestFit="1" customWidth="1"/>
  </cols>
  <sheetData>
    <row r="3" spans="2:4" x14ac:dyDescent="0.2">
      <c r="B3" t="s">
        <v>16</v>
      </c>
    </row>
    <row r="4" spans="2:4" x14ac:dyDescent="0.2">
      <c r="B4" t="s">
        <v>19</v>
      </c>
      <c r="C4" t="s">
        <v>2</v>
      </c>
      <c r="D4" t="s">
        <v>1</v>
      </c>
    </row>
    <row r="5" spans="2:4" x14ac:dyDescent="0.2">
      <c r="B5" t="s">
        <v>195</v>
      </c>
      <c r="C5" t="s">
        <v>196</v>
      </c>
      <c r="D5">
        <v>-1</v>
      </c>
    </row>
    <row r="6" spans="2:4" x14ac:dyDescent="0.2">
      <c r="B6" t="s">
        <v>195</v>
      </c>
      <c r="C6" t="s">
        <v>197</v>
      </c>
      <c r="D6">
        <v>1</v>
      </c>
    </row>
    <row r="7" spans="2:4" x14ac:dyDescent="0.2">
      <c r="B7" t="s">
        <v>195</v>
      </c>
      <c r="C7" t="s">
        <v>198</v>
      </c>
      <c r="D7">
        <v>1</v>
      </c>
    </row>
    <row r="8" spans="2:4" x14ac:dyDescent="0.2">
      <c r="B8" t="s">
        <v>195</v>
      </c>
      <c r="C8" t="s">
        <v>199</v>
      </c>
      <c r="D8">
        <v>1</v>
      </c>
    </row>
    <row r="9" spans="2:4" x14ac:dyDescent="0.2">
      <c r="B9" t="s">
        <v>195</v>
      </c>
      <c r="C9" t="s">
        <v>200</v>
      </c>
      <c r="D9">
        <v>1</v>
      </c>
    </row>
    <row r="10" spans="2:4" x14ac:dyDescent="0.2">
      <c r="B10" t="s">
        <v>195</v>
      </c>
      <c r="C10" t="s">
        <v>201</v>
      </c>
      <c r="D10">
        <v>1</v>
      </c>
    </row>
    <row r="11" spans="2:4" x14ac:dyDescent="0.2">
      <c r="B11" t="s">
        <v>195</v>
      </c>
      <c r="C11" t="s">
        <v>202</v>
      </c>
      <c r="D11">
        <v>1</v>
      </c>
    </row>
    <row r="12" spans="2:4" x14ac:dyDescent="0.2">
      <c r="B12" t="s">
        <v>195</v>
      </c>
      <c r="C12" t="s">
        <v>197</v>
      </c>
      <c r="D12">
        <v>1</v>
      </c>
    </row>
    <row r="13" spans="2:4" x14ac:dyDescent="0.2">
      <c r="B13" t="s">
        <v>195</v>
      </c>
      <c r="C13" t="s">
        <v>203</v>
      </c>
      <c r="D13">
        <v>1</v>
      </c>
    </row>
    <row r="14" spans="2:4" x14ac:dyDescent="0.2">
      <c r="B14" t="s">
        <v>195</v>
      </c>
      <c r="C14" t="s">
        <v>204</v>
      </c>
      <c r="D14">
        <v>2</v>
      </c>
    </row>
    <row r="15" spans="2:4" x14ac:dyDescent="0.2">
      <c r="B15" t="s">
        <v>195</v>
      </c>
      <c r="C15" t="s">
        <v>205</v>
      </c>
      <c r="D15">
        <v>1</v>
      </c>
    </row>
    <row r="23" spans="2:4" x14ac:dyDescent="0.2">
      <c r="B23" t="s">
        <v>164</v>
      </c>
    </row>
    <row r="24" spans="2:4" x14ac:dyDescent="0.2">
      <c r="B24" t="s">
        <v>165</v>
      </c>
      <c r="C24" t="s">
        <v>166</v>
      </c>
      <c r="D24" t="s">
        <v>167</v>
      </c>
    </row>
    <row r="25" spans="2:4" x14ac:dyDescent="0.2">
      <c r="B25" t="s">
        <v>168</v>
      </c>
      <c r="C25" t="s">
        <v>43</v>
      </c>
      <c r="D25">
        <v>1055.55</v>
      </c>
    </row>
    <row r="26" spans="2:4" x14ac:dyDescent="0.2">
      <c r="B26" t="s">
        <v>169</v>
      </c>
      <c r="C26" t="s">
        <v>43</v>
      </c>
      <c r="D26">
        <v>3.6</v>
      </c>
    </row>
    <row r="27" spans="2:4" x14ac:dyDescent="0.2">
      <c r="B27" t="s">
        <v>170</v>
      </c>
      <c r="C27" t="s">
        <v>171</v>
      </c>
      <c r="D27">
        <v>1000</v>
      </c>
    </row>
    <row r="28" spans="2:4" x14ac:dyDescent="0.2">
      <c r="B28" t="s">
        <v>172</v>
      </c>
      <c r="C28" t="s">
        <v>173</v>
      </c>
      <c r="D28">
        <v>1000</v>
      </c>
    </row>
    <row r="29" spans="2:4" x14ac:dyDescent="0.2">
      <c r="B29" t="s">
        <v>174</v>
      </c>
      <c r="C29" t="s">
        <v>43</v>
      </c>
      <c r="D29">
        <v>1.05555</v>
      </c>
    </row>
    <row r="30" spans="2:4" x14ac:dyDescent="0.2">
      <c r="B30" t="s">
        <v>175</v>
      </c>
      <c r="C30" t="s">
        <v>43</v>
      </c>
      <c r="D30">
        <v>4.1868000000000002E-2</v>
      </c>
    </row>
    <row r="31" spans="2:4" x14ac:dyDescent="0.2">
      <c r="B31" t="s">
        <v>176</v>
      </c>
      <c r="C31" t="s">
        <v>43</v>
      </c>
      <c r="D31">
        <v>41.868000000000002</v>
      </c>
    </row>
    <row r="32" spans="2:4" x14ac:dyDescent="0.2">
      <c r="B32" t="s">
        <v>177</v>
      </c>
      <c r="C32" t="s">
        <v>43</v>
      </c>
      <c r="D32">
        <v>3.5999999999999999E-3</v>
      </c>
    </row>
    <row r="33" spans="2:4" x14ac:dyDescent="0.2">
      <c r="B33" t="s">
        <v>178</v>
      </c>
      <c r="C33" t="s">
        <v>171</v>
      </c>
      <c r="D33">
        <v>1000000</v>
      </c>
    </row>
    <row r="34" spans="2:4" x14ac:dyDescent="0.2">
      <c r="B34" t="s">
        <v>179</v>
      </c>
      <c r="C34" t="s">
        <v>180</v>
      </c>
      <c r="D34">
        <v>1000</v>
      </c>
    </row>
    <row r="35" spans="2:4" x14ac:dyDescent="0.2">
      <c r="B35" t="s">
        <v>181</v>
      </c>
      <c r="C35" t="s">
        <v>182</v>
      </c>
      <c r="D35">
        <v>5.8615199999999996</v>
      </c>
    </row>
    <row r="36" spans="2:4" x14ac:dyDescent="0.2">
      <c r="B36" t="s">
        <v>183</v>
      </c>
      <c r="C36" t="s">
        <v>184</v>
      </c>
      <c r="D36">
        <v>1E-3</v>
      </c>
    </row>
    <row r="37" spans="2:4" x14ac:dyDescent="0.2">
      <c r="B37" t="s">
        <v>185</v>
      </c>
      <c r="C37" t="s">
        <v>43</v>
      </c>
      <c r="D37">
        <v>1000</v>
      </c>
    </row>
    <row r="38" spans="2:4" x14ac:dyDescent="0.2">
      <c r="B38" t="s">
        <v>186</v>
      </c>
      <c r="C38" t="s">
        <v>43</v>
      </c>
      <c r="D38">
        <v>37.68</v>
      </c>
    </row>
    <row r="39" spans="2:4" x14ac:dyDescent="0.2">
      <c r="B39" t="s">
        <v>187</v>
      </c>
      <c r="C39" t="s">
        <v>43</v>
      </c>
      <c r="D39">
        <v>2139.4548</v>
      </c>
    </row>
    <row r="40" spans="2:4" x14ac:dyDescent="0.2">
      <c r="B40" t="s">
        <v>188</v>
      </c>
      <c r="C40" t="s">
        <v>189</v>
      </c>
      <c r="D40">
        <v>2.78</v>
      </c>
    </row>
    <row r="41" spans="2:4" x14ac:dyDescent="0.2">
      <c r="B41" t="s">
        <v>190</v>
      </c>
      <c r="C41" t="s">
        <v>43</v>
      </c>
      <c r="D41">
        <v>3.6</v>
      </c>
    </row>
    <row r="42" spans="2:4" x14ac:dyDescent="0.2">
      <c r="B42" t="s">
        <v>43</v>
      </c>
      <c r="C42" t="s">
        <v>43</v>
      </c>
      <c r="D42">
        <v>1</v>
      </c>
    </row>
    <row r="43" spans="2:4" x14ac:dyDescent="0.2">
      <c r="B43" t="s">
        <v>191</v>
      </c>
      <c r="C43" t="s">
        <v>43</v>
      </c>
      <c r="D43">
        <v>31.536000000000001</v>
      </c>
    </row>
    <row r="44" spans="2:4" x14ac:dyDescent="0.2">
      <c r="B44" t="s">
        <v>192</v>
      </c>
      <c r="C44" t="s">
        <v>43</v>
      </c>
      <c r="D44">
        <v>120</v>
      </c>
    </row>
    <row r="45" spans="2:4" x14ac:dyDescent="0.2">
      <c r="B45" s="36" t="s">
        <v>193</v>
      </c>
      <c r="C45" s="36" t="s">
        <v>43</v>
      </c>
      <c r="D45" s="36">
        <v>5.8615199999999996</v>
      </c>
    </row>
    <row r="46" spans="2:4" x14ac:dyDescent="0.2">
      <c r="B46" s="36" t="s">
        <v>194</v>
      </c>
      <c r="C46" s="36" t="s">
        <v>43</v>
      </c>
      <c r="D46" s="36">
        <v>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K63"/>
  <sheetViews>
    <sheetView zoomScale="85" zoomScaleNormal="85" workbookViewId="0">
      <selection activeCell="M24" sqref="L5:N28"/>
    </sheetView>
  </sheetViews>
  <sheetFormatPr defaultColWidth="9.140625" defaultRowHeight="12.75" x14ac:dyDescent="0.2"/>
  <cols>
    <col min="1" max="1" width="9.140625" style="3"/>
    <col min="2" max="2" width="23.28515625" style="3" customWidth="1"/>
    <col min="3" max="4" width="12.42578125" style="3" customWidth="1"/>
    <col min="5" max="5" width="10.42578125" style="3" bestFit="1" customWidth="1"/>
    <col min="6" max="6" width="10.42578125" style="3" customWidth="1"/>
    <col min="7" max="8" width="9.140625" style="3"/>
    <col min="9" max="9" width="11.140625" style="3" customWidth="1"/>
    <col min="10" max="16384" width="9.140625" style="3"/>
  </cols>
  <sheetData>
    <row r="4" spans="2:8" x14ac:dyDescent="0.2">
      <c r="B4" s="2" t="s">
        <v>16</v>
      </c>
    </row>
    <row r="5" spans="2:8" x14ac:dyDescent="0.2">
      <c r="B5" s="20" t="s">
        <v>17</v>
      </c>
      <c r="C5" s="20" t="s">
        <v>18</v>
      </c>
      <c r="D5" s="20" t="s">
        <v>19</v>
      </c>
      <c r="E5" s="20" t="s">
        <v>1</v>
      </c>
      <c r="F5" s="20" t="s">
        <v>59</v>
      </c>
      <c r="G5" s="20" t="s">
        <v>60</v>
      </c>
      <c r="H5" s="20" t="s">
        <v>26</v>
      </c>
    </row>
    <row r="6" spans="2:8" x14ac:dyDescent="0.2">
      <c r="B6" s="13"/>
      <c r="C6" s="13"/>
      <c r="D6" s="13" t="s">
        <v>42</v>
      </c>
      <c r="E6" s="13">
        <v>2015</v>
      </c>
      <c r="F6" s="13"/>
      <c r="G6" s="13"/>
      <c r="H6" s="13"/>
    </row>
    <row r="7" spans="2:8" x14ac:dyDescent="0.2">
      <c r="B7" s="13"/>
      <c r="C7" s="13"/>
      <c r="D7" s="13" t="s">
        <v>34</v>
      </c>
      <c r="E7" s="13">
        <v>0.05</v>
      </c>
      <c r="F7" s="13"/>
      <c r="G7" s="13"/>
      <c r="H7" s="13"/>
    </row>
    <row r="8" spans="2:8" x14ac:dyDescent="0.2">
      <c r="B8" s="13" t="s">
        <v>69</v>
      </c>
      <c r="C8" s="13"/>
      <c r="D8" s="13" t="s">
        <v>41</v>
      </c>
      <c r="E8" s="9">
        <f>ROUND(K38,3)</f>
        <v>8.1000000000000003E-2</v>
      </c>
      <c r="F8" s="13"/>
      <c r="G8" s="13"/>
      <c r="H8" s="13"/>
    </row>
    <row r="9" spans="2:8" x14ac:dyDescent="0.2">
      <c r="B9" s="13" t="s">
        <v>70</v>
      </c>
      <c r="C9" s="13"/>
      <c r="D9" s="13" t="s">
        <v>41</v>
      </c>
      <c r="E9" s="9">
        <f t="shared" ref="E9:E31" si="0">ROUND(K39,3)</f>
        <v>8.7999999999999995E-2</v>
      </c>
      <c r="F9" s="13"/>
      <c r="G9" s="13"/>
      <c r="H9" s="13"/>
    </row>
    <row r="10" spans="2:8" x14ac:dyDescent="0.2">
      <c r="B10" s="13" t="s">
        <v>127</v>
      </c>
      <c r="C10" s="13"/>
      <c r="D10" s="13" t="s">
        <v>41</v>
      </c>
      <c r="E10" s="9">
        <f t="shared" si="0"/>
        <v>7.0000000000000001E-3</v>
      </c>
      <c r="F10" s="13"/>
      <c r="G10" s="13"/>
      <c r="H10" s="13"/>
    </row>
    <row r="11" spans="2:8" x14ac:dyDescent="0.2">
      <c r="B11" s="13" t="s">
        <v>71</v>
      </c>
      <c r="C11" s="13"/>
      <c r="D11" s="13" t="s">
        <v>41</v>
      </c>
      <c r="E11" s="9">
        <f t="shared" si="0"/>
        <v>3.2000000000000001E-2</v>
      </c>
      <c r="F11" s="13"/>
      <c r="G11" s="13"/>
      <c r="H11" s="13"/>
    </row>
    <row r="12" spans="2:8" x14ac:dyDescent="0.2">
      <c r="B12" s="13" t="s">
        <v>72</v>
      </c>
      <c r="C12" s="23"/>
      <c r="D12" s="13" t="s">
        <v>41</v>
      </c>
      <c r="E12" s="9">
        <f t="shared" si="0"/>
        <v>3.5000000000000003E-2</v>
      </c>
      <c r="F12" s="13"/>
      <c r="G12" s="13"/>
      <c r="H12" s="13"/>
    </row>
    <row r="13" spans="2:8" x14ac:dyDescent="0.2">
      <c r="B13" s="13" t="s">
        <v>129</v>
      </c>
      <c r="C13" s="23"/>
      <c r="D13" s="13" t="s">
        <v>41</v>
      </c>
      <c r="E13" s="9">
        <f t="shared" si="0"/>
        <v>3.0000000000000001E-3</v>
      </c>
      <c r="F13" s="12"/>
      <c r="G13" s="12"/>
      <c r="H13" s="13"/>
    </row>
    <row r="14" spans="2:8" x14ac:dyDescent="0.2">
      <c r="B14" s="13" t="s">
        <v>73</v>
      </c>
      <c r="C14" s="23"/>
      <c r="D14" s="13" t="s">
        <v>41</v>
      </c>
      <c r="E14" s="9">
        <f t="shared" si="0"/>
        <v>8.3000000000000004E-2</v>
      </c>
      <c r="F14" s="12"/>
      <c r="G14" s="12"/>
      <c r="H14" s="13"/>
    </row>
    <row r="15" spans="2:8" x14ac:dyDescent="0.2">
      <c r="B15" s="13" t="s">
        <v>74</v>
      </c>
      <c r="C15" s="23"/>
      <c r="D15" s="13" t="s">
        <v>41</v>
      </c>
      <c r="E15" s="9">
        <f t="shared" si="0"/>
        <v>0.09</v>
      </c>
      <c r="F15" s="12"/>
      <c r="G15" s="12"/>
      <c r="H15" s="13"/>
    </row>
    <row r="16" spans="2:8" x14ac:dyDescent="0.2">
      <c r="B16" s="13" t="s">
        <v>130</v>
      </c>
      <c r="C16" s="23"/>
      <c r="D16" s="13" t="s">
        <v>41</v>
      </c>
      <c r="E16" s="9">
        <f t="shared" si="0"/>
        <v>8.0000000000000002E-3</v>
      </c>
      <c r="F16" s="12"/>
      <c r="G16" s="12"/>
      <c r="H16" s="13"/>
    </row>
    <row r="17" spans="2:8" x14ac:dyDescent="0.2">
      <c r="B17" s="13" t="s">
        <v>75</v>
      </c>
      <c r="C17" s="23"/>
      <c r="D17" s="13" t="s">
        <v>41</v>
      </c>
      <c r="E17" s="9">
        <f t="shared" si="0"/>
        <v>3.3000000000000002E-2</v>
      </c>
      <c r="F17" s="12"/>
      <c r="G17" s="12"/>
      <c r="H17" s="13"/>
    </row>
    <row r="18" spans="2:8" x14ac:dyDescent="0.2">
      <c r="B18" s="13" t="s">
        <v>76</v>
      </c>
      <c r="C18" s="23"/>
      <c r="D18" s="13" t="s">
        <v>41</v>
      </c>
      <c r="E18" s="9">
        <f t="shared" si="0"/>
        <v>3.5999999999999997E-2</v>
      </c>
      <c r="F18" s="12"/>
      <c r="G18" s="12"/>
      <c r="H18" s="13"/>
    </row>
    <row r="19" spans="2:8" x14ac:dyDescent="0.2">
      <c r="B19" s="13" t="s">
        <v>131</v>
      </c>
      <c r="C19" s="23"/>
      <c r="D19" s="13" t="s">
        <v>41</v>
      </c>
      <c r="E19" s="9">
        <f t="shared" si="0"/>
        <v>3.0000000000000001E-3</v>
      </c>
      <c r="F19" s="12"/>
      <c r="G19" s="12"/>
      <c r="H19" s="13"/>
    </row>
    <row r="20" spans="2:8" x14ac:dyDescent="0.2">
      <c r="B20" s="13" t="s">
        <v>77</v>
      </c>
      <c r="C20" s="23"/>
      <c r="D20" s="13" t="s">
        <v>41</v>
      </c>
      <c r="E20" s="9">
        <f t="shared" si="0"/>
        <v>8.3000000000000004E-2</v>
      </c>
      <c r="F20" s="12"/>
      <c r="G20" s="12"/>
      <c r="H20" s="13"/>
    </row>
    <row r="21" spans="2:8" x14ac:dyDescent="0.2">
      <c r="B21" s="13" t="s">
        <v>78</v>
      </c>
      <c r="C21" s="23"/>
      <c r="D21" s="13" t="s">
        <v>41</v>
      </c>
      <c r="E21" s="9">
        <f t="shared" si="0"/>
        <v>0.09</v>
      </c>
      <c r="F21" s="13"/>
      <c r="G21" s="13"/>
      <c r="H21" s="13"/>
    </row>
    <row r="22" spans="2:8" x14ac:dyDescent="0.2">
      <c r="B22" s="13" t="s">
        <v>132</v>
      </c>
      <c r="C22" s="23"/>
      <c r="D22" s="13" t="s">
        <v>41</v>
      </c>
      <c r="E22" s="9">
        <f t="shared" si="0"/>
        <v>8.0000000000000002E-3</v>
      </c>
      <c r="F22" s="13"/>
      <c r="G22" s="13"/>
      <c r="H22" s="13"/>
    </row>
    <row r="23" spans="2:8" x14ac:dyDescent="0.2">
      <c r="B23" s="13" t="s">
        <v>79</v>
      </c>
      <c r="C23" s="23"/>
      <c r="D23" s="13" t="s">
        <v>41</v>
      </c>
      <c r="E23" s="9">
        <f t="shared" si="0"/>
        <v>3.3000000000000002E-2</v>
      </c>
      <c r="F23" s="13"/>
      <c r="G23" s="13"/>
      <c r="H23" s="13"/>
    </row>
    <row r="24" spans="2:8" x14ac:dyDescent="0.2">
      <c r="B24" s="13" t="s">
        <v>80</v>
      </c>
      <c r="C24" s="23"/>
      <c r="D24" s="13" t="s">
        <v>41</v>
      </c>
      <c r="E24" s="9">
        <f t="shared" si="0"/>
        <v>3.5999999999999997E-2</v>
      </c>
      <c r="F24" s="13"/>
      <c r="G24" s="13"/>
      <c r="H24" s="13"/>
    </row>
    <row r="25" spans="2:8" x14ac:dyDescent="0.2">
      <c r="B25" s="13" t="s">
        <v>133</v>
      </c>
      <c r="C25" s="23"/>
      <c r="D25" s="13" t="s">
        <v>41</v>
      </c>
      <c r="E25" s="9">
        <f t="shared" si="0"/>
        <v>3.0000000000000001E-3</v>
      </c>
      <c r="F25" s="13"/>
      <c r="G25" s="13"/>
      <c r="H25" s="13"/>
    </row>
    <row r="26" spans="2:8" x14ac:dyDescent="0.2">
      <c r="B26" s="13" t="s">
        <v>81</v>
      </c>
      <c r="C26" s="23"/>
      <c r="D26" s="13" t="s">
        <v>41</v>
      </c>
      <c r="E26" s="9">
        <f t="shared" si="0"/>
        <v>8.2000000000000003E-2</v>
      </c>
      <c r="F26" s="13"/>
      <c r="G26" s="13"/>
      <c r="H26" s="13"/>
    </row>
    <row r="27" spans="2:8" x14ac:dyDescent="0.2">
      <c r="B27" s="13" t="s">
        <v>82</v>
      </c>
      <c r="C27" s="23"/>
      <c r="D27" s="13" t="s">
        <v>41</v>
      </c>
      <c r="E27" s="9">
        <f t="shared" si="0"/>
        <v>8.8999999999999996E-2</v>
      </c>
      <c r="F27" s="13"/>
      <c r="G27" s="13"/>
      <c r="H27" s="13"/>
    </row>
    <row r="28" spans="2:8" x14ac:dyDescent="0.2">
      <c r="B28" s="13" t="s">
        <v>134</v>
      </c>
      <c r="C28" s="23"/>
      <c r="D28" s="13" t="s">
        <v>41</v>
      </c>
      <c r="E28" s="9">
        <f t="shared" si="0"/>
        <v>7.0000000000000001E-3</v>
      </c>
      <c r="F28" s="13"/>
      <c r="G28" s="13"/>
      <c r="H28" s="13"/>
    </row>
    <row r="29" spans="2:8" x14ac:dyDescent="0.2">
      <c r="B29" s="13" t="s">
        <v>83</v>
      </c>
      <c r="C29" s="23"/>
      <c r="D29" s="13" t="s">
        <v>41</v>
      </c>
      <c r="E29" s="9">
        <f t="shared" si="0"/>
        <v>3.3000000000000002E-2</v>
      </c>
      <c r="F29" s="13"/>
      <c r="G29" s="13"/>
      <c r="H29" s="13"/>
    </row>
    <row r="30" spans="2:8" x14ac:dyDescent="0.2">
      <c r="B30" s="13" t="s">
        <v>84</v>
      </c>
      <c r="C30" s="23"/>
      <c r="D30" s="13" t="s">
        <v>41</v>
      </c>
      <c r="E30" s="9">
        <f>1-SUM(E8:E29,E31)</f>
        <v>3.3999999999999919E-2</v>
      </c>
      <c r="F30" s="13"/>
      <c r="G30" s="13"/>
      <c r="H30" s="13"/>
    </row>
    <row r="31" spans="2:8" x14ac:dyDescent="0.2">
      <c r="B31" s="13" t="s">
        <v>135</v>
      </c>
      <c r="C31" s="23"/>
      <c r="D31" s="13" t="s">
        <v>41</v>
      </c>
      <c r="E31" s="9">
        <f t="shared" si="0"/>
        <v>3.0000000000000001E-3</v>
      </c>
      <c r="F31" s="13"/>
      <c r="G31" s="13"/>
      <c r="H31" s="13"/>
    </row>
    <row r="32" spans="2:8" x14ac:dyDescent="0.2">
      <c r="B32" s="13"/>
      <c r="C32" s="23"/>
      <c r="D32" s="13"/>
      <c r="E32" s="9"/>
      <c r="F32" s="13"/>
      <c r="G32" s="13"/>
      <c r="H32" s="13"/>
    </row>
    <row r="33" spans="2:11" x14ac:dyDescent="0.2">
      <c r="B33" s="13"/>
      <c r="C33" s="23"/>
      <c r="D33" s="13" t="s">
        <v>46</v>
      </c>
      <c r="E33" s="12"/>
      <c r="F33" s="12">
        <v>0.97</v>
      </c>
      <c r="G33" s="12">
        <v>0.97</v>
      </c>
      <c r="H33" s="13" t="s">
        <v>47</v>
      </c>
      <c r="J33" s="3" t="s">
        <v>85</v>
      </c>
    </row>
    <row r="34" spans="2:11" x14ac:dyDescent="0.2">
      <c r="C34"/>
    </row>
    <row r="37" spans="2:11" x14ac:dyDescent="0.2">
      <c r="B37" s="14"/>
      <c r="C37" s="32" t="s">
        <v>86</v>
      </c>
      <c r="D37" s="33"/>
      <c r="E37" s="33"/>
      <c r="F37" s="33"/>
      <c r="G37" s="33"/>
      <c r="H37" s="33"/>
      <c r="I37" s="14"/>
      <c r="J37" s="14"/>
    </row>
    <row r="38" spans="2:11" x14ac:dyDescent="0.2">
      <c r="B38" s="14"/>
      <c r="C38" s="13"/>
      <c r="D38" s="13"/>
      <c r="E38" s="13"/>
      <c r="F38" s="14"/>
      <c r="G38" s="13"/>
      <c r="H38" s="13"/>
      <c r="I38" s="13"/>
      <c r="J38" s="13" t="s">
        <v>69</v>
      </c>
      <c r="K38" s="9">
        <f>H39*H45*G49</f>
        <v>8.0812535184837664E-2</v>
      </c>
    </row>
    <row r="39" spans="2:11" x14ac:dyDescent="0.2">
      <c r="B39" s="34" t="s">
        <v>87</v>
      </c>
      <c r="C39" s="13"/>
      <c r="D39" s="13"/>
      <c r="E39" s="13"/>
      <c r="F39" s="8" t="s">
        <v>61</v>
      </c>
      <c r="G39" s="13">
        <v>90</v>
      </c>
      <c r="H39" s="10">
        <f>G39/$H$43</f>
        <v>0.24657534246575341</v>
      </c>
      <c r="I39" s="13"/>
      <c r="J39" s="13" t="s">
        <v>70</v>
      </c>
      <c r="K39" s="9">
        <f>H39*H45*H49</f>
        <v>8.8159129292550181E-2</v>
      </c>
    </row>
    <row r="40" spans="2:11" x14ac:dyDescent="0.2">
      <c r="B40" s="35"/>
      <c r="C40" s="23"/>
      <c r="D40" s="23"/>
      <c r="E40" s="23"/>
      <c r="F40" s="8" t="s">
        <v>62</v>
      </c>
      <c r="G40" s="13">
        <v>92</v>
      </c>
      <c r="H40" s="10">
        <f>G40/$H$43</f>
        <v>0.25205479452054796</v>
      </c>
      <c r="I40" s="13"/>
      <c r="J40" s="13" t="s">
        <v>127</v>
      </c>
      <c r="K40" s="9">
        <f>H39*H45*I49</f>
        <v>7.3465941077125148E-3</v>
      </c>
    </row>
    <row r="41" spans="2:11" x14ac:dyDescent="0.2">
      <c r="B41" s="35"/>
      <c r="C41" s="23"/>
      <c r="D41" s="23"/>
      <c r="E41" s="23"/>
      <c r="F41" s="8" t="s">
        <v>63</v>
      </c>
      <c r="G41" s="13">
        <v>92</v>
      </c>
      <c r="H41" s="10">
        <f>G41/$H$43</f>
        <v>0.25205479452054796</v>
      </c>
      <c r="I41" s="13"/>
      <c r="J41" s="13" t="s">
        <v>71</v>
      </c>
      <c r="K41" s="9">
        <f>H39*H46*G49</f>
        <v>3.2201163445299302E-2</v>
      </c>
    </row>
    <row r="42" spans="2:11" x14ac:dyDescent="0.2">
      <c r="B42" s="35"/>
      <c r="C42" s="23"/>
      <c r="D42" s="23"/>
      <c r="E42" s="23"/>
      <c r="F42" s="8" t="s">
        <v>64</v>
      </c>
      <c r="G42" s="13">
        <v>91</v>
      </c>
      <c r="H42" s="10">
        <f>G42/$H$43</f>
        <v>0.24931506849315069</v>
      </c>
      <c r="I42" s="13"/>
      <c r="J42" s="13" t="s">
        <v>72</v>
      </c>
      <c r="K42" s="9">
        <f>H39*H46*H49</f>
        <v>3.512854194032651E-2</v>
      </c>
    </row>
    <row r="43" spans="2:11" x14ac:dyDescent="0.2">
      <c r="B43" s="14"/>
      <c r="C43" s="13"/>
      <c r="D43" s="13"/>
      <c r="E43" s="13"/>
      <c r="F43" s="14"/>
      <c r="G43" s="13"/>
      <c r="H43" s="13">
        <f>SUM(G39:G42)</f>
        <v>365</v>
      </c>
      <c r="I43" s="13"/>
      <c r="J43" s="13" t="s">
        <v>129</v>
      </c>
      <c r="K43" s="9">
        <f>H39*H46*I49</f>
        <v>2.9273784950272089E-3</v>
      </c>
    </row>
    <row r="44" spans="2:11" x14ac:dyDescent="0.2">
      <c r="B44" s="14"/>
      <c r="C44" s="13"/>
      <c r="D44" s="13"/>
      <c r="E44" s="13"/>
      <c r="F44" s="14"/>
      <c r="G44" s="13"/>
      <c r="H44" s="13"/>
      <c r="I44" s="13"/>
      <c r="J44" s="13" t="s">
        <v>73</v>
      </c>
      <c r="K44" s="9">
        <f>H40*H45*G50</f>
        <v>8.26083693000563E-2</v>
      </c>
    </row>
    <row r="45" spans="2:11" x14ac:dyDescent="0.2">
      <c r="B45" s="34" t="s">
        <v>88</v>
      </c>
      <c r="C45" s="13"/>
      <c r="D45" s="13"/>
      <c r="E45" s="13"/>
      <c r="F45" s="8" t="s">
        <v>65</v>
      </c>
      <c r="G45" s="13">
        <v>261</v>
      </c>
      <c r="H45" s="10">
        <f>G45/H43</f>
        <v>0.71506849315068488</v>
      </c>
      <c r="I45" s="13"/>
      <c r="J45" s="13" t="s">
        <v>74</v>
      </c>
      <c r="K45" s="9">
        <f>H40*H45*H50</f>
        <v>9.0118221054606873E-2</v>
      </c>
    </row>
    <row r="46" spans="2:11" x14ac:dyDescent="0.2">
      <c r="B46" s="35"/>
      <c r="C46" s="23"/>
      <c r="D46" s="23"/>
      <c r="E46" s="23"/>
      <c r="F46" s="8" t="s">
        <v>66</v>
      </c>
      <c r="G46" s="13">
        <f>H43-G45</f>
        <v>104</v>
      </c>
      <c r="H46" s="10">
        <f>G46/H43</f>
        <v>0.28493150684931506</v>
      </c>
      <c r="I46" s="13"/>
      <c r="J46" s="13" t="s">
        <v>130</v>
      </c>
      <c r="K46" s="9">
        <f>H40*H45*I50</f>
        <v>7.5098517545505727E-3</v>
      </c>
    </row>
    <row r="47" spans="2:11" x14ac:dyDescent="0.2">
      <c r="B47" s="14"/>
      <c r="C47" s="13"/>
      <c r="D47" s="13"/>
      <c r="E47" s="13"/>
      <c r="F47" s="14"/>
      <c r="G47" s="13"/>
      <c r="H47" s="13"/>
      <c r="I47" s="13"/>
      <c r="J47" s="13" t="s">
        <v>75</v>
      </c>
      <c r="K47" s="9">
        <f>H40*H46*G50</f>
        <v>3.291674485519485E-2</v>
      </c>
    </row>
    <row r="48" spans="2:11" x14ac:dyDescent="0.2">
      <c r="B48" s="14"/>
      <c r="C48" s="14" t="s">
        <v>90</v>
      </c>
      <c r="D48" s="14" t="s">
        <v>48</v>
      </c>
      <c r="E48" s="14" t="s">
        <v>128</v>
      </c>
      <c r="F48" s="14"/>
      <c r="G48" s="14" t="s">
        <v>49</v>
      </c>
      <c r="H48" s="14" t="s">
        <v>50</v>
      </c>
      <c r="I48" s="14" t="s">
        <v>126</v>
      </c>
      <c r="J48" s="13" t="s">
        <v>76</v>
      </c>
      <c r="K48" s="9">
        <f>H40*H46*H50</f>
        <v>3.5909176205667109E-2</v>
      </c>
    </row>
    <row r="49" spans="2:11" x14ac:dyDescent="0.2">
      <c r="B49" s="34" t="s">
        <v>89</v>
      </c>
      <c r="C49" s="13">
        <v>11</v>
      </c>
      <c r="D49" s="13">
        <v>12</v>
      </c>
      <c r="E49" s="13">
        <v>1</v>
      </c>
      <c r="F49" s="8" t="s">
        <v>61</v>
      </c>
      <c r="G49" s="10">
        <f t="shared" ref="G49:I52" si="1">C49/24</f>
        <v>0.45833333333333331</v>
      </c>
      <c r="H49" s="10">
        <f t="shared" si="1"/>
        <v>0.5</v>
      </c>
      <c r="I49" s="10">
        <f t="shared" si="1"/>
        <v>4.1666666666666664E-2</v>
      </c>
      <c r="J49" s="13" t="s">
        <v>131</v>
      </c>
      <c r="K49" s="9">
        <f>H40*H46*I50</f>
        <v>2.9924313504722591E-3</v>
      </c>
    </row>
    <row r="50" spans="2:11" x14ac:dyDescent="0.2">
      <c r="B50" s="35"/>
      <c r="C50" s="13">
        <v>11</v>
      </c>
      <c r="D50" s="13">
        <v>12</v>
      </c>
      <c r="E50" s="13">
        <v>1</v>
      </c>
      <c r="F50" s="8" t="s">
        <v>62</v>
      </c>
      <c r="G50" s="10">
        <f t="shared" si="1"/>
        <v>0.45833333333333331</v>
      </c>
      <c r="H50" s="10">
        <f t="shared" si="1"/>
        <v>0.5</v>
      </c>
      <c r="I50" s="10">
        <f t="shared" si="1"/>
        <v>4.1666666666666664E-2</v>
      </c>
      <c r="J50" s="13" t="s">
        <v>77</v>
      </c>
      <c r="K50" s="9">
        <f>H41*H45*G51</f>
        <v>8.26083693000563E-2</v>
      </c>
    </row>
    <row r="51" spans="2:11" x14ac:dyDescent="0.2">
      <c r="B51" s="35"/>
      <c r="C51" s="13">
        <v>11</v>
      </c>
      <c r="D51" s="13">
        <v>12</v>
      </c>
      <c r="E51" s="13">
        <v>1</v>
      </c>
      <c r="F51" s="8" t="s">
        <v>63</v>
      </c>
      <c r="G51" s="10">
        <f t="shared" si="1"/>
        <v>0.45833333333333331</v>
      </c>
      <c r="H51" s="10">
        <f t="shared" si="1"/>
        <v>0.5</v>
      </c>
      <c r="I51" s="10">
        <f t="shared" si="1"/>
        <v>4.1666666666666664E-2</v>
      </c>
      <c r="J51" s="13" t="s">
        <v>78</v>
      </c>
      <c r="K51" s="9">
        <f>H41*H45*H51</f>
        <v>9.0118221054606873E-2</v>
      </c>
    </row>
    <row r="52" spans="2:11" x14ac:dyDescent="0.2">
      <c r="B52" s="35"/>
      <c r="C52" s="13">
        <v>11</v>
      </c>
      <c r="D52" s="13">
        <v>12</v>
      </c>
      <c r="E52" s="13">
        <v>1</v>
      </c>
      <c r="F52" s="8" t="s">
        <v>64</v>
      </c>
      <c r="G52" s="10">
        <f t="shared" si="1"/>
        <v>0.45833333333333331</v>
      </c>
      <c r="H52" s="10">
        <f t="shared" si="1"/>
        <v>0.5</v>
      </c>
      <c r="I52" s="10">
        <f t="shared" si="1"/>
        <v>4.1666666666666664E-2</v>
      </c>
      <c r="J52" s="13" t="s">
        <v>132</v>
      </c>
      <c r="K52" s="9">
        <f>H41*H45*I51</f>
        <v>7.5098517545505727E-3</v>
      </c>
    </row>
    <row r="53" spans="2:11" x14ac:dyDescent="0.2">
      <c r="B53" s="14"/>
      <c r="C53" s="13"/>
      <c r="D53" s="13"/>
      <c r="E53" s="13"/>
      <c r="F53" s="14"/>
      <c r="G53" s="13"/>
      <c r="H53" s="22"/>
      <c r="I53" s="22"/>
      <c r="J53" s="13" t="s">
        <v>79</v>
      </c>
      <c r="K53" s="9">
        <f>H41*H46*G51</f>
        <v>3.291674485519485E-2</v>
      </c>
    </row>
    <row r="54" spans="2:11" x14ac:dyDescent="0.2">
      <c r="B54" s="11"/>
      <c r="C54" s="22"/>
      <c r="D54" s="22"/>
      <c r="E54" s="22"/>
      <c r="F54" s="11"/>
      <c r="G54" s="22"/>
      <c r="H54" s="22"/>
      <c r="I54" s="22"/>
      <c r="J54" s="13" t="s">
        <v>80</v>
      </c>
      <c r="K54" s="9">
        <f>H41*H46*H51</f>
        <v>3.5909176205667109E-2</v>
      </c>
    </row>
    <row r="55" spans="2:11" x14ac:dyDescent="0.2">
      <c r="B55" s="11"/>
      <c r="C55" s="22"/>
      <c r="D55" s="22"/>
      <c r="E55" s="22"/>
      <c r="F55" s="11"/>
      <c r="G55" s="22"/>
      <c r="H55" s="22"/>
      <c r="I55" s="22"/>
      <c r="J55" s="13" t="s">
        <v>133</v>
      </c>
      <c r="K55" s="9">
        <f>H41*H46*I51</f>
        <v>2.9924313504722591E-3</v>
      </c>
    </row>
    <row r="56" spans="2:11" x14ac:dyDescent="0.2">
      <c r="J56" s="13" t="s">
        <v>81</v>
      </c>
      <c r="K56" s="9">
        <f>H42*H45*G52</f>
        <v>8.1710452242446982E-2</v>
      </c>
    </row>
    <row r="57" spans="2:11" x14ac:dyDescent="0.2">
      <c r="J57" s="13" t="s">
        <v>82</v>
      </c>
      <c r="K57" s="9">
        <f>H42*H45*H52</f>
        <v>8.9138675173578527E-2</v>
      </c>
    </row>
    <row r="58" spans="2:11" x14ac:dyDescent="0.2">
      <c r="J58" s="13" t="s">
        <v>134</v>
      </c>
      <c r="K58" s="9">
        <f>H42*H45*I52</f>
        <v>7.4282229311315433E-3</v>
      </c>
    </row>
    <row r="59" spans="2:11" x14ac:dyDescent="0.2">
      <c r="J59" s="13" t="s">
        <v>83</v>
      </c>
      <c r="K59" s="9">
        <f>H42*H46*G52</f>
        <v>3.2558954150247073E-2</v>
      </c>
    </row>
    <row r="60" spans="2:11" x14ac:dyDescent="0.2">
      <c r="J60" s="13" t="s">
        <v>84</v>
      </c>
      <c r="K60" s="9">
        <f>H42*H46*H52</f>
        <v>3.551885907299681E-2</v>
      </c>
    </row>
    <row r="61" spans="2:11" x14ac:dyDescent="0.2">
      <c r="J61" s="13" t="s">
        <v>135</v>
      </c>
      <c r="K61" s="9">
        <f>H42*H46*I52</f>
        <v>2.959904922749734E-3</v>
      </c>
    </row>
    <row r="63" spans="2:11" x14ac:dyDescent="0.2">
      <c r="J63" s="22" t="s">
        <v>91</v>
      </c>
      <c r="K63" s="9">
        <f>SUM(K38:K61)</f>
        <v>1</v>
      </c>
    </row>
  </sheetData>
  <mergeCells count="4">
    <mergeCell ref="C37:H37"/>
    <mergeCell ref="B39:B42"/>
    <mergeCell ref="B45:B46"/>
    <mergeCell ref="B49:B52"/>
  </mergeCells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14"/>
  <sheetViews>
    <sheetView zoomScaleNormal="100" workbookViewId="0"/>
  </sheetViews>
  <sheetFormatPr defaultRowHeight="12.75" x14ac:dyDescent="0.2"/>
  <cols>
    <col min="1" max="1" width="3.140625" customWidth="1"/>
    <col min="2" max="2" width="15.7109375" customWidth="1"/>
    <col min="3" max="3" width="32.140625" customWidth="1"/>
    <col min="4" max="4" width="8.7109375" bestFit="1" customWidth="1"/>
    <col min="5" max="5" width="28.85546875" customWidth="1"/>
    <col min="6" max="6" width="8.42578125" bestFit="1" customWidth="1"/>
    <col min="7" max="8" width="11.28515625" customWidth="1"/>
    <col min="9" max="11" width="11.85546875" customWidth="1"/>
  </cols>
  <sheetData>
    <row r="3" spans="2:9" ht="18" customHeight="1" x14ac:dyDescent="0.2">
      <c r="B3" s="1" t="s">
        <v>152</v>
      </c>
    </row>
    <row r="4" spans="2:9" ht="18.75" customHeight="1" x14ac:dyDescent="0.2">
      <c r="B4" s="20" t="s">
        <v>5</v>
      </c>
      <c r="C4" s="20" t="s">
        <v>6</v>
      </c>
      <c r="D4" s="20" t="s">
        <v>25</v>
      </c>
      <c r="E4" s="20" t="s">
        <v>26</v>
      </c>
      <c r="F4" s="20" t="s">
        <v>27</v>
      </c>
      <c r="G4" s="20" t="s">
        <v>1</v>
      </c>
      <c r="H4" s="20" t="s">
        <v>59</v>
      </c>
      <c r="I4" s="20" t="s">
        <v>60</v>
      </c>
    </row>
    <row r="5" spans="2:9" ht="25.5" x14ac:dyDescent="0.2">
      <c r="B5" s="25" t="s">
        <v>32</v>
      </c>
      <c r="C5" s="25" t="s">
        <v>33</v>
      </c>
      <c r="D5" s="25"/>
      <c r="E5" s="25"/>
      <c r="F5" s="25"/>
      <c r="G5" s="25"/>
      <c r="H5" s="25"/>
      <c r="I5" s="25"/>
    </row>
    <row r="6" spans="2:9" x14ac:dyDescent="0.2">
      <c r="B6" s="13" t="s">
        <v>97</v>
      </c>
      <c r="C6" s="13" t="s">
        <v>124</v>
      </c>
      <c r="D6" s="13" t="s">
        <v>98</v>
      </c>
      <c r="E6" s="13" t="s">
        <v>99</v>
      </c>
      <c r="F6" s="23"/>
      <c r="G6" s="23" t="s">
        <v>125</v>
      </c>
      <c r="H6" s="23" t="s">
        <v>125</v>
      </c>
      <c r="I6" s="23" t="s">
        <v>125</v>
      </c>
    </row>
    <row r="7" spans="2:9" x14ac:dyDescent="0.2">
      <c r="B7" s="13" t="s">
        <v>100</v>
      </c>
      <c r="C7" s="13" t="s">
        <v>101</v>
      </c>
      <c r="D7" s="13" t="s">
        <v>98</v>
      </c>
      <c r="E7" s="13" t="s">
        <v>102</v>
      </c>
      <c r="F7" s="23"/>
      <c r="G7" s="23" t="s">
        <v>125</v>
      </c>
      <c r="H7" s="23" t="s">
        <v>125</v>
      </c>
      <c r="I7" s="23" t="s">
        <v>125</v>
      </c>
    </row>
    <row r="8" spans="2:9" x14ac:dyDescent="0.2">
      <c r="B8" s="13" t="s">
        <v>103</v>
      </c>
      <c r="C8" s="13" t="s">
        <v>104</v>
      </c>
      <c r="D8" s="13" t="s">
        <v>98</v>
      </c>
      <c r="E8" s="13" t="s">
        <v>105</v>
      </c>
      <c r="F8" s="23"/>
      <c r="G8" s="23" t="s">
        <v>125</v>
      </c>
      <c r="H8" s="23" t="s">
        <v>125</v>
      </c>
      <c r="I8" s="23" t="s">
        <v>125</v>
      </c>
    </row>
    <row r="9" spans="2:9" x14ac:dyDescent="0.2">
      <c r="B9" s="13" t="s">
        <v>106</v>
      </c>
      <c r="C9" s="13" t="s">
        <v>107</v>
      </c>
      <c r="D9" s="13" t="s">
        <v>98</v>
      </c>
      <c r="E9" s="13" t="s">
        <v>108</v>
      </c>
      <c r="F9" s="23"/>
      <c r="G9" s="23" t="s">
        <v>125</v>
      </c>
      <c r="H9" s="23" t="s">
        <v>125</v>
      </c>
      <c r="I9" s="23" t="s">
        <v>125</v>
      </c>
    </row>
    <row r="10" spans="2:9" x14ac:dyDescent="0.2">
      <c r="B10" s="13" t="s">
        <v>109</v>
      </c>
      <c r="C10" s="13" t="s">
        <v>110</v>
      </c>
      <c r="D10" s="13" t="s">
        <v>98</v>
      </c>
      <c r="E10" s="13" t="s">
        <v>111</v>
      </c>
      <c r="F10" s="23"/>
      <c r="G10" s="23" t="s">
        <v>125</v>
      </c>
      <c r="H10" s="23" t="s">
        <v>125</v>
      </c>
      <c r="I10" s="23" t="s">
        <v>125</v>
      </c>
    </row>
    <row r="11" spans="2:9" x14ac:dyDescent="0.2">
      <c r="B11" s="13" t="s">
        <v>112</v>
      </c>
      <c r="C11" s="13" t="s">
        <v>113</v>
      </c>
      <c r="D11" s="13" t="s">
        <v>98</v>
      </c>
      <c r="E11" s="13" t="s">
        <v>114</v>
      </c>
      <c r="F11" s="23"/>
      <c r="G11" s="23" t="s">
        <v>125</v>
      </c>
      <c r="H11" s="23" t="s">
        <v>125</v>
      </c>
      <c r="I11" s="23" t="s">
        <v>125</v>
      </c>
    </row>
    <row r="12" spans="2:9" x14ac:dyDescent="0.2">
      <c r="B12" s="13" t="s">
        <v>115</v>
      </c>
      <c r="C12" s="13" t="s">
        <v>116</v>
      </c>
      <c r="D12" s="13" t="s">
        <v>98</v>
      </c>
      <c r="E12" s="13" t="s">
        <v>117</v>
      </c>
      <c r="F12" s="23"/>
      <c r="G12" s="23" t="s">
        <v>125</v>
      </c>
      <c r="H12" s="23" t="s">
        <v>125</v>
      </c>
      <c r="I12" s="23" t="s">
        <v>125</v>
      </c>
    </row>
    <row r="13" spans="2:9" x14ac:dyDescent="0.2">
      <c r="B13" s="13" t="s">
        <v>118</v>
      </c>
      <c r="C13" s="13" t="s">
        <v>119</v>
      </c>
      <c r="D13" s="13" t="s">
        <v>98</v>
      </c>
      <c r="E13" s="13" t="s">
        <v>120</v>
      </c>
      <c r="F13" s="23"/>
      <c r="G13" s="23" t="s">
        <v>125</v>
      </c>
      <c r="H13" s="23" t="s">
        <v>125</v>
      </c>
      <c r="I13" s="23" t="s">
        <v>125</v>
      </c>
    </row>
    <row r="14" spans="2:9" x14ac:dyDescent="0.2">
      <c r="B14" s="13" t="s">
        <v>121</v>
      </c>
      <c r="C14" s="13" t="s">
        <v>122</v>
      </c>
      <c r="D14" s="13" t="s">
        <v>98</v>
      </c>
      <c r="E14" s="13" t="s">
        <v>123</v>
      </c>
      <c r="F14" s="23"/>
      <c r="G14" s="23" t="s">
        <v>125</v>
      </c>
      <c r="H14" s="23" t="s">
        <v>125</v>
      </c>
      <c r="I14" s="23" t="s">
        <v>125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M6"/>
  <sheetViews>
    <sheetView workbookViewId="0"/>
  </sheetViews>
  <sheetFormatPr defaultColWidth="9.140625" defaultRowHeight="12.75" x14ac:dyDescent="0.2"/>
  <cols>
    <col min="1" max="1" width="9.140625" style="24"/>
    <col min="2" max="2" width="11.7109375" style="24" bestFit="1" customWidth="1"/>
    <col min="3" max="3" width="9.140625" style="24"/>
    <col min="4" max="4" width="15.5703125" style="24" bestFit="1" customWidth="1"/>
    <col min="5" max="9" width="10" style="24" customWidth="1"/>
    <col min="10" max="16384" width="9.140625" style="24"/>
  </cols>
  <sheetData>
    <row r="2" spans="2:13" x14ac:dyDescent="0.2">
      <c r="B2" s="19" t="s">
        <v>35</v>
      </c>
      <c r="D2" s="19" t="s">
        <v>37</v>
      </c>
    </row>
    <row r="3" spans="2:13" x14ac:dyDescent="0.2">
      <c r="B3" s="7" t="s">
        <v>36</v>
      </c>
      <c r="D3" s="7" t="s">
        <v>29</v>
      </c>
      <c r="E3" s="6" t="s">
        <v>44</v>
      </c>
      <c r="F3" s="6" t="s">
        <v>47</v>
      </c>
      <c r="G3" s="6" t="s">
        <v>55</v>
      </c>
      <c r="H3" s="6" t="s">
        <v>56</v>
      </c>
      <c r="I3" s="6" t="s">
        <v>57</v>
      </c>
    </row>
    <row r="4" spans="2:13" x14ac:dyDescent="0.2">
      <c r="B4" s="18" t="s">
        <v>92</v>
      </c>
      <c r="D4" s="23" t="s">
        <v>38</v>
      </c>
      <c r="E4" s="18" t="s">
        <v>43</v>
      </c>
      <c r="F4" s="18" t="s">
        <v>43</v>
      </c>
      <c r="G4" s="18" t="s">
        <v>43</v>
      </c>
      <c r="H4" s="18" t="s">
        <v>43</v>
      </c>
      <c r="I4" s="18" t="s">
        <v>93</v>
      </c>
      <c r="K4" s="5" t="s">
        <v>94</v>
      </c>
      <c r="M4" s="4" t="s">
        <v>95</v>
      </c>
    </row>
    <row r="5" spans="2:13" x14ac:dyDescent="0.2">
      <c r="D5" s="23" t="s">
        <v>39</v>
      </c>
      <c r="E5" s="18" t="s">
        <v>45</v>
      </c>
      <c r="F5" s="18" t="s">
        <v>54</v>
      </c>
      <c r="G5" s="18" t="s">
        <v>54</v>
      </c>
      <c r="H5" s="18" t="s">
        <v>45</v>
      </c>
      <c r="I5" s="18" t="s">
        <v>58</v>
      </c>
      <c r="K5" s="5" t="s">
        <v>58</v>
      </c>
      <c r="M5" s="5" t="s">
        <v>96</v>
      </c>
    </row>
    <row r="6" spans="2:13" x14ac:dyDescent="0.2">
      <c r="D6" s="23" t="s">
        <v>40</v>
      </c>
      <c r="E6" s="23" t="s">
        <v>43</v>
      </c>
      <c r="F6" s="23" t="s">
        <v>43</v>
      </c>
      <c r="G6" s="23" t="s">
        <v>43</v>
      </c>
      <c r="H6" s="23" t="s">
        <v>43</v>
      </c>
      <c r="I6" s="18" t="s">
        <v>93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Documentation</vt:lpstr>
      <vt:lpstr>Region-Time Slices</vt:lpstr>
      <vt:lpstr>TimePeriods</vt:lpstr>
      <vt:lpstr>Interpol_Extrapol_Defaults</vt:lpstr>
      <vt:lpstr>reporting options</vt:lpstr>
      <vt:lpstr>Constants</vt:lpstr>
      <vt:lpstr>Commodity Group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2025-01-22T17:34:10Z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270366847515106</vt:r8>
  </property>
  <property fmtid="{D5CDD505-2E9C-101B-9397-08002B2CF9AE}" pid="3" name="{A44787D4-0540-4523-9961-78E4036D8C6D}">
    <vt:lpwstr>{FA00A16D-3F10-4FC3-8141-843E81BFD7D9}</vt:lpwstr>
  </property>
</Properties>
</file>