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HUN\SuppXLS\"/>
    </mc:Choice>
  </mc:AlternateContent>
  <xr:revisionPtr revIDLastSave="0" documentId="13_ncr:1_{EDC68B3F-E1D7-4A28-9062-031FBF316833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J17" i="1"/>
  <c r="S17" i="1" l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<sst xmlns="http://schemas.openxmlformats.org/spreadsheetml/2006/main" count="499" uniqueCount="65">
  <si>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</si>
  <si>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</si>
  <si>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</si>
  <si>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</si>
  <si>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</si>
  <si>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</si>
  <si>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</si>
  <si>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</si>
  <si>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</si>
  <si>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</si>
  <si>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</si>
  <si>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</si>
  <si>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</si>
  <si>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</si>
  <si>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</si>
  <si>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</si>
  <si>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</si>
  <si>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</si>
  <si>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</si>
  <si>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</si>
  <si>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</si>
  <si>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</si>
  <si>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</si>
  <si>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</si>
  <si>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</si>
  <si>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</si>
  <si>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</si>
  <si>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</si>
  <si>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</si>
  <si>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</si>
  <si>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</si>
  <si>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</si>
  <si>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</si>
  <si>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</si>
  <si>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</si>
  <si>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</si>
  <si>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</si>
  <si>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</si>
  <si>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</si>
  <si>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</si>
  <si>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</si>
  <si>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</si>
  <si>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</si>
  <si>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</si>
  <si>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</si>
  <si>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</si>
  <si>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</si>
  <si>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HUN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</si>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</sst>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35.760000000000005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5.3E-3</v>
      </c>
      <c r="H16">
        <f>SUMIFS(iamc_data!G$2:G$50,iamc_data!$O$2:$O$50,Veda!$Q16,iamc_data!$B$2:$B$50,Veda!$C$5)</f>
        <v>5.1999999999999998E-3</v>
      </c>
      <c r="I16">
        <f>SUMIFS(iamc_data!H$2:H$50,iamc_data!$O$2:$O$50,Veda!$Q16,iamc_data!$B$2:$B$50,Veda!$C$5)</f>
        <v>7.6E-3</v>
      </c>
      <c r="J16">
        <f>SUMIFS(iamc_data!I$2:I$50,iamc_data!$O$2:$O$50,Veda!$Q16,iamc_data!$B$2:$B$50,Veda!$C$5)</f>
        <v>9.9000000000000008E-3</v>
      </c>
      <c r="K16">
        <f>SUMIFS(iamc_data!J$2:J$50,iamc_data!$O$2:$O$50,Veda!$Q16,iamc_data!$B$2:$B$50,Veda!$C$5)</f>
        <v>2.07E-2</v>
      </c>
      <c r="L16">
        <f>SUMIFS(iamc_data!K$2:K$50,iamc_data!$O$2:$O$50,Veda!$Q16,iamc_data!$B$2:$B$50,Veda!$C$5)</f>
        <v>3.6999999999999998E-2</v>
      </c>
      <c r="M16">
        <f>SUMIFS(iamc_data!L$2:L$50,iamc_data!$O$2:$O$50,Veda!$Q16,iamc_data!$B$2:$B$50,Veda!$C$5)</f>
        <v>5.4699999999999999E-2</v>
      </c>
      <c r="Q16" t="s">
        <v>11</v>
      </c>
      <c r="R16" s="1">
        <f>$Q$10*G16/SUM($G$16:$G$18)</f>
        <v>1.4165022421524667</v>
      </c>
      <c r="S16" s="1">
        <f>R16</f>
        <v>1.4165022421524667</v>
      </c>
      <c r="T16" s="1">
        <f t="shared" ref="T16:X16" si="0">S16</f>
        <v>1.4165022421524667</v>
      </c>
      <c r="U16" s="1">
        <f t="shared" si="0"/>
        <v>1.4165022421524667</v>
      </c>
      <c r="V16" s="1">
        <f t="shared" si="0"/>
        <v>1.4165022421524667</v>
      </c>
      <c r="W16" s="1">
        <f t="shared" si="0"/>
        <v>1.4165022421524667</v>
      </c>
      <c r="X16" s="1">
        <f t="shared" si="0"/>
        <v>1.4165022421524667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8.3900000000000002E-2</v>
      </c>
      <c r="H17">
        <f>SUMIFS(iamc_data!G$2:G$50,iamc_data!$O$2:$O$50,Veda!$Q17,iamc_data!$B$2:$B$50,Veda!$C$5)</f>
        <v>9.4299999999999995E-2</v>
      </c>
      <c r="I17">
        <f>SUMIFS(iamc_data!H$2:H$50,iamc_data!$O$2:$O$50,Veda!$Q17,iamc_data!$B$2:$B$50,Veda!$C$5)</f>
        <v>0.114</v>
      </c>
      <c r="J17">
        <f>SUMIFS(iamc_data!I$2:I$50,iamc_data!$O$2:$O$50,Veda!$Q17,iamc_data!$B$2:$B$50,Veda!$C$5)</f>
        <v>0.1346</v>
      </c>
      <c r="K17">
        <f>SUMIFS(iamc_data!J$2:J$50,iamc_data!$O$2:$O$50,Veda!$Q17,iamc_data!$B$2:$B$50,Veda!$C$5)</f>
        <v>0.1426</v>
      </c>
      <c r="L17">
        <f>SUMIFS(iamc_data!K$2:K$50,iamc_data!$O$2:$O$50,Veda!$Q17,iamc_data!$B$2:$B$50,Veda!$C$5)</f>
        <v>0.14319999999999999</v>
      </c>
      <c r="M17">
        <f>SUMIFS(iamc_data!L$2:L$50,iamc_data!$O$2:$O$50,Veda!$Q17,iamc_data!$B$2:$B$50,Veda!$C$5)</f>
        <v>0.15529999999999999</v>
      </c>
      <c r="Q17" t="s">
        <v>13</v>
      </c>
      <c r="R17" s="1">
        <f>$Q$10*G17/SUM($G$16:$G$18)</f>
        <v>22.423497757847535</v>
      </c>
      <c r="S17" s="1">
        <f t="shared" ref="S17:X18" si="1">R17*H17/G17</f>
        <v>25.203049327354258</v>
      </c>
      <c r="T17" s="1">
        <f t="shared" si="1"/>
        <v>30.468161434977574</v>
      </c>
      <c r="U17" s="1">
        <f t="shared" si="1"/>
        <v>35.973811659192819</v>
      </c>
      <c r="V17" s="1">
        <f t="shared" si="1"/>
        <v>38.111928251121071</v>
      </c>
      <c r="W17" s="1">
        <f t="shared" si="1"/>
        <v>38.272286995515685</v>
      </c>
      <c r="X17" s="1">
        <f t="shared" si="1"/>
        <v>41.506188340807164</v>
      </c>
      <c r="Y17" t="s">
        <v>12</v>
      </c>
    </row>
    <row r="18" spans="7:26" x14ac:dyDescent="0.45">
      <c r="G18">
        <f>SUMIFS(iamc_data!F$2:F$50,iamc_data!$O$2:$O$50,Veda!$Q18,iamc_data!$B$2:$B$50,Veda!$C$5)</f>
        <v>4.4600000000000001E-2</v>
      </c>
      <c r="H18">
        <f>SUMIFS(iamc_data!G$2:G$50,iamc_data!$O$2:$O$50,Veda!$Q18,iamc_data!$B$2:$B$50,Veda!$C$5)</f>
        <v>5.0200000000000002E-2</v>
      </c>
      <c r="I18">
        <f>SUMIFS(iamc_data!H$2:H$50,iamc_data!$O$2:$O$50,Veda!$Q18,iamc_data!$B$2:$B$50,Veda!$C$5)</f>
        <v>5.5599999999999997E-2</v>
      </c>
      <c r="J18">
        <f>SUMIFS(iamc_data!I$2:I$50,iamc_data!$O$2:$O$50,Veda!$Q18,iamc_data!$B$2:$B$50,Veda!$C$5)</f>
        <v>5.8900000000000001E-2</v>
      </c>
      <c r="K18">
        <f>SUMIFS(iamc_data!J$2:J$50,iamc_data!$O$2:$O$50,Veda!$Q18,iamc_data!$B$2:$B$50,Veda!$C$5)</f>
        <v>6.59E-2</v>
      </c>
      <c r="L18">
        <f>SUMIFS(iamc_data!K$2:K$50,iamc_data!$O$2:$O$50,Veda!$Q18,iamc_data!$B$2:$B$50,Veda!$C$5)</f>
        <v>6.5799999999999997E-2</v>
      </c>
      <c r="M18">
        <f>SUMIFS(iamc_data!L$2:L$50,iamc_data!$O$2:$O$50,Veda!$Q18,iamc_data!$B$2:$B$50,Veda!$C$5)</f>
        <v>5.33E-2</v>
      </c>
      <c r="Q18" t="s">
        <v>14</v>
      </c>
      <c r="R18" s="1">
        <f>$Q$10*G18/SUM($G$16:$G$18)</f>
        <v>11.920000000000002</v>
      </c>
      <c r="S18" s="1">
        <f t="shared" si="1"/>
        <v>13.416681614349779</v>
      </c>
      <c r="T18" s="1">
        <f t="shared" si="1"/>
        <v>14.859910313901347</v>
      </c>
      <c r="U18" s="1">
        <f t="shared" si="1"/>
        <v>15.74188340807175</v>
      </c>
      <c r="V18" s="1">
        <f t="shared" si="1"/>
        <v>17.612735426008971</v>
      </c>
      <c r="W18" s="1">
        <f t="shared" si="1"/>
        <v>17.586008968609868</v>
      </c>
      <c r="X18" s="1">
        <f t="shared" si="1"/>
        <v>14.245201793721975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-2.6726457399103509E-2</v>
      </c>
      <c r="T19" s="1">
        <f t="shared" si="2"/>
        <v>0.61470852017937205</v>
      </c>
      <c r="U19" s="1">
        <f t="shared" si="2"/>
        <v>1.2294170403587443</v>
      </c>
      <c r="V19" s="1">
        <f t="shared" si="2"/>
        <v>4.1158744394618845</v>
      </c>
      <c r="W19" s="1">
        <f t="shared" si="2"/>
        <v>8.4722869955156952</v>
      </c>
      <c r="X19" s="1">
        <f t="shared" si="2"/>
        <v>13.202869955156952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9.4</v>
      </c>
      <c r="S24" s="1">
        <f>AVERAGE(historical_data!U87:Z87)</f>
        <v>7.4333333333333336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21.6</v>
      </c>
      <c r="S25" s="1">
        <f>AVERAGE(historical_data!U88:Z88)</f>
        <v>19.883333333333336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4.4600000000000001E-2</v>
      </c>
      <c r="G2">
        <v>5.0799999999999998E-2</v>
      </c>
      <c r="H2">
        <v>5.4800000000000001E-2</v>
      </c>
      <c r="I2">
        <v>6.0299999999999999E-2</v>
      </c>
      <c r="J2">
        <v>6.4399999999999999E-2</v>
      </c>
      <c r="K2">
        <v>6.9900000000000004E-2</v>
      </c>
      <c r="L2">
        <v>5.9499999999999997E-2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4.5199999999999997E-2</v>
      </c>
      <c r="G3">
        <v>5.0500000000000003E-2</v>
      </c>
      <c r="H3">
        <v>5.6300000000000003E-2</v>
      </c>
      <c r="I3">
        <v>6.4199999999999993E-2</v>
      </c>
      <c r="J3">
        <v>7.3300000000000004E-2</v>
      </c>
      <c r="K3">
        <v>8.0399999999999999E-2</v>
      </c>
      <c r="L3">
        <v>8.48E-2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5.3E-3</v>
      </c>
      <c r="G4">
        <v>5.1999999999999998E-3</v>
      </c>
      <c r="H4">
        <v>7.6E-3</v>
      </c>
      <c r="I4">
        <v>9.9000000000000008E-3</v>
      </c>
      <c r="J4">
        <v>2.07E-2</v>
      </c>
      <c r="K4">
        <v>3.6999999999999998E-2</v>
      </c>
      <c r="L4">
        <v>5.4699999999999999E-2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8.3900000000000002E-2</v>
      </c>
      <c r="G5">
        <v>9.4299999999999995E-2</v>
      </c>
      <c r="H5">
        <v>0.114</v>
      </c>
      <c r="I5">
        <v>0.1346</v>
      </c>
      <c r="J5">
        <v>0.1426</v>
      </c>
      <c r="K5">
        <v>0.14319999999999999</v>
      </c>
      <c r="L5">
        <v>0.15529999999999999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4.4600000000000001E-2</v>
      </c>
      <c r="G6">
        <v>5.0200000000000002E-2</v>
      </c>
      <c r="H6">
        <v>5.5599999999999997E-2</v>
      </c>
      <c r="I6">
        <v>5.8900000000000001E-2</v>
      </c>
      <c r="J6">
        <v>6.59E-2</v>
      </c>
      <c r="K6">
        <v>6.5799999999999997E-2</v>
      </c>
      <c r="L6">
        <v>5.33E-2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4.4600000000000001E-2</v>
      </c>
      <c r="G7">
        <v>5.04E-2</v>
      </c>
      <c r="H7">
        <v>5.7799999999999997E-2</v>
      </c>
      <c r="I7">
        <v>5.8500000000000003E-2</v>
      </c>
      <c r="J7">
        <v>6.4600000000000005E-2</v>
      </c>
      <c r="K7">
        <v>6.7699999999999996E-2</v>
      </c>
      <c r="L7">
        <v>5.8900000000000001E-2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8.2500000000000004E-2</v>
      </c>
      <c r="G8">
        <v>9.1999999999999998E-2</v>
      </c>
      <c r="H8">
        <v>0.1055</v>
      </c>
      <c r="I8">
        <v>0.1197</v>
      </c>
      <c r="J8">
        <v>0.13239999999999999</v>
      </c>
      <c r="K8">
        <v>0.14749999999999999</v>
      </c>
      <c r="L8">
        <v>0.16300000000000001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5.1999999999999998E-3</v>
      </c>
      <c r="G9">
        <v>5.3E-3</v>
      </c>
      <c r="H9">
        <v>1.1299999999999999E-2</v>
      </c>
      <c r="I9">
        <v>1.2999999999999999E-2</v>
      </c>
      <c r="J9">
        <v>2.5999999999999999E-2</v>
      </c>
      <c r="K9">
        <v>4.6399999999999997E-2</v>
      </c>
      <c r="L9">
        <v>6.4899999999999999E-2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6.1000000000000004E-3</v>
      </c>
      <c r="G10">
        <v>6.0000000000000001E-3</v>
      </c>
      <c r="H10">
        <v>1.11E-2</v>
      </c>
      <c r="I10">
        <v>8.8999999999999999E-3</v>
      </c>
      <c r="J10">
        <v>8.0000000000000002E-3</v>
      </c>
      <c r="K10">
        <v>7.4000000000000003E-3</v>
      </c>
      <c r="L10">
        <v>1.38E-2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8.2100000000000006E-2</v>
      </c>
      <c r="G11">
        <v>9.1600000000000001E-2</v>
      </c>
      <c r="H11">
        <v>0.10390000000000001</v>
      </c>
      <c r="I11">
        <v>0.13519999999999999</v>
      </c>
      <c r="J11">
        <v>0.18060000000000001</v>
      </c>
      <c r="K11">
        <v>0.2009</v>
      </c>
      <c r="L11">
        <v>0.22689999999999999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4.48E-2</v>
      </c>
      <c r="G12">
        <v>5.0900000000000001E-2</v>
      </c>
      <c r="H12">
        <v>5.5E-2</v>
      </c>
      <c r="I12">
        <v>6.6400000000000001E-2</v>
      </c>
      <c r="J12">
        <v>7.4800000000000005E-2</v>
      </c>
      <c r="K12">
        <v>7.8700000000000006E-2</v>
      </c>
      <c r="L12">
        <v>6.7199999999999996E-2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8.5400000000000004E-2</v>
      </c>
      <c r="G13">
        <v>9.7600000000000006E-2</v>
      </c>
      <c r="H13">
        <v>0.11509999999999999</v>
      </c>
      <c r="I13">
        <v>0.1283</v>
      </c>
      <c r="J13">
        <v>0.1411</v>
      </c>
      <c r="K13">
        <v>0.14849999999999999</v>
      </c>
      <c r="L13">
        <v>0.158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5.1999999999999998E-3</v>
      </c>
      <c r="G14">
        <v>5.0000000000000001E-3</v>
      </c>
      <c r="H14">
        <v>8.3999999999999995E-3</v>
      </c>
      <c r="I14">
        <v>1.67E-2</v>
      </c>
      <c r="J14">
        <v>2.8299999999999999E-2</v>
      </c>
      <c r="K14">
        <v>4.48E-2</v>
      </c>
      <c r="L14">
        <v>4.9500000000000002E-2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8.5699999999999998E-2</v>
      </c>
      <c r="G15">
        <v>9.8100000000000007E-2</v>
      </c>
      <c r="H15">
        <v>0.11609999999999999</v>
      </c>
      <c r="I15">
        <v>0.11890000000000001</v>
      </c>
      <c r="J15">
        <v>0.1399</v>
      </c>
      <c r="K15">
        <v>0.15740000000000001</v>
      </c>
      <c r="L15">
        <v>0.18049999999999999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4.5199999999999997E-2</v>
      </c>
      <c r="G16">
        <v>5.0599999999999999E-2</v>
      </c>
      <c r="H16">
        <v>3.8699999999999998E-2</v>
      </c>
      <c r="I16">
        <v>4.5499999999999999E-2</v>
      </c>
      <c r="J16">
        <v>5.2600000000000001E-2</v>
      </c>
      <c r="K16">
        <v>5.4800000000000001E-2</v>
      </c>
      <c r="L16">
        <v>5.3900000000000003E-2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5.1000000000000004E-3</v>
      </c>
      <c r="G17">
        <v>5.1999999999999998E-3</v>
      </c>
      <c r="H17">
        <v>1.01E-2</v>
      </c>
      <c r="I17">
        <v>1.6500000000000001E-2</v>
      </c>
      <c r="J17">
        <v>3.3599999999999998E-2</v>
      </c>
      <c r="K17">
        <v>5.4600000000000003E-2</v>
      </c>
      <c r="L17">
        <v>7.9600000000000004E-2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8.5400000000000004E-2</v>
      </c>
      <c r="G18">
        <v>9.5500000000000002E-2</v>
      </c>
      <c r="H18">
        <v>0.11269999999999999</v>
      </c>
      <c r="I18">
        <v>0.1226</v>
      </c>
      <c r="J18">
        <v>0.1366</v>
      </c>
      <c r="K18">
        <v>0.14399999999999999</v>
      </c>
      <c r="L18">
        <v>0.15340000000000001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4.4400000000000002E-2</v>
      </c>
      <c r="G19">
        <v>5.1200000000000002E-2</v>
      </c>
      <c r="H19">
        <v>5.4800000000000001E-2</v>
      </c>
      <c r="I19">
        <v>6.3799999999999996E-2</v>
      </c>
      <c r="J19">
        <v>6.8000000000000005E-2</v>
      </c>
      <c r="K19">
        <v>6.7299999999999999E-2</v>
      </c>
      <c r="L19">
        <v>5.7700000000000001E-2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8.4400000000000003E-2</v>
      </c>
      <c r="G20">
        <v>9.4100000000000003E-2</v>
      </c>
      <c r="H20">
        <v>0.1076</v>
      </c>
      <c r="I20">
        <v>0.1275</v>
      </c>
      <c r="J20">
        <v>0.13070000000000001</v>
      </c>
      <c r="K20">
        <v>0.12379999999999999</v>
      </c>
      <c r="L20">
        <v>0.1157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5.1000000000000004E-3</v>
      </c>
      <c r="G21">
        <v>5.0000000000000001E-3</v>
      </c>
      <c r="H21">
        <v>7.0000000000000001E-3</v>
      </c>
      <c r="I21">
        <v>1.6E-2</v>
      </c>
      <c r="J21">
        <v>3.2899999999999999E-2</v>
      </c>
      <c r="K21">
        <v>5.8099999999999999E-2</v>
      </c>
      <c r="L21">
        <v>7.9799999999999996E-2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6.1999999999999998E-3</v>
      </c>
      <c r="G22">
        <v>6.1000000000000004E-3</v>
      </c>
      <c r="H22">
        <v>1.1299999999999999E-2</v>
      </c>
      <c r="I22">
        <v>1.2200000000000001E-2</v>
      </c>
      <c r="J22">
        <v>2.2499999999999999E-2</v>
      </c>
      <c r="K22">
        <v>4.02E-2</v>
      </c>
      <c r="L22">
        <v>5.7200000000000001E-2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5.6798999999999999</v>
      </c>
      <c r="G23">
        <v>2.7907000000000002</v>
      </c>
      <c r="H23">
        <v>38.365099999999998</v>
      </c>
      <c r="I23">
        <v>24.513300000000001</v>
      </c>
      <c r="J23">
        <v>34.820300000000003</v>
      </c>
      <c r="K23">
        <v>40.377200000000002</v>
      </c>
      <c r="L23">
        <v>41.471299999999999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7.8779000000000003</v>
      </c>
      <c r="G24">
        <v>2.1709000000000001</v>
      </c>
      <c r="H24">
        <v>5.96</v>
      </c>
      <c r="I24">
        <v>5.4842000000000004</v>
      </c>
      <c r="J24">
        <v>7.5194000000000001</v>
      </c>
      <c r="K24">
        <v>8.1403999999999996</v>
      </c>
      <c r="L24">
        <v>8.1904000000000003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12.219799999999999</v>
      </c>
      <c r="G25">
        <v>3.7282000000000002</v>
      </c>
      <c r="H25">
        <v>12.2509</v>
      </c>
      <c r="I25">
        <v>1.6942999999999999</v>
      </c>
      <c r="J25">
        <v>5.1760999999999999</v>
      </c>
      <c r="K25">
        <v>6.4951999999999996</v>
      </c>
      <c r="L25">
        <v>7.1673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12.219799999999999</v>
      </c>
      <c r="G26">
        <v>3.7282000000000002</v>
      </c>
      <c r="H26">
        <v>4.2759999999999998</v>
      </c>
      <c r="I26">
        <v>5.2468000000000004</v>
      </c>
      <c r="J26">
        <v>5.9450000000000003</v>
      </c>
      <c r="K26">
        <v>5.7946</v>
      </c>
      <c r="L26">
        <v>4.6173000000000002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7.8779000000000003</v>
      </c>
      <c r="G27">
        <v>2.1709000000000001</v>
      </c>
      <c r="H27">
        <v>4.2545000000000002</v>
      </c>
      <c r="I27">
        <v>2.6074999999999999</v>
      </c>
      <c r="J27">
        <v>4.9931999999999999</v>
      </c>
      <c r="K27">
        <v>4.8968999999999996</v>
      </c>
      <c r="L27">
        <v>4.0999999999999996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10.9808</v>
      </c>
      <c r="G28">
        <v>4.1311999999999998</v>
      </c>
      <c r="H28">
        <v>4.3116000000000003</v>
      </c>
      <c r="I28">
        <v>4.7229000000000001</v>
      </c>
      <c r="J28">
        <v>4.7931999999999997</v>
      </c>
      <c r="K28">
        <v>6.1635</v>
      </c>
      <c r="L28">
        <v>4.4867999999999997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5.6798999999999999</v>
      </c>
      <c r="G29">
        <v>2.7907000000000002</v>
      </c>
      <c r="H29">
        <v>4.6719999999999997</v>
      </c>
      <c r="I29">
        <v>5.843</v>
      </c>
      <c r="J29">
        <v>7.1379999999999999</v>
      </c>
      <c r="K29">
        <v>7.7228000000000003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7.8779000000000003</v>
      </c>
      <c r="G30">
        <v>2.1709000000000001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1.0552999999999999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10.9808</v>
      </c>
      <c r="G31">
        <v>4.1311999999999998</v>
      </c>
      <c r="H31">
        <v>6.4311999999999996</v>
      </c>
      <c r="I31">
        <v>6.0521000000000003</v>
      </c>
      <c r="J31">
        <v>9.98</v>
      </c>
      <c r="K31">
        <v>3.1880999999999999</v>
      </c>
      <c r="L31">
        <v>5.0053999999999998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5.6798999999999999</v>
      </c>
      <c r="G32">
        <v>2.7907000000000002</v>
      </c>
      <c r="H32">
        <v>6.9223999999999997</v>
      </c>
      <c r="I32">
        <v>7.9318</v>
      </c>
      <c r="J32">
        <v>13.9848</v>
      </c>
      <c r="K32">
        <v>19.553100000000001</v>
      </c>
      <c r="L32">
        <v>17.773700000000002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5.6798999999999999</v>
      </c>
      <c r="G33">
        <v>2.7907000000000002</v>
      </c>
      <c r="H33">
        <v>3.6280000000000001</v>
      </c>
      <c r="I33">
        <v>3.7856999999999998</v>
      </c>
      <c r="J33">
        <v>5.6589999999999998</v>
      </c>
      <c r="K33">
        <v>5.2480000000000002</v>
      </c>
      <c r="L33">
        <v>6.1288999999999998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12.219799999999999</v>
      </c>
      <c r="G34">
        <v>3.7282000000000002</v>
      </c>
      <c r="H34">
        <v>4.3112000000000004</v>
      </c>
      <c r="I34">
        <v>4.7069999999999999</v>
      </c>
      <c r="J34">
        <v>5.0536000000000003</v>
      </c>
      <c r="K34">
        <v>5.2408000000000001</v>
      </c>
      <c r="L34">
        <v>4.4836999999999998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5.6798999999999999</v>
      </c>
      <c r="G35">
        <v>2.1896</v>
      </c>
      <c r="H35">
        <v>4.9040999999999997</v>
      </c>
      <c r="I35">
        <v>7.2225000000000001</v>
      </c>
      <c r="J35">
        <v>7.8586999999999998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7.8779000000000003</v>
      </c>
      <c r="G36">
        <v>2.5169000000000001</v>
      </c>
      <c r="H36">
        <v>6.4005999999999998</v>
      </c>
      <c r="I36">
        <v>3.6255999999999999</v>
      </c>
      <c r="J36">
        <v>2.6890999999999998</v>
      </c>
      <c r="K36">
        <v>2.5642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12.219799999999999</v>
      </c>
      <c r="G37">
        <v>3.5950000000000002</v>
      </c>
      <c r="H37">
        <v>10.553900000000001</v>
      </c>
      <c r="I37">
        <v>6.1544999999999996</v>
      </c>
      <c r="J37">
        <v>5.6174999999999997</v>
      </c>
      <c r="K37">
        <v>4.8705999999999996</v>
      </c>
      <c r="L37">
        <v>4.7060000000000004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10.9808</v>
      </c>
      <c r="G38">
        <v>4.2763999999999998</v>
      </c>
      <c r="H38">
        <v>10.7896</v>
      </c>
      <c r="I38">
        <v>4.8766999999999996</v>
      </c>
      <c r="J38">
        <v>5.0852000000000004</v>
      </c>
      <c r="K38">
        <v>5.5401999999999996</v>
      </c>
      <c r="L38">
        <v>5.1143999999999998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5.6798999999999999</v>
      </c>
      <c r="G39">
        <v>2.1896</v>
      </c>
      <c r="H39">
        <v>4.9040999999999997</v>
      </c>
      <c r="I39">
        <v>3.8858000000000001</v>
      </c>
      <c r="J39">
        <v>6.1734999999999998</v>
      </c>
      <c r="K39">
        <v>7.2085999999999997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7.8779000000000003</v>
      </c>
      <c r="G40">
        <v>2.5169000000000001</v>
      </c>
      <c r="H40">
        <v>6.4005999999999998</v>
      </c>
      <c r="I40">
        <v>2.9220000000000002</v>
      </c>
      <c r="J40">
        <v>2.5276000000000001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10.9808</v>
      </c>
      <c r="G41">
        <v>4.1311999999999998</v>
      </c>
      <c r="H41">
        <v>4.6082000000000001</v>
      </c>
      <c r="I41">
        <v>5.1619999999999999</v>
      </c>
      <c r="J41">
        <v>5.0396999999999998</v>
      </c>
      <c r="K41">
        <v>5.9504999999999999</v>
      </c>
      <c r="L41">
        <v>6.2306999999999997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12.219799999999999</v>
      </c>
      <c r="G42">
        <v>3.5950000000000002</v>
      </c>
      <c r="H42">
        <v>10.553900000000001</v>
      </c>
      <c r="I42">
        <v>4.9850000000000003</v>
      </c>
      <c r="J42">
        <v>4.9595000000000002</v>
      </c>
      <c r="K42">
        <v>4.9358000000000004</v>
      </c>
      <c r="L42">
        <v>2.8281000000000001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5.6798999999999999</v>
      </c>
      <c r="G43">
        <v>2.1896</v>
      </c>
      <c r="H43">
        <v>4.9040999999999997</v>
      </c>
      <c r="I43">
        <v>2.1084999999999998</v>
      </c>
      <c r="J43">
        <v>3.7646000000000002</v>
      </c>
      <c r="K43">
        <v>4.2149999999999999</v>
      </c>
      <c r="L43">
        <v>2.7120000000000002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7.8779000000000003</v>
      </c>
      <c r="G44">
        <v>2.5169000000000001</v>
      </c>
      <c r="H44">
        <v>6.4005999999999998</v>
      </c>
      <c r="I44">
        <v>2.4849999999999999</v>
      </c>
      <c r="J44">
        <v>1.9182999999999999</v>
      </c>
      <c r="K44">
        <v>1.4338</v>
      </c>
      <c r="L44">
        <v>2.3031000000000001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12.219799999999999</v>
      </c>
      <c r="G45">
        <v>3.5950000000000002</v>
      </c>
      <c r="H45">
        <v>10.553900000000001</v>
      </c>
      <c r="I45">
        <v>4.609</v>
      </c>
      <c r="J45">
        <v>4.4168000000000003</v>
      </c>
      <c r="K45">
        <v>4.7584999999999997</v>
      </c>
      <c r="L45">
        <v>4.2888000000000002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10.9808</v>
      </c>
      <c r="G46">
        <v>4.2763999999999998</v>
      </c>
      <c r="H46">
        <v>10.7896</v>
      </c>
      <c r="I46">
        <v>6.0525000000000002</v>
      </c>
      <c r="J46">
        <v>5.2763</v>
      </c>
      <c r="K46">
        <v>6.6349999999999998</v>
      </c>
      <c r="L46">
        <v>6.2908999999999997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12.219799999999999</v>
      </c>
      <c r="G47">
        <v>3.7282000000000002</v>
      </c>
      <c r="H47">
        <v>1.1920999999999999</v>
      </c>
      <c r="I47">
        <v>1.9091</v>
      </c>
      <c r="J47">
        <v>2.6674000000000002</v>
      </c>
      <c r="K47">
        <v>5.6451000000000002</v>
      </c>
      <c r="L47">
        <v>4.0972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7.8779000000000003</v>
      </c>
      <c r="G48">
        <v>2.1709000000000001</v>
      </c>
      <c r="H48">
        <v>0.51160000000000005</v>
      </c>
      <c r="I48">
        <v>2.5145</v>
      </c>
      <c r="J48">
        <v>1.9249000000000001</v>
      </c>
      <c r="K48">
        <v>1.6803999999999999</v>
      </c>
      <c r="L48">
        <v>3.9699999999999999E-2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10.9808</v>
      </c>
      <c r="G49">
        <v>4.2763999999999998</v>
      </c>
      <c r="H49">
        <v>10.7896</v>
      </c>
      <c r="I49">
        <v>5.1483999999999996</v>
      </c>
      <c r="J49">
        <v>5.6142000000000003</v>
      </c>
      <c r="K49">
        <v>5.8137999999999996</v>
      </c>
      <c r="L49">
        <v>4.9897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10.9808</v>
      </c>
      <c r="G50">
        <v>4.1311999999999998</v>
      </c>
      <c r="H50">
        <v>4.077</v>
      </c>
      <c r="I50">
        <v>4.4991000000000003</v>
      </c>
      <c r="J50">
        <v>4.9038000000000004</v>
      </c>
      <c r="K50">
        <v>8.1531000000000002</v>
      </c>
      <c r="L50">
        <v>3.7004000000000001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0.34246575342465752</v>
      </c>
      <c r="C3" s="9">
        <v>0.39954337899543385</v>
      </c>
      <c r="D3" s="9">
        <v>7.6103500761035003E-2</v>
      </c>
      <c r="E3" s="9">
        <v>0.36529680365296802</v>
      </c>
      <c r="F3" s="9">
        <v>0.41666666666666663</v>
      </c>
      <c r="G3" s="9">
        <v>0.54142204827136331</v>
      </c>
      <c r="H3" s="9">
        <v>0.41095890410958902</v>
      </c>
      <c r="I3" s="9">
        <v>0.52377115229653504</v>
      </c>
      <c r="J3" s="9">
        <v>0.55365296803652964</v>
      </c>
      <c r="K3" s="9">
        <v>0.52153281403885754</v>
      </c>
      <c r="L3" s="9">
        <v>0.51481779926582505</v>
      </c>
      <c r="M3" s="9">
        <v>0.42465753424657537</v>
      </c>
      <c r="N3" s="9">
        <v>0.57077625570776247</v>
      </c>
      <c r="O3" s="9">
        <v>0.63304275633042761</v>
      </c>
      <c r="P3" s="9">
        <v>0.44209215442092148</v>
      </c>
      <c r="Q3" s="9">
        <v>0.48348106365834009</v>
      </c>
      <c r="R3" s="9">
        <v>0.54953806944886896</v>
      </c>
      <c r="S3" s="9">
        <v>0.4908675799086758</v>
      </c>
      <c r="T3" s="9">
        <v>0.50711275026343505</v>
      </c>
      <c r="U3" s="9">
        <v>0.50362610797743756</v>
      </c>
      <c r="V3" s="9">
        <v>0.48571940191601753</v>
      </c>
      <c r="W3" s="9">
        <v>0.46492320464923192</v>
      </c>
      <c r="X3" s="9">
        <v>0.45239303230170808</v>
      </c>
      <c r="Y3" s="9">
        <v>0.36994757314392013</v>
      </c>
    </row>
    <row r="4" spans="1:25" x14ac:dyDescent="0.45">
      <c r="A4" t="s">
        <v>36</v>
      </c>
      <c r="B4" s="9">
        <v>0.64020401078800504</v>
      </c>
      <c r="C4" s="9">
        <v>0.5901359181820609</v>
      </c>
      <c r="D4" s="9">
        <v>0.59948196213517058</v>
      </c>
      <c r="E4" s="9">
        <v>0.61216587892867635</v>
      </c>
      <c r="F4" s="9">
        <v>0.57999376045832263</v>
      </c>
      <c r="G4" s="9">
        <v>0.49774525653024754</v>
      </c>
      <c r="H4" s="9">
        <v>0.49632717887631528</v>
      </c>
      <c r="I4" s="9">
        <v>0.52256161547406332</v>
      </c>
      <c r="J4" s="9">
        <v>0.50199948949204454</v>
      </c>
      <c r="K4" s="9">
        <v>0.44953061629654839</v>
      </c>
      <c r="L4" s="9">
        <v>0.4417311891999206</v>
      </c>
      <c r="M4" s="9">
        <v>0.56902002107481564</v>
      </c>
      <c r="N4" s="9">
        <v>0.60818848087180089</v>
      </c>
      <c r="O4" s="9">
        <v>0.60435132957292514</v>
      </c>
      <c r="P4" s="9">
        <v>0.57461340700663832</v>
      </c>
      <c r="Q4" s="9">
        <v>0.55542765051225973</v>
      </c>
      <c r="R4" s="9">
        <v>0.54007904531675688</v>
      </c>
      <c r="S4" s="9">
        <v>0.47292889758643186</v>
      </c>
      <c r="T4" s="9">
        <v>0.44798741414373977</v>
      </c>
      <c r="U4" s="9">
        <v>0.38659299336172831</v>
      </c>
      <c r="V4" s="9">
        <v>0.35589578297072261</v>
      </c>
      <c r="W4" s="9">
        <v>0.28874563524039754</v>
      </c>
      <c r="X4" s="9">
        <v>0.28682705959095972</v>
      </c>
      <c r="Y4" s="9">
        <v>0.26668201527186219</v>
      </c>
    </row>
    <row r="5" spans="1:25" x14ac:dyDescent="0.45">
      <c r="A5" t="s">
        <v>38</v>
      </c>
      <c r="B5" s="9">
        <v>0.11864955236759789</v>
      </c>
      <c r="C5" s="9">
        <v>0.15680860854483025</v>
      </c>
      <c r="D5" s="9">
        <v>0.18775304705364074</v>
      </c>
      <c r="E5" s="9">
        <v>0.2145829720825386</v>
      </c>
      <c r="F5" s="9">
        <v>0.20583069898138392</v>
      </c>
      <c r="G5" s="9">
        <v>0.22503853648605418</v>
      </c>
      <c r="H5" s="9">
        <v>0.23845763571790971</v>
      </c>
      <c r="I5" s="9">
        <v>0.27861930687273156</v>
      </c>
      <c r="J5" s="9">
        <v>0.28176857111036863</v>
      </c>
      <c r="K5" s="9">
        <v>0.19372926985260217</v>
      </c>
      <c r="L5" s="9">
        <v>0.21672682704451868</v>
      </c>
      <c r="M5" s="9">
        <v>0.18190317466769643</v>
      </c>
      <c r="N5" s="9">
        <v>0.16136230988429978</v>
      </c>
      <c r="O5" s="9">
        <v>0.11233038922277104</v>
      </c>
      <c r="P5" s="9">
        <v>8.6431833007175482E-2</v>
      </c>
      <c r="Q5" s="9">
        <v>0.10586811857229282</v>
      </c>
      <c r="R5" s="9">
        <v>0.13139005815226651</v>
      </c>
      <c r="S5" s="9">
        <v>0.16071589024758826</v>
      </c>
      <c r="T5" s="9">
        <v>0.14946946552347165</v>
      </c>
      <c r="U5" s="9">
        <v>0.17703220765267499</v>
      </c>
      <c r="V5" s="9">
        <v>0.18562991643590562</v>
      </c>
      <c r="W5" s="9">
        <v>0.19848615739026701</v>
      </c>
      <c r="X5" s="9">
        <v>0.18537137111976876</v>
      </c>
      <c r="Y5" s="9">
        <v>0.15785204141368525</v>
      </c>
    </row>
    <row r="6" spans="1:25" x14ac:dyDescent="0.45">
      <c r="A6" t="s">
        <v>50</v>
      </c>
      <c r="B6" s="9">
        <v>0.41095890410958902</v>
      </c>
      <c r="C6" s="9">
        <v>0.43378995433789957</v>
      </c>
      <c r="D6" s="9">
        <v>0.43378995433789957</v>
      </c>
      <c r="E6" s="9">
        <v>0.38812785388127857</v>
      </c>
      <c r="F6" s="9">
        <v>0.45662100456621008</v>
      </c>
      <c r="G6" s="9">
        <v>0.45662100456621008</v>
      </c>
      <c r="H6" s="9">
        <v>0.43378995433789957</v>
      </c>
      <c r="I6" s="9">
        <v>0.47945205479452052</v>
      </c>
      <c r="J6" s="9">
        <v>0.47945205479452052</v>
      </c>
      <c r="K6" s="9">
        <v>0.52511415525114158</v>
      </c>
      <c r="L6" s="9">
        <v>0.43378995433789957</v>
      </c>
      <c r="M6" s="9">
        <v>0.50228310502283102</v>
      </c>
      <c r="N6" s="9">
        <v>0.3995433789954338</v>
      </c>
      <c r="O6" s="9">
        <v>0.3995433789954338</v>
      </c>
      <c r="P6" s="9">
        <v>0.57077625570776258</v>
      </c>
      <c r="Q6" s="9">
        <v>0.43759512937595135</v>
      </c>
      <c r="R6" s="9">
        <v>0.49467275494672763</v>
      </c>
      <c r="S6" s="9">
        <v>0.41856925418569257</v>
      </c>
      <c r="T6" s="9">
        <v>0.41856925418569257</v>
      </c>
      <c r="U6" s="9">
        <v>0.41856925418569257</v>
      </c>
      <c r="V6" s="9">
        <v>0.45662100456621008</v>
      </c>
      <c r="W6" s="9">
        <v>0.3995433789954338</v>
      </c>
      <c r="X6" s="9">
        <v>0.34246575342465757</v>
      </c>
      <c r="Y6" s="9">
        <v>0.41856925418569257</v>
      </c>
    </row>
    <row r="7" spans="1:25" x14ac:dyDescent="0.45">
      <c r="A7" t="s">
        <v>51</v>
      </c>
      <c r="B7" s="9">
        <v>0.8749845736147106</v>
      </c>
      <c r="C7" s="9">
        <v>0.86257417039044759</v>
      </c>
      <c r="D7" s="9">
        <v>0.85158596439821255</v>
      </c>
      <c r="E7" s="9">
        <v>0.67211193319170759</v>
      </c>
      <c r="F7" s="9">
        <v>0.72705296315288259</v>
      </c>
      <c r="G7" s="9">
        <v>0.84426049373672263</v>
      </c>
      <c r="H7" s="9">
        <v>0.82167362586379511</v>
      </c>
      <c r="I7" s="9">
        <v>0.91573720587868357</v>
      </c>
      <c r="J7" s="9">
        <v>0.87205197006072599</v>
      </c>
      <c r="K7" s="9">
        <v>0.90794614696605946</v>
      </c>
      <c r="L7" s="9">
        <v>0.8995433789954338</v>
      </c>
      <c r="M7" s="9">
        <v>0.89554794520547942</v>
      </c>
      <c r="N7" s="9">
        <v>0.90125570776255703</v>
      </c>
      <c r="O7" s="9">
        <v>0.87728310502283102</v>
      </c>
      <c r="P7" s="9">
        <v>0.8932648401826484</v>
      </c>
      <c r="Q7" s="9">
        <v>0.90353881278538817</v>
      </c>
      <c r="R7" s="9">
        <v>0.91609589041095896</v>
      </c>
      <c r="S7" s="9">
        <v>0.91894977168949787</v>
      </c>
      <c r="T7" s="9">
        <v>0.89336422908289614</v>
      </c>
      <c r="U7" s="9">
        <v>0.92516867716213458</v>
      </c>
      <c r="V7" s="9">
        <v>0.91210613598673307</v>
      </c>
      <c r="W7" s="9">
        <v>0.89918348066671172</v>
      </c>
      <c r="X7" s="9">
        <v>0.8890613401714017</v>
      </c>
      <c r="Y7" s="9">
        <v>0.89524709269631342</v>
      </c>
    </row>
    <row r="8" spans="1:25" x14ac:dyDescent="0.45">
      <c r="A8" t="s">
        <v>40</v>
      </c>
      <c r="B8" s="9">
        <v>3.0754767660488853</v>
      </c>
      <c r="C8" s="9">
        <v>2.9076013967230727</v>
      </c>
      <c r="D8" s="9">
        <v>1.5108783239323125</v>
      </c>
      <c r="E8" s="9">
        <v>1.1684125705076551</v>
      </c>
      <c r="F8" s="9">
        <v>0.64464141821111998</v>
      </c>
      <c r="G8" s="9">
        <v>0.43647596024711255</v>
      </c>
      <c r="H8" s="9">
        <v>0.49691109320440502</v>
      </c>
      <c r="I8" s="9">
        <v>0.53720118184260002</v>
      </c>
      <c r="J8" s="9">
        <v>0.39618587160891749</v>
      </c>
      <c r="K8" s="9">
        <v>0.55734622616169749</v>
      </c>
      <c r="L8" s="9">
        <v>0.50362610797743756</v>
      </c>
      <c r="M8" s="9">
        <v>0.26860059092130001</v>
      </c>
      <c r="N8" s="9">
        <v>0.30217566478646252</v>
      </c>
      <c r="O8" s="9">
        <v>0.18802041364491004</v>
      </c>
      <c r="P8" s="9">
        <v>0.2350255170561375</v>
      </c>
      <c r="Q8" s="9">
        <v>0.25517056137523503</v>
      </c>
      <c r="R8" s="9">
        <v>0.3156056943325275</v>
      </c>
      <c r="S8" s="9">
        <v>0.36261079774375504</v>
      </c>
      <c r="T8" s="9">
        <v>0.40290088638194999</v>
      </c>
      <c r="U8" s="9">
        <v>0.37604082728982008</v>
      </c>
      <c r="V8" s="9">
        <v>0.36261079774375504</v>
      </c>
      <c r="W8" s="9">
        <v>0.36261079774375504</v>
      </c>
      <c r="X8" s="9">
        <v>0.30217566478646252</v>
      </c>
      <c r="Y8" s="9">
        <v>0.2350255170561375</v>
      </c>
    </row>
    <row r="9" spans="1:25" x14ac:dyDescent="0.45">
      <c r="A9" t="s">
        <v>52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>
        <v>0.11415525114155252</v>
      </c>
      <c r="O9" s="9">
        <v>5.7077625570776259E-2</v>
      </c>
      <c r="P9" s="9">
        <v>8.8787417554540851E-2</v>
      </c>
      <c r="Q9" s="9">
        <v>9.401020682245502E-2</v>
      </c>
      <c r="R9" s="9">
        <v>0.11911852293031565</v>
      </c>
      <c r="S9" s="9">
        <v>0.11751275852806875</v>
      </c>
      <c r="T9" s="9">
        <v>9.8517545505723406E-2</v>
      </c>
      <c r="U9" s="9">
        <v>0.12230919765166341</v>
      </c>
      <c r="V9" s="9">
        <v>0.13184127596630008</v>
      </c>
      <c r="W9" s="9">
        <v>0.14605722368279445</v>
      </c>
      <c r="X9" s="9">
        <v>0.1273477212027225</v>
      </c>
      <c r="Y9" s="9">
        <v>0.13057484205917308</v>
      </c>
    </row>
    <row r="10" spans="1:25" x14ac:dyDescent="0.45">
      <c r="A10" t="s">
        <v>53</v>
      </c>
      <c r="B10" s="9"/>
      <c r="C10" s="9"/>
      <c r="D10" s="9"/>
      <c r="E10" s="9"/>
      <c r="F10" s="9">
        <v>65535</v>
      </c>
      <c r="G10" s="9">
        <v>5.7077625570776259E-2</v>
      </c>
      <c r="H10" s="9">
        <v>0.15220700152207003</v>
      </c>
      <c r="I10" s="9">
        <v>0.20928462709284629</v>
      </c>
      <c r="J10" s="9">
        <v>0.17562346329469616</v>
      </c>
      <c r="K10" s="9">
        <v>0.18835616438356165</v>
      </c>
      <c r="L10" s="9">
        <v>0.20862856243111325</v>
      </c>
      <c r="M10" s="9">
        <v>0.21793275217932753</v>
      </c>
      <c r="N10" s="9">
        <v>0.27468607305936077</v>
      </c>
      <c r="O10" s="9">
        <v>0.24906600249066002</v>
      </c>
      <c r="P10" s="9">
        <v>0.22831050228310504</v>
      </c>
      <c r="Q10" s="9">
        <v>0.23868825238688252</v>
      </c>
      <c r="R10" s="9">
        <v>0.23522900235229005</v>
      </c>
      <c r="S10" s="9">
        <v>0.26290300262903005</v>
      </c>
      <c r="T10" s="9">
        <v>0.21101425211014252</v>
      </c>
      <c r="U10" s="9">
        <v>0.26041666666666669</v>
      </c>
      <c r="V10" s="9">
        <v>0.23187785388127855</v>
      </c>
      <c r="W10" s="9">
        <v>0.23544520547945208</v>
      </c>
      <c r="X10" s="9">
        <v>0.21760844748858449</v>
      </c>
      <c r="Y10" s="9">
        <v>0.2247431506849315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0.41222729578893968</v>
      </c>
      <c r="C17" s="9">
        <v>0.4439370877727043</v>
      </c>
      <c r="D17" s="9">
        <v>8.195761620419155E-2</v>
      </c>
      <c r="E17" s="9">
        <v>0.3252919545803532</v>
      </c>
      <c r="F17" s="9">
        <v>0.40273750402737507</v>
      </c>
      <c r="G17" s="9">
        <v>0.53315325744420861</v>
      </c>
      <c r="H17" s="9">
        <v>0.41167542779721084</v>
      </c>
      <c r="I17" s="9">
        <v>0.51567820096603056</v>
      </c>
      <c r="J17" s="9">
        <v>0.55866888058668873</v>
      </c>
      <c r="K17" s="9">
        <v>0.52367880435270153</v>
      </c>
      <c r="L17" s="9">
        <v>0.51014515928433091</v>
      </c>
      <c r="M17" s="9">
        <v>0.42442922374429226</v>
      </c>
      <c r="N17" s="9">
        <v>0.57077625570776258</v>
      </c>
      <c r="O17" s="9">
        <v>0.63759884174184212</v>
      </c>
      <c r="P17" s="9">
        <v>0.44206569021300662</v>
      </c>
      <c r="Q17" s="9">
        <v>0.47577530900076187</v>
      </c>
      <c r="R17" s="9">
        <v>0.55366633516195618</v>
      </c>
      <c r="S17" s="9">
        <v>0.50033014349617322</v>
      </c>
      <c r="T17" s="9">
        <v>0.51141552511415522</v>
      </c>
      <c r="U17" s="9">
        <v>0.50491309690613206</v>
      </c>
      <c r="V17" s="9">
        <v>0.48330956033407785</v>
      </c>
      <c r="W17" s="9">
        <v>0.46263463269174143</v>
      </c>
      <c r="X17" s="9">
        <v>0.45833601303406435</v>
      </c>
    </row>
    <row r="18" spans="1:25" x14ac:dyDescent="0.45">
      <c r="A18" t="s">
        <v>55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>
        <v>3.8051750380517502E-2</v>
      </c>
      <c r="T18" s="9">
        <v>0.45662100456621002</v>
      </c>
      <c r="U18" s="9">
        <v>0.68493150684931503</v>
      </c>
      <c r="V18" s="9">
        <v>0.60882800608828003</v>
      </c>
      <c r="W18" s="9">
        <v>0.45662100456621002</v>
      </c>
      <c r="X18" s="9">
        <v>0.15220700152207001</v>
      </c>
    </row>
    <row r="19" spans="1:25" x14ac:dyDescent="0.45">
      <c r="A19" t="s">
        <v>50</v>
      </c>
      <c r="B19" s="9">
        <v>0.42332572298325721</v>
      </c>
      <c r="C19" s="9">
        <v>0.44235159817351594</v>
      </c>
      <c r="D19" s="9">
        <v>0.46137747336377471</v>
      </c>
      <c r="E19" s="9">
        <v>0.36149162861491635</v>
      </c>
      <c r="F19" s="9">
        <v>0.47684279191128504</v>
      </c>
      <c r="G19" s="9">
        <v>0.47095564253098499</v>
      </c>
      <c r="H19" s="9">
        <v>0.43273227099058803</v>
      </c>
      <c r="I19" s="9">
        <v>0.48922048271363333</v>
      </c>
      <c r="J19" s="9">
        <v>0.47665637031068142</v>
      </c>
      <c r="K19" s="9">
        <v>0.49169682088394934</v>
      </c>
      <c r="L19" s="9">
        <v>0.40575514775566468</v>
      </c>
      <c r="M19" s="9">
        <v>0.46083437110834374</v>
      </c>
      <c r="N19" s="9">
        <v>0.43407330397912586</v>
      </c>
      <c r="O19" s="9">
        <v>0.42683048946567337</v>
      </c>
      <c r="P19" s="9">
        <v>0.60377513418248818</v>
      </c>
      <c r="Q19" s="9">
        <v>0.46805855964111193</v>
      </c>
      <c r="R19" s="9">
        <v>0.51933629736441567</v>
      </c>
      <c r="S19" s="9">
        <v>0.44059921493230797</v>
      </c>
      <c r="T19" s="9">
        <v>0.4446046623407835</v>
      </c>
      <c r="U19" s="9">
        <v>0.43103448275862072</v>
      </c>
      <c r="V19" s="9">
        <v>0.48023933238860023</v>
      </c>
      <c r="W19" s="9">
        <v>0.40334855403348557</v>
      </c>
      <c r="X19" s="9">
        <v>0.33866057838660579</v>
      </c>
    </row>
    <row r="20" spans="1:25" x14ac:dyDescent="0.45">
      <c r="A20" t="s">
        <v>51</v>
      </c>
      <c r="B20" s="9">
        <v>0.87451186449876539</v>
      </c>
      <c r="C20" s="9">
        <v>0.86417849819162407</v>
      </c>
      <c r="D20" s="9">
        <v>0.85359497276424545</v>
      </c>
      <c r="E20" s="9">
        <v>0.67373621694636532</v>
      </c>
      <c r="F20" s="9">
        <v>0.72891737264287138</v>
      </c>
      <c r="G20" s="9">
        <v>0.84631497550495027</v>
      </c>
      <c r="H20" s="9">
        <v>0.82349616056615127</v>
      </c>
      <c r="I20" s="9">
        <v>0.91805842246825542</v>
      </c>
      <c r="J20" s="9">
        <v>0.87193428423480679</v>
      </c>
      <c r="K20" s="9">
        <v>0.90771077531422117</v>
      </c>
      <c r="L20" s="9">
        <v>0.89960045662100452</v>
      </c>
      <c r="M20" s="9">
        <v>0.89526255707762559</v>
      </c>
      <c r="N20" s="9">
        <v>0.90142694063926943</v>
      </c>
      <c r="O20" s="9">
        <v>0.87728310502283102</v>
      </c>
      <c r="P20" s="9">
        <v>0.89320776255707757</v>
      </c>
      <c r="Q20" s="9">
        <v>0.90376712328767128</v>
      </c>
      <c r="R20" s="9">
        <v>0.91632420091324196</v>
      </c>
      <c r="S20" s="9">
        <v>0.9188356164383561</v>
      </c>
      <c r="T20" s="9">
        <v>0.89220296384006259</v>
      </c>
      <c r="U20" s="9">
        <v>0.9236764682531583</v>
      </c>
      <c r="V20" s="9">
        <v>0.91046326730135407</v>
      </c>
      <c r="W20" s="9">
        <v>0.90051428996222227</v>
      </c>
      <c r="X20" s="9">
        <v>0.89048980318215498</v>
      </c>
    </row>
    <row r="21" spans="1:25" x14ac:dyDescent="0.45">
      <c r="A21" t="s">
        <v>40</v>
      </c>
      <c r="B21" s="9">
        <v>7.9971447736085249E-2</v>
      </c>
      <c r="C21" s="9">
        <v>7.5066796725900178E-2</v>
      </c>
      <c r="D21" s="9">
        <v>3.7804491089764199E-2</v>
      </c>
      <c r="E21" s="9">
        <v>2.9911326169760027E-2</v>
      </c>
      <c r="F21" s="9">
        <v>1.4011835880190561E-2</v>
      </c>
      <c r="G21" s="9">
        <v>9.5506933404664509E-3</v>
      </c>
      <c r="H21" s="9">
        <v>1.1792039705043706E-2</v>
      </c>
      <c r="I21" s="9">
        <v>1.241650311889431E-2</v>
      </c>
      <c r="J21" s="9">
        <v>8.6688492204320157E-3</v>
      </c>
      <c r="K21" s="9">
        <v>1.3896516532407791E-2</v>
      </c>
      <c r="L21" s="9">
        <v>1.1953624405949553E-2</v>
      </c>
      <c r="M21" s="9">
        <v>4.7086509563118205E-3</v>
      </c>
      <c r="N21" s="9">
        <v>5.1811026207145613E-3</v>
      </c>
      <c r="O21" s="9">
        <v>4.2488548228730959E-3</v>
      </c>
      <c r="P21" s="9">
        <v>5.0371535591434658E-3</v>
      </c>
      <c r="Q21" s="9">
        <v>5.7719524193929391E-3</v>
      </c>
      <c r="R21" s="9">
        <v>7.0572335644427386E-3</v>
      </c>
      <c r="S21" s="9">
        <v>7.4545434031723307E-3</v>
      </c>
      <c r="T21" s="9">
        <v>9.1429385161658078E-3</v>
      </c>
      <c r="U21" s="9">
        <v>8.6014934117372484E-3</v>
      </c>
      <c r="V21" s="9">
        <v>8.6325758398952991E-3</v>
      </c>
      <c r="W21" s="9">
        <v>9.2452309124292868E-3</v>
      </c>
      <c r="X21" s="9">
        <v>8.0424242199717052E-3</v>
      </c>
    </row>
    <row r="22" spans="1:25" x14ac:dyDescent="0.45">
      <c r="A22" t="s">
        <v>52</v>
      </c>
      <c r="B22" s="9"/>
      <c r="C22" s="9"/>
      <c r="D22" s="9"/>
      <c r="E22" s="9"/>
      <c r="F22" s="9"/>
      <c r="G22" s="9"/>
      <c r="H22" s="9"/>
      <c r="I22" s="9">
        <v>8.5616438356164379E-2</v>
      </c>
      <c r="J22" s="9">
        <v>6.2785388127853878E-2</v>
      </c>
      <c r="K22" s="9">
        <v>7.4200913242009128E-2</v>
      </c>
      <c r="L22" s="9">
        <v>4.8515981735159815E-2</v>
      </c>
      <c r="M22" s="9">
        <v>4.1210045662100452E-2</v>
      </c>
      <c r="N22" s="9">
        <v>7.5228310502283097E-2</v>
      </c>
      <c r="O22" s="9">
        <v>8.0300065231572071E-2</v>
      </c>
      <c r="P22" s="9">
        <v>8.5937099173977752E-2</v>
      </c>
      <c r="Q22" s="9">
        <v>9.3580758203249445E-2</v>
      </c>
      <c r="R22" s="9">
        <v>0.11852715437676091</v>
      </c>
      <c r="S22" s="9">
        <v>0.11581448444302857</v>
      </c>
      <c r="T22" s="9">
        <v>9.8631391439610624E-2</v>
      </c>
      <c r="U22" s="9">
        <v>0.12206457925636009</v>
      </c>
      <c r="V22" s="9">
        <v>0.13172583883485578</v>
      </c>
      <c r="W22" s="9">
        <v>0.14600179694519316</v>
      </c>
      <c r="X22" s="9">
        <v>0.12755198309370164</v>
      </c>
    </row>
    <row r="23" spans="1:25" x14ac:dyDescent="0.45">
      <c r="A23" t="s">
        <v>53</v>
      </c>
      <c r="B23" s="9"/>
      <c r="C23" s="9">
        <v>0.11415525114155251</v>
      </c>
      <c r="D23" s="9">
        <v>0.11415525114155251</v>
      </c>
      <c r="E23" s="9">
        <v>0.15220700152207001</v>
      </c>
      <c r="F23" s="9">
        <v>0.21118721461187215</v>
      </c>
      <c r="G23" s="9">
        <v>6.7788074133763088E-2</v>
      </c>
      <c r="H23" s="9">
        <v>0.15000691850006917</v>
      </c>
      <c r="I23" s="9">
        <v>0.20585373156673406</v>
      </c>
      <c r="J23" s="9">
        <v>0.17449396851359641</v>
      </c>
      <c r="K23" s="9">
        <v>0.18609555300627573</v>
      </c>
      <c r="L23" s="9">
        <v>0.20796982872816247</v>
      </c>
      <c r="M23" s="9">
        <v>0.21578894728855411</v>
      </c>
      <c r="N23" s="9">
        <v>0.27045732349841939</v>
      </c>
      <c r="O23" s="9">
        <v>0.24895907065828371</v>
      </c>
      <c r="P23" s="9">
        <v>0.22780391667013644</v>
      </c>
      <c r="Q23" s="9">
        <v>0.2405667513289198</v>
      </c>
      <c r="R23" s="9">
        <v>0.23722502116556327</v>
      </c>
      <c r="S23" s="9">
        <v>0.26300814700698116</v>
      </c>
      <c r="T23" s="9">
        <v>0.21061470347392819</v>
      </c>
      <c r="U23" s="9">
        <v>0.25764451418635226</v>
      </c>
      <c r="V23" s="9">
        <v>0.23149129875454147</v>
      </c>
      <c r="W23" s="9">
        <v>0.23394779863577431</v>
      </c>
      <c r="X23" s="9">
        <v>0.21492192344551553</v>
      </c>
    </row>
    <row r="30" spans="1:25" ht="15.75" x14ac:dyDescent="0.5">
      <c r="A30" s="7" t="s">
        <v>56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57</v>
      </c>
      <c r="B32" s="10">
        <v>35.19</v>
      </c>
      <c r="C32" s="10">
        <v>36.42</v>
      </c>
      <c r="D32" s="10">
        <v>36.15</v>
      </c>
      <c r="E32" s="10">
        <v>34.130000000000003</v>
      </c>
      <c r="F32" s="10">
        <v>33.71</v>
      </c>
      <c r="G32" s="10">
        <v>35.75</v>
      </c>
      <c r="H32" s="10">
        <v>35.85</v>
      </c>
      <c r="I32" s="10">
        <v>39.96</v>
      </c>
      <c r="J32" s="10">
        <v>40.019999999999996</v>
      </c>
      <c r="K32" s="10">
        <v>35.909999999999997</v>
      </c>
      <c r="L32" s="10">
        <v>37.36</v>
      </c>
      <c r="M32" s="10">
        <v>36.019999999999996</v>
      </c>
      <c r="N32" s="10">
        <v>34.620000000000005</v>
      </c>
      <c r="O32" s="10">
        <v>30.269999999999996</v>
      </c>
      <c r="P32" s="10">
        <v>29.39</v>
      </c>
      <c r="Q32" s="10">
        <v>30.33</v>
      </c>
      <c r="R32" s="10">
        <v>31.880000000000003</v>
      </c>
      <c r="S32" s="10">
        <v>32.92</v>
      </c>
      <c r="T32" s="10">
        <v>32.049999999999997</v>
      </c>
      <c r="U32" s="10">
        <v>34.28</v>
      </c>
      <c r="V32" s="10">
        <v>34.92</v>
      </c>
      <c r="W32" s="10">
        <v>36.1</v>
      </c>
      <c r="X32" s="10">
        <v>35.760000000000005</v>
      </c>
      <c r="Y32" s="10">
        <v>35.879999999999995</v>
      </c>
    </row>
    <row r="33" spans="1:25" x14ac:dyDescent="0.45">
      <c r="A33" t="s">
        <v>34</v>
      </c>
      <c r="B33" s="11">
        <v>0.06</v>
      </c>
      <c r="C33" s="11">
        <v>7.0000000000000007E-2</v>
      </c>
      <c r="D33" s="11">
        <v>0.04</v>
      </c>
      <c r="E33" s="11">
        <v>0.16</v>
      </c>
      <c r="F33" s="11">
        <v>0.73</v>
      </c>
      <c r="G33" s="11">
        <v>1.66</v>
      </c>
      <c r="H33" s="11">
        <v>1.26</v>
      </c>
      <c r="I33" s="11">
        <v>1.56</v>
      </c>
      <c r="J33" s="11">
        <v>1.94</v>
      </c>
      <c r="K33" s="11">
        <v>2.33</v>
      </c>
      <c r="L33" s="11">
        <v>2.2999999999999998</v>
      </c>
      <c r="M33" s="11">
        <v>1.86</v>
      </c>
      <c r="N33" s="11">
        <v>1.65</v>
      </c>
      <c r="O33" s="11">
        <v>1.83</v>
      </c>
      <c r="P33" s="11">
        <v>2.13</v>
      </c>
      <c r="Q33" s="11">
        <v>2.16</v>
      </c>
      <c r="R33" s="11">
        <v>2.0699999999999998</v>
      </c>
      <c r="S33" s="11">
        <v>2.15</v>
      </c>
      <c r="T33" s="11">
        <v>2.3099999999999996</v>
      </c>
      <c r="U33" s="11">
        <v>2.25</v>
      </c>
      <c r="V33" s="11">
        <v>2.17</v>
      </c>
      <c r="W33" s="11">
        <v>2.2399999999999998</v>
      </c>
      <c r="X33" s="11">
        <v>2.14</v>
      </c>
      <c r="Y33" s="11">
        <v>1.75</v>
      </c>
    </row>
    <row r="34" spans="1:25" x14ac:dyDescent="0.45">
      <c r="A34" t="s">
        <v>36</v>
      </c>
      <c r="B34" s="11">
        <v>9.59</v>
      </c>
      <c r="C34" s="11">
        <v>8.84</v>
      </c>
      <c r="D34" s="11">
        <v>8.98</v>
      </c>
      <c r="E34" s="11">
        <v>9.17</v>
      </c>
      <c r="F34" s="11">
        <v>8.18</v>
      </c>
      <c r="G34" s="11">
        <v>7.02</v>
      </c>
      <c r="H34" s="11">
        <v>7</v>
      </c>
      <c r="I34" s="11">
        <v>7.37</v>
      </c>
      <c r="J34" s="11">
        <v>7.08</v>
      </c>
      <c r="K34" s="11">
        <v>6.34</v>
      </c>
      <c r="L34" s="11">
        <v>6.23</v>
      </c>
      <c r="M34" s="11">
        <v>6.48</v>
      </c>
      <c r="N34" s="11">
        <v>6.34</v>
      </c>
      <c r="O34" s="11">
        <v>6.3</v>
      </c>
      <c r="P34" s="11">
        <v>5.99</v>
      </c>
      <c r="Q34" s="11">
        <v>5.79</v>
      </c>
      <c r="R34" s="11">
        <v>5.63</v>
      </c>
      <c r="S34" s="11">
        <v>4.93</v>
      </c>
      <c r="T34" s="11">
        <v>4.67</v>
      </c>
      <c r="U34" s="11">
        <v>4.03</v>
      </c>
      <c r="V34" s="11">
        <v>3.71</v>
      </c>
      <c r="W34" s="11">
        <v>3.01</v>
      </c>
      <c r="X34" s="11">
        <v>2.99</v>
      </c>
      <c r="Y34" s="11">
        <v>2.78</v>
      </c>
    </row>
    <row r="35" spans="1:25" x14ac:dyDescent="0.45">
      <c r="A35" t="s">
        <v>38</v>
      </c>
      <c r="B35" s="11">
        <v>6.6</v>
      </c>
      <c r="C35" s="11">
        <v>8.86</v>
      </c>
      <c r="D35" s="11">
        <v>10.74</v>
      </c>
      <c r="E35" s="11">
        <v>11.88</v>
      </c>
      <c r="F35" s="11">
        <v>11.72</v>
      </c>
      <c r="G35" s="11">
        <v>12.38</v>
      </c>
      <c r="H35" s="11">
        <v>13.16</v>
      </c>
      <c r="I35" s="11">
        <v>15.23</v>
      </c>
      <c r="J35" s="11">
        <v>15.18</v>
      </c>
      <c r="K35" s="11">
        <v>10.42</v>
      </c>
      <c r="L35" s="11">
        <v>11.6</v>
      </c>
      <c r="M35" s="11">
        <v>10.74</v>
      </c>
      <c r="N35" s="11">
        <v>9.4</v>
      </c>
      <c r="O35" s="11">
        <v>5.54</v>
      </c>
      <c r="P35" s="11">
        <v>4.24</v>
      </c>
      <c r="Q35" s="11">
        <v>5.1100000000000003</v>
      </c>
      <c r="R35" s="11">
        <v>6.48</v>
      </c>
      <c r="S35" s="11">
        <v>7.87</v>
      </c>
      <c r="T35" s="11">
        <v>7.28</v>
      </c>
      <c r="U35" s="11">
        <v>8.6999999999999993</v>
      </c>
      <c r="V35" s="11">
        <v>9.09</v>
      </c>
      <c r="W35" s="11">
        <v>9.65</v>
      </c>
      <c r="X35" s="11">
        <v>8.85</v>
      </c>
      <c r="Y35" s="11">
        <v>7.55</v>
      </c>
    </row>
    <row r="36" spans="1:25" x14ac:dyDescent="0.45">
      <c r="A36" t="s">
        <v>50</v>
      </c>
      <c r="B36" s="11">
        <v>0.18</v>
      </c>
      <c r="C36" s="11">
        <v>0.19</v>
      </c>
      <c r="D36" s="11">
        <v>0.19</v>
      </c>
      <c r="E36" s="11">
        <v>0.17</v>
      </c>
      <c r="F36" s="11">
        <v>0.2</v>
      </c>
      <c r="G36" s="11">
        <v>0.2</v>
      </c>
      <c r="H36" s="11">
        <v>0.19</v>
      </c>
      <c r="I36" s="11">
        <v>0.21</v>
      </c>
      <c r="J36" s="11">
        <v>0.21</v>
      </c>
      <c r="K36" s="11">
        <v>0.23</v>
      </c>
      <c r="L36" s="11">
        <v>0.19</v>
      </c>
      <c r="M36" s="11">
        <v>0.22</v>
      </c>
      <c r="N36" s="11">
        <v>0.21</v>
      </c>
      <c r="O36" s="11">
        <v>0.21</v>
      </c>
      <c r="P36" s="11">
        <v>0.3</v>
      </c>
      <c r="Q36" s="11">
        <v>0.23</v>
      </c>
      <c r="R36" s="11">
        <v>0.26</v>
      </c>
      <c r="S36" s="11">
        <v>0.22</v>
      </c>
      <c r="T36" s="11">
        <v>0.22</v>
      </c>
      <c r="U36" s="11">
        <v>0.22</v>
      </c>
      <c r="V36" s="11">
        <v>0.24</v>
      </c>
      <c r="W36" s="11">
        <v>0.21</v>
      </c>
      <c r="X36" s="11">
        <v>0.18</v>
      </c>
      <c r="Y36" s="11">
        <v>0.22</v>
      </c>
    </row>
    <row r="37" spans="1:25" x14ac:dyDescent="0.45">
      <c r="A37" t="s">
        <v>51</v>
      </c>
      <c r="B37" s="11">
        <v>14.18</v>
      </c>
      <c r="C37" s="11">
        <v>14.13</v>
      </c>
      <c r="D37" s="11">
        <v>13.95</v>
      </c>
      <c r="E37" s="11">
        <v>11.01</v>
      </c>
      <c r="F37" s="11">
        <v>11.91</v>
      </c>
      <c r="G37" s="11">
        <v>13.83</v>
      </c>
      <c r="H37" s="11">
        <v>13.46</v>
      </c>
      <c r="I37" s="11">
        <v>14.68</v>
      </c>
      <c r="J37" s="11">
        <v>14.82</v>
      </c>
      <c r="K37" s="11">
        <v>15.43</v>
      </c>
      <c r="L37" s="11">
        <v>15.76</v>
      </c>
      <c r="M37" s="11">
        <v>15.69</v>
      </c>
      <c r="N37" s="11">
        <v>15.79</v>
      </c>
      <c r="O37" s="11">
        <v>15.37</v>
      </c>
      <c r="P37" s="11">
        <v>15.65</v>
      </c>
      <c r="Q37" s="11">
        <v>15.83</v>
      </c>
      <c r="R37" s="11">
        <v>16.05</v>
      </c>
      <c r="S37" s="11">
        <v>16.100000000000001</v>
      </c>
      <c r="T37" s="11">
        <v>15.73</v>
      </c>
      <c r="U37" s="11">
        <v>16.29</v>
      </c>
      <c r="V37" s="11">
        <v>16.059999999999999</v>
      </c>
      <c r="W37" s="11">
        <v>15.99</v>
      </c>
      <c r="X37" s="11">
        <v>15.81</v>
      </c>
      <c r="Y37" s="11">
        <v>15.92</v>
      </c>
    </row>
    <row r="38" spans="1:25" x14ac:dyDescent="0.45">
      <c r="A38" t="s">
        <v>40</v>
      </c>
      <c r="B38" s="11">
        <v>4.58</v>
      </c>
      <c r="C38" s="11">
        <v>4.33</v>
      </c>
      <c r="D38" s="11">
        <v>2.25</v>
      </c>
      <c r="E38" s="11">
        <v>1.74</v>
      </c>
      <c r="F38" s="11">
        <v>0.96</v>
      </c>
      <c r="G38" s="11">
        <v>0.65</v>
      </c>
      <c r="H38" s="11">
        <v>0.74</v>
      </c>
      <c r="I38" s="11">
        <v>0.8</v>
      </c>
      <c r="J38" s="11">
        <v>0.59</v>
      </c>
      <c r="K38" s="11">
        <v>0.83</v>
      </c>
      <c r="L38" s="11">
        <v>0.75</v>
      </c>
      <c r="M38" s="11">
        <v>0.4</v>
      </c>
      <c r="N38" s="11">
        <v>0.45</v>
      </c>
      <c r="O38" s="11">
        <v>0.28000000000000003</v>
      </c>
      <c r="P38" s="11">
        <v>0.35</v>
      </c>
      <c r="Q38" s="11">
        <v>0.38</v>
      </c>
      <c r="R38" s="11">
        <v>0.47</v>
      </c>
      <c r="S38" s="11">
        <v>0.54</v>
      </c>
      <c r="T38" s="11">
        <v>0.6</v>
      </c>
      <c r="U38" s="11">
        <v>0.56000000000000005</v>
      </c>
      <c r="V38" s="11">
        <v>0.54</v>
      </c>
      <c r="W38" s="11">
        <v>0.54</v>
      </c>
      <c r="X38" s="11">
        <v>0.45</v>
      </c>
      <c r="Y38" s="11">
        <v>0.35</v>
      </c>
    </row>
    <row r="39" spans="1:25" x14ac:dyDescent="0.45">
      <c r="A39" t="s">
        <v>52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0.01</v>
      </c>
      <c r="O39" s="11">
        <v>0.02</v>
      </c>
      <c r="P39" s="11">
        <v>7.0000000000000007E-2</v>
      </c>
      <c r="Q39" s="11">
        <v>0.14000000000000001</v>
      </c>
      <c r="R39" s="11">
        <v>0.24</v>
      </c>
      <c r="S39" s="11">
        <v>0.35</v>
      </c>
      <c r="T39" s="11">
        <v>0.63</v>
      </c>
      <c r="U39" s="11">
        <v>1.5</v>
      </c>
      <c r="V39" s="11">
        <v>2.46</v>
      </c>
      <c r="W39" s="11">
        <v>3.8</v>
      </c>
      <c r="X39" s="11">
        <v>4.7300000000000004</v>
      </c>
      <c r="Y39" s="11">
        <v>6.68</v>
      </c>
    </row>
    <row r="40" spans="1:25" x14ac:dyDescent="0.45">
      <c r="A40" t="s">
        <v>53</v>
      </c>
      <c r="B40" s="11">
        <v>0</v>
      </c>
      <c r="C40" s="11">
        <v>0</v>
      </c>
      <c r="D40" s="11">
        <v>0</v>
      </c>
      <c r="E40" s="11">
        <v>0</v>
      </c>
      <c r="F40" s="11">
        <v>0.01</v>
      </c>
      <c r="G40" s="11">
        <v>0.01</v>
      </c>
      <c r="H40" s="11">
        <v>0.04</v>
      </c>
      <c r="I40" s="11">
        <v>0.11</v>
      </c>
      <c r="J40" s="11">
        <v>0.2</v>
      </c>
      <c r="K40" s="11">
        <v>0.33</v>
      </c>
      <c r="L40" s="11">
        <v>0.53</v>
      </c>
      <c r="M40" s="11">
        <v>0.63</v>
      </c>
      <c r="N40" s="11">
        <v>0.77</v>
      </c>
      <c r="O40" s="11">
        <v>0.72</v>
      </c>
      <c r="P40" s="11">
        <v>0.66</v>
      </c>
      <c r="Q40" s="11">
        <v>0.69</v>
      </c>
      <c r="R40" s="11">
        <v>0.68</v>
      </c>
      <c r="S40" s="11">
        <v>0.76</v>
      </c>
      <c r="T40" s="11">
        <v>0.61</v>
      </c>
      <c r="U40" s="11">
        <v>0.73</v>
      </c>
      <c r="V40" s="11">
        <v>0.65</v>
      </c>
      <c r="W40" s="11">
        <v>0.66</v>
      </c>
      <c r="X40" s="11">
        <v>0.61</v>
      </c>
      <c r="Y40" s="11">
        <v>0.63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57</v>
      </c>
      <c r="B46" s="10">
        <v>35.191000000000003</v>
      </c>
      <c r="C46" s="10">
        <v>36.414999999999999</v>
      </c>
      <c r="D46" s="10">
        <v>36.156999999999996</v>
      </c>
      <c r="E46" s="10">
        <v>34.144999999999996</v>
      </c>
      <c r="F46" s="10">
        <v>33.707229999999996</v>
      </c>
      <c r="G46" s="10">
        <v>35.756247999999999</v>
      </c>
      <c r="H46" s="10">
        <v>35.859109999999994</v>
      </c>
      <c r="I46" s="10">
        <v>39.960293</v>
      </c>
      <c r="J46" s="10">
        <v>40.024329000000002</v>
      </c>
      <c r="K46" s="10">
        <v>35.907865000000001</v>
      </c>
      <c r="L46" s="10">
        <v>37.371025999999993</v>
      </c>
      <c r="M46" s="10">
        <v>36.019166999999996</v>
      </c>
      <c r="N46" s="10">
        <v>34.634838999999999</v>
      </c>
      <c r="O46" s="10">
        <v>30.293255000000002</v>
      </c>
      <c r="P46" s="10">
        <v>29.403016999999998</v>
      </c>
      <c r="Q46" s="10">
        <v>30.360033999999999</v>
      </c>
      <c r="R46" s="10">
        <v>31.902007000000001</v>
      </c>
      <c r="S46" s="10">
        <v>32.914999999999999</v>
      </c>
      <c r="T46" s="10">
        <v>32.067</v>
      </c>
      <c r="U46" s="10">
        <v>34.290999999999997</v>
      </c>
      <c r="V46" s="10">
        <v>34.93</v>
      </c>
      <c r="W46" s="10">
        <v>36.1203</v>
      </c>
      <c r="X46" s="10">
        <v>35.774760000000001</v>
      </c>
    </row>
    <row r="47" spans="1:25" x14ac:dyDescent="0.45">
      <c r="A47" t="s">
        <v>34</v>
      </c>
      <c r="B47" s="11">
        <v>6.5000000000000002E-2</v>
      </c>
      <c r="C47" s="11">
        <v>7.0000000000000007E-2</v>
      </c>
      <c r="D47" s="11">
        <v>4.1999999999999996E-2</v>
      </c>
      <c r="E47" s="11">
        <v>0.161</v>
      </c>
      <c r="F47" s="11">
        <v>0.72500000000000009</v>
      </c>
      <c r="G47" s="11">
        <v>1.6580000000000001</v>
      </c>
      <c r="H47" s="11">
        <v>1.264</v>
      </c>
      <c r="I47" s="11">
        <v>1.5630000000000002</v>
      </c>
      <c r="J47" s="11">
        <v>1.9379999999999999</v>
      </c>
      <c r="K47" s="11">
        <v>2.335</v>
      </c>
      <c r="L47" s="11">
        <v>2.2969999999999997</v>
      </c>
      <c r="M47" s="11">
        <v>1.859</v>
      </c>
      <c r="N47" s="11">
        <v>1.655</v>
      </c>
      <c r="O47" s="11">
        <v>1.8320000000000001</v>
      </c>
      <c r="P47" s="11">
        <v>2.1259999999999999</v>
      </c>
      <c r="Q47" s="11">
        <v>2.161</v>
      </c>
      <c r="R47" s="11">
        <v>2.0710000000000002</v>
      </c>
      <c r="S47" s="11">
        <v>2.1520000000000001</v>
      </c>
      <c r="T47" s="11">
        <v>2.2960000000000003</v>
      </c>
      <c r="U47" s="11">
        <v>2.2269999999999999</v>
      </c>
      <c r="V47" s="11">
        <v>2.1549999999999998</v>
      </c>
      <c r="W47" s="11">
        <v>2.2309999999999999</v>
      </c>
      <c r="X47" s="11">
        <v>2.1379999999999999</v>
      </c>
    </row>
    <row r="48" spans="1:25" x14ac:dyDescent="0.45">
      <c r="A48" t="s">
        <v>36</v>
      </c>
      <c r="B48" s="11">
        <v>9.7070000000000007</v>
      </c>
      <c r="C48" s="11">
        <v>8.923</v>
      </c>
      <c r="D48" s="11">
        <v>9.0630000000000006</v>
      </c>
      <c r="E48" s="11">
        <v>9.2539999999999996</v>
      </c>
      <c r="F48" s="11">
        <v>8.3390000000000004</v>
      </c>
      <c r="G48" s="11">
        <v>7.1459999999999999</v>
      </c>
      <c r="H48" s="11">
        <v>7.0919999999999996</v>
      </c>
      <c r="I48" s="11">
        <v>7.4870000000000001</v>
      </c>
      <c r="J48" s="11">
        <v>7.2050000000000001</v>
      </c>
      <c r="K48" s="11">
        <v>6.415</v>
      </c>
      <c r="L48" s="11">
        <v>6.35</v>
      </c>
      <c r="M48" s="11">
        <v>6.609</v>
      </c>
      <c r="N48" s="11">
        <v>6.492</v>
      </c>
      <c r="O48" s="11">
        <v>6.3840000000000003</v>
      </c>
      <c r="P48" s="11">
        <v>6.1139999999999999</v>
      </c>
      <c r="Q48" s="11">
        <v>5.9080000000000004</v>
      </c>
      <c r="R48" s="11">
        <v>5.758</v>
      </c>
      <c r="S48" s="11">
        <v>5.0979999999999999</v>
      </c>
      <c r="T48" s="11">
        <v>4.8339999999999996</v>
      </c>
      <c r="U48" s="11">
        <v>4.1840000000000002</v>
      </c>
      <c r="V48" s="11">
        <v>3.8260000000000001</v>
      </c>
      <c r="W48" s="11">
        <v>3.105</v>
      </c>
      <c r="X48" s="11">
        <v>3.0640000000000001</v>
      </c>
    </row>
    <row r="49" spans="1:25" x14ac:dyDescent="0.45">
      <c r="A49" t="s">
        <v>38</v>
      </c>
      <c r="B49" s="11">
        <v>6.6020000000000003</v>
      </c>
      <c r="C49" s="11">
        <v>8.8610000000000007</v>
      </c>
      <c r="D49" s="11">
        <v>10.738</v>
      </c>
      <c r="E49" s="11">
        <v>11.882999999999999</v>
      </c>
      <c r="F49" s="11">
        <v>11.718999999999999</v>
      </c>
      <c r="G49" s="11">
        <v>12.379</v>
      </c>
      <c r="H49" s="11">
        <v>13.16</v>
      </c>
      <c r="I49" s="11">
        <v>15.231999999999999</v>
      </c>
      <c r="J49" s="11">
        <v>15.176</v>
      </c>
      <c r="K49" s="11">
        <v>10.422000000000001</v>
      </c>
      <c r="L49" s="11">
        <v>11.598000000000001</v>
      </c>
      <c r="M49" s="11">
        <v>10.738</v>
      </c>
      <c r="N49" s="11">
        <v>9.4009999999999998</v>
      </c>
      <c r="O49" s="11">
        <v>5.5410000000000004</v>
      </c>
      <c r="P49" s="11">
        <v>4.24</v>
      </c>
      <c r="Q49" s="11">
        <v>5.1079999999999997</v>
      </c>
      <c r="R49" s="11">
        <v>6.4790000000000001</v>
      </c>
      <c r="S49" s="11">
        <v>7.8689999999999998</v>
      </c>
      <c r="T49" s="11">
        <v>7.282</v>
      </c>
      <c r="U49" s="11">
        <v>8.6999999999999993</v>
      </c>
      <c r="V49" s="11">
        <v>9.0909999999999993</v>
      </c>
      <c r="W49" s="11">
        <v>9.6530000000000005</v>
      </c>
      <c r="X49" s="11">
        <v>8.8460000000000001</v>
      </c>
    </row>
    <row r="50" spans="1:25" x14ac:dyDescent="0.45">
      <c r="A50" t="s">
        <v>55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>
        <v>1E-3</v>
      </c>
      <c r="T50" s="11">
        <v>1.2E-2</v>
      </c>
      <c r="U50" s="11">
        <v>1.7999999999999999E-2</v>
      </c>
      <c r="V50" s="11">
        <v>1.6E-2</v>
      </c>
      <c r="W50" s="11">
        <v>1.2E-2</v>
      </c>
      <c r="X50" s="11">
        <v>4.0000000000000001E-3</v>
      </c>
    </row>
    <row r="51" spans="1:25" x14ac:dyDescent="0.45">
      <c r="A51" t="s">
        <v>50</v>
      </c>
      <c r="B51" s="11">
        <v>0.17799999999999999</v>
      </c>
      <c r="C51" s="11">
        <v>0.186</v>
      </c>
      <c r="D51" s="11">
        <v>0.19400000000000001</v>
      </c>
      <c r="E51" s="11">
        <v>0.17100000000000001</v>
      </c>
      <c r="F51" s="11">
        <v>0.20468</v>
      </c>
      <c r="G51" s="11">
        <v>0.202153</v>
      </c>
      <c r="H51" s="11">
        <v>0.18574600000000002</v>
      </c>
      <c r="I51" s="11">
        <v>0.20999299999999999</v>
      </c>
      <c r="J51" s="11">
        <v>0.212951</v>
      </c>
      <c r="K51" s="11">
        <v>0.22828499999999999</v>
      </c>
      <c r="L51" s="11">
        <v>0.188384</v>
      </c>
      <c r="M51" s="11">
        <v>0.22203000000000001</v>
      </c>
      <c r="N51" s="11">
        <v>0.21293899999999999</v>
      </c>
      <c r="O51" s="11">
        <v>0.21312500000000001</v>
      </c>
      <c r="P51" s="11">
        <v>0.30147699999999999</v>
      </c>
      <c r="Q51" s="11">
        <v>0.233711</v>
      </c>
      <c r="R51" s="11">
        <v>0.25931500000000002</v>
      </c>
      <c r="S51" s="11">
        <v>0.22</v>
      </c>
      <c r="T51" s="11">
        <v>0.222</v>
      </c>
      <c r="U51" s="11">
        <v>0.219</v>
      </c>
      <c r="V51" s="11">
        <v>0.24399999999999999</v>
      </c>
      <c r="W51" s="11">
        <v>0.21199999999999999</v>
      </c>
      <c r="X51" s="11">
        <v>0.17799999999999999</v>
      </c>
    </row>
    <row r="52" spans="1:25" x14ac:dyDescent="0.45">
      <c r="A52" t="s">
        <v>51</v>
      </c>
      <c r="B52" s="11">
        <v>14.18</v>
      </c>
      <c r="C52" s="11">
        <v>14.125999999999999</v>
      </c>
      <c r="D52" s="11">
        <v>13.952999999999999</v>
      </c>
      <c r="E52" s="11">
        <v>11.013</v>
      </c>
      <c r="F52" s="11">
        <v>11.914999999999999</v>
      </c>
      <c r="G52" s="11">
        <v>13.834</v>
      </c>
      <c r="H52" s="11">
        <v>13.461</v>
      </c>
      <c r="I52" s="11">
        <v>14.677</v>
      </c>
      <c r="J52" s="11">
        <v>14.818</v>
      </c>
      <c r="K52" s="11">
        <v>15.426</v>
      </c>
      <c r="L52" s="11">
        <v>15.760999999999999</v>
      </c>
      <c r="M52" s="11">
        <v>15.685</v>
      </c>
      <c r="N52" s="11">
        <v>15.792999999999999</v>
      </c>
      <c r="O52" s="11">
        <v>15.37</v>
      </c>
      <c r="P52" s="11">
        <v>15.648999999999999</v>
      </c>
      <c r="Q52" s="11">
        <v>15.834</v>
      </c>
      <c r="R52" s="11">
        <v>16.053999999999998</v>
      </c>
      <c r="S52" s="11">
        <v>16.097999999999999</v>
      </c>
      <c r="T52" s="11">
        <v>15.733000000000001</v>
      </c>
      <c r="U52" s="11">
        <v>16.288</v>
      </c>
      <c r="V52" s="11">
        <v>16.055</v>
      </c>
      <c r="W52" s="11">
        <v>15.99</v>
      </c>
      <c r="X52" s="11">
        <v>15.811999999999999</v>
      </c>
    </row>
    <row r="53" spans="1:25" x14ac:dyDescent="0.45">
      <c r="A53" t="s">
        <v>40</v>
      </c>
      <c r="B53" s="11">
        <v>4.4589999999999996</v>
      </c>
      <c r="C53" s="11">
        <v>4.2480000000000002</v>
      </c>
      <c r="D53" s="11">
        <v>2.1659999999999999</v>
      </c>
      <c r="E53" s="11">
        <v>1.6589999999999998</v>
      </c>
      <c r="F53" s="11">
        <v>0.79900000000000004</v>
      </c>
      <c r="G53" s="11">
        <v>0.52700000000000002</v>
      </c>
      <c r="H53" s="11">
        <v>0.65300000000000002</v>
      </c>
      <c r="I53" s="11">
        <v>0.68100000000000005</v>
      </c>
      <c r="J53" s="11">
        <v>0.46899999999999997</v>
      </c>
      <c r="K53" s="11">
        <v>0.75</v>
      </c>
      <c r="L53" s="11">
        <v>0.64200000000000002</v>
      </c>
      <c r="M53" s="11">
        <v>0.27900000000000003</v>
      </c>
      <c r="N53" s="11">
        <v>0.30299999999999999</v>
      </c>
      <c r="O53" s="11">
        <v>0.21100000000000002</v>
      </c>
      <c r="P53" s="11">
        <v>0.249</v>
      </c>
      <c r="Q53" s="11">
        <v>0.28099999999999997</v>
      </c>
      <c r="R53" s="11">
        <v>0.35299999999999998</v>
      </c>
      <c r="S53" s="11">
        <v>0.37</v>
      </c>
      <c r="T53" s="11">
        <v>0.45199999999999996</v>
      </c>
      <c r="U53" s="11">
        <v>0.42899999999999999</v>
      </c>
      <c r="V53" s="11">
        <v>0.42899999999999999</v>
      </c>
      <c r="W53" s="11">
        <v>0.45730000000000004</v>
      </c>
      <c r="X53" s="11">
        <v>0.39076</v>
      </c>
    </row>
    <row r="54" spans="1:25" x14ac:dyDescent="0.45">
      <c r="A54" t="s">
        <v>52</v>
      </c>
      <c r="B54" s="11"/>
      <c r="C54" s="11"/>
      <c r="D54" s="11"/>
      <c r="E54" s="11"/>
      <c r="F54" s="11"/>
      <c r="G54" s="11"/>
      <c r="H54" s="11"/>
      <c r="I54" s="11">
        <v>2.9999999999999997E-4</v>
      </c>
      <c r="J54" s="11">
        <v>5.5000000000000003E-4</v>
      </c>
      <c r="K54" s="11">
        <v>6.4999999999999997E-4</v>
      </c>
      <c r="L54" s="11">
        <v>8.4999999999999995E-4</v>
      </c>
      <c r="M54" s="11">
        <v>1.444E-3</v>
      </c>
      <c r="N54" s="11">
        <v>7.9080000000000001E-3</v>
      </c>
      <c r="O54" s="11">
        <v>2.462E-2</v>
      </c>
      <c r="P54" s="11">
        <v>6.7000000000000004E-2</v>
      </c>
      <c r="Q54" s="11">
        <v>0.14099999999999999</v>
      </c>
      <c r="R54" s="11">
        <v>0.24399999999999999</v>
      </c>
      <c r="S54" s="11">
        <v>0.34899999999999998</v>
      </c>
      <c r="T54" s="11">
        <v>0.629</v>
      </c>
      <c r="U54" s="11">
        <v>1.4970000000000001</v>
      </c>
      <c r="V54" s="11">
        <v>2.4590000000000001</v>
      </c>
      <c r="W54" s="11">
        <v>3.7959999999999998</v>
      </c>
      <c r="X54" s="11">
        <v>4.7320000000000002</v>
      </c>
    </row>
    <row r="55" spans="1:25" x14ac:dyDescent="0.45">
      <c r="A55" t="s">
        <v>53</v>
      </c>
      <c r="B55" s="11"/>
      <c r="C55" s="11">
        <v>1E-3</v>
      </c>
      <c r="D55" s="11">
        <v>1E-3</v>
      </c>
      <c r="E55" s="11">
        <v>4.0000000000000001E-3</v>
      </c>
      <c r="F55" s="11">
        <v>5.5500000000000002E-3</v>
      </c>
      <c r="G55" s="11">
        <v>1.0095E-2</v>
      </c>
      <c r="H55" s="11">
        <v>4.3364E-2</v>
      </c>
      <c r="I55" s="11">
        <v>0.11</v>
      </c>
      <c r="J55" s="11">
        <v>0.20482800000000001</v>
      </c>
      <c r="K55" s="11">
        <v>0.33093</v>
      </c>
      <c r="L55" s="11">
        <v>0.53379200000000004</v>
      </c>
      <c r="M55" s="11">
        <v>0.62569299999999994</v>
      </c>
      <c r="N55" s="11">
        <v>0.76999200000000001</v>
      </c>
      <c r="O55" s="11">
        <v>0.71750999999999998</v>
      </c>
      <c r="P55" s="11">
        <v>0.65654000000000001</v>
      </c>
      <c r="Q55" s="11">
        <v>0.69332300000000002</v>
      </c>
      <c r="R55" s="11">
        <v>0.68369199999999997</v>
      </c>
      <c r="S55" s="11">
        <v>0.75800000000000001</v>
      </c>
      <c r="T55" s="11">
        <v>0.60699999999999998</v>
      </c>
      <c r="U55" s="11">
        <v>0.72899999999999998</v>
      </c>
      <c r="V55" s="11">
        <v>0.65500000000000003</v>
      </c>
      <c r="W55" s="11">
        <v>0.66400000000000003</v>
      </c>
      <c r="X55" s="11">
        <v>0.61</v>
      </c>
    </row>
    <row r="59" spans="1:25" ht="15.75" x14ac:dyDescent="0.5">
      <c r="A59" s="7" t="s">
        <v>59</v>
      </c>
    </row>
    <row r="60" spans="1:25" x14ac:dyDescent="0.45">
      <c r="A60" s="8" t="s">
        <v>49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34</v>
      </c>
      <c r="B61" s="11">
        <v>0.02</v>
      </c>
      <c r="C61" s="11">
        <v>0.02</v>
      </c>
      <c r="D61" s="11">
        <v>6.0000000000000005E-2</v>
      </c>
      <c r="E61" s="11">
        <v>0.05</v>
      </c>
      <c r="F61" s="11">
        <v>0.2</v>
      </c>
      <c r="G61" s="11">
        <v>0.35000000000000003</v>
      </c>
      <c r="H61" s="11">
        <v>0.35000000000000003</v>
      </c>
      <c r="I61" s="11">
        <v>0.34</v>
      </c>
      <c r="J61" s="11">
        <v>0.4</v>
      </c>
      <c r="K61" s="11">
        <v>0.51</v>
      </c>
      <c r="L61" s="11">
        <v>0.51</v>
      </c>
      <c r="M61" s="11">
        <v>0.5</v>
      </c>
      <c r="N61" s="11">
        <v>0.33</v>
      </c>
      <c r="O61" s="11">
        <v>0.33</v>
      </c>
      <c r="P61" s="11">
        <v>0.55000000000000004</v>
      </c>
      <c r="Q61" s="11">
        <v>0.51</v>
      </c>
      <c r="R61" s="11">
        <v>0.43000000000000005</v>
      </c>
      <c r="S61" s="11">
        <v>0.5</v>
      </c>
      <c r="T61" s="11">
        <v>0.52</v>
      </c>
      <c r="U61" s="11">
        <v>0.51</v>
      </c>
      <c r="V61" s="11">
        <v>0.51</v>
      </c>
      <c r="W61" s="11">
        <v>0.55000000000000004</v>
      </c>
      <c r="X61" s="11">
        <v>0.54</v>
      </c>
      <c r="Y61" s="11">
        <v>0.54</v>
      </c>
    </row>
    <row r="62" spans="1:25" x14ac:dyDescent="0.45">
      <c r="A62" t="s">
        <v>36</v>
      </c>
      <c r="B62" s="11">
        <v>1.71</v>
      </c>
      <c r="C62" s="11">
        <v>1.71</v>
      </c>
      <c r="D62" s="11">
        <v>1.71</v>
      </c>
      <c r="E62" s="11">
        <v>1.71</v>
      </c>
      <c r="F62" s="11">
        <v>1.61</v>
      </c>
      <c r="G62" s="11">
        <v>1.61</v>
      </c>
      <c r="H62" s="11">
        <v>1.61</v>
      </c>
      <c r="I62" s="11">
        <v>1.61</v>
      </c>
      <c r="J62" s="11">
        <v>1.61</v>
      </c>
      <c r="K62" s="11">
        <v>1.61</v>
      </c>
      <c r="L62" s="11">
        <v>1.61</v>
      </c>
      <c r="M62" s="11">
        <v>1.3</v>
      </c>
      <c r="N62" s="11">
        <v>1.19</v>
      </c>
      <c r="O62" s="11">
        <v>1.19</v>
      </c>
      <c r="P62" s="11">
        <v>1.19</v>
      </c>
      <c r="Q62" s="11">
        <v>1.19</v>
      </c>
      <c r="R62" s="11">
        <v>1.19</v>
      </c>
      <c r="S62" s="11">
        <v>1.19</v>
      </c>
      <c r="T62" s="11">
        <v>1.19</v>
      </c>
      <c r="U62" s="11">
        <v>1.19</v>
      </c>
      <c r="V62" s="11">
        <v>1.19</v>
      </c>
      <c r="W62" s="11">
        <v>1.19</v>
      </c>
      <c r="X62" s="11">
        <v>1.19</v>
      </c>
      <c r="Y62" s="11">
        <v>1.19</v>
      </c>
    </row>
    <row r="63" spans="1:25" x14ac:dyDescent="0.45">
      <c r="A63" t="s">
        <v>38</v>
      </c>
      <c r="B63" s="11">
        <v>6.35</v>
      </c>
      <c r="C63" s="11">
        <v>6.45</v>
      </c>
      <c r="D63" s="11">
        <v>6.53</v>
      </c>
      <c r="E63" s="11">
        <v>6.32</v>
      </c>
      <c r="F63" s="11">
        <v>6.5</v>
      </c>
      <c r="G63" s="11">
        <v>6.28</v>
      </c>
      <c r="H63" s="11">
        <v>6.3</v>
      </c>
      <c r="I63" s="11">
        <v>6.24</v>
      </c>
      <c r="J63" s="11">
        <v>6.15</v>
      </c>
      <c r="K63" s="11">
        <v>6.14</v>
      </c>
      <c r="L63" s="11">
        <v>6.11</v>
      </c>
      <c r="M63" s="11">
        <v>6.74</v>
      </c>
      <c r="N63" s="11">
        <v>6.65</v>
      </c>
      <c r="O63" s="11">
        <v>5.63</v>
      </c>
      <c r="P63" s="11">
        <v>5.6</v>
      </c>
      <c r="Q63" s="11">
        <v>5.51</v>
      </c>
      <c r="R63" s="11">
        <v>5.63</v>
      </c>
      <c r="S63" s="11">
        <v>5.59</v>
      </c>
      <c r="T63" s="11">
        <v>5.56</v>
      </c>
      <c r="U63" s="11">
        <v>5.61</v>
      </c>
      <c r="V63" s="11">
        <v>5.59</v>
      </c>
      <c r="W63" s="11">
        <v>5.55</v>
      </c>
      <c r="X63" s="11">
        <v>5.45</v>
      </c>
      <c r="Y63" s="11">
        <v>5.46</v>
      </c>
    </row>
    <row r="64" spans="1:25" x14ac:dyDescent="0.45">
      <c r="A64" t="s">
        <v>50</v>
      </c>
      <c r="B64" s="11">
        <v>0.05</v>
      </c>
      <c r="C64" s="11">
        <v>0.05</v>
      </c>
      <c r="D64" s="11">
        <v>0.05</v>
      </c>
      <c r="E64" s="11">
        <v>0.05</v>
      </c>
      <c r="F64" s="11">
        <v>0.05</v>
      </c>
      <c r="G64" s="11">
        <v>0.05</v>
      </c>
      <c r="H64" s="11">
        <v>0.05</v>
      </c>
      <c r="I64" s="11">
        <v>0.05</v>
      </c>
      <c r="J64" s="11">
        <v>0.05</v>
      </c>
      <c r="K64" s="11">
        <v>0.05</v>
      </c>
      <c r="L64" s="11">
        <v>0.05</v>
      </c>
      <c r="M64" s="11">
        <v>0.05</v>
      </c>
      <c r="N64" s="11">
        <v>0.06</v>
      </c>
      <c r="O64" s="11">
        <v>0.06</v>
      </c>
      <c r="P64" s="11">
        <v>0.06</v>
      </c>
      <c r="Q64" s="11">
        <v>0.06</v>
      </c>
      <c r="R64" s="11">
        <v>0.06</v>
      </c>
      <c r="S64" s="11">
        <v>0.06</v>
      </c>
      <c r="T64" s="11">
        <v>0.06</v>
      </c>
      <c r="U64" s="11">
        <v>0.06</v>
      </c>
      <c r="V64" s="11">
        <v>0.06</v>
      </c>
      <c r="W64" s="11">
        <v>0.06</v>
      </c>
      <c r="X64" s="11">
        <v>0.06</v>
      </c>
      <c r="Y64" s="11">
        <v>0.06</v>
      </c>
    </row>
    <row r="65" spans="1:26" x14ac:dyDescent="0.45">
      <c r="A65" t="s">
        <v>51</v>
      </c>
      <c r="B65" s="11">
        <v>1.85</v>
      </c>
      <c r="C65" s="11">
        <v>1.87</v>
      </c>
      <c r="D65" s="11">
        <v>1.87</v>
      </c>
      <c r="E65" s="11">
        <v>1.87</v>
      </c>
      <c r="F65" s="11">
        <v>1.87</v>
      </c>
      <c r="G65" s="11">
        <v>1.87</v>
      </c>
      <c r="H65" s="11">
        <v>1.87</v>
      </c>
      <c r="I65" s="11">
        <v>1.83</v>
      </c>
      <c r="J65" s="11">
        <v>1.94</v>
      </c>
      <c r="K65" s="11">
        <v>1.94</v>
      </c>
      <c r="L65" s="11">
        <v>2</v>
      </c>
      <c r="M65" s="11">
        <v>2</v>
      </c>
      <c r="N65" s="11">
        <v>2</v>
      </c>
      <c r="O65" s="11">
        <v>2</v>
      </c>
      <c r="P65" s="11">
        <v>2</v>
      </c>
      <c r="Q65" s="11">
        <v>2</v>
      </c>
      <c r="R65" s="11">
        <v>2</v>
      </c>
      <c r="S65" s="11">
        <v>2</v>
      </c>
      <c r="T65" s="11">
        <v>2.0099999999999998</v>
      </c>
      <c r="U65" s="11">
        <v>2.0099999999999998</v>
      </c>
      <c r="V65" s="11">
        <v>2.0099999999999998</v>
      </c>
      <c r="W65" s="11">
        <v>2.0299999999999998</v>
      </c>
      <c r="X65" s="11">
        <v>2.0299999999999998</v>
      </c>
      <c r="Y65" s="11">
        <v>2.0299999999999998</v>
      </c>
    </row>
    <row r="66" spans="1:26" x14ac:dyDescent="0.45">
      <c r="A66" t="s">
        <v>40</v>
      </c>
      <c r="B66" s="11">
        <v>0.17</v>
      </c>
      <c r="C66" s="11">
        <v>0.17</v>
      </c>
      <c r="D66" s="11">
        <v>0.17</v>
      </c>
      <c r="E66" s="11">
        <v>0.17</v>
      </c>
      <c r="F66" s="11">
        <v>0.17</v>
      </c>
      <c r="G66" s="11">
        <v>0.17</v>
      </c>
      <c r="H66" s="11">
        <v>0.17</v>
      </c>
      <c r="I66" s="11">
        <v>0.17</v>
      </c>
      <c r="J66" s="11">
        <v>0.17</v>
      </c>
      <c r="K66" s="11">
        <v>0.17</v>
      </c>
      <c r="L66" s="11">
        <v>0.17</v>
      </c>
      <c r="M66" s="11">
        <v>0.17</v>
      </c>
      <c r="N66" s="11">
        <v>0.17</v>
      </c>
      <c r="O66" s="11">
        <v>0.17</v>
      </c>
      <c r="P66" s="11">
        <v>0.17</v>
      </c>
      <c r="Q66" s="11">
        <v>0.17</v>
      </c>
      <c r="R66" s="11">
        <v>0.17</v>
      </c>
      <c r="S66" s="11">
        <v>0.17</v>
      </c>
      <c r="T66" s="11">
        <v>0.17</v>
      </c>
      <c r="U66" s="11">
        <v>0.17</v>
      </c>
      <c r="V66" s="11">
        <v>0.17</v>
      </c>
      <c r="W66" s="11">
        <v>0.17</v>
      </c>
      <c r="X66" s="11">
        <v>0.17</v>
      </c>
      <c r="Y66" s="11">
        <v>0.17</v>
      </c>
    </row>
    <row r="67" spans="1:26" x14ac:dyDescent="0.45">
      <c r="A67" t="s">
        <v>52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0.01</v>
      </c>
      <c r="O67" s="11">
        <v>0.04</v>
      </c>
      <c r="P67" s="11">
        <v>0.09</v>
      </c>
      <c r="Q67" s="11">
        <v>0.17</v>
      </c>
      <c r="R67" s="11">
        <v>0.23</v>
      </c>
      <c r="S67" s="11">
        <v>0.34</v>
      </c>
      <c r="T67" s="11">
        <v>0.73</v>
      </c>
      <c r="U67" s="11">
        <v>1.4</v>
      </c>
      <c r="V67" s="11">
        <v>2.13</v>
      </c>
      <c r="W67" s="11">
        <v>2.97</v>
      </c>
      <c r="X67" s="11">
        <v>4.24</v>
      </c>
      <c r="Y67" s="11">
        <v>5.84</v>
      </c>
    </row>
    <row r="68" spans="1:26" x14ac:dyDescent="0.45">
      <c r="A68" t="s">
        <v>53</v>
      </c>
      <c r="B68" s="11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0.02</v>
      </c>
      <c r="H68" s="11">
        <v>0.03</v>
      </c>
      <c r="I68" s="11">
        <v>0.06</v>
      </c>
      <c r="J68" s="11">
        <v>0.13</v>
      </c>
      <c r="K68" s="11">
        <v>0.2</v>
      </c>
      <c r="L68" s="11">
        <v>0.28999999999999998</v>
      </c>
      <c r="M68" s="11">
        <v>0.33</v>
      </c>
      <c r="N68" s="11">
        <v>0.32</v>
      </c>
      <c r="O68" s="11">
        <v>0.33</v>
      </c>
      <c r="P68" s="11">
        <v>0.33</v>
      </c>
      <c r="Q68" s="11">
        <v>0.33</v>
      </c>
      <c r="R68" s="11">
        <v>0.33</v>
      </c>
      <c r="S68" s="11">
        <v>0.33</v>
      </c>
      <c r="T68" s="11">
        <v>0.33</v>
      </c>
      <c r="U68" s="11">
        <v>0.32</v>
      </c>
      <c r="V68" s="11">
        <v>0.32</v>
      </c>
      <c r="W68" s="11">
        <v>0.32</v>
      </c>
      <c r="X68" s="11">
        <v>0.32</v>
      </c>
      <c r="Y68" s="11">
        <v>0.32</v>
      </c>
    </row>
    <row r="71" spans="1:26" ht="15.75" x14ac:dyDescent="0.5">
      <c r="A71" s="7" t="s">
        <v>60</v>
      </c>
    </row>
    <row r="72" spans="1:26" x14ac:dyDescent="0.45">
      <c r="A72" s="8" t="s">
        <v>49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34</v>
      </c>
      <c r="B73" s="11">
        <v>1.8000000000000002E-2</v>
      </c>
      <c r="C73" s="11">
        <v>1.8000000000000002E-2</v>
      </c>
      <c r="D73" s="11">
        <v>5.8499999999999996E-2</v>
      </c>
      <c r="E73" s="11">
        <v>5.6500000000000002E-2</v>
      </c>
      <c r="F73" s="11">
        <v>0.20550000000000002</v>
      </c>
      <c r="G73" s="11">
        <v>0.35500000000000004</v>
      </c>
      <c r="H73" s="11">
        <v>0.35050000000000003</v>
      </c>
      <c r="I73" s="11">
        <v>0.34599999999999997</v>
      </c>
      <c r="J73" s="11">
        <v>0.39599999999999996</v>
      </c>
      <c r="K73" s="11">
        <v>0.50900000000000001</v>
      </c>
      <c r="L73" s="11">
        <v>0.51400000000000001</v>
      </c>
      <c r="M73" s="11">
        <v>0.5</v>
      </c>
      <c r="N73" s="11">
        <v>0.33100000000000002</v>
      </c>
      <c r="O73" s="11">
        <v>0.32800000000000001</v>
      </c>
      <c r="P73" s="11">
        <v>0.54900000000000004</v>
      </c>
      <c r="Q73" s="11">
        <v>0.51849999999999996</v>
      </c>
      <c r="R73" s="11">
        <v>0.42699999999999999</v>
      </c>
      <c r="S73" s="11">
        <v>0.49099999999999999</v>
      </c>
      <c r="T73" s="11">
        <v>0.51249999999999996</v>
      </c>
      <c r="U73" s="11">
        <v>0.50350000000000006</v>
      </c>
      <c r="V73" s="11">
        <v>0.50900000000000001</v>
      </c>
      <c r="W73" s="11">
        <v>0.55049999999999999</v>
      </c>
      <c r="X73" s="11">
        <v>0.53249999999999997</v>
      </c>
      <c r="Y73" s="11">
        <v>0.52200000000000002</v>
      </c>
      <c r="Z73" s="11">
        <v>0.622</v>
      </c>
    </row>
    <row r="74" spans="1:26" x14ac:dyDescent="0.45">
      <c r="A74" t="s">
        <v>55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>
        <v>3.0000000000000001E-3</v>
      </c>
      <c r="T74" s="11">
        <v>3.0000000000000001E-3</v>
      </c>
      <c r="U74" s="11">
        <v>3.0000000000000001E-3</v>
      </c>
      <c r="V74" s="11">
        <v>3.0000000000000001E-3</v>
      </c>
      <c r="W74" s="11">
        <v>3.0000000000000001E-3</v>
      </c>
      <c r="X74" s="11">
        <v>3.0000000000000001E-3</v>
      </c>
      <c r="Y74" s="11">
        <v>3.0000000000000001E-3</v>
      </c>
      <c r="Z74" s="11">
        <v>3.0000000000000001E-3</v>
      </c>
    </row>
    <row r="75" spans="1:26" x14ac:dyDescent="0.45">
      <c r="A75" t="s">
        <v>50</v>
      </c>
      <c r="B75" s="11">
        <v>4.8000000000000001E-2</v>
      </c>
      <c r="C75" s="11">
        <v>4.8000000000000001E-2</v>
      </c>
      <c r="D75" s="11">
        <v>4.8000000000000001E-2</v>
      </c>
      <c r="E75" s="11">
        <v>5.3999999999999999E-2</v>
      </c>
      <c r="F75" s="11">
        <v>4.9000000000000002E-2</v>
      </c>
      <c r="G75" s="11">
        <v>4.9000000000000002E-2</v>
      </c>
      <c r="H75" s="11">
        <v>4.9000000000000002E-2</v>
      </c>
      <c r="I75" s="11">
        <v>4.9000000000000002E-2</v>
      </c>
      <c r="J75" s="11">
        <v>5.0999999999999997E-2</v>
      </c>
      <c r="K75" s="11">
        <v>5.2999999999999999E-2</v>
      </c>
      <c r="L75" s="11">
        <v>5.2999999999999999E-2</v>
      </c>
      <c r="M75" s="11">
        <v>5.5E-2</v>
      </c>
      <c r="N75" s="11">
        <v>5.6000000000000001E-2</v>
      </c>
      <c r="O75" s="11">
        <v>5.7000000000000002E-2</v>
      </c>
      <c r="P75" s="11">
        <v>5.7000000000000002E-2</v>
      </c>
      <c r="Q75" s="11">
        <v>5.7000000000000002E-2</v>
      </c>
      <c r="R75" s="11">
        <v>5.7000000000000002E-2</v>
      </c>
      <c r="S75" s="11">
        <v>5.7000000000000002E-2</v>
      </c>
      <c r="T75" s="11">
        <v>5.7000000000000002E-2</v>
      </c>
      <c r="U75" s="11">
        <v>5.8000000000000003E-2</v>
      </c>
      <c r="V75" s="11">
        <v>5.8000000000000003E-2</v>
      </c>
      <c r="W75" s="11">
        <v>0.06</v>
      </c>
      <c r="X75" s="11">
        <v>0.06</v>
      </c>
      <c r="Y75" s="11">
        <v>0.06</v>
      </c>
      <c r="Z75" s="11">
        <v>0.06</v>
      </c>
    </row>
    <row r="76" spans="1:26" x14ac:dyDescent="0.45">
      <c r="A76" t="s">
        <v>51</v>
      </c>
      <c r="B76" s="11">
        <v>1.851</v>
      </c>
      <c r="C76" s="11">
        <v>1.8660000000000001</v>
      </c>
      <c r="D76" s="11">
        <v>1.8660000000000001</v>
      </c>
      <c r="E76" s="11">
        <v>1.8660000000000001</v>
      </c>
      <c r="F76" s="11">
        <v>1.8660000000000001</v>
      </c>
      <c r="G76" s="11">
        <v>1.8660000000000001</v>
      </c>
      <c r="H76" s="11">
        <v>1.8660000000000001</v>
      </c>
      <c r="I76" s="11">
        <v>1.825</v>
      </c>
      <c r="J76" s="11">
        <v>1.94</v>
      </c>
      <c r="K76" s="11">
        <v>1.94</v>
      </c>
      <c r="L76" s="11">
        <v>2</v>
      </c>
      <c r="M76" s="11">
        <v>2</v>
      </c>
      <c r="N76" s="11">
        <v>2</v>
      </c>
      <c r="O76" s="11">
        <v>2</v>
      </c>
      <c r="P76" s="11">
        <v>2</v>
      </c>
      <c r="Q76" s="11">
        <v>2</v>
      </c>
      <c r="R76" s="11">
        <v>2</v>
      </c>
      <c r="S76" s="11">
        <v>2</v>
      </c>
      <c r="T76" s="11">
        <v>2.0129999999999999</v>
      </c>
      <c r="U76" s="11">
        <v>2.0129999999999999</v>
      </c>
      <c r="V76" s="11">
        <v>2.0129999999999999</v>
      </c>
      <c r="W76" s="11">
        <v>2.0270000000000001</v>
      </c>
      <c r="X76" s="11">
        <v>2.0270000000000001</v>
      </c>
      <c r="Y76" s="11">
        <v>2.0270000000000001</v>
      </c>
      <c r="Z76" s="11">
        <v>2.0270000000000001</v>
      </c>
    </row>
    <row r="77" spans="1:26" x14ac:dyDescent="0.45">
      <c r="A77" t="s">
        <v>40</v>
      </c>
      <c r="B77" s="11">
        <v>6.3650000000000002</v>
      </c>
      <c r="C77" s="11">
        <v>6.46</v>
      </c>
      <c r="D77" s="11">
        <v>6.5404999999999998</v>
      </c>
      <c r="E77" s="11">
        <v>6.3315000000000001</v>
      </c>
      <c r="F77" s="11">
        <v>6.5095000000000001</v>
      </c>
      <c r="G77" s="11">
        <v>6.2990000000000004</v>
      </c>
      <c r="H77" s="11">
        <v>6.3214999999999995</v>
      </c>
      <c r="I77" s="11">
        <v>6.2610000000000001</v>
      </c>
      <c r="J77" s="11">
        <v>6.1760000000000002</v>
      </c>
      <c r="K77" s="11">
        <v>6.1610000000000005</v>
      </c>
      <c r="L77" s="11">
        <v>6.1309999999999993</v>
      </c>
      <c r="M77" s="11">
        <v>6.7639999999999993</v>
      </c>
      <c r="N77" s="11">
        <v>6.6760000000000002</v>
      </c>
      <c r="O77" s="11">
        <v>5.6689999999999996</v>
      </c>
      <c r="P77" s="11">
        <v>5.6430000000000007</v>
      </c>
      <c r="Q77" s="11">
        <v>5.5575000000000001</v>
      </c>
      <c r="R77" s="11">
        <v>5.71</v>
      </c>
      <c r="S77" s="11">
        <v>5.6659999999999995</v>
      </c>
      <c r="T77" s="11">
        <v>5.6435000000000004</v>
      </c>
      <c r="U77" s="11">
        <v>5.6934999999999993</v>
      </c>
      <c r="V77" s="11">
        <v>5.673</v>
      </c>
      <c r="W77" s="11">
        <v>5.6465000000000005</v>
      </c>
      <c r="X77" s="11">
        <v>5.5465</v>
      </c>
      <c r="Y77" s="11">
        <v>5.5590000000000002</v>
      </c>
      <c r="Z77" s="11">
        <v>5.5960000000000001</v>
      </c>
    </row>
    <row r="78" spans="1:26" x14ac:dyDescent="0.45">
      <c r="A78" t="s">
        <v>52</v>
      </c>
      <c r="B78" s="11"/>
      <c r="C78" s="11"/>
      <c r="D78" s="11"/>
      <c r="E78" s="11"/>
      <c r="F78" s="11"/>
      <c r="G78" s="11"/>
      <c r="H78" s="11"/>
      <c r="I78" s="11">
        <v>4.0000000000000002E-4</v>
      </c>
      <c r="J78" s="11">
        <v>1E-3</v>
      </c>
      <c r="K78" s="11">
        <v>1E-3</v>
      </c>
      <c r="L78" s="11">
        <v>2E-3</v>
      </c>
      <c r="M78" s="11">
        <v>4.0000000000000001E-3</v>
      </c>
      <c r="N78" s="11">
        <v>1.2E-2</v>
      </c>
      <c r="O78" s="11">
        <v>3.5000000000000003E-2</v>
      </c>
      <c r="P78" s="11">
        <v>8.8999999999999996E-2</v>
      </c>
      <c r="Q78" s="11">
        <v>0.17199999999999999</v>
      </c>
      <c r="R78" s="11">
        <v>0.23499999999999999</v>
      </c>
      <c r="S78" s="11">
        <v>0.34399999999999997</v>
      </c>
      <c r="T78" s="11">
        <v>0.72799999999999998</v>
      </c>
      <c r="U78" s="11">
        <v>1.4</v>
      </c>
      <c r="V78" s="11">
        <v>2.1309999999999998</v>
      </c>
      <c r="W78" s="11">
        <v>2.968</v>
      </c>
      <c r="X78" s="11">
        <v>4.2350000000000003</v>
      </c>
      <c r="Y78" s="11">
        <v>5.91</v>
      </c>
      <c r="Z78" s="11">
        <v>7.6989999999999998</v>
      </c>
    </row>
    <row r="79" spans="1:26" x14ac:dyDescent="0.45">
      <c r="A79" t="s">
        <v>53</v>
      </c>
      <c r="B79" s="11"/>
      <c r="C79" s="11">
        <v>1E-3</v>
      </c>
      <c r="D79" s="11">
        <v>1E-3</v>
      </c>
      <c r="E79" s="11">
        <v>3.0000000000000001E-3</v>
      </c>
      <c r="F79" s="11">
        <v>3.0000000000000001E-3</v>
      </c>
      <c r="G79" s="11">
        <v>1.7000000000000001E-2</v>
      </c>
      <c r="H79" s="11">
        <v>3.3000000000000002E-2</v>
      </c>
      <c r="I79" s="11">
        <v>6.0999999999999999E-2</v>
      </c>
      <c r="J79" s="11">
        <v>0.13400000000000001</v>
      </c>
      <c r="K79" s="11">
        <v>0.20300000000000001</v>
      </c>
      <c r="L79" s="11">
        <v>0.29299999999999998</v>
      </c>
      <c r="M79" s="11">
        <v>0.33100000000000002</v>
      </c>
      <c r="N79" s="11">
        <v>0.32500000000000001</v>
      </c>
      <c r="O79" s="11">
        <v>0.32900000000000001</v>
      </c>
      <c r="P79" s="11">
        <v>0.32900000000000001</v>
      </c>
      <c r="Q79" s="11">
        <v>0.32900000000000001</v>
      </c>
      <c r="R79" s="11">
        <v>0.32900000000000001</v>
      </c>
      <c r="S79" s="11">
        <v>0.32900000000000001</v>
      </c>
      <c r="T79" s="11">
        <v>0.32900000000000001</v>
      </c>
      <c r="U79" s="11">
        <v>0.32300000000000001</v>
      </c>
      <c r="V79" s="11">
        <v>0.32300000000000001</v>
      </c>
      <c r="W79" s="11">
        <v>0.32400000000000001</v>
      </c>
      <c r="X79" s="11">
        <v>0.32400000000000001</v>
      </c>
      <c r="Y79" s="11">
        <v>0.32400000000000001</v>
      </c>
      <c r="Z79" s="11">
        <v>0.32400000000000001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6.1</v>
      </c>
      <c r="D87" s="11">
        <v>7.2</v>
      </c>
      <c r="E87" s="11">
        <v>8.3000000000000007</v>
      </c>
      <c r="F87" s="11">
        <v>7.1</v>
      </c>
      <c r="G87" s="11">
        <v>3.1</v>
      </c>
      <c r="H87" s="11">
        <v>9.4</v>
      </c>
      <c r="I87" s="11">
        <v>8.1999999999999993</v>
      </c>
      <c r="J87" s="11">
        <v>10.7</v>
      </c>
      <c r="K87" s="11">
        <v>8.9</v>
      </c>
      <c r="L87" s="11">
        <v>5.5</v>
      </c>
      <c r="M87" s="11">
        <v>4.7</v>
      </c>
      <c r="N87" s="11">
        <v>8</v>
      </c>
      <c r="O87" s="11">
        <v>9</v>
      </c>
      <c r="P87" s="11">
        <v>4.8</v>
      </c>
      <c r="Q87" s="11">
        <v>5.7</v>
      </c>
      <c r="R87" s="11">
        <v>6.2</v>
      </c>
      <c r="S87" s="11">
        <v>5.2</v>
      </c>
      <c r="T87" s="11">
        <v>6.9</v>
      </c>
      <c r="U87" s="11">
        <v>4.3</v>
      </c>
      <c r="V87" s="11">
        <v>7.3</v>
      </c>
      <c r="W87" s="11">
        <v>7.5</v>
      </c>
      <c r="X87" s="11">
        <v>7.2</v>
      </c>
      <c r="Y87" s="11">
        <v>9.4</v>
      </c>
      <c r="Z87" s="11">
        <v>8.9</v>
      </c>
    </row>
    <row r="88" spans="1:26" x14ac:dyDescent="0.45">
      <c r="A88" t="s">
        <v>47</v>
      </c>
      <c r="B88" t="s">
        <v>64</v>
      </c>
      <c r="C88" s="11">
        <v>9.5</v>
      </c>
      <c r="D88" s="11">
        <v>10.4</v>
      </c>
      <c r="E88" s="11">
        <v>12.6</v>
      </c>
      <c r="F88" s="11">
        <v>14.1</v>
      </c>
      <c r="G88" s="11">
        <v>10.5</v>
      </c>
      <c r="H88" s="11">
        <v>15.6</v>
      </c>
      <c r="I88" s="11">
        <v>15.4</v>
      </c>
      <c r="J88" s="11">
        <v>14.7</v>
      </c>
      <c r="K88" s="11">
        <v>12.8</v>
      </c>
      <c r="L88" s="11">
        <v>11</v>
      </c>
      <c r="M88" s="11">
        <v>9.9</v>
      </c>
      <c r="N88" s="11">
        <v>14.7</v>
      </c>
      <c r="O88" s="11">
        <v>17</v>
      </c>
      <c r="P88" s="11">
        <v>16.600000000000001</v>
      </c>
      <c r="Q88" s="11">
        <v>19.100000000000001</v>
      </c>
      <c r="R88" s="11">
        <v>19.899999999999999</v>
      </c>
      <c r="S88" s="11">
        <v>18</v>
      </c>
      <c r="T88" s="11">
        <v>19.8</v>
      </c>
      <c r="U88" s="11">
        <v>18.600000000000001</v>
      </c>
      <c r="V88" s="11">
        <v>19.899999999999999</v>
      </c>
      <c r="W88" s="11">
        <v>19.2</v>
      </c>
      <c r="X88" s="11">
        <v>20</v>
      </c>
      <c r="Y88" s="11">
        <v>21.6</v>
      </c>
      <c r="Z88" s="11"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2025-07-31T18:07:20Z</dcterms:modified>
</cp:coreProperties>
</file>