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5DF7224A-53BD-4300-9E5A-5C931B58CEF7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<sst xmlns="http://schemas.openxmlformats.org/spreadsheetml/2006/main" count="496" uniqueCount="64">
  <si>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</si>
  <si>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</si>
  <si>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</si>
  <si>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</si>
  <si>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</si>
  <si>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</si>
  <si>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</si>
  <si>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</si>
  <si>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</si>
  <si>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</si>
  <si>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</si>
  <si>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</si>
  <si>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</si>
  <si>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</si>
  <si>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</si>
  <si>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</si>
  <si>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</si>
  <si>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</si>
  <si>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</si>
  <si>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</si>
  <si>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</si>
  <si>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</si>
  <si>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</si>
  <si>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</si>
  <si>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</si>
  <si>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</si>
  <si>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</si>
  <si>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</si>
  <si>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</si>
  <si>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</si>
  <si>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</si>
  <si>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</si>
  <si>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</si>
  <si>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</si>
  <si>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</si>
  <si>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</si>
  <si>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</si>
  <si>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</si>
  <si>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</si>
  <si>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</si>
  <si>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</si>
  <si>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</si>
  <si>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</si>
  <si>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</si>
  <si>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</si>
  <si>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</si>
  <si>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</si>
  <si>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BGR</t>
  </si>
  <si>
    <t>EMBER Utilization Factors</t>
  </si>
  <si>
    <t>model_fuel</t>
  </si>
  <si>
    <t>hydro</t>
  </si>
  <si>
    <t>nuclear</t>
  </si>
  <si>
    <t>solar</t>
  </si>
  <si>
    <t>wind</t>
  </si>
  <si>
    <t>IRENA Utilization Factors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</si>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</sst>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50.220000000000006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2.3E-3</v>
      </c>
      <c r="H16">
        <f>SUMIFS(iamc_data!G$2:G$50,iamc_data!$O$2:$O$50,Veda!$Q16,iamc_data!$B$2:$B$50,Veda!$C$5)</f>
        <v>1.6999999999999999E-3</v>
      </c>
      <c r="I16">
        <f>SUMIFS(iamc_data!H$2:H$50,iamc_data!$O$2:$O$50,Veda!$Q16,iamc_data!$B$2:$B$50,Veda!$C$5)</f>
        <v>2.7000000000000001E-3</v>
      </c>
      <c r="J16">
        <f>SUMIFS(iamc_data!I$2:I$50,iamc_data!$O$2:$O$50,Veda!$Q16,iamc_data!$B$2:$B$50,Veda!$C$5)</f>
        <v>4.4999999999999997E-3</v>
      </c>
      <c r="K16">
        <f>SUMIFS(iamc_data!J$2:J$50,iamc_data!$O$2:$O$50,Veda!$Q16,iamc_data!$B$2:$B$50,Veda!$C$5)</f>
        <v>8.6999999999999994E-3</v>
      </c>
      <c r="L16">
        <f>SUMIFS(iamc_data!K$2:K$50,iamc_data!$O$2:$O$50,Veda!$Q16,iamc_data!$B$2:$B$50,Veda!$C$5)</f>
        <v>1.4999999999999999E-2</v>
      </c>
      <c r="M16">
        <f>SUMIFS(iamc_data!L$2:L$50,iamc_data!$O$2:$O$50,Veda!$Q16,iamc_data!$B$2:$B$50,Veda!$C$5)</f>
        <v>2.29E-2</v>
      </c>
      <c r="Q16" t="s">
        <v>11</v>
      </c>
      <c r="R16" s="1">
        <f>$Q$10*G16/SUM($G$16:$G$18)</f>
        <v>1.3051525423728816</v>
      </c>
      <c r="S16" s="1">
        <f>R16</f>
        <v>1.3051525423728816</v>
      </c>
      <c r="T16" s="1">
        <f t="shared" ref="T16:X16" si="0">S16</f>
        <v>1.3051525423728816</v>
      </c>
      <c r="U16" s="1">
        <f t="shared" si="0"/>
        <v>1.3051525423728816</v>
      </c>
      <c r="V16" s="1">
        <f t="shared" si="0"/>
        <v>1.3051525423728816</v>
      </c>
      <c r="W16" s="1">
        <f t="shared" si="0"/>
        <v>1.3051525423728816</v>
      </c>
      <c r="X16" s="1">
        <f t="shared" si="0"/>
        <v>1.3051525423728816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6.0699999999999997E-2</v>
      </c>
      <c r="H17">
        <f>SUMIFS(iamc_data!G$2:G$50,iamc_data!$O$2:$O$50,Veda!$Q17,iamc_data!$B$2:$B$50,Veda!$C$5)</f>
        <v>6.59E-2</v>
      </c>
      <c r="I17">
        <f>SUMIFS(iamc_data!H$2:H$50,iamc_data!$O$2:$O$50,Veda!$Q17,iamc_data!$B$2:$B$50,Veda!$C$5)</f>
        <v>7.0800000000000002E-2</v>
      </c>
      <c r="J17">
        <f>SUMIFS(iamc_data!I$2:I$50,iamc_data!$O$2:$O$50,Veda!$Q17,iamc_data!$B$2:$B$50,Veda!$C$5)</f>
        <v>7.4099999999999999E-2</v>
      </c>
      <c r="K17">
        <f>SUMIFS(iamc_data!J$2:J$50,iamc_data!$O$2:$O$50,Veda!$Q17,iamc_data!$B$2:$B$50,Veda!$C$5)</f>
        <v>7.1300000000000002E-2</v>
      </c>
      <c r="L17">
        <f>SUMIFS(iamc_data!K$2:K$50,iamc_data!$O$2:$O$50,Veda!$Q17,iamc_data!$B$2:$B$50,Veda!$C$5)</f>
        <v>7.1599999999999997E-2</v>
      </c>
      <c r="M17">
        <f>SUMIFS(iamc_data!L$2:L$50,iamc_data!$O$2:$O$50,Veda!$Q17,iamc_data!$B$2:$B$50,Veda!$C$5)</f>
        <v>7.4099999999999999E-2</v>
      </c>
      <c r="Q17" t="s">
        <v>13</v>
      </c>
      <c r="R17" s="1">
        <f>$Q$10*G17/SUM($G$16:$G$18)</f>
        <v>34.4446779661017</v>
      </c>
      <c r="S17" s="1">
        <f t="shared" ref="S17:X18" si="1">R17*H17/G17</f>
        <v>37.395457627118653</v>
      </c>
      <c r="T17" s="1">
        <f t="shared" si="1"/>
        <v>40.176000000000009</v>
      </c>
      <c r="U17" s="1">
        <f t="shared" si="1"/>
        <v>42.048610169491532</v>
      </c>
      <c r="V17" s="1">
        <f t="shared" si="1"/>
        <v>40.45972881355933</v>
      </c>
      <c r="W17" s="1">
        <f t="shared" si="1"/>
        <v>40.629966101694926</v>
      </c>
      <c r="X17" s="1">
        <f t="shared" si="1"/>
        <v>42.048610169491539</v>
      </c>
      <c r="Y17" t="s">
        <v>12</v>
      </c>
    </row>
    <row r="18" spans="7:26" x14ac:dyDescent="0.45">
      <c r="G18">
        <f>SUMIFS(iamc_data!F$2:F$50,iamc_data!$O$2:$O$50,Veda!$Q18,iamc_data!$B$2:$B$50,Veda!$C$5)</f>
        <v>2.5499999999999998E-2</v>
      </c>
      <c r="H18">
        <f>SUMIFS(iamc_data!G$2:G$50,iamc_data!$O$2:$O$50,Veda!$Q18,iamc_data!$B$2:$B$50,Veda!$C$5)</f>
        <v>2.3400000000000001E-2</v>
      </c>
      <c r="I18">
        <f>SUMIFS(iamc_data!H$2:H$50,iamc_data!$O$2:$O$50,Veda!$Q18,iamc_data!$B$2:$B$50,Veda!$C$5)</f>
        <v>2.3300000000000001E-2</v>
      </c>
      <c r="J18">
        <f>SUMIFS(iamc_data!I$2:I$50,iamc_data!$O$2:$O$50,Veda!$Q18,iamc_data!$B$2:$B$50,Veda!$C$5)</f>
        <v>2.2599999999999999E-2</v>
      </c>
      <c r="K18">
        <f>SUMIFS(iamc_data!J$2:J$50,iamc_data!$O$2:$O$50,Veda!$Q18,iamc_data!$B$2:$B$50,Veda!$C$5)</f>
        <v>2.2499999999999999E-2</v>
      </c>
      <c r="L18">
        <f>SUMIFS(iamc_data!K$2:K$50,iamc_data!$O$2:$O$50,Veda!$Q18,iamc_data!$B$2:$B$50,Veda!$C$5)</f>
        <v>2.2800000000000001E-2</v>
      </c>
      <c r="M18">
        <f>SUMIFS(iamc_data!L$2:L$50,iamc_data!$O$2:$O$50,Veda!$Q18,iamc_data!$B$2:$B$50,Veda!$C$5)</f>
        <v>1.9800000000000002E-2</v>
      </c>
      <c r="Q18" t="s">
        <v>14</v>
      </c>
      <c r="R18" s="1">
        <f>$Q$10*G18/SUM($G$16:$G$18)</f>
        <v>14.470169491525425</v>
      </c>
      <c r="S18" s="1">
        <f t="shared" si="1"/>
        <v>13.278508474576274</v>
      </c>
      <c r="T18" s="1">
        <f t="shared" si="1"/>
        <v>13.221762711864409</v>
      </c>
      <c r="U18" s="1">
        <f t="shared" si="1"/>
        <v>12.824542372881357</v>
      </c>
      <c r="V18" s="1">
        <f t="shared" si="1"/>
        <v>12.767796610169492</v>
      </c>
      <c r="W18" s="1">
        <f t="shared" si="1"/>
        <v>12.938033898305086</v>
      </c>
      <c r="X18" s="1">
        <f t="shared" si="1"/>
        <v>11.235661016949154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-0.3404745762711866</v>
      </c>
      <c r="T19" s="1">
        <f t="shared" si="2"/>
        <v>0.22698305084745773</v>
      </c>
      <c r="U19" s="1">
        <f t="shared" si="2"/>
        <v>1.248406779661017</v>
      </c>
      <c r="V19" s="1">
        <f t="shared" si="2"/>
        <v>3.6317288135593229</v>
      </c>
      <c r="W19" s="1">
        <f t="shared" si="2"/>
        <v>7.2067118644067802</v>
      </c>
      <c r="X19" s="1">
        <f t="shared" si="2"/>
        <v>11.689627118644069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13.7</v>
      </c>
      <c r="S24" s="1">
        <f>AVERAGE(historical_data!U87:Z87)</f>
        <v>9.6666666666666661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1.5</v>
      </c>
      <c r="S25" s="1">
        <f>AVERAGE(historical_data!U88:Z88)</f>
        <v>2.7833333333333337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2.47E-2</v>
      </c>
      <c r="G2">
        <v>2.23E-2</v>
      </c>
      <c r="H2">
        <v>2.1499999999999998E-2</v>
      </c>
      <c r="I2">
        <v>2.35E-2</v>
      </c>
      <c r="J2">
        <v>2.2200000000000001E-2</v>
      </c>
      <c r="K2">
        <v>2.3300000000000001E-2</v>
      </c>
      <c r="L2">
        <v>2.0299999999999999E-2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2.58E-2</v>
      </c>
      <c r="G3">
        <v>2.4400000000000002E-2</v>
      </c>
      <c r="H3">
        <v>2.5399999999999999E-2</v>
      </c>
      <c r="I3">
        <v>2.6100000000000002E-2</v>
      </c>
      <c r="J3">
        <v>2.8799999999999999E-2</v>
      </c>
      <c r="K3">
        <v>3.44E-2</v>
      </c>
      <c r="L3">
        <v>3.9399999999999998E-2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2.3E-3</v>
      </c>
      <c r="G4">
        <v>1.6999999999999999E-3</v>
      </c>
      <c r="H4">
        <v>2.7000000000000001E-3</v>
      </c>
      <c r="I4">
        <v>4.4999999999999997E-3</v>
      </c>
      <c r="J4">
        <v>8.6999999999999994E-3</v>
      </c>
      <c r="K4">
        <v>1.4999999999999999E-2</v>
      </c>
      <c r="L4">
        <v>2.29E-2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6.0699999999999997E-2</v>
      </c>
      <c r="G5">
        <v>6.59E-2</v>
      </c>
      <c r="H5">
        <v>7.0800000000000002E-2</v>
      </c>
      <c r="I5">
        <v>7.4099999999999999E-2</v>
      </c>
      <c r="J5">
        <v>7.1300000000000002E-2</v>
      </c>
      <c r="K5">
        <v>7.1599999999999997E-2</v>
      </c>
      <c r="L5">
        <v>7.4099999999999999E-2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2.5499999999999998E-2</v>
      </c>
      <c r="G6">
        <v>2.3400000000000001E-2</v>
      </c>
      <c r="H6">
        <v>2.3300000000000001E-2</v>
      </c>
      <c r="I6">
        <v>2.2599999999999999E-2</v>
      </c>
      <c r="J6">
        <v>2.2499999999999999E-2</v>
      </c>
      <c r="K6">
        <v>2.2800000000000001E-2</v>
      </c>
      <c r="L6">
        <v>1.9800000000000002E-2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2.5399999999999999E-2</v>
      </c>
      <c r="G7">
        <v>2.3599999999999999E-2</v>
      </c>
      <c r="H7">
        <v>2.46E-2</v>
      </c>
      <c r="I7">
        <v>2.41E-2</v>
      </c>
      <c r="J7">
        <v>2.3800000000000002E-2</v>
      </c>
      <c r="K7">
        <v>2.47E-2</v>
      </c>
      <c r="L7">
        <v>2.1999999999999999E-2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5.9799999999999999E-2</v>
      </c>
      <c r="G8">
        <v>6.5000000000000002E-2</v>
      </c>
      <c r="H8">
        <v>6.6199999999999995E-2</v>
      </c>
      <c r="I8">
        <v>6.5500000000000003E-2</v>
      </c>
      <c r="J8">
        <v>6.4799999999999996E-2</v>
      </c>
      <c r="K8">
        <v>7.2499999999999995E-2</v>
      </c>
      <c r="L8">
        <v>7.8799999999999995E-2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2.3E-3</v>
      </c>
      <c r="G9">
        <v>1.6000000000000001E-3</v>
      </c>
      <c r="H9">
        <v>4.4999999999999997E-3</v>
      </c>
      <c r="I9">
        <v>6.1000000000000004E-3</v>
      </c>
      <c r="J9">
        <v>1.11E-2</v>
      </c>
      <c r="K9">
        <v>1.89E-2</v>
      </c>
      <c r="L9">
        <v>2.7099999999999999E-2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2.2000000000000001E-3</v>
      </c>
      <c r="G10">
        <v>1.6000000000000001E-3</v>
      </c>
      <c r="H10">
        <v>3.3999999999999998E-3</v>
      </c>
      <c r="I10">
        <v>3.3999999999999998E-3</v>
      </c>
      <c r="J10">
        <v>3.3E-3</v>
      </c>
      <c r="K10">
        <v>2.8E-3</v>
      </c>
      <c r="L10">
        <v>5.0000000000000001E-3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5.9200000000000003E-2</v>
      </c>
      <c r="G11">
        <v>6.4199999999999993E-2</v>
      </c>
      <c r="H11">
        <v>6.3200000000000006E-2</v>
      </c>
      <c r="I11">
        <v>7.3099999999999998E-2</v>
      </c>
      <c r="J11">
        <v>8.8400000000000006E-2</v>
      </c>
      <c r="K11">
        <v>0.10100000000000001</v>
      </c>
      <c r="L11">
        <v>0.1172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2.5000000000000001E-2</v>
      </c>
      <c r="G12">
        <v>2.29E-2</v>
      </c>
      <c r="H12">
        <v>2.23E-2</v>
      </c>
      <c r="I12">
        <v>2.41E-2</v>
      </c>
      <c r="J12">
        <v>2.5000000000000001E-2</v>
      </c>
      <c r="K12">
        <v>2.63E-2</v>
      </c>
      <c r="L12">
        <v>2.3699999999999999E-2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6.1600000000000002E-2</v>
      </c>
      <c r="G13">
        <v>6.6400000000000001E-2</v>
      </c>
      <c r="H13">
        <v>6.7900000000000002E-2</v>
      </c>
      <c r="I13">
        <v>7.0599999999999996E-2</v>
      </c>
      <c r="J13">
        <v>7.1599999999999997E-2</v>
      </c>
      <c r="K13">
        <v>7.5200000000000003E-2</v>
      </c>
      <c r="L13">
        <v>7.8899999999999998E-2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2.2000000000000001E-3</v>
      </c>
      <c r="G14">
        <v>1.6000000000000001E-3</v>
      </c>
      <c r="H14">
        <v>3.5000000000000001E-3</v>
      </c>
      <c r="I14">
        <v>6.7999999999999996E-3</v>
      </c>
      <c r="J14">
        <v>1.21E-2</v>
      </c>
      <c r="K14">
        <v>2.1999999999999999E-2</v>
      </c>
      <c r="L14">
        <v>2.7099999999999999E-2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6.2E-2</v>
      </c>
      <c r="G15">
        <v>6.6900000000000001E-2</v>
      </c>
      <c r="H15">
        <v>6.8099999999999994E-2</v>
      </c>
      <c r="I15">
        <v>6.5600000000000006E-2</v>
      </c>
      <c r="J15">
        <v>6.6600000000000006E-2</v>
      </c>
      <c r="K15">
        <v>7.4399999999999994E-2</v>
      </c>
      <c r="L15">
        <v>8.3699999999999997E-2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2.6200000000000001E-2</v>
      </c>
      <c r="G16">
        <v>2.4500000000000001E-2</v>
      </c>
      <c r="H16">
        <v>1.8700000000000001E-2</v>
      </c>
      <c r="I16">
        <v>1.9699999999999999E-2</v>
      </c>
      <c r="J16">
        <v>2.23E-2</v>
      </c>
      <c r="K16">
        <v>2.4400000000000002E-2</v>
      </c>
      <c r="L16">
        <v>2.3900000000000001E-2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2.3E-3</v>
      </c>
      <c r="G17">
        <v>1.6999999999999999E-3</v>
      </c>
      <c r="H17">
        <v>3.7000000000000002E-3</v>
      </c>
      <c r="I17">
        <v>7.1000000000000004E-3</v>
      </c>
      <c r="J17">
        <v>1.2800000000000001E-2</v>
      </c>
      <c r="K17">
        <v>2.1000000000000001E-2</v>
      </c>
      <c r="L17">
        <v>3.0099999999999998E-2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6.1800000000000001E-2</v>
      </c>
      <c r="G18">
        <v>6.6900000000000001E-2</v>
      </c>
      <c r="H18">
        <v>6.8500000000000005E-2</v>
      </c>
      <c r="I18">
        <v>6.7799999999999999E-2</v>
      </c>
      <c r="J18">
        <v>6.6100000000000006E-2</v>
      </c>
      <c r="K18">
        <v>6.8900000000000003E-2</v>
      </c>
      <c r="L18">
        <v>7.2499999999999995E-2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2.4899999999999999E-2</v>
      </c>
      <c r="G19">
        <v>2.3E-2</v>
      </c>
      <c r="H19">
        <v>2.24E-2</v>
      </c>
      <c r="I19">
        <v>2.29E-2</v>
      </c>
      <c r="J19">
        <v>2.1399999999999999E-2</v>
      </c>
      <c r="K19">
        <v>2.1299999999999999E-2</v>
      </c>
      <c r="L19">
        <v>1.9099999999999999E-2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6.0499999999999998E-2</v>
      </c>
      <c r="G20">
        <v>6.54E-2</v>
      </c>
      <c r="H20">
        <v>5.9799999999999999E-2</v>
      </c>
      <c r="I20">
        <v>6.4699999999999994E-2</v>
      </c>
      <c r="J20">
        <v>6.4299999999999996E-2</v>
      </c>
      <c r="K20">
        <v>6.3899999999999998E-2</v>
      </c>
      <c r="L20">
        <v>6.3200000000000006E-2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2.2000000000000001E-3</v>
      </c>
      <c r="G21">
        <v>1.6999999999999999E-3</v>
      </c>
      <c r="H21">
        <v>3.0999999999999999E-3</v>
      </c>
      <c r="I21">
        <v>7.0000000000000001E-3</v>
      </c>
      <c r="J21">
        <v>1.41E-2</v>
      </c>
      <c r="K21">
        <v>2.76E-2</v>
      </c>
      <c r="L21">
        <v>3.9699999999999999E-2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2.2000000000000001E-3</v>
      </c>
      <c r="G22">
        <v>1.6000000000000001E-3</v>
      </c>
      <c r="H22">
        <v>3.3999999999999998E-3</v>
      </c>
      <c r="I22">
        <v>5.7000000000000002E-3</v>
      </c>
      <c r="J22">
        <v>9.5999999999999992E-3</v>
      </c>
      <c r="K22">
        <v>1.6199999999999999E-2</v>
      </c>
      <c r="L22">
        <v>2.3099999999999999E-2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5.6798999999999999</v>
      </c>
      <c r="G23">
        <v>2.7907000000000002</v>
      </c>
      <c r="H23">
        <v>38.365099999999998</v>
      </c>
      <c r="I23">
        <v>24.513300000000001</v>
      </c>
      <c r="J23">
        <v>34.820300000000003</v>
      </c>
      <c r="K23">
        <v>40.377200000000002</v>
      </c>
      <c r="L23">
        <v>41.471299999999999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7.8779000000000003</v>
      </c>
      <c r="G24">
        <v>2.1709000000000001</v>
      </c>
      <c r="H24">
        <v>5.96</v>
      </c>
      <c r="I24">
        <v>5.4842000000000004</v>
      </c>
      <c r="J24">
        <v>7.5194000000000001</v>
      </c>
      <c r="K24">
        <v>8.1403999999999996</v>
      </c>
      <c r="L24">
        <v>8.1904000000000003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12.219799999999999</v>
      </c>
      <c r="G25">
        <v>3.7282000000000002</v>
      </c>
      <c r="H25">
        <v>12.2509</v>
      </c>
      <c r="I25">
        <v>1.6942999999999999</v>
      </c>
      <c r="J25">
        <v>5.1760999999999999</v>
      </c>
      <c r="K25">
        <v>6.4951999999999996</v>
      </c>
      <c r="L25">
        <v>7.1673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12.219799999999999</v>
      </c>
      <c r="G26">
        <v>3.7282000000000002</v>
      </c>
      <c r="H26">
        <v>4.2759999999999998</v>
      </c>
      <c r="I26">
        <v>5.2468000000000004</v>
      </c>
      <c r="J26">
        <v>5.9450000000000003</v>
      </c>
      <c r="K26">
        <v>5.7946</v>
      </c>
      <c r="L26">
        <v>4.6173000000000002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7.8779000000000003</v>
      </c>
      <c r="G27">
        <v>2.1709000000000001</v>
      </c>
      <c r="H27">
        <v>4.2545000000000002</v>
      </c>
      <c r="I27">
        <v>2.6074999999999999</v>
      </c>
      <c r="J27">
        <v>4.9931999999999999</v>
      </c>
      <c r="K27">
        <v>4.8968999999999996</v>
      </c>
      <c r="L27">
        <v>4.0999999999999996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10.9808</v>
      </c>
      <c r="G28">
        <v>4.1311999999999998</v>
      </c>
      <c r="H28">
        <v>4.3116000000000003</v>
      </c>
      <c r="I28">
        <v>4.7229000000000001</v>
      </c>
      <c r="J28">
        <v>4.7931999999999997</v>
      </c>
      <c r="K28">
        <v>6.1635</v>
      </c>
      <c r="L28">
        <v>4.4867999999999997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5.6798999999999999</v>
      </c>
      <c r="G29">
        <v>2.7907000000000002</v>
      </c>
      <c r="H29">
        <v>4.6719999999999997</v>
      </c>
      <c r="I29">
        <v>5.843</v>
      </c>
      <c r="J29">
        <v>7.1379999999999999</v>
      </c>
      <c r="K29">
        <v>7.7228000000000003</v>
      </c>
      <c r="L29">
        <v>8.7202999999999999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7.8779000000000003</v>
      </c>
      <c r="G30">
        <v>2.1709000000000001</v>
      </c>
      <c r="H30">
        <v>1.7063999999999999</v>
      </c>
      <c r="I30">
        <v>2.1709999999999998</v>
      </c>
      <c r="J30">
        <v>1.9769000000000001</v>
      </c>
      <c r="K30">
        <v>2.5640000000000001</v>
      </c>
      <c r="L30">
        <v>1.0552999999999999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10.9808</v>
      </c>
      <c r="G31">
        <v>4.1311999999999998</v>
      </c>
      <c r="H31">
        <v>6.4311999999999996</v>
      </c>
      <c r="I31">
        <v>6.0521000000000003</v>
      </c>
      <c r="J31">
        <v>9.98</v>
      </c>
      <c r="K31">
        <v>3.1880999999999999</v>
      </c>
      <c r="L31">
        <v>5.0053999999999998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5.6798999999999999</v>
      </c>
      <c r="G32">
        <v>2.7907000000000002</v>
      </c>
      <c r="H32">
        <v>6.9223999999999997</v>
      </c>
      <c r="I32">
        <v>7.9318</v>
      </c>
      <c r="J32">
        <v>13.9848</v>
      </c>
      <c r="K32">
        <v>19.553100000000001</v>
      </c>
      <c r="L32">
        <v>17.773700000000002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5.6798999999999999</v>
      </c>
      <c r="G33">
        <v>2.7907000000000002</v>
      </c>
      <c r="H33">
        <v>3.6280000000000001</v>
      </c>
      <c r="I33">
        <v>3.7856999999999998</v>
      </c>
      <c r="J33">
        <v>5.6589999999999998</v>
      </c>
      <c r="K33">
        <v>5.2480000000000002</v>
      </c>
      <c r="L33">
        <v>6.1288999999999998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12.219799999999999</v>
      </c>
      <c r="G34">
        <v>3.7282000000000002</v>
      </c>
      <c r="H34">
        <v>4.3112000000000004</v>
      </c>
      <c r="I34">
        <v>4.7069999999999999</v>
      </c>
      <c r="J34">
        <v>5.0536000000000003</v>
      </c>
      <c r="K34">
        <v>5.2408000000000001</v>
      </c>
      <c r="L34">
        <v>4.4836999999999998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5.6798999999999999</v>
      </c>
      <c r="G35">
        <v>2.1896</v>
      </c>
      <c r="H35">
        <v>4.9040999999999997</v>
      </c>
      <c r="I35">
        <v>7.2225000000000001</v>
      </c>
      <c r="J35">
        <v>7.8586999999999998</v>
      </c>
      <c r="K35">
        <v>9.27</v>
      </c>
      <c r="L35">
        <v>11.3034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7.8779000000000003</v>
      </c>
      <c r="G36">
        <v>2.5169000000000001</v>
      </c>
      <c r="H36">
        <v>6.4005999999999998</v>
      </c>
      <c r="I36">
        <v>3.6255999999999999</v>
      </c>
      <c r="J36">
        <v>2.6890999999999998</v>
      </c>
      <c r="K36">
        <v>2.5642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12.219799999999999</v>
      </c>
      <c r="G37">
        <v>3.5950000000000002</v>
      </c>
      <c r="H37">
        <v>10.553900000000001</v>
      </c>
      <c r="I37">
        <v>6.1544999999999996</v>
      </c>
      <c r="J37">
        <v>5.6174999999999997</v>
      </c>
      <c r="K37">
        <v>4.8705999999999996</v>
      </c>
      <c r="L37">
        <v>4.7060000000000004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10.9808</v>
      </c>
      <c r="G38">
        <v>4.2763999999999998</v>
      </c>
      <c r="H38">
        <v>10.7896</v>
      </c>
      <c r="I38">
        <v>4.8766999999999996</v>
      </c>
      <c r="J38">
        <v>5.0852000000000004</v>
      </c>
      <c r="K38">
        <v>5.5401999999999996</v>
      </c>
      <c r="L38">
        <v>5.1143999999999998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5.6798999999999999</v>
      </c>
      <c r="G39">
        <v>2.1896</v>
      </c>
      <c r="H39">
        <v>4.9040999999999997</v>
      </c>
      <c r="I39">
        <v>3.8858000000000001</v>
      </c>
      <c r="J39">
        <v>6.1734999999999998</v>
      </c>
      <c r="K39">
        <v>7.2085999999999997</v>
      </c>
      <c r="L39">
        <v>12.010300000000001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7.8779000000000003</v>
      </c>
      <c r="G40">
        <v>2.5169000000000001</v>
      </c>
      <c r="H40">
        <v>6.4005999999999998</v>
      </c>
      <c r="I40">
        <v>2.9220000000000002</v>
      </c>
      <c r="J40">
        <v>2.5276000000000001</v>
      </c>
      <c r="K40">
        <v>2.0146000000000002</v>
      </c>
      <c r="L40">
        <v>2.7033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10.9808</v>
      </c>
      <c r="G41">
        <v>4.1311999999999998</v>
      </c>
      <c r="H41">
        <v>4.6082000000000001</v>
      </c>
      <c r="I41">
        <v>5.1619999999999999</v>
      </c>
      <c r="J41">
        <v>5.0396999999999998</v>
      </c>
      <c r="K41">
        <v>5.9504999999999999</v>
      </c>
      <c r="L41">
        <v>6.2306999999999997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12.219799999999999</v>
      </c>
      <c r="G42">
        <v>3.5950000000000002</v>
      </c>
      <c r="H42">
        <v>10.553900000000001</v>
      </c>
      <c r="I42">
        <v>4.9850000000000003</v>
      </c>
      <c r="J42">
        <v>4.9595000000000002</v>
      </c>
      <c r="K42">
        <v>4.9358000000000004</v>
      </c>
      <c r="L42">
        <v>2.8281000000000001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5.6798999999999999</v>
      </c>
      <c r="G43">
        <v>2.1896</v>
      </c>
      <c r="H43">
        <v>4.9040999999999997</v>
      </c>
      <c r="I43">
        <v>2.1084999999999998</v>
      </c>
      <c r="J43">
        <v>3.7646000000000002</v>
      </c>
      <c r="K43">
        <v>4.2149999999999999</v>
      </c>
      <c r="L43">
        <v>2.7120000000000002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7.8779000000000003</v>
      </c>
      <c r="G44">
        <v>2.5169000000000001</v>
      </c>
      <c r="H44">
        <v>6.4005999999999998</v>
      </c>
      <c r="I44">
        <v>2.4849999999999999</v>
      </c>
      <c r="J44">
        <v>1.9182999999999999</v>
      </c>
      <c r="K44">
        <v>1.4338</v>
      </c>
      <c r="L44">
        <v>2.3031000000000001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12.219799999999999</v>
      </c>
      <c r="G45">
        <v>3.5950000000000002</v>
      </c>
      <c r="H45">
        <v>10.553900000000001</v>
      </c>
      <c r="I45">
        <v>4.609</v>
      </c>
      <c r="J45">
        <v>4.4168000000000003</v>
      </c>
      <c r="K45">
        <v>4.7584999999999997</v>
      </c>
      <c r="L45">
        <v>4.2888000000000002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10.9808</v>
      </c>
      <c r="G46">
        <v>4.2763999999999998</v>
      </c>
      <c r="H46">
        <v>10.7896</v>
      </c>
      <c r="I46">
        <v>6.0525000000000002</v>
      </c>
      <c r="J46">
        <v>5.2763</v>
      </c>
      <c r="K46">
        <v>6.6349999999999998</v>
      </c>
      <c r="L46">
        <v>6.2908999999999997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12.219799999999999</v>
      </c>
      <c r="G47">
        <v>3.7282000000000002</v>
      </c>
      <c r="H47">
        <v>1.1920999999999999</v>
      </c>
      <c r="I47">
        <v>1.9091</v>
      </c>
      <c r="J47">
        <v>2.6674000000000002</v>
      </c>
      <c r="K47">
        <v>5.6451000000000002</v>
      </c>
      <c r="L47">
        <v>4.0972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7.8779000000000003</v>
      </c>
      <c r="G48">
        <v>2.1709000000000001</v>
      </c>
      <c r="H48">
        <v>0.51160000000000005</v>
      </c>
      <c r="I48">
        <v>2.5145</v>
      </c>
      <c r="J48">
        <v>1.9249000000000001</v>
      </c>
      <c r="K48">
        <v>1.6803999999999999</v>
      </c>
      <c r="L48">
        <v>3.9699999999999999E-2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10.9808</v>
      </c>
      <c r="G49">
        <v>4.2763999999999998</v>
      </c>
      <c r="H49">
        <v>10.7896</v>
      </c>
      <c r="I49">
        <v>5.1483999999999996</v>
      </c>
      <c r="J49">
        <v>5.6142000000000003</v>
      </c>
      <c r="K49">
        <v>5.8137999999999996</v>
      </c>
      <c r="L49">
        <v>4.9897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10.9808</v>
      </c>
      <c r="G50">
        <v>4.1311999999999998</v>
      </c>
      <c r="H50">
        <v>4.077</v>
      </c>
      <c r="I50">
        <v>4.4991000000000003</v>
      </c>
      <c r="J50">
        <v>4.9038000000000004</v>
      </c>
      <c r="K50">
        <v>8.1531000000000002</v>
      </c>
      <c r="L50">
        <v>3.7004000000000001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48</v>
      </c>
    </row>
    <row r="2" spans="1:25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0.22831050228310504</v>
      </c>
      <c r="K3" s="9">
        <v>0.11415525114155252</v>
      </c>
      <c r="L3" s="9">
        <v>0.45662100456621008</v>
      </c>
      <c r="M3" s="9">
        <v>0.68493150684931503</v>
      </c>
      <c r="N3" s="9">
        <v>0.7990867579908677</v>
      </c>
      <c r="O3" s="9">
        <v>0.41856925418569257</v>
      </c>
      <c r="P3" s="9">
        <v>0.57077625570776258</v>
      </c>
      <c r="Q3" s="9">
        <v>0.61643835616438358</v>
      </c>
      <c r="R3" s="9">
        <v>0.66590563165905636</v>
      </c>
      <c r="S3" s="9">
        <v>0.91324200913242015</v>
      </c>
      <c r="T3" s="9">
        <v>2.5603392041748205</v>
      </c>
      <c r="U3" s="9">
        <v>3.4627092846270933</v>
      </c>
      <c r="V3" s="9">
        <v>3.8812785388127851</v>
      </c>
      <c r="W3" s="9">
        <v>5.9132420091324196</v>
      </c>
      <c r="X3" s="9">
        <v>5.1141552511415531</v>
      </c>
      <c r="Y3" s="9">
        <v>4.9771689497716896</v>
      </c>
    </row>
    <row r="4" spans="1:25" x14ac:dyDescent="0.45">
      <c r="A4" t="s">
        <v>36</v>
      </c>
      <c r="B4" s="9">
        <v>0.34409073920603195</v>
      </c>
      <c r="C4" s="9">
        <v>0.39609028421001313</v>
      </c>
      <c r="D4" s="9">
        <v>0.34896569655015519</v>
      </c>
      <c r="E4" s="9">
        <v>0.3908090804205463</v>
      </c>
      <c r="F4" s="9">
        <v>0.3922789539227895</v>
      </c>
      <c r="G4" s="9">
        <v>0.38314653383146535</v>
      </c>
      <c r="H4" s="9">
        <v>0.396222498962225</v>
      </c>
      <c r="I4" s="9">
        <v>0.46430053964300544</v>
      </c>
      <c r="J4" s="9">
        <v>0.48111249481112495</v>
      </c>
      <c r="K4" s="9">
        <v>0.42782873873654675</v>
      </c>
      <c r="L4" s="9">
        <v>0.45844586648499153</v>
      </c>
      <c r="M4" s="9">
        <v>0.49726171897578175</v>
      </c>
      <c r="N4" s="9">
        <v>0.41309028379862439</v>
      </c>
      <c r="O4" s="9">
        <v>0.36227010141320837</v>
      </c>
      <c r="P4" s="9">
        <v>0.41231328844516674</v>
      </c>
      <c r="Q4" s="9">
        <v>0.50828415182197206</v>
      </c>
      <c r="R4" s="9">
        <v>0.4369935206742831</v>
      </c>
      <c r="S4" s="9">
        <v>0.46734400271649285</v>
      </c>
      <c r="T4" s="9">
        <v>0.41685655309224456</v>
      </c>
      <c r="U4" s="9">
        <v>0.38424076705180099</v>
      </c>
      <c r="V4" s="9">
        <v>0.30180771877150181</v>
      </c>
      <c r="W4" s="9">
        <v>0.38178341330902782</v>
      </c>
      <c r="X4" s="9">
        <v>0.48677943686388042</v>
      </c>
      <c r="Y4" s="9">
        <v>0.25824553878597789</v>
      </c>
    </row>
    <row r="5" spans="1:25" x14ac:dyDescent="0.45">
      <c r="A5" t="s">
        <v>38</v>
      </c>
      <c r="B5" s="9">
        <v>0.19642930601834707</v>
      </c>
      <c r="C5" s="9">
        <v>0.19642930601834707</v>
      </c>
      <c r="D5" s="9">
        <v>0.1583775556378296</v>
      </c>
      <c r="E5" s="9">
        <v>0.18100292072894811</v>
      </c>
      <c r="F5" s="9">
        <v>0.15323542720802993</v>
      </c>
      <c r="G5" s="9">
        <v>0.1779176436710683</v>
      </c>
      <c r="H5" s="9">
        <v>0.22213994816734542</v>
      </c>
      <c r="I5" s="9">
        <v>0.23228111971411552</v>
      </c>
      <c r="J5" s="9">
        <v>0.23426642842962081</v>
      </c>
      <c r="K5" s="9">
        <v>0.19456025411951558</v>
      </c>
      <c r="L5" s="9">
        <v>0.19555290847726822</v>
      </c>
      <c r="M5" s="9">
        <v>0.19786910197869106</v>
      </c>
      <c r="N5" s="9">
        <v>0.22450532724505329</v>
      </c>
      <c r="O5" s="9">
        <v>0.2226027397260274</v>
      </c>
      <c r="P5" s="9">
        <v>0.20357686453576868</v>
      </c>
      <c r="Q5" s="9">
        <v>0.17694063926940642</v>
      </c>
      <c r="R5" s="9">
        <v>0.1950152207001522</v>
      </c>
      <c r="S5" s="9">
        <v>0.18359969558599698</v>
      </c>
      <c r="T5" s="9">
        <v>0.19216133942161343</v>
      </c>
      <c r="U5" s="9">
        <v>0.20452815829528159</v>
      </c>
      <c r="V5" s="9">
        <v>0.21784627092846273</v>
      </c>
      <c r="W5" s="9">
        <v>0.29014459665144599</v>
      </c>
      <c r="X5" s="9">
        <v>0.1950152207001522</v>
      </c>
      <c r="Y5" s="9">
        <v>0.14840182648401828</v>
      </c>
    </row>
    <row r="6" spans="1:25" x14ac:dyDescent="0.45">
      <c r="A6" t="s">
        <v>50</v>
      </c>
      <c r="B6" s="9">
        <v>0.29434148088459128</v>
      </c>
      <c r="C6" s="9">
        <v>0.22423352902804958</v>
      </c>
      <c r="D6" s="9">
        <v>0.22408253001860307</v>
      </c>
      <c r="E6" s="9">
        <v>0.20686315206863154</v>
      </c>
      <c r="F6" s="9">
        <v>0.18103408514367419</v>
      </c>
      <c r="G6" s="9">
        <v>0.24791291914579586</v>
      </c>
      <c r="H6" s="9">
        <v>0.2427240440939071</v>
      </c>
      <c r="I6" s="9">
        <v>0.16072605011472321</v>
      </c>
      <c r="J6" s="9">
        <v>0.1502326182476092</v>
      </c>
      <c r="K6" s="9">
        <v>0.18296846327828276</v>
      </c>
      <c r="L6" s="9">
        <v>0.26339491433119683</v>
      </c>
      <c r="M6" s="9">
        <v>0.14626141552511415</v>
      </c>
      <c r="N6" s="9">
        <v>0.15647142182333496</v>
      </c>
      <c r="O6" s="9">
        <v>0.19708855325293684</v>
      </c>
      <c r="P6" s="9">
        <v>0.22250599798777185</v>
      </c>
      <c r="Q6" s="9">
        <v>0.27329541057193724</v>
      </c>
      <c r="R6" s="9">
        <v>0.18767897221577279</v>
      </c>
      <c r="S6" s="9">
        <v>0.12870890865760704</v>
      </c>
      <c r="T6" s="9">
        <v>0.23422292564900221</v>
      </c>
      <c r="U6" s="9">
        <v>0.13325692663137406</v>
      </c>
      <c r="V6" s="9">
        <v>0.12825410686023031</v>
      </c>
      <c r="W6" s="9">
        <v>0.21921446633557101</v>
      </c>
      <c r="X6" s="9">
        <v>0.17145847997545438</v>
      </c>
      <c r="Y6" s="9">
        <v>0.14032522966412186</v>
      </c>
    </row>
    <row r="7" spans="1:25" x14ac:dyDescent="0.45">
      <c r="A7" t="s">
        <v>51</v>
      </c>
      <c r="B7" s="9">
        <v>0.58791571267802401</v>
      </c>
      <c r="C7" s="9">
        <v>0.632219592016247</v>
      </c>
      <c r="D7" s="9">
        <v>0.84860999194198217</v>
      </c>
      <c r="E7" s="9">
        <v>0.72522159548751008</v>
      </c>
      <c r="F7" s="9">
        <v>0.70591592801504166</v>
      </c>
      <c r="G7" s="9">
        <v>0.78271890948160072</v>
      </c>
      <c r="H7" s="9">
        <v>0.81797273704002138</v>
      </c>
      <c r="I7" s="9">
        <v>0.88425019931869253</v>
      </c>
      <c r="J7" s="9">
        <v>0.95250175158850958</v>
      </c>
      <c r="K7" s="9">
        <v>0.92169795366142393</v>
      </c>
      <c r="L7" s="9">
        <v>0.92109395762363799</v>
      </c>
      <c r="M7" s="9">
        <v>0.98511753762895304</v>
      </c>
      <c r="N7" s="9">
        <v>0.94312558272968505</v>
      </c>
      <c r="O7" s="9">
        <v>0.81695954983626218</v>
      </c>
      <c r="P7" s="9">
        <v>0.91497163414971638</v>
      </c>
      <c r="Q7" s="9">
        <v>0.88672109220054429</v>
      </c>
      <c r="R7" s="9">
        <v>0.91440094569223274</v>
      </c>
      <c r="S7" s="9">
        <v>0.90107317525438657</v>
      </c>
      <c r="T7" s="9">
        <v>0.91608169199663791</v>
      </c>
      <c r="U7" s="9">
        <v>0.94050296462891025</v>
      </c>
      <c r="V7" s="9">
        <v>0.9444785206388151</v>
      </c>
      <c r="W7" s="9">
        <v>0.93652740861900541</v>
      </c>
      <c r="X7" s="9">
        <v>0.93482359890047495</v>
      </c>
      <c r="Y7" s="9">
        <v>0.91778550171516859</v>
      </c>
    </row>
    <row r="8" spans="1:25" x14ac:dyDescent="0.45">
      <c r="A8" t="s">
        <v>40</v>
      </c>
      <c r="B8" s="9">
        <v>65535</v>
      </c>
      <c r="C8" s="9">
        <v>65535</v>
      </c>
      <c r="D8" s="9">
        <v>65535</v>
      </c>
      <c r="E8" s="9">
        <v>65535</v>
      </c>
      <c r="F8" s="9">
        <v>65535</v>
      </c>
      <c r="G8" s="9">
        <v>65535</v>
      </c>
      <c r="H8" s="9">
        <v>65535</v>
      </c>
      <c r="I8" s="9">
        <v>65535</v>
      </c>
      <c r="J8" s="9">
        <v>65535</v>
      </c>
      <c r="K8" s="9">
        <v>65535</v>
      </c>
      <c r="L8" s="9">
        <v>65535</v>
      </c>
      <c r="M8" s="9">
        <v>65535</v>
      </c>
      <c r="N8" s="9">
        <v>65535</v>
      </c>
      <c r="O8" s="9">
        <v>65535</v>
      </c>
      <c r="P8" s="9">
        <v>65535</v>
      </c>
      <c r="Q8" s="9">
        <v>65535</v>
      </c>
      <c r="R8" s="9">
        <v>65535</v>
      </c>
      <c r="S8" s="9">
        <v>65535</v>
      </c>
      <c r="T8" s="9">
        <v>65535</v>
      </c>
      <c r="U8" s="9">
        <v>65535</v>
      </c>
      <c r="V8" s="9">
        <v>65535</v>
      </c>
      <c r="W8" s="9">
        <v>65535</v>
      </c>
      <c r="X8" s="9">
        <v>65535</v>
      </c>
      <c r="Y8" s="9">
        <v>65535</v>
      </c>
    </row>
    <row r="9" spans="1:25" x14ac:dyDescent="0.45">
      <c r="A9" t="s">
        <v>52</v>
      </c>
      <c r="B9" s="9"/>
      <c r="C9" s="9"/>
      <c r="D9" s="9"/>
      <c r="E9" s="9"/>
      <c r="F9" s="9"/>
      <c r="G9" s="9"/>
      <c r="H9" s="9"/>
      <c r="I9" s="9"/>
      <c r="J9" s="9"/>
      <c r="K9" s="9"/>
      <c r="L9" s="9">
        <v>3.8051750380517509E-2</v>
      </c>
      <c r="M9" s="9">
        <v>7.6103500761035017E-2</v>
      </c>
      <c r="N9" s="9">
        <v>9.6783799880881469E-2</v>
      </c>
      <c r="O9" s="9">
        <v>0.1525728837372673</v>
      </c>
      <c r="P9" s="9">
        <v>0.13964622955180209</v>
      </c>
      <c r="Q9" s="9">
        <v>0.15294587046149752</v>
      </c>
      <c r="R9" s="9">
        <v>0.1540541738706388</v>
      </c>
      <c r="S9" s="9">
        <v>0.15516247727978011</v>
      </c>
      <c r="T9" s="9">
        <v>0.14851265682493239</v>
      </c>
      <c r="U9" s="9">
        <v>0.15586582367404284</v>
      </c>
      <c r="V9" s="9">
        <v>0.15255292652552924</v>
      </c>
      <c r="W9" s="9">
        <v>0.13213245604573401</v>
      </c>
      <c r="X9" s="9">
        <v>0.13711751430220961</v>
      </c>
      <c r="Y9" s="9">
        <v>0.13667567483614451</v>
      </c>
    </row>
    <row r="10" spans="1:25" x14ac:dyDescent="0.45">
      <c r="A10" t="s">
        <v>53</v>
      </c>
      <c r="B10" s="9"/>
      <c r="C10" s="9"/>
      <c r="D10" s="9"/>
      <c r="E10" s="9"/>
      <c r="F10" s="9"/>
      <c r="G10" s="9">
        <v>0</v>
      </c>
      <c r="H10" s="9">
        <v>7.6103500761035017E-2</v>
      </c>
      <c r="I10" s="9">
        <v>0.19025875190258754</v>
      </c>
      <c r="J10" s="9">
        <v>0.12453300124533001</v>
      </c>
      <c r="K10" s="9">
        <v>8.3022000830220002E-2</v>
      </c>
      <c r="L10" s="9">
        <v>0.15841953219644023</v>
      </c>
      <c r="M10" s="9">
        <v>0.18180280737358362</v>
      </c>
      <c r="N10" s="9">
        <v>0.20480795057749127</v>
      </c>
      <c r="O10" s="9">
        <v>0.22998925597636316</v>
      </c>
      <c r="P10" s="9">
        <v>0.21689497716894979</v>
      </c>
      <c r="Q10" s="9">
        <v>0.23646444879321593</v>
      </c>
      <c r="R10" s="9">
        <v>0.23157208088714937</v>
      </c>
      <c r="S10" s="9">
        <v>0.24461839530332682</v>
      </c>
      <c r="T10" s="9">
        <v>0.21526418786692761</v>
      </c>
      <c r="U10" s="9">
        <v>0.21526418786692761</v>
      </c>
      <c r="V10" s="9">
        <v>0.24135681669928247</v>
      </c>
      <c r="W10" s="9">
        <v>0.23320287018917157</v>
      </c>
      <c r="X10" s="9">
        <v>0.23483365949119375</v>
      </c>
      <c r="Y10" s="9">
        <v>0.25277234181343772</v>
      </c>
    </row>
    <row r="15" spans="1:25" ht="15.75" x14ac:dyDescent="0.5">
      <c r="A15" s="7" t="s">
        <v>54</v>
      </c>
    </row>
    <row r="16" spans="1:25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34</v>
      </c>
      <c r="B17" s="9"/>
      <c r="C17" s="9"/>
      <c r="D17" s="9"/>
      <c r="E17" s="9"/>
      <c r="F17" s="9"/>
      <c r="G17" s="9"/>
      <c r="H17" s="9"/>
      <c r="I17" s="9"/>
      <c r="J17" s="9">
        <v>0.30441400304414001</v>
      </c>
      <c r="K17" s="9">
        <v>0.10147133434804669</v>
      </c>
      <c r="L17" s="9">
        <v>0.40447488584474894</v>
      </c>
      <c r="M17" s="9">
        <v>0.5811540058115402</v>
      </c>
      <c r="N17" s="9">
        <v>0.53816046966731901</v>
      </c>
      <c r="O17" s="9">
        <v>0.37067553048616708</v>
      </c>
      <c r="P17" s="9">
        <v>0.57077625570776258</v>
      </c>
      <c r="Q17" s="9">
        <v>0.57500422797226458</v>
      </c>
      <c r="R17" s="9">
        <v>0.70696146759593048</v>
      </c>
      <c r="S17" s="9">
        <v>0.86924428402751963</v>
      </c>
      <c r="T17" s="9">
        <v>2.5863099724480505</v>
      </c>
      <c r="U17" s="9">
        <v>3.6549813955986812</v>
      </c>
      <c r="V17" s="9">
        <v>4.036889720525596</v>
      </c>
      <c r="W17" s="9">
        <v>6.2453375126974553</v>
      </c>
      <c r="X17" s="9">
        <v>3.2548137163984849</v>
      </c>
    </row>
    <row r="18" spans="1:25" x14ac:dyDescent="0.45">
      <c r="A18" t="s">
        <v>50</v>
      </c>
      <c r="B18" s="9">
        <v>0.17918731176527739</v>
      </c>
      <c r="C18" s="9">
        <v>0.14535545467936098</v>
      </c>
      <c r="D18" s="9">
        <v>0.15845780240593327</v>
      </c>
      <c r="E18" s="9">
        <v>0.1498316039834055</v>
      </c>
      <c r="F18" s="9">
        <v>0.1347902156764661</v>
      </c>
      <c r="G18" s="9">
        <v>0.18958653994151151</v>
      </c>
      <c r="H18" s="9">
        <v>0.18353719344825822</v>
      </c>
      <c r="I18" s="9">
        <v>0.12836507928947488</v>
      </c>
      <c r="J18" s="9">
        <v>0.12535509016122517</v>
      </c>
      <c r="K18" s="9">
        <v>0.15416139825537606</v>
      </c>
      <c r="L18" s="9">
        <v>0.21319901365069094</v>
      </c>
      <c r="M18" s="9">
        <v>0.13556538436675425</v>
      </c>
      <c r="N18" s="9">
        <v>0.1426745416205524</v>
      </c>
      <c r="O18" s="9">
        <v>0.17089921406444017</v>
      </c>
      <c r="P18" s="9">
        <v>0.18308207829936693</v>
      </c>
      <c r="Q18" s="9">
        <v>0.21797454043557021</v>
      </c>
      <c r="R18" s="9">
        <v>0.16178813238750592</v>
      </c>
      <c r="S18" s="9">
        <v>0.11826549026371555</v>
      </c>
      <c r="T18" s="9">
        <v>0.18320015783762453</v>
      </c>
      <c r="U18" s="9">
        <v>0.11430375923833559</v>
      </c>
      <c r="V18" s="9">
        <v>0.11225524213694742</v>
      </c>
      <c r="W18" s="9">
        <v>0.1716829439171017</v>
      </c>
      <c r="X18" s="9">
        <v>0.13069358514235713</v>
      </c>
    </row>
    <row r="19" spans="1:25" x14ac:dyDescent="0.45">
      <c r="A19" t="s">
        <v>51</v>
      </c>
      <c r="B19" s="9">
        <v>0.58751816400088952</v>
      </c>
      <c r="C19" s="9">
        <v>0.63195855763612019</v>
      </c>
      <c r="D19" s="9">
        <v>0.84807034848805107</v>
      </c>
      <c r="E19" s="9">
        <v>0.72468873612271401</v>
      </c>
      <c r="F19" s="9">
        <v>0.70518756353607848</v>
      </c>
      <c r="G19" s="9">
        <v>0.78226961776024206</v>
      </c>
      <c r="H19" s="9">
        <v>0.81749754243287398</v>
      </c>
      <c r="I19" s="9">
        <v>0.88349648121868596</v>
      </c>
      <c r="J19" s="9">
        <v>0.95119319991890894</v>
      </c>
      <c r="K19" s="9">
        <v>0.92048229990249752</v>
      </c>
      <c r="L19" s="9">
        <v>0.92005994960757642</v>
      </c>
      <c r="M19" s="9">
        <v>0.98431753019201262</v>
      </c>
      <c r="N19" s="9">
        <v>0.94540432280661413</v>
      </c>
      <c r="O19" s="9">
        <v>0.81619276686525755</v>
      </c>
      <c r="P19" s="9">
        <v>0.91711461765215874</v>
      </c>
      <c r="Q19" s="9">
        <v>0.88913935610658323</v>
      </c>
      <c r="R19" s="9">
        <v>0.91556341739152636</v>
      </c>
      <c r="S19" s="9">
        <v>0.90218624426321981</v>
      </c>
      <c r="T19" s="9">
        <v>0.91672584775055033</v>
      </c>
      <c r="U19" s="9">
        <v>0.942110199083116</v>
      </c>
      <c r="V19" s="9">
        <v>0.94612082701666678</v>
      </c>
      <c r="W19" s="9">
        <v>0.9382181082323805</v>
      </c>
      <c r="X19" s="9">
        <v>0.93680249206717758</v>
      </c>
    </row>
    <row r="20" spans="1:25" x14ac:dyDescent="0.45">
      <c r="A20" t="s">
        <v>40</v>
      </c>
      <c r="B20" s="9">
        <v>1.3728687025740881E-2</v>
      </c>
      <c r="C20" s="9">
        <v>8.9246408872480296E-3</v>
      </c>
      <c r="D20" s="9">
        <v>1.4064542368890371E-2</v>
      </c>
      <c r="E20" s="9">
        <v>1.3440969291696423E-2</v>
      </c>
      <c r="F20" s="9">
        <v>1.4367639360976603E-2</v>
      </c>
      <c r="G20" s="9">
        <v>1.06544901065449E-2</v>
      </c>
      <c r="H20" s="9">
        <v>6.8721033906174785E-3</v>
      </c>
      <c r="I20" s="9">
        <v>1.3383397499030053E-2</v>
      </c>
      <c r="J20" s="9">
        <v>6.8134032678754683E-3</v>
      </c>
      <c r="K20" s="9">
        <v>8.974387151398696E-3</v>
      </c>
      <c r="L20" s="9">
        <v>1.0171012962918537E-2</v>
      </c>
      <c r="M20" s="9">
        <v>4.0275281549390085E-3</v>
      </c>
      <c r="N20" s="9">
        <v>5.4770281784942507E-3</v>
      </c>
      <c r="O20" s="9">
        <v>5.9193423561722108E-3</v>
      </c>
      <c r="P20" s="9">
        <v>5.7979529360833674E-3</v>
      </c>
      <c r="Q20" s="9">
        <v>5.9440758150922698E-3</v>
      </c>
      <c r="R20" s="9">
        <v>1.0672682178439969E-2</v>
      </c>
      <c r="S20" s="9">
        <v>1.3166338195431674E-2</v>
      </c>
      <c r="T20" s="9">
        <v>1.0273264456408587E-2</v>
      </c>
      <c r="U20" s="9">
        <v>1.1459284473580975E-2</v>
      </c>
      <c r="V20" s="9">
        <v>1.0273784895450284E-2</v>
      </c>
      <c r="W20" s="9">
        <v>1.1799059936493149E-2</v>
      </c>
      <c r="X20" s="9">
        <v>1.5180712412366853E-2</v>
      </c>
    </row>
    <row r="21" spans="1:25" x14ac:dyDescent="0.45">
      <c r="A21" t="s">
        <v>52</v>
      </c>
      <c r="B21" s="9"/>
      <c r="C21" s="9"/>
      <c r="D21" s="9"/>
      <c r="E21" s="9"/>
      <c r="F21" s="9"/>
      <c r="G21" s="9"/>
      <c r="H21" s="9"/>
      <c r="I21" s="9">
        <v>0.22831050228310501</v>
      </c>
      <c r="J21" s="9">
        <v>0.1906392694063927</v>
      </c>
      <c r="K21" s="9">
        <v>0.18647260273972602</v>
      </c>
      <c r="L21" s="9">
        <v>6.7876712328767116E-2</v>
      </c>
      <c r="M21" s="9">
        <v>7.476575935480044E-2</v>
      </c>
      <c r="N21" s="9">
        <v>9.6412405035707568E-2</v>
      </c>
      <c r="O21" s="9">
        <v>0.15293804193529958</v>
      </c>
      <c r="P21" s="9">
        <v>0.13941040865139273</v>
      </c>
      <c r="Q21" s="9">
        <v>0.1534278778672068</v>
      </c>
      <c r="R21" s="9">
        <v>0.15383140488540142</v>
      </c>
      <c r="S21" s="9">
        <v>0.15538589047072227</v>
      </c>
      <c r="T21" s="9">
        <v>0.14838111835914639</v>
      </c>
      <c r="U21" s="9">
        <v>0.15491400651998427</v>
      </c>
      <c r="V21" s="9">
        <v>0.15239085998651261</v>
      </c>
      <c r="W21" s="9">
        <v>0.13133926069138591</v>
      </c>
      <c r="X21" s="9">
        <v>0.13764325363624622</v>
      </c>
    </row>
    <row r="22" spans="1:25" x14ac:dyDescent="0.45">
      <c r="A22" t="s">
        <v>53</v>
      </c>
      <c r="B22" s="9"/>
      <c r="C22" s="9"/>
      <c r="D22" s="9"/>
      <c r="E22" s="9"/>
      <c r="F22" s="9">
        <v>0.11415525114155251</v>
      </c>
      <c r="G22" s="9">
        <v>6.5453767123287668E-2</v>
      </c>
      <c r="H22" s="9">
        <v>8.4758159986470502E-2</v>
      </c>
      <c r="I22" s="9">
        <v>0.17808980213089803</v>
      </c>
      <c r="J22" s="9">
        <v>0.12192381639029079</v>
      </c>
      <c r="K22" s="9">
        <v>8.1248714467892558E-2</v>
      </c>
      <c r="L22" s="9">
        <v>0.15938903548169775</v>
      </c>
      <c r="M22" s="9">
        <v>0.18169781142649755</v>
      </c>
      <c r="N22" s="9">
        <v>0.2058669391554197</v>
      </c>
      <c r="O22" s="9">
        <v>0.22956604290766625</v>
      </c>
      <c r="P22" s="9">
        <v>0.2172995015710637</v>
      </c>
      <c r="Q22" s="9">
        <v>0.23704950320418605</v>
      </c>
      <c r="R22" s="9">
        <v>0.23271503321770831</v>
      </c>
      <c r="S22" s="9">
        <v>0.24584659524473154</v>
      </c>
      <c r="T22" s="9">
        <v>0.21529025081619735</v>
      </c>
      <c r="U22" s="9">
        <v>0.21381996798613462</v>
      </c>
      <c r="V22" s="9">
        <v>0.23992922634315969</v>
      </c>
      <c r="W22" s="9">
        <v>0.2323315222455867</v>
      </c>
      <c r="X22" s="9">
        <v>0.24297964087912982</v>
      </c>
    </row>
    <row r="30" spans="1:25" ht="15.75" x14ac:dyDescent="0.5">
      <c r="A30" s="7" t="s">
        <v>55</v>
      </c>
    </row>
    <row r="31" spans="1:25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56</v>
      </c>
      <c r="B32" s="10">
        <v>40.590000000000003</v>
      </c>
      <c r="C32" s="10">
        <v>43.44</v>
      </c>
      <c r="D32" s="10">
        <v>42.08</v>
      </c>
      <c r="E32" s="10">
        <v>42.28</v>
      </c>
      <c r="F32" s="10">
        <v>41.36</v>
      </c>
      <c r="G32" s="10">
        <v>43.89</v>
      </c>
      <c r="H32" s="10">
        <v>45.44</v>
      </c>
      <c r="I32" s="10">
        <v>42.82</v>
      </c>
      <c r="J32" s="10">
        <v>44.49</v>
      </c>
      <c r="K32" s="10">
        <v>42.31</v>
      </c>
      <c r="L32" s="10">
        <v>45.93</v>
      </c>
      <c r="M32" s="10">
        <v>49.959999999999994</v>
      </c>
      <c r="N32" s="10">
        <v>46.459999999999994</v>
      </c>
      <c r="O32" s="10">
        <v>43.019999999999996</v>
      </c>
      <c r="P32" s="10">
        <v>46.92</v>
      </c>
      <c r="Q32" s="10">
        <v>48.71</v>
      </c>
      <c r="R32" s="10">
        <v>44.53</v>
      </c>
      <c r="S32" s="10">
        <v>44.84</v>
      </c>
      <c r="T32" s="10">
        <v>46.51</v>
      </c>
      <c r="U32" s="10">
        <v>43.72</v>
      </c>
      <c r="V32" s="10">
        <v>40.14</v>
      </c>
      <c r="W32" s="10">
        <v>47.22</v>
      </c>
      <c r="X32" s="10">
        <v>50.220000000000006</v>
      </c>
      <c r="Y32" s="10">
        <v>39.99</v>
      </c>
    </row>
    <row r="33" spans="1:25" x14ac:dyDescent="0.45">
      <c r="A33" t="s">
        <v>34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0.02</v>
      </c>
      <c r="K33" s="11">
        <v>0.01</v>
      </c>
      <c r="L33" s="11">
        <v>0.04</v>
      </c>
      <c r="M33" s="11">
        <v>0.06</v>
      </c>
      <c r="N33" s="11">
        <v>7.0000000000000007E-2</v>
      </c>
      <c r="O33" s="11">
        <v>0.11</v>
      </c>
      <c r="P33" s="11">
        <v>0.2</v>
      </c>
      <c r="Q33" s="11">
        <v>0.27</v>
      </c>
      <c r="R33" s="11">
        <v>0.35</v>
      </c>
      <c r="S33" s="11">
        <v>0.4</v>
      </c>
      <c r="T33" s="11">
        <v>1.57</v>
      </c>
      <c r="U33" s="11">
        <v>1.82</v>
      </c>
      <c r="V33" s="11">
        <v>1.7</v>
      </c>
      <c r="W33" s="11">
        <v>2.59</v>
      </c>
      <c r="X33" s="11">
        <v>2.2400000000000002</v>
      </c>
      <c r="Y33" s="11">
        <v>2.1800000000000002</v>
      </c>
    </row>
    <row r="34" spans="1:25" x14ac:dyDescent="0.45">
      <c r="A34" t="s">
        <v>36</v>
      </c>
      <c r="B34" s="11">
        <v>16.940000000000001</v>
      </c>
      <c r="C34" s="11">
        <v>19.5</v>
      </c>
      <c r="D34" s="11">
        <v>17.18</v>
      </c>
      <c r="E34" s="11">
        <v>19.239999999999998</v>
      </c>
      <c r="F34" s="11">
        <v>18.899999999999999</v>
      </c>
      <c r="G34" s="11">
        <v>18.46</v>
      </c>
      <c r="H34" s="11">
        <v>19.09</v>
      </c>
      <c r="I34" s="11">
        <v>22.37</v>
      </c>
      <c r="J34" s="11">
        <v>23.18</v>
      </c>
      <c r="K34" s="11">
        <v>21.1</v>
      </c>
      <c r="L34" s="11">
        <v>22.61</v>
      </c>
      <c r="M34" s="11">
        <v>27.53</v>
      </c>
      <c r="N34" s="11">
        <v>22.87</v>
      </c>
      <c r="O34" s="11">
        <v>19.39</v>
      </c>
      <c r="P34" s="11">
        <v>21.31</v>
      </c>
      <c r="Q34" s="11">
        <v>22.53</v>
      </c>
      <c r="R34" s="11">
        <v>19.37</v>
      </c>
      <c r="S34" s="11">
        <v>20.92</v>
      </c>
      <c r="T34" s="11">
        <v>18.66</v>
      </c>
      <c r="U34" s="11">
        <v>17.2</v>
      </c>
      <c r="V34" s="11">
        <v>13.51</v>
      </c>
      <c r="W34" s="11">
        <v>17.09</v>
      </c>
      <c r="X34" s="11">
        <v>21.79</v>
      </c>
      <c r="Y34" s="11">
        <v>11.56</v>
      </c>
    </row>
    <row r="35" spans="1:25" x14ac:dyDescent="0.45">
      <c r="A35" t="s">
        <v>38</v>
      </c>
      <c r="B35" s="11">
        <v>1.91</v>
      </c>
      <c r="C35" s="11">
        <v>1.91</v>
      </c>
      <c r="D35" s="11">
        <v>1.54</v>
      </c>
      <c r="E35" s="11">
        <v>1.76</v>
      </c>
      <c r="F35" s="11">
        <v>1.49</v>
      </c>
      <c r="G35" s="11">
        <v>1.73</v>
      </c>
      <c r="H35" s="11">
        <v>2.16</v>
      </c>
      <c r="I35" s="11">
        <v>2.34</v>
      </c>
      <c r="J35" s="11">
        <v>2.36</v>
      </c>
      <c r="K35" s="11">
        <v>1.96</v>
      </c>
      <c r="L35" s="11">
        <v>1.97</v>
      </c>
      <c r="M35" s="11">
        <v>2.08</v>
      </c>
      <c r="N35" s="11">
        <v>2.36</v>
      </c>
      <c r="O35" s="11">
        <v>2.34</v>
      </c>
      <c r="P35" s="11">
        <v>2.14</v>
      </c>
      <c r="Q35" s="11">
        <v>1.86</v>
      </c>
      <c r="R35" s="11">
        <v>2.0499999999999998</v>
      </c>
      <c r="S35" s="11">
        <v>1.93</v>
      </c>
      <c r="T35" s="11">
        <v>2.02</v>
      </c>
      <c r="U35" s="11">
        <v>2.15</v>
      </c>
      <c r="V35" s="11">
        <v>2.29</v>
      </c>
      <c r="W35" s="11">
        <v>3.05</v>
      </c>
      <c r="X35" s="11">
        <v>2.0499999999999998</v>
      </c>
      <c r="Y35" s="11">
        <v>1.56</v>
      </c>
    </row>
    <row r="36" spans="1:25" x14ac:dyDescent="0.45">
      <c r="A36" t="s">
        <v>50</v>
      </c>
      <c r="B36" s="11">
        <v>2.63</v>
      </c>
      <c r="C36" s="11">
        <v>1.65</v>
      </c>
      <c r="D36" s="11">
        <v>2.12</v>
      </c>
      <c r="E36" s="11">
        <v>2.99</v>
      </c>
      <c r="F36" s="11">
        <v>3.14</v>
      </c>
      <c r="G36" s="11">
        <v>4.3</v>
      </c>
      <c r="H36" s="11">
        <v>4.21</v>
      </c>
      <c r="I36" s="11">
        <v>2.83</v>
      </c>
      <c r="J36" s="11">
        <v>2.79</v>
      </c>
      <c r="K36" s="11">
        <v>3.43</v>
      </c>
      <c r="L36" s="11">
        <v>5.03</v>
      </c>
      <c r="M36" s="11">
        <v>2.87</v>
      </c>
      <c r="N36" s="11">
        <v>3.18</v>
      </c>
      <c r="O36" s="11">
        <v>4.04</v>
      </c>
      <c r="P36" s="11">
        <v>4.5999999999999996</v>
      </c>
      <c r="Q36" s="11">
        <v>5.65</v>
      </c>
      <c r="R36" s="11">
        <v>3.88</v>
      </c>
      <c r="S36" s="11">
        <v>2.83</v>
      </c>
      <c r="T36" s="11">
        <v>5.15</v>
      </c>
      <c r="U36" s="11">
        <v>2.93</v>
      </c>
      <c r="V36" s="11">
        <v>2.82</v>
      </c>
      <c r="W36" s="11">
        <v>4.82</v>
      </c>
      <c r="X36" s="11">
        <v>3.8</v>
      </c>
      <c r="Y36" s="11">
        <v>3.11</v>
      </c>
    </row>
    <row r="37" spans="1:25" x14ac:dyDescent="0.45">
      <c r="A37" t="s">
        <v>51</v>
      </c>
      <c r="B37" s="11">
        <v>18.18</v>
      </c>
      <c r="C37" s="11">
        <v>19.55</v>
      </c>
      <c r="D37" s="11">
        <v>20.22</v>
      </c>
      <c r="E37" s="11">
        <v>17.28</v>
      </c>
      <c r="F37" s="11">
        <v>16.82</v>
      </c>
      <c r="G37" s="11">
        <v>18.649999999999999</v>
      </c>
      <c r="H37" s="11">
        <v>19.489999999999998</v>
      </c>
      <c r="I37" s="11">
        <v>14.64</v>
      </c>
      <c r="J37" s="11">
        <v>15.77</v>
      </c>
      <c r="K37" s="11">
        <v>15.26</v>
      </c>
      <c r="L37" s="11">
        <v>15.25</v>
      </c>
      <c r="M37" s="11">
        <v>16.309999999999999</v>
      </c>
      <c r="N37" s="11">
        <v>15.78</v>
      </c>
      <c r="O37" s="11">
        <v>14.17</v>
      </c>
      <c r="P37" s="11">
        <v>15.87</v>
      </c>
      <c r="Q37" s="11">
        <v>15.38</v>
      </c>
      <c r="R37" s="11">
        <v>15.78</v>
      </c>
      <c r="S37" s="11">
        <v>15.55</v>
      </c>
      <c r="T37" s="11">
        <v>16.13</v>
      </c>
      <c r="U37" s="11">
        <v>16.559999999999999</v>
      </c>
      <c r="V37" s="11">
        <v>16.63</v>
      </c>
      <c r="W37" s="11">
        <v>16.489999999999998</v>
      </c>
      <c r="X37" s="11">
        <v>16.46</v>
      </c>
      <c r="Y37" s="11">
        <v>16.16</v>
      </c>
    </row>
    <row r="38" spans="1:25" x14ac:dyDescent="0.45">
      <c r="A38" t="s">
        <v>40</v>
      </c>
      <c r="B38" s="11">
        <v>0.93</v>
      </c>
      <c r="C38" s="11">
        <v>0.83</v>
      </c>
      <c r="D38" s="11">
        <v>1.02</v>
      </c>
      <c r="E38" s="11">
        <v>1.01</v>
      </c>
      <c r="F38" s="11">
        <v>1.01</v>
      </c>
      <c r="G38" s="11">
        <v>0.75</v>
      </c>
      <c r="H38" s="11">
        <v>0.47</v>
      </c>
      <c r="I38" s="11">
        <v>0.59</v>
      </c>
      <c r="J38" s="11">
        <v>0.25</v>
      </c>
      <c r="K38" s="11">
        <v>0.31</v>
      </c>
      <c r="L38" s="11">
        <v>0.34</v>
      </c>
      <c r="M38" s="11">
        <v>0.15</v>
      </c>
      <c r="N38" s="11">
        <v>0.2</v>
      </c>
      <c r="O38" s="11">
        <v>0.21</v>
      </c>
      <c r="P38" s="11">
        <v>0.21</v>
      </c>
      <c r="Q38" s="11">
        <v>0.19</v>
      </c>
      <c r="R38" s="11">
        <v>0.28999999999999998</v>
      </c>
      <c r="S38" s="11">
        <v>0.31</v>
      </c>
      <c r="T38" s="11">
        <v>0.32</v>
      </c>
      <c r="U38" s="11">
        <v>0.32</v>
      </c>
      <c r="V38" s="11">
        <v>0.24</v>
      </c>
      <c r="W38" s="11">
        <v>0.28000000000000003</v>
      </c>
      <c r="X38" s="11">
        <v>0.35</v>
      </c>
      <c r="Y38" s="11">
        <v>0.35</v>
      </c>
    </row>
    <row r="39" spans="1:25" x14ac:dyDescent="0.45">
      <c r="A39" t="s">
        <v>52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0.01</v>
      </c>
      <c r="M39" s="11">
        <v>0.1</v>
      </c>
      <c r="N39" s="11">
        <v>0.78</v>
      </c>
      <c r="O39" s="11">
        <v>1.39</v>
      </c>
      <c r="P39" s="11">
        <v>1.26</v>
      </c>
      <c r="Q39" s="11">
        <v>1.38</v>
      </c>
      <c r="R39" s="11">
        <v>1.39</v>
      </c>
      <c r="S39" s="11">
        <v>1.4</v>
      </c>
      <c r="T39" s="11">
        <v>1.34</v>
      </c>
      <c r="U39" s="11">
        <v>1.42</v>
      </c>
      <c r="V39" s="11">
        <v>1.47</v>
      </c>
      <c r="W39" s="11">
        <v>1.47</v>
      </c>
      <c r="X39" s="11">
        <v>2.09</v>
      </c>
      <c r="Y39" s="11">
        <v>3.52</v>
      </c>
    </row>
    <row r="40" spans="1:25" x14ac:dyDescent="0.45">
      <c r="A40" t="s">
        <v>53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0.02</v>
      </c>
      <c r="I40" s="11">
        <v>0.05</v>
      </c>
      <c r="J40" s="11">
        <v>0.12</v>
      </c>
      <c r="K40" s="11">
        <v>0.24</v>
      </c>
      <c r="L40" s="11">
        <v>0.68</v>
      </c>
      <c r="M40" s="11">
        <v>0.86</v>
      </c>
      <c r="N40" s="11">
        <v>1.22</v>
      </c>
      <c r="O40" s="11">
        <v>1.37</v>
      </c>
      <c r="P40" s="11">
        <v>1.33</v>
      </c>
      <c r="Q40" s="11">
        <v>1.45</v>
      </c>
      <c r="R40" s="11">
        <v>1.42</v>
      </c>
      <c r="S40" s="11">
        <v>1.5</v>
      </c>
      <c r="T40" s="11">
        <v>1.32</v>
      </c>
      <c r="U40" s="11">
        <v>1.32</v>
      </c>
      <c r="V40" s="11">
        <v>1.48</v>
      </c>
      <c r="W40" s="11">
        <v>1.43</v>
      </c>
      <c r="X40" s="11">
        <v>1.44</v>
      </c>
      <c r="Y40" s="11">
        <v>1.55</v>
      </c>
    </row>
    <row r="44" spans="1:25" ht="15.75" x14ac:dyDescent="0.5">
      <c r="A44" s="7" t="s">
        <v>57</v>
      </c>
    </row>
    <row r="45" spans="1:25" x14ac:dyDescent="0.45">
      <c r="A45" s="8" t="s">
        <v>49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56</v>
      </c>
      <c r="B46" s="10">
        <v>40.923999999999999</v>
      </c>
      <c r="C46" s="10">
        <v>43.968000000000004</v>
      </c>
      <c r="D46" s="10">
        <v>42.679000000000002</v>
      </c>
      <c r="E46" s="10">
        <v>42.6</v>
      </c>
      <c r="F46" s="10">
        <v>41.620811000000003</v>
      </c>
      <c r="G46" s="10">
        <v>44.364483</v>
      </c>
      <c r="H46" s="10">
        <v>45.843021</v>
      </c>
      <c r="I46" s="10">
        <v>43.296861</v>
      </c>
      <c r="J46" s="10">
        <v>45.036687000000001</v>
      </c>
      <c r="K46" s="10">
        <v>42.963988000000001</v>
      </c>
      <c r="L46" s="10">
        <v>46.652749999999997</v>
      </c>
      <c r="M46" s="10">
        <v>50.796871000000003</v>
      </c>
      <c r="N46" s="10">
        <v>47.293300000000002</v>
      </c>
      <c r="O46" s="10">
        <v>43.814637000000005</v>
      </c>
      <c r="P46" s="10">
        <v>47.488857000000003</v>
      </c>
      <c r="Q46" s="10">
        <v>49.225713999999996</v>
      </c>
      <c r="R46" s="10">
        <v>45.278801999999999</v>
      </c>
      <c r="S46" s="10">
        <v>45.612791000000001</v>
      </c>
      <c r="T46" s="10">
        <v>46.837683000000006</v>
      </c>
      <c r="U46" s="10">
        <v>44.276590999999996</v>
      </c>
      <c r="V46" s="10">
        <v>40.754441</v>
      </c>
      <c r="W46" s="10">
        <v>47.568095999999997</v>
      </c>
      <c r="X46" s="10">
        <v>50.499304000000002</v>
      </c>
    </row>
    <row r="47" spans="1:25" x14ac:dyDescent="0.45">
      <c r="A47" t="s">
        <v>34</v>
      </c>
      <c r="B47" s="11"/>
      <c r="C47" s="11"/>
      <c r="D47" s="11"/>
      <c r="E47" s="11"/>
      <c r="F47" s="11"/>
      <c r="G47" s="11"/>
      <c r="H47" s="11"/>
      <c r="I47" s="11"/>
      <c r="J47" s="11">
        <v>1.6E-2</v>
      </c>
      <c r="K47" s="11">
        <v>8.0000000000000002E-3</v>
      </c>
      <c r="L47" s="11">
        <v>3.5431999999999998E-2</v>
      </c>
      <c r="M47" s="11">
        <v>5.5999999999999994E-2</v>
      </c>
      <c r="N47" s="11">
        <v>6.6000000000000003E-2</v>
      </c>
      <c r="O47" s="11">
        <v>0.110402</v>
      </c>
      <c r="P47" s="11">
        <v>0.2</v>
      </c>
      <c r="Q47" s="11">
        <v>0.27200000000000002</v>
      </c>
      <c r="R47" s="11">
        <v>0.35299999999999998</v>
      </c>
      <c r="S47" s="11">
        <v>0.39598100000000003</v>
      </c>
      <c r="T47" s="11">
        <v>1.5729660000000001</v>
      </c>
      <c r="U47" s="11">
        <v>1.820811</v>
      </c>
      <c r="V47" s="11">
        <v>1.699341</v>
      </c>
      <c r="W47" s="11">
        <v>2.5888920000000004</v>
      </c>
      <c r="X47" s="11">
        <v>2.2435940000000003</v>
      </c>
    </row>
    <row r="48" spans="1:25" x14ac:dyDescent="0.45">
      <c r="A48" t="s">
        <v>36</v>
      </c>
      <c r="B48" s="11">
        <v>17.207000000000001</v>
      </c>
      <c r="C48" s="11">
        <v>19.757000000000001</v>
      </c>
      <c r="D48" s="11">
        <v>17.373000000000001</v>
      </c>
      <c r="E48" s="11">
        <v>19.462</v>
      </c>
      <c r="F48" s="11">
        <v>19.106999999999999</v>
      </c>
      <c r="G48" s="11">
        <v>18.625</v>
      </c>
      <c r="H48" s="11">
        <v>19.206</v>
      </c>
      <c r="I48" s="11">
        <v>22.463000000000001</v>
      </c>
      <c r="J48" s="11">
        <v>23.22</v>
      </c>
      <c r="K48" s="11">
        <v>21.103000000000002</v>
      </c>
      <c r="L48" s="11">
        <v>22.606000000000002</v>
      </c>
      <c r="M48" s="11">
        <v>27.536999999999999</v>
      </c>
      <c r="N48" s="11">
        <v>22.876000000000001</v>
      </c>
      <c r="O48" s="11">
        <v>19.391598000000002</v>
      </c>
      <c r="P48" s="11">
        <v>21.305</v>
      </c>
      <c r="Q48" s="11">
        <v>22.521999999999998</v>
      </c>
      <c r="R48" s="11">
        <v>19.364000000000001</v>
      </c>
      <c r="S48" s="11">
        <v>20.914090999999999</v>
      </c>
      <c r="T48" s="11">
        <v>18.659473000000002</v>
      </c>
      <c r="U48" s="11">
        <v>17.224985</v>
      </c>
      <c r="V48" s="11">
        <v>13.53266</v>
      </c>
      <c r="W48" s="11">
        <v>17.085889999999999</v>
      </c>
      <c r="X48" s="11">
        <v>21.785509999999999</v>
      </c>
    </row>
    <row r="49" spans="1:25" x14ac:dyDescent="0.45">
      <c r="A49" t="s">
        <v>38</v>
      </c>
      <c r="B49" s="11">
        <v>1.9119999999999999</v>
      </c>
      <c r="C49" s="11">
        <v>1.9079999999999999</v>
      </c>
      <c r="D49" s="11">
        <v>1.5389999999999999</v>
      </c>
      <c r="E49" s="11">
        <v>1.762</v>
      </c>
      <c r="F49" s="11">
        <v>1.494</v>
      </c>
      <c r="G49" s="11">
        <v>1.7290000000000001</v>
      </c>
      <c r="H49" s="11">
        <v>2.1589999999999998</v>
      </c>
      <c r="I49" s="11">
        <v>2.3359999999999999</v>
      </c>
      <c r="J49" s="11">
        <v>2.36</v>
      </c>
      <c r="K49" s="11">
        <v>1.9610000000000001</v>
      </c>
      <c r="L49" s="11">
        <v>1.9665680000000001</v>
      </c>
      <c r="M49" s="11">
        <v>2.077</v>
      </c>
      <c r="N49" s="11">
        <v>2.3559999999999999</v>
      </c>
      <c r="O49" s="11">
        <v>2.339</v>
      </c>
      <c r="P49" s="11">
        <v>2.1419999999999999</v>
      </c>
      <c r="Q49" s="11">
        <v>1.8640000000000001</v>
      </c>
      <c r="R49" s="11">
        <v>2.0529999999999999</v>
      </c>
      <c r="S49" s="11">
        <v>1.9266459999999999</v>
      </c>
      <c r="T49" s="11">
        <v>2.0227580000000001</v>
      </c>
      <c r="U49" s="11">
        <v>2.1529029999999998</v>
      </c>
      <c r="V49" s="11">
        <v>2.292316</v>
      </c>
      <c r="W49" s="11">
        <v>3.0456720000000002</v>
      </c>
      <c r="X49" s="11">
        <v>2.0534110000000001</v>
      </c>
    </row>
    <row r="50" spans="1:25" x14ac:dyDescent="0.45">
      <c r="A50" t="s">
        <v>50</v>
      </c>
      <c r="B50" s="11">
        <v>2.9509999999999996</v>
      </c>
      <c r="C50" s="11">
        <v>2.1710000000000003</v>
      </c>
      <c r="D50" s="11">
        <v>2.7040000000000002</v>
      </c>
      <c r="E50" s="11">
        <v>3.3010000000000002</v>
      </c>
      <c r="F50" s="11">
        <v>3.3628110000000002</v>
      </c>
      <c r="G50" s="11">
        <v>4.7298960000000001</v>
      </c>
      <c r="H50" s="11">
        <v>4.5789740000000005</v>
      </c>
      <c r="I50" s="11">
        <v>3.2339989999999998</v>
      </c>
      <c r="J50" s="11">
        <v>3.2767620000000002</v>
      </c>
      <c r="K50" s="11">
        <v>4.0527119999999996</v>
      </c>
      <c r="L50" s="11">
        <v>5.6925160000000004</v>
      </c>
      <c r="M50" s="11">
        <v>3.6909139999999998</v>
      </c>
      <c r="N50" s="11">
        <v>3.9757060000000002</v>
      </c>
      <c r="O50" s="11">
        <v>4.7951379999999997</v>
      </c>
      <c r="P50" s="11">
        <v>5.1626289999999999</v>
      </c>
      <c r="Q50" s="11">
        <v>6.1465419999999993</v>
      </c>
      <c r="R50" s="11">
        <v>4.5678419999999997</v>
      </c>
      <c r="S50" s="11">
        <v>3.4929449999999997</v>
      </c>
      <c r="T50" s="11">
        <v>5.4227320000000008</v>
      </c>
      <c r="U50" s="11">
        <v>3.3827449999999999</v>
      </c>
      <c r="V50" s="11">
        <v>3.3202579999999999</v>
      </c>
      <c r="W50" s="11">
        <v>5.0671330000000001</v>
      </c>
      <c r="X50" s="11">
        <v>3.833256</v>
      </c>
    </row>
    <row r="51" spans="1:25" x14ac:dyDescent="0.45">
      <c r="A51" t="s">
        <v>51</v>
      </c>
      <c r="B51" s="11">
        <v>18.178000000000001</v>
      </c>
      <c r="C51" s="11">
        <v>19.553000000000001</v>
      </c>
      <c r="D51" s="11">
        <v>20.222000000000001</v>
      </c>
      <c r="E51" s="11">
        <v>17.28</v>
      </c>
      <c r="F51" s="11">
        <v>16.815000000000001</v>
      </c>
      <c r="G51" s="11">
        <v>18.652999999999999</v>
      </c>
      <c r="H51" s="11">
        <v>19.492999999999999</v>
      </c>
      <c r="I51" s="11">
        <v>14.643000000000001</v>
      </c>
      <c r="J51" s="11">
        <v>15.765000000000001</v>
      </c>
      <c r="K51" s="11">
        <v>15.256</v>
      </c>
      <c r="L51" s="11">
        <v>15.249000000000001</v>
      </c>
      <c r="M51" s="11">
        <v>16.314</v>
      </c>
      <c r="N51" s="11">
        <v>15.785</v>
      </c>
      <c r="O51" s="11">
        <v>14.170999999999999</v>
      </c>
      <c r="P51" s="11">
        <v>15.867000000000001</v>
      </c>
      <c r="Q51" s="11">
        <v>15.382999999999999</v>
      </c>
      <c r="R51" s="11">
        <v>15.776</v>
      </c>
      <c r="S51" s="11">
        <v>15.545499</v>
      </c>
      <c r="T51" s="11">
        <v>16.125281000000001</v>
      </c>
      <c r="U51" s="11">
        <v>16.555288000000001</v>
      </c>
      <c r="V51" s="11">
        <v>16.625764999999998</v>
      </c>
      <c r="W51" s="11">
        <v>16.486893999999999</v>
      </c>
      <c r="X51" s="11">
        <v>16.462018</v>
      </c>
    </row>
    <row r="52" spans="1:25" x14ac:dyDescent="0.45">
      <c r="A52" t="s">
        <v>40</v>
      </c>
      <c r="B52" s="11">
        <v>0.67600000000000005</v>
      </c>
      <c r="C52" s="11">
        <v>0.57899999999999996</v>
      </c>
      <c r="D52" s="11">
        <v>0.84099999999999997</v>
      </c>
      <c r="E52" s="11">
        <v>0.79500000000000004</v>
      </c>
      <c r="F52" s="11">
        <v>0.84099999999999997</v>
      </c>
      <c r="G52" s="11">
        <v>0.623</v>
      </c>
      <c r="H52" s="11">
        <v>0.38600000000000001</v>
      </c>
      <c r="I52" s="11">
        <v>0.57399999999999995</v>
      </c>
      <c r="J52" s="11">
        <v>0.27700000000000002</v>
      </c>
      <c r="K52" s="11">
        <v>0.34300000000000003</v>
      </c>
      <c r="L52" s="11">
        <v>0.40700000000000003</v>
      </c>
      <c r="M52" s="11">
        <v>0.16</v>
      </c>
      <c r="N52" s="11">
        <v>0.23499999999999999</v>
      </c>
      <c r="O52" s="11">
        <v>0.24199999999999999</v>
      </c>
      <c r="P52" s="11">
        <v>0.22500000000000001</v>
      </c>
      <c r="Q52" s="11">
        <v>0.20499999999999999</v>
      </c>
      <c r="R52" s="11">
        <v>0.35199999999999998</v>
      </c>
      <c r="S52" s="11">
        <v>0.43059500000000001</v>
      </c>
      <c r="T52" s="11">
        <v>0.37356200000000001</v>
      </c>
      <c r="U52" s="11">
        <v>0.40558499999999997</v>
      </c>
      <c r="V52" s="11">
        <v>0.33825000000000005</v>
      </c>
      <c r="W52" s="11">
        <v>0.39345599999999997</v>
      </c>
      <c r="X52" s="11">
        <v>0.52855200000000002</v>
      </c>
    </row>
    <row r="53" spans="1:25" x14ac:dyDescent="0.45">
      <c r="A53" t="s">
        <v>52</v>
      </c>
      <c r="B53" s="11"/>
      <c r="C53" s="11"/>
      <c r="D53" s="11"/>
      <c r="E53" s="11"/>
      <c r="F53" s="11"/>
      <c r="G53" s="11"/>
      <c r="H53" s="11"/>
      <c r="I53" s="11">
        <v>5.9999999999999995E-5</v>
      </c>
      <c r="J53" s="11">
        <v>1.6700000000000002E-4</v>
      </c>
      <c r="K53" s="11">
        <v>3.2669999999999999E-3</v>
      </c>
      <c r="L53" s="11">
        <v>1.4865E-2</v>
      </c>
      <c r="M53" s="11">
        <v>0.10086199999999999</v>
      </c>
      <c r="N53" s="11">
        <v>0.77869600000000005</v>
      </c>
      <c r="O53" s="11">
        <v>1.3919870000000001</v>
      </c>
      <c r="P53" s="11">
        <v>1.256651</v>
      </c>
      <c r="Q53" s="11">
        <v>1.381661</v>
      </c>
      <c r="R53" s="11">
        <v>1.3879900000000001</v>
      </c>
      <c r="S53" s="11">
        <v>1.4029700000000001</v>
      </c>
      <c r="T53" s="11">
        <v>1.3427880000000001</v>
      </c>
      <c r="U53" s="11">
        <v>1.417286</v>
      </c>
      <c r="V53" s="11">
        <v>1.46872</v>
      </c>
      <c r="W53" s="11">
        <v>1.4665979999999998</v>
      </c>
      <c r="X53" s="11">
        <v>2.0938380000000003</v>
      </c>
    </row>
    <row r="54" spans="1:25" x14ac:dyDescent="0.45">
      <c r="A54" t="s">
        <v>53</v>
      </c>
      <c r="B54" s="11"/>
      <c r="C54" s="11"/>
      <c r="D54" s="11"/>
      <c r="E54" s="11"/>
      <c r="F54" s="11">
        <v>1E-3</v>
      </c>
      <c r="G54" s="11">
        <v>4.5869999999999999E-3</v>
      </c>
      <c r="H54" s="11">
        <v>2.0047000000000002E-2</v>
      </c>
      <c r="I54" s="11">
        <v>4.6801999999999996E-2</v>
      </c>
      <c r="J54" s="11">
        <v>0.12175799999999999</v>
      </c>
      <c r="K54" s="11">
        <v>0.237009</v>
      </c>
      <c r="L54" s="11">
        <v>0.681369</v>
      </c>
      <c r="M54" s="11">
        <v>0.86109500000000005</v>
      </c>
      <c r="N54" s="11">
        <v>1.2208979999999998</v>
      </c>
      <c r="O54" s="11">
        <v>1.3735119999999998</v>
      </c>
      <c r="P54" s="11">
        <v>1.3305769999999999</v>
      </c>
      <c r="Q54" s="11">
        <v>1.451511</v>
      </c>
      <c r="R54" s="11">
        <v>1.4249700000000001</v>
      </c>
      <c r="S54" s="11">
        <v>1.5040640000000001</v>
      </c>
      <c r="T54" s="11">
        <v>1.3181230000000002</v>
      </c>
      <c r="U54" s="11">
        <v>1.316988</v>
      </c>
      <c r="V54" s="11">
        <v>1.4771310000000002</v>
      </c>
      <c r="W54" s="11">
        <v>1.4335609999999999</v>
      </c>
      <c r="X54" s="11">
        <v>1.499125</v>
      </c>
    </row>
    <row r="58" spans="1:25" ht="15.75" x14ac:dyDescent="0.5">
      <c r="A58" s="7" t="s">
        <v>58</v>
      </c>
    </row>
    <row r="59" spans="1:25" x14ac:dyDescent="0.45">
      <c r="A59" s="8" t="s">
        <v>49</v>
      </c>
      <c r="B59" s="8">
        <v>2000</v>
      </c>
      <c r="C59" s="8">
        <v>2001</v>
      </c>
      <c r="D59" s="8">
        <v>2002</v>
      </c>
      <c r="E59" s="8">
        <v>2003</v>
      </c>
      <c r="F59" s="8">
        <v>2004</v>
      </c>
      <c r="G59" s="8">
        <v>2005</v>
      </c>
      <c r="H59" s="8">
        <v>2006</v>
      </c>
      <c r="I59" s="8">
        <v>2007</v>
      </c>
      <c r="J59" s="8">
        <v>2008</v>
      </c>
      <c r="K59" s="8">
        <v>2009</v>
      </c>
      <c r="L59" s="8">
        <v>2010</v>
      </c>
      <c r="M59" s="8">
        <v>2011</v>
      </c>
      <c r="N59" s="8">
        <v>2012</v>
      </c>
      <c r="O59" s="8">
        <v>2013</v>
      </c>
      <c r="P59" s="8">
        <v>2014</v>
      </c>
      <c r="Q59" s="8">
        <v>2015</v>
      </c>
      <c r="R59" s="8">
        <v>2016</v>
      </c>
      <c r="S59" s="8">
        <v>2017</v>
      </c>
      <c r="T59" s="8">
        <v>2018</v>
      </c>
      <c r="U59" s="8">
        <v>2019</v>
      </c>
      <c r="V59" s="8">
        <v>2020</v>
      </c>
      <c r="W59" s="8">
        <v>2021</v>
      </c>
      <c r="X59" s="8">
        <v>2022</v>
      </c>
      <c r="Y59" s="8">
        <v>2023</v>
      </c>
    </row>
    <row r="60" spans="1:25" x14ac:dyDescent="0.45">
      <c r="A60" t="s">
        <v>34</v>
      </c>
      <c r="B60" s="11">
        <v>0.05</v>
      </c>
      <c r="C60" s="11">
        <v>0.05</v>
      </c>
      <c r="D60" s="11">
        <v>0.05</v>
      </c>
      <c r="E60" s="11">
        <v>0.01</v>
      </c>
      <c r="F60" s="11">
        <v>0.01</v>
      </c>
      <c r="G60" s="11">
        <v>0.01</v>
      </c>
      <c r="H60" s="11">
        <v>0.01</v>
      </c>
      <c r="I60" s="11">
        <v>0.01</v>
      </c>
      <c r="J60" s="11">
        <v>0.01</v>
      </c>
      <c r="K60" s="11">
        <v>0.01</v>
      </c>
      <c r="L60" s="11">
        <v>0.01</v>
      </c>
      <c r="M60" s="11">
        <v>0.01</v>
      </c>
      <c r="N60" s="11">
        <v>0.01</v>
      </c>
      <c r="O60" s="11">
        <v>0.03</v>
      </c>
      <c r="P60" s="11">
        <v>0.04</v>
      </c>
      <c r="Q60" s="11">
        <v>0.05</v>
      </c>
      <c r="R60" s="11">
        <v>0.06</v>
      </c>
      <c r="S60" s="11">
        <v>0.05</v>
      </c>
      <c r="T60" s="11">
        <v>7.0000000000000007E-2</v>
      </c>
      <c r="U60" s="11">
        <v>0.06</v>
      </c>
      <c r="V60" s="11">
        <v>0.05</v>
      </c>
      <c r="W60" s="11">
        <v>0.05</v>
      </c>
      <c r="X60" s="11">
        <v>0.05</v>
      </c>
      <c r="Y60" s="11">
        <v>0.05</v>
      </c>
    </row>
    <row r="61" spans="1:25" x14ac:dyDescent="0.45">
      <c r="A61" t="s">
        <v>36</v>
      </c>
      <c r="B61" s="11">
        <v>5.62</v>
      </c>
      <c r="C61" s="11">
        <v>5.62</v>
      </c>
      <c r="D61" s="11">
        <v>5.62</v>
      </c>
      <c r="E61" s="11">
        <v>5.62</v>
      </c>
      <c r="F61" s="11">
        <v>5.5</v>
      </c>
      <c r="G61" s="11">
        <v>5.5</v>
      </c>
      <c r="H61" s="11">
        <v>5.5</v>
      </c>
      <c r="I61" s="11">
        <v>5.5</v>
      </c>
      <c r="J61" s="11">
        <v>5.5</v>
      </c>
      <c r="K61" s="11">
        <v>5.63</v>
      </c>
      <c r="L61" s="11">
        <v>5.63</v>
      </c>
      <c r="M61" s="11">
        <v>6.32</v>
      </c>
      <c r="N61" s="11">
        <v>6.32</v>
      </c>
      <c r="O61" s="11">
        <v>6.11</v>
      </c>
      <c r="P61" s="11">
        <v>5.9</v>
      </c>
      <c r="Q61" s="11">
        <v>5.0599999999999996</v>
      </c>
      <c r="R61" s="11">
        <v>5.0599999999999996</v>
      </c>
      <c r="S61" s="11">
        <v>5.1100000000000003</v>
      </c>
      <c r="T61" s="11">
        <v>5.1100000000000003</v>
      </c>
      <c r="U61" s="11">
        <v>5.1100000000000003</v>
      </c>
      <c r="V61" s="11">
        <v>5.1100000000000003</v>
      </c>
      <c r="W61" s="11">
        <v>5.1100000000000003</v>
      </c>
      <c r="X61" s="11">
        <v>5.1100000000000003</v>
      </c>
      <c r="Y61" s="11">
        <v>5.1100000000000003</v>
      </c>
    </row>
    <row r="62" spans="1:25" x14ac:dyDescent="0.45">
      <c r="A62" t="s">
        <v>38</v>
      </c>
      <c r="B62" s="11">
        <v>1.1100000000000001</v>
      </c>
      <c r="C62" s="11">
        <v>1.1100000000000001</v>
      </c>
      <c r="D62" s="11">
        <v>1.1100000000000001</v>
      </c>
      <c r="E62" s="11">
        <v>1.1100000000000001</v>
      </c>
      <c r="F62" s="11">
        <v>1.1100000000000001</v>
      </c>
      <c r="G62" s="11">
        <v>1.1100000000000001</v>
      </c>
      <c r="H62" s="11">
        <v>1.1100000000000001</v>
      </c>
      <c r="I62" s="11">
        <v>1.1499999999999999</v>
      </c>
      <c r="J62" s="11">
        <v>1.1499999999999999</v>
      </c>
      <c r="K62" s="11">
        <v>1.1499999999999999</v>
      </c>
      <c r="L62" s="11">
        <v>1.1499999999999999</v>
      </c>
      <c r="M62" s="11">
        <v>1.2</v>
      </c>
      <c r="N62" s="11">
        <v>1.2</v>
      </c>
      <c r="O62" s="11">
        <v>1.2</v>
      </c>
      <c r="P62" s="11">
        <v>1.2</v>
      </c>
      <c r="Q62" s="11">
        <v>1.2</v>
      </c>
      <c r="R62" s="11">
        <v>1.2</v>
      </c>
      <c r="S62" s="11">
        <v>1.2</v>
      </c>
      <c r="T62" s="11">
        <v>1.2</v>
      </c>
      <c r="U62" s="11">
        <v>1.2</v>
      </c>
      <c r="V62" s="11">
        <v>1.2</v>
      </c>
      <c r="W62" s="11">
        <v>1.2</v>
      </c>
      <c r="X62" s="11">
        <v>1.2</v>
      </c>
      <c r="Y62" s="11">
        <v>1.2</v>
      </c>
    </row>
    <row r="63" spans="1:25" x14ac:dyDescent="0.45">
      <c r="A63" t="s">
        <v>50</v>
      </c>
      <c r="B63" s="11">
        <v>1.02</v>
      </c>
      <c r="C63" s="11">
        <v>0.84</v>
      </c>
      <c r="D63" s="11">
        <v>1.08</v>
      </c>
      <c r="E63" s="11">
        <v>1.65</v>
      </c>
      <c r="F63" s="11">
        <v>1.98</v>
      </c>
      <c r="G63" s="11">
        <v>1.98</v>
      </c>
      <c r="H63" s="11">
        <v>1.98</v>
      </c>
      <c r="I63" s="11">
        <v>2.0099999999999998</v>
      </c>
      <c r="J63" s="11">
        <v>2.12</v>
      </c>
      <c r="K63" s="11">
        <v>2.14</v>
      </c>
      <c r="L63" s="11">
        <v>2.1800000000000002</v>
      </c>
      <c r="M63" s="11">
        <v>2.2400000000000002</v>
      </c>
      <c r="N63" s="11">
        <v>2.3199999999999998</v>
      </c>
      <c r="O63" s="11">
        <v>2.34</v>
      </c>
      <c r="P63" s="11">
        <v>2.36</v>
      </c>
      <c r="Q63" s="11">
        <v>2.36</v>
      </c>
      <c r="R63" s="11">
        <v>2.36</v>
      </c>
      <c r="S63" s="11">
        <v>2.5099999999999998</v>
      </c>
      <c r="T63" s="11">
        <v>2.5099999999999998</v>
      </c>
      <c r="U63" s="11">
        <v>2.5099999999999998</v>
      </c>
      <c r="V63" s="11">
        <v>2.5099999999999998</v>
      </c>
      <c r="W63" s="11">
        <v>2.5099999999999998</v>
      </c>
      <c r="X63" s="11">
        <v>2.5299999999999998</v>
      </c>
      <c r="Y63" s="11">
        <v>2.5299999999999998</v>
      </c>
    </row>
    <row r="64" spans="1:25" x14ac:dyDescent="0.45">
      <c r="A64" t="s">
        <v>51</v>
      </c>
      <c r="B64" s="11">
        <v>3.53</v>
      </c>
      <c r="C64" s="11">
        <v>3.53</v>
      </c>
      <c r="D64" s="11">
        <v>2.72</v>
      </c>
      <c r="E64" s="11">
        <v>2.72</v>
      </c>
      <c r="F64" s="11">
        <v>2.72</v>
      </c>
      <c r="G64" s="11">
        <v>2.72</v>
      </c>
      <c r="H64" s="11">
        <v>2.72</v>
      </c>
      <c r="I64" s="11">
        <v>1.89</v>
      </c>
      <c r="J64" s="11">
        <v>1.89</v>
      </c>
      <c r="K64" s="11">
        <v>1.89</v>
      </c>
      <c r="L64" s="11">
        <v>1.89</v>
      </c>
      <c r="M64" s="11">
        <v>1.89</v>
      </c>
      <c r="N64" s="11">
        <v>1.91</v>
      </c>
      <c r="O64" s="11">
        <v>1.98</v>
      </c>
      <c r="P64" s="11">
        <v>1.98</v>
      </c>
      <c r="Q64" s="11">
        <v>1.98</v>
      </c>
      <c r="R64" s="11">
        <v>1.97</v>
      </c>
      <c r="S64" s="11">
        <v>1.97</v>
      </c>
      <c r="T64" s="11">
        <v>2.0099999999999998</v>
      </c>
      <c r="U64" s="11">
        <v>2.0099999999999998</v>
      </c>
      <c r="V64" s="11">
        <v>2.0099999999999998</v>
      </c>
      <c r="W64" s="11">
        <v>2.0099999999999998</v>
      </c>
      <c r="X64" s="11">
        <v>2.0099999999999998</v>
      </c>
      <c r="Y64" s="11">
        <v>2.0099999999999998</v>
      </c>
    </row>
    <row r="65" spans="1:26" x14ac:dyDescent="0.45">
      <c r="A65" t="s">
        <v>40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</row>
    <row r="66" spans="1:26" x14ac:dyDescent="0.45">
      <c r="A66" t="s">
        <v>52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0.03</v>
      </c>
      <c r="M66" s="11">
        <v>0.15</v>
      </c>
      <c r="N66" s="11">
        <v>0.92</v>
      </c>
      <c r="O66" s="11">
        <v>1.04</v>
      </c>
      <c r="P66" s="11">
        <v>1.03</v>
      </c>
      <c r="Q66" s="11">
        <v>1.03</v>
      </c>
      <c r="R66" s="11">
        <v>1.03</v>
      </c>
      <c r="S66" s="11">
        <v>1.03</v>
      </c>
      <c r="T66" s="11">
        <v>1.03</v>
      </c>
      <c r="U66" s="11">
        <v>1.04</v>
      </c>
      <c r="V66" s="11">
        <v>1.1000000000000001</v>
      </c>
      <c r="W66" s="11">
        <v>1.27</v>
      </c>
      <c r="X66" s="11">
        <v>1.74</v>
      </c>
      <c r="Y66" s="11">
        <v>2.94</v>
      </c>
    </row>
    <row r="67" spans="1:26" x14ac:dyDescent="0.45">
      <c r="A67" t="s">
        <v>53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0.01</v>
      </c>
      <c r="H67" s="11">
        <v>0.03</v>
      </c>
      <c r="I67" s="11">
        <v>0.03</v>
      </c>
      <c r="J67" s="11">
        <v>0.11</v>
      </c>
      <c r="K67" s="11">
        <v>0.33</v>
      </c>
      <c r="L67" s="11">
        <v>0.49</v>
      </c>
      <c r="M67" s="11">
        <v>0.54</v>
      </c>
      <c r="N67" s="11">
        <v>0.68</v>
      </c>
      <c r="O67" s="11">
        <v>0.68</v>
      </c>
      <c r="P67" s="11">
        <v>0.7</v>
      </c>
      <c r="Q67" s="11">
        <v>0.7</v>
      </c>
      <c r="R67" s="11">
        <v>0.7</v>
      </c>
      <c r="S67" s="11">
        <v>0.7</v>
      </c>
      <c r="T67" s="11">
        <v>0.7</v>
      </c>
      <c r="U67" s="11">
        <v>0.7</v>
      </c>
      <c r="V67" s="11">
        <v>0.7</v>
      </c>
      <c r="W67" s="11">
        <v>0.7</v>
      </c>
      <c r="X67" s="11">
        <v>0.7</v>
      </c>
      <c r="Y67" s="11">
        <v>0.7</v>
      </c>
    </row>
    <row r="70" spans="1:26" ht="15.75" x14ac:dyDescent="0.5">
      <c r="A70" s="7" t="s">
        <v>59</v>
      </c>
    </row>
    <row r="71" spans="1:26" x14ac:dyDescent="0.45">
      <c r="A71" s="8" t="s">
        <v>49</v>
      </c>
      <c r="B71" s="8">
        <v>2000</v>
      </c>
      <c r="C71" s="8">
        <v>2001</v>
      </c>
      <c r="D71" s="8">
        <v>2002</v>
      </c>
      <c r="E71" s="8">
        <v>2003</v>
      </c>
      <c r="F71" s="8">
        <v>2004</v>
      </c>
      <c r="G71" s="8">
        <v>2005</v>
      </c>
      <c r="H71" s="8">
        <v>2006</v>
      </c>
      <c r="I71" s="8">
        <v>2007</v>
      </c>
      <c r="J71" s="8">
        <v>2008</v>
      </c>
      <c r="K71" s="8">
        <v>2009</v>
      </c>
      <c r="L71" s="8">
        <v>2010</v>
      </c>
      <c r="M71" s="8">
        <v>2011</v>
      </c>
      <c r="N71" s="8">
        <v>2012</v>
      </c>
      <c r="O71" s="8">
        <v>2013</v>
      </c>
      <c r="P71" s="8">
        <v>2014</v>
      </c>
      <c r="Q71" s="8">
        <v>2015</v>
      </c>
      <c r="R71" s="8">
        <v>2016</v>
      </c>
      <c r="S71" s="8">
        <v>2017</v>
      </c>
      <c r="T71" s="8">
        <v>2018</v>
      </c>
      <c r="U71" s="8">
        <v>2019</v>
      </c>
      <c r="V71" s="8">
        <v>2020</v>
      </c>
      <c r="W71" s="8">
        <v>2021</v>
      </c>
      <c r="X71" s="8">
        <v>2022</v>
      </c>
      <c r="Y71" s="8">
        <v>2023</v>
      </c>
      <c r="Z71" s="8">
        <v>2024</v>
      </c>
    </row>
    <row r="72" spans="1:26" x14ac:dyDescent="0.45">
      <c r="A72" t="s">
        <v>34</v>
      </c>
      <c r="B72" s="11">
        <v>5.1999999999999998E-2</v>
      </c>
      <c r="C72" s="11">
        <v>5.1999999999999998E-2</v>
      </c>
      <c r="D72" s="11">
        <v>5.1999999999999998E-2</v>
      </c>
      <c r="E72" s="11">
        <v>7.0000000000000001E-3</v>
      </c>
      <c r="F72" s="11">
        <v>7.0000000000000001E-3</v>
      </c>
      <c r="G72" s="11">
        <v>7.0000000000000001E-3</v>
      </c>
      <c r="H72" s="11">
        <v>6.0000000000000001E-3</v>
      </c>
      <c r="I72" s="11">
        <v>6.0000000000000001E-3</v>
      </c>
      <c r="J72" s="11">
        <v>6.0000000000000001E-3</v>
      </c>
      <c r="K72" s="11">
        <v>9.0000000000000011E-3</v>
      </c>
      <c r="L72" s="11">
        <v>0.01</v>
      </c>
      <c r="M72" s="11">
        <v>1.0999999999999999E-2</v>
      </c>
      <c r="N72" s="11">
        <v>1.4E-2</v>
      </c>
      <c r="O72" s="11">
        <v>3.4000000000000002E-2</v>
      </c>
      <c r="P72" s="11">
        <v>0.04</v>
      </c>
      <c r="Q72" s="11">
        <v>5.4000000000000006E-2</v>
      </c>
      <c r="R72" s="11">
        <v>5.6999999999999995E-2</v>
      </c>
      <c r="S72" s="11">
        <v>5.2003000000000001E-2</v>
      </c>
      <c r="T72" s="11">
        <v>6.942799999999999E-2</v>
      </c>
      <c r="U72" s="11">
        <v>5.6869000000000003E-2</v>
      </c>
      <c r="V72" s="11">
        <v>4.8054000000000006E-2</v>
      </c>
      <c r="W72" s="11">
        <v>4.7321000000000002E-2</v>
      </c>
      <c r="X72" s="11">
        <v>7.8688999999999995E-2</v>
      </c>
      <c r="Y72" s="11">
        <v>7.8688999999999995E-2</v>
      </c>
      <c r="Z72" s="11">
        <v>7.8688999999999995E-2</v>
      </c>
    </row>
    <row r="73" spans="1:26" x14ac:dyDescent="0.45">
      <c r="A73" t="s">
        <v>50</v>
      </c>
      <c r="B73" s="11">
        <v>1.88</v>
      </c>
      <c r="C73" s="11">
        <v>1.7050000000000001</v>
      </c>
      <c r="D73" s="11">
        <v>1.948</v>
      </c>
      <c r="E73" s="11">
        <v>2.5150000000000001</v>
      </c>
      <c r="F73" s="11">
        <v>2.8479999999999999</v>
      </c>
      <c r="G73" s="11">
        <v>2.8479999999999999</v>
      </c>
      <c r="H73" s="11">
        <v>2.8479999999999999</v>
      </c>
      <c r="I73" s="11">
        <v>2.8759999999999999</v>
      </c>
      <c r="J73" s="11">
        <v>2.984</v>
      </c>
      <c r="K73" s="11">
        <v>3.0009999999999999</v>
      </c>
      <c r="L73" s="11">
        <v>3.048</v>
      </c>
      <c r="M73" s="11">
        <v>3.1080000000000001</v>
      </c>
      <c r="N73" s="11">
        <v>3.181</v>
      </c>
      <c r="O73" s="11">
        <v>3.2029999999999998</v>
      </c>
      <c r="P73" s="11">
        <v>3.2189999999999999</v>
      </c>
      <c r="Q73" s="11">
        <v>3.2189999999999999</v>
      </c>
      <c r="R73" s="11">
        <v>3.2229999999999999</v>
      </c>
      <c r="S73" s="11">
        <v>3.37155</v>
      </c>
      <c r="T73" s="11">
        <v>3.379</v>
      </c>
      <c r="U73" s="11">
        <v>3.3783499999999997</v>
      </c>
      <c r="V73" s="11">
        <v>3.3764560000000001</v>
      </c>
      <c r="W73" s="11">
        <v>3.3692329999999999</v>
      </c>
      <c r="X73" s="11">
        <v>3.348185</v>
      </c>
      <c r="Y73" s="11">
        <v>3.3502800000000001</v>
      </c>
      <c r="Z73" s="11">
        <v>3.3502800000000001</v>
      </c>
    </row>
    <row r="74" spans="1:26" x14ac:dyDescent="0.45">
      <c r="A74" t="s">
        <v>51</v>
      </c>
      <c r="B74" s="11">
        <v>3.532</v>
      </c>
      <c r="C74" s="11">
        <v>3.532</v>
      </c>
      <c r="D74" s="11">
        <v>2.722</v>
      </c>
      <c r="E74" s="11">
        <v>2.722</v>
      </c>
      <c r="F74" s="11">
        <v>2.722</v>
      </c>
      <c r="G74" s="11">
        <v>2.722</v>
      </c>
      <c r="H74" s="11">
        <v>2.722</v>
      </c>
      <c r="I74" s="11">
        <v>1.8919999999999999</v>
      </c>
      <c r="J74" s="11">
        <v>1.8919999999999999</v>
      </c>
      <c r="K74" s="11">
        <v>1.8919999999999999</v>
      </c>
      <c r="L74" s="11">
        <v>1.8919999999999999</v>
      </c>
      <c r="M74" s="11">
        <v>1.8919999999999999</v>
      </c>
      <c r="N74" s="11">
        <v>1.9059999999999999</v>
      </c>
      <c r="O74" s="11">
        <v>1.982</v>
      </c>
      <c r="P74" s="11">
        <v>1.9750000000000001</v>
      </c>
      <c r="Q74" s="11">
        <v>1.9750000000000001</v>
      </c>
      <c r="R74" s="11">
        <v>1.9670000000000001</v>
      </c>
      <c r="S74" s="11">
        <v>1.9670000000000001</v>
      </c>
      <c r="T74" s="11">
        <v>2.008</v>
      </c>
      <c r="U74" s="11">
        <v>2.0059999999999998</v>
      </c>
      <c r="V74" s="11">
        <v>2.0059999999999998</v>
      </c>
      <c r="W74" s="11">
        <v>2.0059999999999998</v>
      </c>
      <c r="X74" s="11">
        <v>2.0059999999999998</v>
      </c>
      <c r="Y74" s="11">
        <v>2.0059999999999998</v>
      </c>
      <c r="Z74" s="11">
        <v>2.0059999999999998</v>
      </c>
    </row>
    <row r="75" spans="1:26" x14ac:dyDescent="0.45">
      <c r="A75" t="s">
        <v>40</v>
      </c>
      <c r="B75" s="11">
        <v>5.6210000000000004</v>
      </c>
      <c r="C75" s="11">
        <v>7.4059999999999997</v>
      </c>
      <c r="D75" s="11">
        <v>6.8259999999999996</v>
      </c>
      <c r="E75" s="11">
        <v>6.7519999999999998</v>
      </c>
      <c r="F75" s="11">
        <v>6.6820000000000004</v>
      </c>
      <c r="G75" s="11">
        <v>6.6749999999999998</v>
      </c>
      <c r="H75" s="11">
        <v>6.4119999999999999</v>
      </c>
      <c r="I75" s="11">
        <v>4.8959999999999999</v>
      </c>
      <c r="J75" s="11">
        <v>4.641</v>
      </c>
      <c r="K75" s="11">
        <v>4.3630000000000004</v>
      </c>
      <c r="L75" s="11">
        <v>4.5679999999999996</v>
      </c>
      <c r="M75" s="11">
        <v>4.5350000000000001</v>
      </c>
      <c r="N75" s="11">
        <v>4.8979999999999997</v>
      </c>
      <c r="O75" s="11">
        <v>4.6669999999999998</v>
      </c>
      <c r="P75" s="11">
        <v>4.43</v>
      </c>
      <c r="Q75" s="11">
        <v>3.9369999999999998</v>
      </c>
      <c r="R75" s="11">
        <v>3.7650000000000001</v>
      </c>
      <c r="S75" s="11">
        <v>3.7333600000000002</v>
      </c>
      <c r="T75" s="11">
        <v>4.1509750000000007</v>
      </c>
      <c r="U75" s="11">
        <v>4.040362</v>
      </c>
      <c r="V75" s="11">
        <v>3.7584020000000002</v>
      </c>
      <c r="W75" s="11">
        <v>3.8066649999999997</v>
      </c>
      <c r="X75" s="11">
        <v>3.9745819999999998</v>
      </c>
      <c r="Y75" s="11">
        <v>3.9745819999999998</v>
      </c>
      <c r="Z75" s="11">
        <v>3.9745819999999998</v>
      </c>
    </row>
    <row r="76" spans="1:26" x14ac:dyDescent="0.45">
      <c r="A76" t="s">
        <v>52</v>
      </c>
      <c r="B76" s="11"/>
      <c r="C76" s="11"/>
      <c r="D76" s="11"/>
      <c r="E76" s="11"/>
      <c r="F76" s="11"/>
      <c r="G76" s="11"/>
      <c r="H76" s="11"/>
      <c r="I76" s="11">
        <v>2.9999999999999997E-5</v>
      </c>
      <c r="J76" s="11">
        <v>1E-4</v>
      </c>
      <c r="K76" s="11">
        <v>2E-3</v>
      </c>
      <c r="L76" s="11">
        <v>2.5000000000000001E-2</v>
      </c>
      <c r="M76" s="11">
        <v>0.154</v>
      </c>
      <c r="N76" s="11">
        <v>0.92200000000000004</v>
      </c>
      <c r="O76" s="11">
        <v>1.0389999999999999</v>
      </c>
      <c r="P76" s="11">
        <v>1.0289999999999999</v>
      </c>
      <c r="Q76" s="11">
        <v>1.028</v>
      </c>
      <c r="R76" s="11">
        <v>1.03</v>
      </c>
      <c r="S76" s="11">
        <v>1.0307010000000001</v>
      </c>
      <c r="T76" s="11">
        <v>1.033058</v>
      </c>
      <c r="U76" s="11">
        <v>1.0443900000000002</v>
      </c>
      <c r="V76" s="11">
        <v>1.1002110000000001</v>
      </c>
      <c r="W76" s="11">
        <v>1.274713</v>
      </c>
      <c r="X76" s="11">
        <v>1.736537</v>
      </c>
      <c r="Y76" s="11">
        <v>2.9081269999999999</v>
      </c>
      <c r="Z76" s="11">
        <v>3.9081269999999999</v>
      </c>
    </row>
    <row r="77" spans="1:26" x14ac:dyDescent="0.45">
      <c r="A77" t="s">
        <v>53</v>
      </c>
      <c r="B77" s="11"/>
      <c r="C77" s="11"/>
      <c r="D77" s="11"/>
      <c r="E77" s="11"/>
      <c r="F77" s="11">
        <v>1E-3</v>
      </c>
      <c r="G77" s="11">
        <v>8.0000000000000002E-3</v>
      </c>
      <c r="H77" s="11">
        <v>2.7E-2</v>
      </c>
      <c r="I77" s="11">
        <v>0.03</v>
      </c>
      <c r="J77" s="11">
        <v>0.114</v>
      </c>
      <c r="K77" s="11">
        <v>0.33300000000000002</v>
      </c>
      <c r="L77" s="11">
        <v>0.48799999999999999</v>
      </c>
      <c r="M77" s="11">
        <v>0.54100000000000004</v>
      </c>
      <c r="N77" s="11">
        <v>0.67700000000000005</v>
      </c>
      <c r="O77" s="11">
        <v>0.68300000000000005</v>
      </c>
      <c r="P77" s="11">
        <v>0.69899999999999995</v>
      </c>
      <c r="Q77" s="11">
        <v>0.69899999999999995</v>
      </c>
      <c r="R77" s="11">
        <v>0.69899999999999995</v>
      </c>
      <c r="S77" s="11">
        <v>0.69838999999999996</v>
      </c>
      <c r="T77" s="11">
        <v>0.69891999999999999</v>
      </c>
      <c r="U77" s="11">
        <v>0.70311999999999997</v>
      </c>
      <c r="V77" s="11">
        <v>0.70279999999999998</v>
      </c>
      <c r="W77" s="11">
        <v>0.70437499999999997</v>
      </c>
      <c r="X77" s="11">
        <v>0.70430999999999999</v>
      </c>
      <c r="Y77" s="11">
        <v>0.70430999999999999</v>
      </c>
      <c r="Z77" s="11">
        <v>0.70430999999999999</v>
      </c>
    </row>
    <row r="85" spans="1:26" ht="15.75" x14ac:dyDescent="0.5">
      <c r="A85" s="7" t="s">
        <v>60</v>
      </c>
    </row>
    <row r="86" spans="1:26" x14ac:dyDescent="0.45">
      <c r="A86" s="8" t="s">
        <v>61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62</v>
      </c>
      <c r="C87" s="11">
        <v>5.6</v>
      </c>
      <c r="D87" s="11">
        <v>8</v>
      </c>
      <c r="E87" s="11">
        <v>8.3000000000000007</v>
      </c>
      <c r="F87" s="11">
        <v>6.8</v>
      </c>
      <c r="G87" s="11">
        <v>6.6</v>
      </c>
      <c r="H87" s="11">
        <v>8.4</v>
      </c>
      <c r="I87" s="11">
        <v>8.9</v>
      </c>
      <c r="J87" s="11">
        <v>7.5</v>
      </c>
      <c r="K87" s="11">
        <v>8.4</v>
      </c>
      <c r="L87" s="11">
        <v>7.7</v>
      </c>
      <c r="M87" s="11">
        <v>9.6</v>
      </c>
      <c r="N87" s="11">
        <v>12.1</v>
      </c>
      <c r="O87" s="11">
        <v>10.7</v>
      </c>
      <c r="P87" s="11">
        <v>9.5</v>
      </c>
      <c r="Q87" s="11">
        <v>13.8</v>
      </c>
      <c r="R87" s="11">
        <v>14.8</v>
      </c>
      <c r="S87" s="11">
        <v>10.9</v>
      </c>
      <c r="T87" s="11">
        <v>9.1999999999999993</v>
      </c>
      <c r="U87" s="11">
        <v>10</v>
      </c>
      <c r="V87" s="11">
        <v>8.9</v>
      </c>
      <c r="W87" s="11">
        <v>7.1</v>
      </c>
      <c r="X87" s="11">
        <v>10.6</v>
      </c>
      <c r="Y87" s="11">
        <v>13.7</v>
      </c>
      <c r="Z87" s="11">
        <v>7.7</v>
      </c>
    </row>
    <row r="88" spans="1:26" x14ac:dyDescent="0.45">
      <c r="A88" t="s">
        <v>47</v>
      </c>
      <c r="B88" t="s">
        <v>63</v>
      </c>
      <c r="C88" s="11">
        <v>1</v>
      </c>
      <c r="D88" s="11">
        <v>1.1000000000000001</v>
      </c>
      <c r="E88" s="11">
        <v>2</v>
      </c>
      <c r="F88" s="11">
        <v>1.3</v>
      </c>
      <c r="G88" s="11">
        <v>0.7</v>
      </c>
      <c r="H88" s="11">
        <v>0.8</v>
      </c>
      <c r="I88" s="11">
        <v>1.1000000000000001</v>
      </c>
      <c r="J88" s="11">
        <v>3.1</v>
      </c>
      <c r="K88" s="11">
        <v>3.1</v>
      </c>
      <c r="L88" s="11">
        <v>2.7</v>
      </c>
      <c r="M88" s="11">
        <v>1.2</v>
      </c>
      <c r="N88" s="11">
        <v>1.4</v>
      </c>
      <c r="O88" s="11">
        <v>2.4</v>
      </c>
      <c r="P88" s="11">
        <v>3.4</v>
      </c>
      <c r="Q88" s="11">
        <v>4.3</v>
      </c>
      <c r="R88" s="11">
        <v>4.3</v>
      </c>
      <c r="S88" s="11">
        <v>4.5999999999999996</v>
      </c>
      <c r="T88" s="11">
        <v>3.7</v>
      </c>
      <c r="U88" s="11">
        <v>2.2000000000000002</v>
      </c>
      <c r="V88" s="11">
        <v>3</v>
      </c>
      <c r="W88" s="11">
        <v>3.7</v>
      </c>
      <c r="X88" s="11">
        <v>1.9</v>
      </c>
      <c r="Y88" s="11">
        <v>1.5</v>
      </c>
      <c r="Z88" s="11">
        <v>4.4000000000000004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2025-07-29T04:43:19Z</dcterms:modified>
</cp:coreProperties>
</file>