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D7ADEBD1-79FC-4D70-9284-17ECF9EF764B}" xr6:coauthVersionLast="47" xr6:coauthVersionMax="47" xr10:uidLastSave="{00000000-0000-0000-0000-000000000000}"/>
  <bookViews>
    <workbookView xWindow="-98" yWindow="-98" windowWidth="28996" windowHeight="17475" firstSheet="10" activeTab="10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  <sheet name="ts12_clu" sheetId="7" r:id="rId6"/>
    <sheet name="ts24_clu" sheetId="8" r:id="rId7"/>
    <sheet name="ts48_clu" sheetId="9" r:id="rId8"/>
    <sheet name="s1_d" sheetId="10" r:id="rId9"/>
    <sheet name="ts_annual" sheetId="11" r:id="rId10"/>
    <sheet name="ts_12" sheetId="12" r:id="rId11"/>
  </sheets>
  <definedNames>
    <definedName name="_xlnm._FilterDatabase" localSheetId="0" hidden="1">Veda!$C$6:$E$63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2" l="1"/>
  <c r="AG9" i="12"/>
  <c r="AC9" i="12"/>
  <c r="A10" i="6"/>
  <c r="X9" i="12"/>
  <c r="S9" i="12"/>
  <c r="N9" i="12"/>
  <c r="I9" i="12"/>
  <c r="A11" i="12"/>
  <c r="C9" i="12"/>
  <c r="AK9" i="11"/>
  <c r="AG9" i="11"/>
  <c r="AC9" i="11"/>
  <c r="X9" i="11"/>
  <c r="S9" i="11"/>
  <c r="N9" i="11"/>
  <c r="I9" i="11"/>
  <c r="A11" i="11"/>
  <c r="C9" i="11" s="1"/>
  <c r="AK9" i="10"/>
  <c r="AG9" i="10"/>
  <c r="AC9" i="10"/>
  <c r="X9" i="10"/>
  <c r="S9" i="10"/>
  <c r="N9" i="10"/>
  <c r="I9" i="10"/>
  <c r="A11" i="10"/>
  <c r="C9" i="10" s="1"/>
  <c r="AK9" i="9"/>
  <c r="AG9" i="9"/>
  <c r="AC9" i="9"/>
  <c r="X9" i="9"/>
  <c r="S9" i="9"/>
  <c r="N9" i="9"/>
  <c r="I9" i="9"/>
  <c r="A11" i="9"/>
  <c r="C9" i="9" s="1"/>
  <c r="AK9" i="8"/>
  <c r="AG9" i="8"/>
  <c r="AC9" i="8"/>
  <c r="X9" i="8"/>
  <c r="S9" i="8"/>
  <c r="N9" i="8"/>
  <c r="I9" i="8"/>
  <c r="A11" i="8"/>
  <c r="C9" i="8" s="1"/>
  <c r="AK9" i="7"/>
  <c r="AG9" i="7"/>
  <c r="AC9" i="7"/>
  <c r="X9" i="7"/>
  <c r="S9" i="7"/>
  <c r="N9" i="7"/>
  <c r="I9" i="7"/>
  <c r="A11" i="7"/>
  <c r="C9" i="7" s="1"/>
  <c r="B10" i="1"/>
  <c r="B11" i="1"/>
  <c r="B12" i="1"/>
  <c r="B13" i="1"/>
  <c r="B9" i="1"/>
  <c r="D2" i="1" l="1"/>
  <c r="H48" i="1"/>
  <c r="H47" i="1"/>
  <c r="H46" i="1"/>
  <c r="H45" i="1"/>
  <c r="H24" i="6"/>
  <c r="H23" i="6"/>
  <c r="H21" i="6" s="1"/>
  <c r="D5" i="1"/>
  <c r="E54" i="1"/>
  <c r="E43" i="1"/>
  <c r="E32" i="1"/>
  <c r="E21" i="1"/>
  <c r="E14" i="1"/>
  <c r="D30" i="1"/>
  <c r="D41" i="1" s="1"/>
  <c r="D52" i="1" s="1"/>
  <c r="D63" i="1" s="1"/>
  <c r="D29" i="1"/>
  <c r="D40" i="1" s="1"/>
  <c r="D51" i="1" s="1"/>
  <c r="D62" i="1" s="1"/>
  <c r="D28" i="1"/>
  <c r="D39" i="1" s="1"/>
  <c r="D50" i="1" s="1"/>
  <c r="D61" i="1" s="1"/>
  <c r="D27" i="1"/>
  <c r="D38" i="1" s="1"/>
  <c r="D49" i="1" s="1"/>
  <c r="D60" i="1" s="1"/>
  <c r="D26" i="1"/>
  <c r="D37" i="1" s="1"/>
  <c r="D48" i="1" s="1"/>
  <c r="D59" i="1" s="1"/>
  <c r="D25" i="1"/>
  <c r="D36" i="1" s="1"/>
  <c r="D47" i="1" s="1"/>
  <c r="D58" i="1" s="1"/>
  <c r="D24" i="1"/>
  <c r="D35" i="1" s="1"/>
  <c r="D46" i="1" s="1"/>
  <c r="D57" i="1" s="1"/>
  <c r="D23" i="1"/>
  <c r="D34" i="1" s="1"/>
  <c r="D45" i="1" s="1"/>
  <c r="D56" i="1" s="1"/>
  <c r="D22" i="1"/>
  <c r="D33" i="1" s="1"/>
  <c r="D44" i="1" s="1"/>
  <c r="D55" i="1" s="1"/>
  <c r="D21" i="1"/>
  <c r="D32" i="1" s="1"/>
  <c r="D43" i="1" s="1"/>
  <c r="D54" i="1" s="1"/>
  <c r="D20" i="1"/>
  <c r="E15" i="1" l="1"/>
  <c r="B14" i="1"/>
  <c r="E22" i="1"/>
  <c r="B21" i="1"/>
  <c r="E33" i="1"/>
  <c r="B32" i="1"/>
  <c r="E44" i="1"/>
  <c r="B43" i="1"/>
  <c r="E55" i="1"/>
  <c r="B54" i="1"/>
  <c r="D31" i="1"/>
  <c r="B20" i="1"/>
  <c r="E5" i="1"/>
  <c r="I24" i="6"/>
  <c r="I23" i="6" s="1"/>
  <c r="E24" i="6"/>
  <c r="E23" i="6"/>
  <c r="S48" i="1"/>
  <c r="R48" i="1"/>
  <c r="S47" i="1"/>
  <c r="R47" i="1"/>
  <c r="S46" i="1"/>
  <c r="R46" i="1"/>
  <c r="S45" i="1"/>
  <c r="R45" i="1"/>
  <c r="I40" i="1"/>
  <c r="I39" i="1"/>
  <c r="I38" i="1"/>
  <c r="I37" i="1"/>
  <c r="Q29" i="1"/>
  <c r="T29" i="1" s="1"/>
  <c r="Q28" i="1"/>
  <c r="T28" i="1" s="1"/>
  <c r="Z27" i="1"/>
  <c r="Y27" i="1"/>
  <c r="X27" i="1"/>
  <c r="W27" i="1"/>
  <c r="V27" i="1"/>
  <c r="U27" i="1"/>
  <c r="T27" i="1"/>
  <c r="O17" i="1"/>
  <c r="O40" i="1" s="1"/>
  <c r="N17" i="1"/>
  <c r="N39" i="1" s="1"/>
  <c r="M17" i="1"/>
  <c r="M38" i="1" s="1"/>
  <c r="L17" i="1"/>
  <c r="L38" i="1" s="1"/>
  <c r="K17" i="1"/>
  <c r="K38" i="1" s="1"/>
  <c r="J17" i="1"/>
  <c r="J44" i="1" s="1"/>
  <c r="D42" i="1" l="1"/>
  <c r="B31" i="1"/>
  <c r="E56" i="1"/>
  <c r="B55" i="1"/>
  <c r="E45" i="1"/>
  <c r="B44" i="1"/>
  <c r="E34" i="1"/>
  <c r="B33" i="1"/>
  <c r="K40" i="1"/>
  <c r="K48" i="1" s="1"/>
  <c r="E23" i="1"/>
  <c r="B22" i="1"/>
  <c r="E16" i="1"/>
  <c r="B15" i="1"/>
  <c r="J37" i="1"/>
  <c r="J45" i="1" s="1"/>
  <c r="J40" i="1"/>
  <c r="J48" i="1" s="1"/>
  <c r="I47" i="1"/>
  <c r="L40" i="1"/>
  <c r="L48" i="1" s="1"/>
  <c r="M40" i="1"/>
  <c r="M48" i="1" s="1"/>
  <c r="N40" i="1"/>
  <c r="N48" i="1" s="1"/>
  <c r="M44" i="1"/>
  <c r="N44" i="1"/>
  <c r="O48" i="1"/>
  <c r="K37" i="1"/>
  <c r="K45" i="1" s="1"/>
  <c r="L37" i="1"/>
  <c r="L45" i="1" s="1"/>
  <c r="I46" i="1"/>
  <c r="K46" i="1"/>
  <c r="M37" i="1"/>
  <c r="M45" i="1" s="1"/>
  <c r="N37" i="1"/>
  <c r="N45" i="1" s="1"/>
  <c r="L46" i="1"/>
  <c r="M46" i="1"/>
  <c r="N38" i="1"/>
  <c r="N46" i="1" s="1"/>
  <c r="I48" i="1"/>
  <c r="N47" i="1"/>
  <c r="I45" i="1"/>
  <c r="K39" i="1"/>
  <c r="K47" i="1" s="1"/>
  <c r="L39" i="1"/>
  <c r="L47" i="1" s="1"/>
  <c r="J39" i="1"/>
  <c r="J47" i="1" s="1"/>
  <c r="M39" i="1"/>
  <c r="M47" i="1" s="1"/>
  <c r="O39" i="1"/>
  <c r="O47" i="1" s="1"/>
  <c r="O37" i="1"/>
  <c r="O45" i="1" s="1"/>
  <c r="K44" i="1"/>
  <c r="L44" i="1"/>
  <c r="O38" i="1"/>
  <c r="O46" i="1" s="1"/>
  <c r="O44" i="1"/>
  <c r="J38" i="1"/>
  <c r="J46" i="1" s="1"/>
  <c r="M20" i="1"/>
  <c r="N20" i="1"/>
  <c r="I21" i="1"/>
  <c r="J21" i="1"/>
  <c r="K18" i="1"/>
  <c r="M21" i="1"/>
  <c r="O21" i="1"/>
  <c r="K24" i="1"/>
  <c r="V24" i="1" s="1"/>
  <c r="J19" i="1"/>
  <c r="K19" i="1"/>
  <c r="L19" i="1"/>
  <c r="I20" i="1"/>
  <c r="I15" i="1"/>
  <c r="J20" i="1"/>
  <c r="I18" i="1"/>
  <c r="K21" i="1"/>
  <c r="L18" i="1"/>
  <c r="M18" i="1"/>
  <c r="N18" i="1"/>
  <c r="L24" i="1"/>
  <c r="W24" i="1" s="1"/>
  <c r="N24" i="1"/>
  <c r="Y24" i="1" s="1"/>
  <c r="M19" i="1"/>
  <c r="N19" i="1"/>
  <c r="J15" i="1"/>
  <c r="K20" i="1"/>
  <c r="L15" i="1"/>
  <c r="M15" i="1"/>
  <c r="N15" i="1"/>
  <c r="O20" i="1"/>
  <c r="O15" i="1"/>
  <c r="J18" i="1"/>
  <c r="L21" i="1"/>
  <c r="N21" i="1"/>
  <c r="O18" i="1"/>
  <c r="I19" i="1"/>
  <c r="M24" i="1"/>
  <c r="X24" i="1" s="1"/>
  <c r="O24" i="1"/>
  <c r="Z24" i="1" s="1"/>
  <c r="O19" i="1"/>
  <c r="K15" i="1"/>
  <c r="L20" i="1"/>
  <c r="S12" i="1"/>
  <c r="T14" i="1" s="1"/>
  <c r="E17" i="1" l="1"/>
  <c r="B16" i="1"/>
  <c r="E24" i="1"/>
  <c r="B23" i="1"/>
  <c r="E35" i="1"/>
  <c r="B34" i="1"/>
  <c r="E46" i="1"/>
  <c r="B45" i="1"/>
  <c r="E57" i="1"/>
  <c r="B56" i="1"/>
  <c r="D53" i="1"/>
  <c r="B53" i="1" s="1"/>
  <c r="B42" i="1"/>
  <c r="T18" i="1"/>
  <c r="V14" i="1"/>
  <c r="V19" i="1" s="1"/>
  <c r="Y14" i="1"/>
  <c r="Y18" i="1" s="1"/>
  <c r="Z14" i="1"/>
  <c r="Z20" i="1" s="1"/>
  <c r="W14" i="1"/>
  <c r="W19" i="1" s="1"/>
  <c r="U14" i="1"/>
  <c r="U18" i="1" s="1"/>
  <c r="X14" i="1"/>
  <c r="X20" i="1" s="1"/>
  <c r="T19" i="1"/>
  <c r="T21" i="1"/>
  <c r="U21" i="1" s="1"/>
  <c r="V21" i="1" s="1"/>
  <c r="W21" i="1" s="1"/>
  <c r="X21" i="1" s="1"/>
  <c r="Y21" i="1" s="1"/>
  <c r="Z21" i="1" s="1"/>
  <c r="T20" i="1"/>
  <c r="E47" i="1" l="1"/>
  <c r="B46" i="1"/>
  <c r="E36" i="1"/>
  <c r="B35" i="1"/>
  <c r="E58" i="1"/>
  <c r="B57" i="1"/>
  <c r="E25" i="1"/>
  <c r="B24" i="1"/>
  <c r="E18" i="1"/>
  <c r="B17" i="1"/>
  <c r="X19" i="1"/>
  <c r="X22" i="1" s="1"/>
  <c r="U19" i="1"/>
  <c r="U20" i="1"/>
  <c r="X18" i="1"/>
  <c r="W18" i="1"/>
  <c r="Z18" i="1"/>
  <c r="Y20" i="1"/>
  <c r="Y19" i="1"/>
  <c r="Z19" i="1"/>
  <c r="Z22" i="1" s="1"/>
  <c r="V18" i="1"/>
  <c r="V20" i="1"/>
  <c r="V22" i="1" s="1"/>
  <c r="W20" i="1"/>
  <c r="W22" i="1" s="1"/>
  <c r="T22" i="1"/>
  <c r="E19" i="1" l="1"/>
  <c r="B19" i="1" s="1"/>
  <c r="B18" i="1"/>
  <c r="E59" i="1"/>
  <c r="B58" i="1"/>
  <c r="E37" i="1"/>
  <c r="B36" i="1"/>
  <c r="E26" i="1"/>
  <c r="B25" i="1"/>
  <c r="E48" i="1"/>
  <c r="B47" i="1"/>
  <c r="U22" i="1"/>
  <c r="Y22" i="1"/>
  <c r="E38" i="1" l="1"/>
  <c r="B37" i="1"/>
  <c r="E60" i="1"/>
  <c r="B59" i="1"/>
  <c r="E49" i="1"/>
  <c r="B48" i="1"/>
  <c r="E27" i="1"/>
  <c r="B26" i="1"/>
  <c r="E28" i="1" l="1"/>
  <c r="B27" i="1"/>
  <c r="E50" i="1"/>
  <c r="B49" i="1"/>
  <c r="E61" i="1"/>
  <c r="B60" i="1"/>
  <c r="E39" i="1"/>
  <c r="B38" i="1"/>
  <c r="E40" i="1" l="1"/>
  <c r="B39" i="1"/>
  <c r="E62" i="1"/>
  <c r="B61" i="1"/>
  <c r="E51" i="1"/>
  <c r="B50" i="1"/>
  <c r="E29" i="1"/>
  <c r="B28" i="1"/>
  <c r="E30" i="1" l="1"/>
  <c r="B30" i="1" s="1"/>
  <c r="B29" i="1"/>
  <c r="E52" i="1"/>
  <c r="B52" i="1" s="1"/>
  <c r="B51" i="1"/>
  <c r="E63" i="1"/>
  <c r="B63" i="1" s="1"/>
  <c r="B62" i="1"/>
  <c r="E41" i="1"/>
  <c r="B41" i="1" s="1"/>
  <c r="B40" i="1"/>
</calcChain>
</file>

<file path=xl/sharedStrings.xml><?xml version="1.0" encoding="utf-8"?>
<sst xmlns="http://schemas.openxmlformats.org/spreadsheetml/2006/main" count="28414" uniqueCount="348">
  <si>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</si>
  <si>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</si>
  <si>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</si>
  <si>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</si>
  <si>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</si>
  <si>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</si>
  <si>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</si>
  <si>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</si>
  <si>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</si>
  <si>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</si>
  <si>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</si>
  <si>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</si>
  <si>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</si>
  <si>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</si>
  <si>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</si>
  <si>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</si>
  <si>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</si>
  <si>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</si>
  <si>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</si>
  <si>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</si>
  <si>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</si>
  <si>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</si>
  <si>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</si>
  <si>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</si>
  <si>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</si>
  <si>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</si>
  <si>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</si>
  <si>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</si>
  <si>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</si>
  <si>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</si>
  <si>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</si>
  <si>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</si>
  <si>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</si>
  <si>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</si>
  <si>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</si>
  <si>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</si>
  <si>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</si>
  <si>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</si>
  <si>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</si>
  <si>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</si>
  <si>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</si>
  <si>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</si>
  <si>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</si>
  <si>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</si>
  <si>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</si>
  <si>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</si>
  <si>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</si>
  <si>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</si>
  <si>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</si>
  <si>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</si>
  <si>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</si>
  <si>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</si>
  <si>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</si>
  <si>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</si>
  <si>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</si>
  <si>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</si>
  <si>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</si>
  <si>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</si>
  <si>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</si>
  <si>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</si>
  <si>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</si>
  <si>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</si>
  <si>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</si>
  <si>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</si>
  <si>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</si>
  <si>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</si>
  <si>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</si>
  <si>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</si>
  <si>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</si>
  <si>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</si>
  <si>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</si>
  <si>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</si>
  <si>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</si>
  <si>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</si>
  <si>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</si>
  <si>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</si>
  <si>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</si>
  <si>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</si>
  <si>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</si>
  <si>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</si>
  <si>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</si>
  <si>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</si>
  <si>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</si>
  <si>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</si>
  <si>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</si>
  <si>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</si>
  <si>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</si>
  <si>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</si>
  <si>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</si>
  <si>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</si>
  <si>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</si>
  <si>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</si>
  <si>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</si>
  <si>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</si>
  <si>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</si>
  <si>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</si>
  <si>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</si>
  <si>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</si>
  <si>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</si>
  <si>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</si>
  <si>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</si>
  <si>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</si>
  <si>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</si>
  <si>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</si>
  <si>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</si>
  <si>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</si>
  <si>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</si>
  <si>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</si>
  <si>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</si>
  <si>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</si>
  <si>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</si>
  <si>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</si>
  <si>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</si>
  <si>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</si>
  <si>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1-55</t>
  </si>
  <si>
    <t>e3d</t>
  </si>
  <si>
    <t>e 1.5 deg no OS</t>
  </si>
  <si>
    <t>d9d</t>
  </si>
  <si>
    <t>d 1.5 deg OS</t>
  </si>
  <si>
    <t>b2w</t>
  </si>
  <si>
    <t>c 2 deg (67%)</t>
  </si>
  <si>
    <t>a2w2d</t>
  </si>
  <si>
    <t>b 2 deg (50%)</t>
  </si>
  <si>
    <t>hTS12c</t>
  </si>
  <si>
    <t>a 3 deg</t>
  </si>
  <si>
    <t>gTS24c</t>
  </si>
  <si>
    <t>fTS48c</t>
  </si>
  <si>
    <t>c15d</t>
  </si>
  <si>
    <t>iTS12</t>
  </si>
  <si>
    <t>jAnn</t>
  </si>
  <si>
    <t>f1d</t>
  </si>
  <si>
    <t>~Scenmap</t>
  </si>
  <si>
    <t>scen</t>
  </si>
  <si>
    <t>case_no</t>
  </si>
  <si>
    <t>timeslice</t>
  </si>
  <si>
    <t>climate</t>
  </si>
  <si>
    <t>priority</t>
  </si>
  <si>
    <t>CHE</t>
  </si>
  <si>
    <t>R10EUROPE</t>
  </si>
  <si>
    <t>European pricing, forest resources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</si>
  <si>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</si>
  <si>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</si>
  <si>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</si>
  <si>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</si>
  <si>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</si>
  <si>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</si>
  <si>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</si>
  <si>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</si>
  <si>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</si>
  <si>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</si>
  <si>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</si>
  <si>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</si>
  <si>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</si>
  <si>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</si>
  <si>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H5</t>
  </si>
  <si>
    <t>com_fr</t>
  </si>
  <si>
    <t>elc_spv-CHE_0000</t>
  </si>
  <si>
    <t>S1aH1</t>
  </si>
  <si>
    <t>IMPNRGZ</t>
  </si>
  <si>
    <t>S1aH2</t>
  </si>
  <si>
    <t>S1aH3</t>
  </si>
  <si>
    <t>S1aH4</t>
  </si>
  <si>
    <t>S1aH5</t>
  </si>
  <si>
    <t>S2aH1</t>
  </si>
  <si>
    <t>S2aH2</t>
  </si>
  <si>
    <t>S2aH3</t>
  </si>
  <si>
    <t>S2aH4</t>
  </si>
  <si>
    <t>S2aH5</t>
  </si>
  <si>
    <t>S3aH1</t>
  </si>
  <si>
    <t>S3aH2</t>
  </si>
  <si>
    <t>S3aH3</t>
  </si>
  <si>
    <t>S3aH4</t>
  </si>
  <si>
    <t>S3aH5</t>
  </si>
  <si>
    <t>elc_spv-CHE_0001</t>
  </si>
  <si>
    <t>elc_spv-CHE_0010</t>
  </si>
  <si>
    <t>elc_spv-CHE_0011</t>
  </si>
  <si>
    <t>elc_spv-CHE_0012</t>
  </si>
  <si>
    <t>elc_spv-CHE_0013</t>
  </si>
  <si>
    <t>elc_spv-CHE_0014</t>
  </si>
  <si>
    <t>elc_spv-CHE_0015</t>
  </si>
  <si>
    <t>elc_spv-CHE_0017</t>
  </si>
  <si>
    <t>elc_spv-CHE_0018</t>
  </si>
  <si>
    <t>elc_spv-CHE_0019</t>
  </si>
  <si>
    <t>elc_spv-CHE_0002</t>
  </si>
  <si>
    <t>elc_spv-CHE_0020</t>
  </si>
  <si>
    <t>elc_spv-CHE_0021</t>
  </si>
  <si>
    <t>elc_spv-CHE_0022</t>
  </si>
  <si>
    <t>elc_spv-CHE_0023</t>
  </si>
  <si>
    <t>elc_spv-CHE_0024</t>
  </si>
  <si>
    <t>elc_spv-CHE_0025</t>
  </si>
  <si>
    <t>elc_spv-CHE_0003</t>
  </si>
  <si>
    <t>elc_spv-CHE_0004</t>
  </si>
  <si>
    <t>elc_spv-CHE_0005</t>
  </si>
  <si>
    <t>elc_spv-CHE_0006</t>
  </si>
  <si>
    <t>elc_spv-CHE_0007</t>
  </si>
  <si>
    <t>elc_spv-CHE_0008</t>
  </si>
  <si>
    <t>elc_spv-CHE_0009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</si>
  <si>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</si>
  <si>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</si>
  <si>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</si>
  <si>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</si>
  <si>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</si>
  <si>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</si>
  <si>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</si>
  <si>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</si>
  <si>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</si>
  <si>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</si>
  <si>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</si>
  <si>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</si>
  <si>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</si>
  <si>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</si>
  <si>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</si>
  <si>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</si>
  <si>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</si>
  <si>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</si>
  <si>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</si>
  <si>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</si>
  <si>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</si>
  <si>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</si>
  <si>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</si>
  <si>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</si>
  <si>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</si>
  <si>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</si>
  <si>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g_yrfr</t>
  </si>
  <si>
    <t>day_night</t>
  </si>
  <si>
    <t>D</t>
  </si>
  <si>
    <t>S3aH2,S1aH4,S2aH2,S1aH3,S3aH4,S2aH4,S3aH3,S1aH2,S2aH3</t>
  </si>
  <si>
    <t>N</t>
  </si>
  <si>
    <t>S1aH5,S2aH5,S2aH1,S3aH1,S3aH5,S1aH1</t>
  </si>
  <si>
    <t>com_pkflx</t>
  </si>
  <si>
    <t>ncap_afs</t>
  </si>
  <si>
    <t>pset_ci</t>
  </si>
  <si>
    <t>hydro</t>
  </si>
  <si>
    <t>S1,S2,S3,S4</t>
  </si>
  <si>
    <t>S4</t>
  </si>
  <si>
    <t>H6</t>
  </si>
  <si>
    <t>H7</t>
  </si>
  <si>
    <t>H8</t>
  </si>
  <si>
    <t>H9</t>
  </si>
  <si>
    <t>S1aH6</t>
  </si>
  <si>
    <t>S1aH7</t>
  </si>
  <si>
    <t>S1aH8</t>
  </si>
  <si>
    <t>S1aH9</t>
  </si>
  <si>
    <t>S2aH6</t>
  </si>
  <si>
    <t>S2aH7</t>
  </si>
  <si>
    <t>S2aH8</t>
  </si>
  <si>
    <t>S2aH9</t>
  </si>
  <si>
    <t>S3aH6</t>
  </si>
  <si>
    <t>S3aH7</t>
  </si>
  <si>
    <t>S3aH8</t>
  </si>
  <si>
    <t>S3aH9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</si>
  <si>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</si>
  <si>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</si>
  <si>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</si>
  <si>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</si>
  <si>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</si>
  <si>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</si>
  <si>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</si>
  <si>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</si>
  <si>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S4aH9</t>
  </si>
  <si>
    <t>S3aH2,S2aH7,S3aH4,S4aH3,S4aH4,S1aH2,S1aH7,S2aH3,S3aH6,S4aH7,S4aH2,S1aH3,S3aH7,S1aH5,S2aH4,S2aH5,S1aH6,S1aH4,S2aH2,S4aH6,S4aH5,S3aH3,S2aH6,S3aH5</t>
  </si>
  <si>
    <t>S3aH8,S3aH9,S2aH1,S2aH9,S4aH8,S2aH8,S1aH9,S4aH1,S3aH1,S4aH9,S1aH1,S1aH8</t>
  </si>
  <si>
    <t>S1,S2,S3,S4,S5</t>
  </si>
  <si>
    <t>S5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</si>
  <si>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</si>
  <si>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</si>
  <si>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</si>
  <si>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</si>
  <si>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</si>
  <si>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</si>
  <si>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</si>
  <si>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</si>
  <si>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S1aH4,S2aH2,S4aH6,S4aH2,S5aH4,S1aH5,S2aH4,S2aH5,S5aH2,S5aH5,S3aH2,S3aH4,S4aH3,S4aH4,S1aH6,S1aH2,S2aH3,S3aH6,S5aH6,S2aH6,S3aH5,S5aH3,S1aH3,S4aH5,S3aH3</t>
  </si>
  <si>
    <t>S4aH1,S2aH1,S3aH7,S5aH8,S3aH8,S4aH8,S1aH8,S5aH1,S1aH7,S4aH7,S5aH7,S2aH8,S1aH1,S2aH7,S3aH1</t>
  </si>
  <si>
    <t>0421h01</t>
  </si>
  <si>
    <t>b</t>
  </si>
  <si>
    <t>0421h02</t>
  </si>
  <si>
    <t>0421h03</t>
  </si>
  <si>
    <t>0421h04</t>
  </si>
  <si>
    <t>0421h05</t>
  </si>
  <si>
    <t>0421h06</t>
  </si>
  <si>
    <t>0421h07</t>
  </si>
  <si>
    <t>0421h08</t>
  </si>
  <si>
    <t>0421h09</t>
  </si>
  <si>
    <t>0421h10</t>
  </si>
  <si>
    <t>0421h11</t>
  </si>
  <si>
    <t>0421h12</t>
  </si>
  <si>
    <t>0421h13</t>
  </si>
  <si>
    <t>0421h14</t>
  </si>
  <si>
    <t>0421h15</t>
  </si>
  <si>
    <t>0421h16</t>
  </si>
  <si>
    <t>0421h17</t>
  </si>
  <si>
    <t>0421h18</t>
  </si>
  <si>
    <t>0421h19</t>
  </si>
  <si>
    <t>0421h20</t>
  </si>
  <si>
    <t>0421h21</t>
  </si>
  <si>
    <t>0421h22</t>
  </si>
  <si>
    <t>0421h23</t>
  </si>
  <si>
    <t>0421h24</t>
  </si>
  <si>
    <t>S2b0421h01</t>
  </si>
  <si>
    <t>S2b0421h02</t>
  </si>
  <si>
    <t>S2b0421h03</t>
  </si>
  <si>
    <t>S2b0421h04</t>
  </si>
  <si>
    <t>S2b0421h05</t>
  </si>
  <si>
    <t>S2b0421h06</t>
  </si>
  <si>
    <t>S2b0421h07</t>
  </si>
  <si>
    <t>S2b0421h08</t>
  </si>
  <si>
    <t>S2b0421h09</t>
  </si>
  <si>
    <t>S2b0421h10</t>
  </si>
  <si>
    <t>S2b0421h11</t>
  </si>
  <si>
    <t>S2b0421h12</t>
  </si>
  <si>
    <t>S2b0421h13</t>
  </si>
  <si>
    <t>S2b0421h14</t>
  </si>
  <si>
    <t>S2b0421h15</t>
  </si>
  <si>
    <t>S2b0421h16</t>
  </si>
  <si>
    <t>S2b0421h17</t>
  </si>
  <si>
    <t>S2b0421h18</t>
  </si>
  <si>
    <t>S2b0421h19</t>
  </si>
  <si>
    <t>S2b0421h20</t>
  </si>
  <si>
    <t>S2b0421h21</t>
  </si>
  <si>
    <t>S2b0421h22</t>
  </si>
  <si>
    <t>S2b0421h23</t>
  </si>
  <si>
    <t>S2b0421h24</t>
  </si>
  <si>
    <t>S2b0421h17,S2b0421h08,S4aH2,S2b0421h13,S3aH2,S2aH6,S2b0421h14,S3aH5,S1aH3,S1aH4,S2aH2,S4aH6,S1aH2,S1aH7,S2aH3,S3aH6,S4aH7,S2b0421h15,S2aH7,S2b0421h11,S3aH4,S4aH3,S4aH4,S2b0421h09,S2b0421h12,S2b0421h18,S3aH7,S2b0421h16,S3aH3,S1aH5,S2aH4,S2aH5,S2b0421h07,S1aH6,S2b0421h10,S4aH5</t>
  </si>
  <si>
    <t>S3aH1,S4aH9,S2aH1,S2aH9,S2b0421h21,S3aH8,S1aH8,S1aH9,S4aH1,S2b0421h03,S3aH9,S2aH8,S2b0421h02,S2b0421h23,S2b0421h20,S4aH8,S1aH1,S2b0421h01,S2b0421h04,S2b0421h24,S2b0421h05,S2b0421h06,S2b0421h19,S2b0421h22</t>
  </si>
  <si>
    <t>AllS</t>
  </si>
  <si>
    <t>AllH</t>
  </si>
  <si>
    <t>AllSaAllH</t>
  </si>
  <si>
    <t>F</t>
  </si>
  <si>
    <t>W,R,S,F</t>
  </si>
  <si>
    <t>R</t>
  </si>
  <si>
    <t>S</t>
  </si>
  <si>
    <t>P</t>
  </si>
  <si>
    <t>W</t>
  </si>
  <si>
    <t>FaD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</si>
  <si>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</si>
  <si>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</si>
  <si>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</si>
  <si>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</si>
  <si>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</si>
  <si>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</si>
  <si>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</si>
  <si>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</si>
  <si>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</si>
  <si>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</si>
  <si>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</si>
  <si>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FaP,SaP,WaP,FaD,RaD,WaD,RaP,SaD</t>
  </si>
  <si>
    <t>RaN,SaN,WaN,RaP,WaP,FaP,SaP,FaN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</si>
</sst>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8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  <xf numFmtId="17" fontId="0" fillId="0" borderId="0" xfId="0" quotePrefix="1" applyNumberFormat="1"/>
    <xf numFmtId="0" fontId="9" fillId="0" borderId="0" xfId="0" applyFont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Veda!$T$17:$Z$17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Veda!$T$14:$Z$14</c:f>
              <c:numCache>
                <c:formatCode>0</c:formatCode>
                <c:ptCount val="7"/>
                <c:pt idx="0">
                  <c:v>65.11999999999999</c:v>
                </c:pt>
                <c:pt idx="1">
                  <c:v>67.073599999999985</c:v>
                </c:pt>
                <c:pt idx="2">
                  <c:v>77.492799999999988</c:v>
                </c:pt>
                <c:pt idx="3">
                  <c:v>93.121599999999987</c:v>
                </c:pt>
                <c:pt idx="4">
                  <c:v>107.44799999999998</c:v>
                </c:pt>
                <c:pt idx="5">
                  <c:v>117.86719999999998</c:v>
                </c:pt>
                <c:pt idx="6">
                  <c:v>125.68159999999997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Veda!$I$17:$O$17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Veda!$I$24:$O$24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635.42999999999995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454817</xdr:colOff>
      <xdr:row>0</xdr:row>
      <xdr:rowOff>142875</xdr:rowOff>
    </xdr:from>
    <xdr:to>
      <xdr:col>26</xdr:col>
      <xdr:colOff>309562</xdr:colOff>
      <xdr:row>12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481012</xdr:colOff>
      <xdr:row>24</xdr:row>
      <xdr:rowOff>171450</xdr:rowOff>
    </xdr:from>
    <xdr:to>
      <xdr:col>15</xdr:col>
      <xdr:colOff>250032</xdr:colOff>
      <xdr:row>34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3"/>
  <sheetViews>
    <sheetView workbookViewId="0">
      <selection activeCell="B14" sqref="B14"/>
    </sheetView>
  </sheetViews>
  <sheetFormatPr defaultRowHeight="14.25" x14ac:dyDescent="0.45"/>
  <cols>
    <col min="1" max="1" width="6.46484375" bestFit="1" customWidth="1"/>
    <col min="2" max="2" width="19.06640625" bestFit="1" customWidth="1"/>
    <col min="3" max="3" width="7.265625" bestFit="1" customWidth="1"/>
    <col min="4" max="4" width="12.06640625" bestFit="1" customWidth="1"/>
    <col min="5" max="5" width="9.53125" customWidth="1"/>
    <col min="6" max="6" width="1.73046875" bestFit="1" customWidth="1"/>
    <col min="7" max="7" width="24.53125" customWidth="1"/>
    <col min="8" max="8" width="9.6640625" bestFit="1" customWidth="1"/>
    <col min="9" max="10" width="5.265625" bestFit="1" customWidth="1"/>
    <col min="11" max="11" width="7.265625" bestFit="1" customWidth="1"/>
    <col min="12" max="14" width="5.265625" bestFit="1" customWidth="1"/>
    <col min="15" max="15" width="6.265625" bestFit="1" customWidth="1"/>
    <col min="19" max="19" width="14.6640625" bestFit="1" customWidth="1"/>
  </cols>
  <sheetData>
    <row r="1" spans="1:38" x14ac:dyDescent="0.45">
      <c r="G1" s="16" t="s">
        <v>114</v>
      </c>
    </row>
    <row r="2" spans="1:38" x14ac:dyDescent="0.45">
      <c r="D2" s="1" t="str">
        <f>"~Inputcell: "&amp;_xlfn.TEXTJOIN(",",TRUE,G1:EE1)</f>
        <v>~Inputcell: 1-55</v>
      </c>
    </row>
    <row r="3" spans="1:38" x14ac:dyDescent="0.45">
      <c r="D3" s="9">
        <v>3</v>
      </c>
    </row>
    <row r="5" spans="1:38" x14ac:dyDescent="0.45">
      <c r="D5" s="1" t="str">
        <f>VLOOKUP(D3,$C$9:$E$1001,2,FALSE)</f>
        <v>s2_w</v>
      </c>
      <c r="E5" s="1" t="str">
        <f>VLOOKUP(D3,$C$9:$E$1001,3,FALSE)</f>
        <v>C1</v>
      </c>
    </row>
    <row r="7" spans="1:38" x14ac:dyDescent="0.45">
      <c r="B7" s="17" t="s">
        <v>131</v>
      </c>
    </row>
    <row r="8" spans="1:38" ht="14.65" thickBot="1" x14ac:dyDescent="0.5">
      <c r="A8" s="4" t="s">
        <v>136</v>
      </c>
      <c r="B8" s="4" t="s">
        <v>132</v>
      </c>
      <c r="C8" s="4" t="s">
        <v>133</v>
      </c>
      <c r="D8" s="4" t="s">
        <v>134</v>
      </c>
      <c r="E8" s="4" t="s">
        <v>135</v>
      </c>
    </row>
    <row r="9" spans="1:38" x14ac:dyDescent="0.45">
      <c r="A9">
        <v>5</v>
      </c>
      <c r="B9" t="str">
        <f>VLOOKUP(E9,$AK$9:$AL$15,2,FALSE)&amp;"."&amp;VLOOKUP(D9,$AH$9:$AI$19,2,FALSE)</f>
        <v>e 1.5 deg no OS.e3d</v>
      </c>
      <c r="C9">
        <v>1</v>
      </c>
      <c r="D9" t="s">
        <v>102</v>
      </c>
      <c r="E9" t="s">
        <v>0</v>
      </c>
      <c r="G9" t="s">
        <v>1</v>
      </c>
      <c r="AH9" t="s">
        <v>102</v>
      </c>
      <c r="AI9" t="s">
        <v>115</v>
      </c>
      <c r="AK9" t="s">
        <v>0</v>
      </c>
      <c r="AL9" t="s">
        <v>116</v>
      </c>
    </row>
    <row r="10" spans="1:38" x14ac:dyDescent="0.45">
      <c r="A10">
        <v>5</v>
      </c>
      <c r="B10" t="str">
        <f t="shared" ref="B10:B63" si="0">VLOOKUP(E10,$AK$9:$AL$15,2,FALSE)&amp;"."&amp;VLOOKUP(D10,$AH$9:$AI$19,2,FALSE)</f>
        <v>e 1.5 deg no OS.d9d</v>
      </c>
      <c r="C10">
        <v>2</v>
      </c>
      <c r="D10" t="s">
        <v>103</v>
      </c>
      <c r="E10" t="s">
        <v>0</v>
      </c>
      <c r="G10" t="s">
        <v>3</v>
      </c>
      <c r="S10" t="s">
        <v>4</v>
      </c>
      <c r="AH10" t="s">
        <v>103</v>
      </c>
      <c r="AI10" t="s">
        <v>117</v>
      </c>
      <c r="AK10" t="s">
        <v>2</v>
      </c>
      <c r="AL10" t="s">
        <v>118</v>
      </c>
    </row>
    <row r="11" spans="1:38" x14ac:dyDescent="0.45">
      <c r="A11">
        <v>5</v>
      </c>
      <c r="B11" t="str">
        <f t="shared" si="0"/>
        <v>e 1.5 deg no OS.b2w</v>
      </c>
      <c r="C11">
        <v>3</v>
      </c>
      <c r="D11" t="s">
        <v>104</v>
      </c>
      <c r="E11" t="s">
        <v>0</v>
      </c>
      <c r="G11" t="s">
        <v>6</v>
      </c>
      <c r="S11" s="1">
        <v>2022</v>
      </c>
      <c r="AH11" t="s">
        <v>104</v>
      </c>
      <c r="AI11" t="s">
        <v>119</v>
      </c>
      <c r="AK11" t="s">
        <v>5</v>
      </c>
      <c r="AL11" t="s">
        <v>120</v>
      </c>
    </row>
    <row r="12" spans="1:38" ht="14.65" customHeight="1" thickBot="1" x14ac:dyDescent="0.5">
      <c r="A12">
        <v>5</v>
      </c>
      <c r="B12" t="str">
        <f t="shared" si="0"/>
        <v>e 1.5 deg no OS.a2w2d</v>
      </c>
      <c r="C12">
        <v>4</v>
      </c>
      <c r="D12" t="s">
        <v>105</v>
      </c>
      <c r="E12" t="s">
        <v>0</v>
      </c>
      <c r="G12" t="s">
        <v>8</v>
      </c>
      <c r="S12" s="3">
        <f>SUMIFS(iea_data!I3:I9999,iea_data!$B$3:$B$9999,Veda!$S$11)+T28-T29</f>
        <v>65.11999999999999</v>
      </c>
      <c r="T12" s="2" t="s">
        <v>57</v>
      </c>
      <c r="AH12" t="s">
        <v>105</v>
      </c>
      <c r="AI12" t="s">
        <v>121</v>
      </c>
      <c r="AK12" t="s">
        <v>7</v>
      </c>
      <c r="AL12" t="s">
        <v>122</v>
      </c>
    </row>
    <row r="13" spans="1:38" ht="14.65" customHeight="1" thickTop="1" x14ac:dyDescent="0.45">
      <c r="A13">
        <v>5</v>
      </c>
      <c r="B13" t="str">
        <f t="shared" si="0"/>
        <v>e 1.5 deg no OS.hTS12c</v>
      </c>
      <c r="C13">
        <v>5</v>
      </c>
      <c r="D13" t="s">
        <v>106</v>
      </c>
      <c r="E13" t="s">
        <v>0</v>
      </c>
      <c r="G13" t="s">
        <v>10</v>
      </c>
      <c r="AH13" t="s">
        <v>106</v>
      </c>
      <c r="AI13" t="s">
        <v>123</v>
      </c>
      <c r="AK13" t="s">
        <v>9</v>
      </c>
      <c r="AL13" t="s">
        <v>124</v>
      </c>
    </row>
    <row r="14" spans="1:38" x14ac:dyDescent="0.45">
      <c r="A14">
        <v>5</v>
      </c>
      <c r="B14" t="str">
        <f t="shared" si="0"/>
        <v>e 1.5 deg no OS.gTS24c</v>
      </c>
      <c r="C14">
        <v>6</v>
      </c>
      <c r="D14" t="s">
        <v>107</v>
      </c>
      <c r="E14" t="str">
        <f t="shared" ref="E14:E63" si="1">E13</f>
        <v>C1</v>
      </c>
      <c r="T14" s="8">
        <f>S12</f>
        <v>65.11999999999999</v>
      </c>
      <c r="U14" s="8">
        <f t="shared" ref="U14:Z14" si="2">$S$12*J15</f>
        <v>67.073599999999985</v>
      </c>
      <c r="V14" s="8">
        <f t="shared" si="2"/>
        <v>77.492799999999988</v>
      </c>
      <c r="W14" s="8">
        <f t="shared" si="2"/>
        <v>93.121599999999987</v>
      </c>
      <c r="X14" s="8">
        <f t="shared" si="2"/>
        <v>107.44799999999998</v>
      </c>
      <c r="Y14" s="8">
        <f t="shared" si="2"/>
        <v>117.86719999999998</v>
      </c>
      <c r="Z14" s="8">
        <f t="shared" si="2"/>
        <v>125.68159999999997</v>
      </c>
      <c r="AH14" t="s">
        <v>107</v>
      </c>
      <c r="AI14" t="s">
        <v>125</v>
      </c>
    </row>
    <row r="15" spans="1:38" x14ac:dyDescent="0.45">
      <c r="A15">
        <v>5</v>
      </c>
      <c r="B15" t="str">
        <f t="shared" si="0"/>
        <v>e 1.5 deg no OS.fTS48c</v>
      </c>
      <c r="C15">
        <v>7</v>
      </c>
      <c r="D15" t="s">
        <v>108</v>
      </c>
      <c r="E15" t="str">
        <f t="shared" si="1"/>
        <v>C1</v>
      </c>
      <c r="G15" t="s">
        <v>11</v>
      </c>
      <c r="I15" s="11">
        <f>SUMIFS(ar6_r10!$F$2:$F$999,ar6_r10!$A$2:$A$999,Veda!$E$5,ar6_r10!$C$2:$C$999,Veda!I$17,ar6_r10!$M$2:$M$999,Veda!$G15)</f>
        <v>1</v>
      </c>
      <c r="J15" s="11">
        <f>SUMIFS(ar6_r10!$F$2:$F$999,ar6_r10!$A$2:$A$999,Veda!$E$5,ar6_r10!$C$2:$C$999,Veda!J$17,ar6_r10!$M$2:$M$999,Veda!$G15)</f>
        <v>1.03</v>
      </c>
      <c r="K15" s="11">
        <f>SUMIFS(ar6_r10!$F$2:$F$999,ar6_r10!$A$2:$A$999,Veda!$E$5,ar6_r10!$C$2:$C$999,Veda!K$17,ar6_r10!$M$2:$M$999,Veda!$G15)</f>
        <v>1.19</v>
      </c>
      <c r="L15" s="11">
        <f>SUMIFS(ar6_r10!$F$2:$F$999,ar6_r10!$A$2:$A$999,Veda!$E$5,ar6_r10!$C$2:$C$999,Veda!L$17,ar6_r10!$M$2:$M$999,Veda!$G15)</f>
        <v>1.43</v>
      </c>
      <c r="M15" s="11">
        <f>SUMIFS(ar6_r10!$F$2:$F$999,ar6_r10!$A$2:$A$999,Veda!$E$5,ar6_r10!$C$2:$C$999,Veda!M$17,ar6_r10!$M$2:$M$999,Veda!$G15)</f>
        <v>1.65</v>
      </c>
      <c r="N15" s="11">
        <f>SUMIFS(ar6_r10!$F$2:$F$999,ar6_r10!$A$2:$A$999,Veda!$E$5,ar6_r10!$C$2:$C$999,Veda!N$17,ar6_r10!$M$2:$M$999,Veda!$G15)</f>
        <v>1.81</v>
      </c>
      <c r="O15" s="11">
        <f>SUMIFS(ar6_r10!$F$2:$F$999,ar6_r10!$A$2:$A$999,Veda!$E$5,ar6_r10!$C$2:$C$999,Veda!O$17,ar6_r10!$M$2:$M$999,Veda!$G15)</f>
        <v>1.93</v>
      </c>
      <c r="AH15" t="s">
        <v>108</v>
      </c>
      <c r="AI15" t="s">
        <v>126</v>
      </c>
    </row>
    <row r="16" spans="1:38" ht="17.649999999999999" customHeight="1" thickBot="1" x14ac:dyDescent="0.6">
      <c r="A16">
        <v>5</v>
      </c>
      <c r="B16" t="str">
        <f t="shared" si="0"/>
        <v>e 1.5 deg no OS.c15d</v>
      </c>
      <c r="C16">
        <v>8</v>
      </c>
      <c r="D16" t="s">
        <v>109</v>
      </c>
      <c r="E16" t="str">
        <f t="shared" si="1"/>
        <v>C1</v>
      </c>
      <c r="S16" s="5" t="s">
        <v>12</v>
      </c>
      <c r="AH16" t="s">
        <v>109</v>
      </c>
      <c r="AI16" t="s">
        <v>127</v>
      </c>
    </row>
    <row r="17" spans="1:35" ht="15" customHeight="1" thickTop="1" thickBot="1" x14ac:dyDescent="0.5">
      <c r="A17">
        <v>5</v>
      </c>
      <c r="B17" t="str">
        <f t="shared" si="0"/>
        <v>e 1.5 deg no OS.f1d</v>
      </c>
      <c r="C17">
        <v>9</v>
      </c>
      <c r="D17" t="s">
        <v>110</v>
      </c>
      <c r="E17" t="str">
        <f t="shared" si="1"/>
        <v>C1</v>
      </c>
      <c r="I17" s="7">
        <v>2020</v>
      </c>
      <c r="J17" s="7">
        <f t="shared" ref="J17:O17" si="3">U17</f>
        <v>2025</v>
      </c>
      <c r="K17" s="7">
        <f t="shared" si="3"/>
        <v>2030</v>
      </c>
      <c r="L17" s="7">
        <f t="shared" si="3"/>
        <v>2035</v>
      </c>
      <c r="M17" s="7">
        <f t="shared" si="3"/>
        <v>2040</v>
      </c>
      <c r="N17" s="7">
        <f t="shared" si="3"/>
        <v>2045</v>
      </c>
      <c r="O17" s="7">
        <f t="shared" si="3"/>
        <v>2050</v>
      </c>
      <c r="S17" s="4" t="s">
        <v>13</v>
      </c>
      <c r="T17" s="4">
        <v>2022</v>
      </c>
      <c r="U17" s="4">
        <v>2025</v>
      </c>
      <c r="V17" s="4">
        <v>2030</v>
      </c>
      <c r="W17" s="4">
        <v>2035</v>
      </c>
      <c r="X17" s="4">
        <v>2040</v>
      </c>
      <c r="Y17" s="4">
        <v>2045</v>
      </c>
      <c r="Z17" s="4">
        <v>2050</v>
      </c>
      <c r="AA17" s="4" t="s">
        <v>14</v>
      </c>
      <c r="AH17" t="s">
        <v>112</v>
      </c>
      <c r="AI17" t="s">
        <v>128</v>
      </c>
    </row>
    <row r="18" spans="1:35" x14ac:dyDescent="0.45">
      <c r="A18">
        <v>5</v>
      </c>
      <c r="B18" t="str">
        <f t="shared" si="0"/>
        <v>e 1.5 deg no OS.jAnn</v>
      </c>
      <c r="C18">
        <v>10</v>
      </c>
      <c r="D18" t="s">
        <v>111</v>
      </c>
      <c r="E18" t="str">
        <f t="shared" si="1"/>
        <v>C1</v>
      </c>
      <c r="G18" t="s">
        <v>15</v>
      </c>
      <c r="I18" s="11">
        <f>SUMIFS(ar6_r10!$F$2:$F$999,ar6_r10!$A$2:$A$999,Veda!$E$5,ar6_r10!$C$2:$C$999,Veda!I$17,ar6_r10!$M$2:$M$999,Veda!$G18)</f>
        <v>0.01</v>
      </c>
      <c r="J18" s="11">
        <f>SUMIFS(ar6_r10!$F$2:$F$999,ar6_r10!$A$2:$A$999,Veda!$E$5,ar6_r10!$C$2:$C$999,Veda!J$17,ar6_r10!$M$2:$M$999,Veda!$G18)</f>
        <v>0.01</v>
      </c>
      <c r="K18" s="11">
        <f>SUMIFS(ar6_r10!$F$2:$F$999,ar6_r10!$A$2:$A$999,Veda!$E$5,ar6_r10!$C$2:$C$999,Veda!K$17,ar6_r10!$M$2:$M$999,Veda!$G18)</f>
        <v>0.01</v>
      </c>
      <c r="L18" s="11">
        <f>SUMIFS(ar6_r10!$F$2:$F$999,ar6_r10!$A$2:$A$999,Veda!$E$5,ar6_r10!$C$2:$C$999,Veda!L$17,ar6_r10!$M$2:$M$999,Veda!$G18)</f>
        <v>0.03</v>
      </c>
      <c r="M18" s="11">
        <f>SUMIFS(ar6_r10!$F$2:$F$999,ar6_r10!$A$2:$A$999,Veda!$E$5,ar6_r10!$C$2:$C$999,Veda!M$17,ar6_r10!$M$2:$M$999,Veda!$G18)</f>
        <v>0.03</v>
      </c>
      <c r="N18" s="11">
        <f>SUMIFS(ar6_r10!$F$2:$F$999,ar6_r10!$A$2:$A$999,Veda!$E$5,ar6_r10!$C$2:$C$999,Veda!N$17,ar6_r10!$M$2:$M$999,Veda!$G18)</f>
        <v>0.04</v>
      </c>
      <c r="O18" s="11">
        <f>SUMIFS(ar6_r10!$F$2:$F$999,ar6_r10!$A$2:$A$999,Veda!$E$5,ar6_r10!$C$2:$C$999,Veda!O$17,ar6_r10!$M$2:$M$999,Veda!$G18)</f>
        <v>0.05</v>
      </c>
      <c r="S18" s="10" t="s">
        <v>16</v>
      </c>
      <c r="T18" s="6">
        <f t="shared" ref="T18:Z20" si="4">I18*T$14</f>
        <v>0.65119999999999989</v>
      </c>
      <c r="U18" s="6">
        <f t="shared" si="4"/>
        <v>0.67073599999999989</v>
      </c>
      <c r="V18" s="6">
        <f t="shared" si="4"/>
        <v>0.77492799999999995</v>
      </c>
      <c r="W18" s="6">
        <f t="shared" si="4"/>
        <v>2.7936479999999997</v>
      </c>
      <c r="X18" s="6">
        <f t="shared" si="4"/>
        <v>3.2234399999999992</v>
      </c>
      <c r="Y18" s="6">
        <f t="shared" si="4"/>
        <v>4.7146879999999998</v>
      </c>
      <c r="Z18" s="6">
        <f t="shared" si="4"/>
        <v>6.2840799999999994</v>
      </c>
      <c r="AA18" t="s">
        <v>17</v>
      </c>
      <c r="AC18" s="2"/>
      <c r="AH18" t="s">
        <v>111</v>
      </c>
      <c r="AI18" t="s">
        <v>129</v>
      </c>
    </row>
    <row r="19" spans="1:35" x14ac:dyDescent="0.45">
      <c r="A19">
        <v>5</v>
      </c>
      <c r="B19" t="str">
        <f t="shared" si="0"/>
        <v>e 1.5 deg no OS.iTS12</v>
      </c>
      <c r="C19">
        <v>11</v>
      </c>
      <c r="D19" t="s">
        <v>112</v>
      </c>
      <c r="E19" t="str">
        <f t="shared" si="1"/>
        <v>C1</v>
      </c>
      <c r="G19" t="s">
        <v>18</v>
      </c>
      <c r="I19" s="11">
        <f>SUMIFS(ar6_r10!$F$2:$F$999,ar6_r10!$A$2:$A$999,Veda!$E$5,ar6_r10!$C$2:$C$999,Veda!I$17,ar6_r10!$M$2:$M$999,Veda!$G19)</f>
        <v>0.35</v>
      </c>
      <c r="J19" s="11">
        <f>SUMIFS(ar6_r10!$F$2:$F$999,ar6_r10!$A$2:$A$999,Veda!$E$5,ar6_r10!$C$2:$C$999,Veda!J$17,ar6_r10!$M$2:$M$999,Veda!$G19)</f>
        <v>0.32</v>
      </c>
      <c r="K19" s="11">
        <f>SUMIFS(ar6_r10!$F$2:$F$999,ar6_r10!$A$2:$A$999,Veda!$E$5,ar6_r10!$C$2:$C$999,Veda!K$17,ar6_r10!$M$2:$M$999,Veda!$G19)</f>
        <v>0.3</v>
      </c>
      <c r="L19" s="11">
        <f>SUMIFS(ar6_r10!$F$2:$F$999,ar6_r10!$A$2:$A$999,Veda!$E$5,ar6_r10!$C$2:$C$999,Veda!L$17,ar6_r10!$M$2:$M$999,Veda!$G19)</f>
        <v>0.28999999999999998</v>
      </c>
      <c r="M19" s="11">
        <f>SUMIFS(ar6_r10!$F$2:$F$999,ar6_r10!$A$2:$A$999,Veda!$E$5,ar6_r10!$C$2:$C$999,Veda!M$17,ar6_r10!$M$2:$M$999,Veda!$G19)</f>
        <v>0.28999999999999998</v>
      </c>
      <c r="N19" s="11">
        <f>SUMIFS(ar6_r10!$F$2:$F$999,ar6_r10!$A$2:$A$999,Veda!$E$5,ar6_r10!$C$2:$C$999,Veda!N$17,ar6_r10!$M$2:$M$999,Veda!$G19)</f>
        <v>0.3</v>
      </c>
      <c r="O19" s="11">
        <f>SUMIFS(ar6_r10!$F$2:$F$999,ar6_r10!$A$2:$A$999,Veda!$E$5,ar6_r10!$C$2:$C$999,Veda!O$17,ar6_r10!$M$2:$M$999,Veda!$G19)</f>
        <v>0.31</v>
      </c>
      <c r="S19" s="10" t="s">
        <v>19</v>
      </c>
      <c r="T19" s="6">
        <f t="shared" si="4"/>
        <v>22.791999999999994</v>
      </c>
      <c r="U19" s="6">
        <f t="shared" si="4"/>
        <v>21.463551999999996</v>
      </c>
      <c r="V19" s="6">
        <f t="shared" si="4"/>
        <v>23.247839999999997</v>
      </c>
      <c r="W19" s="6">
        <f t="shared" si="4"/>
        <v>27.005263999999993</v>
      </c>
      <c r="X19" s="6">
        <f t="shared" si="4"/>
        <v>31.159919999999993</v>
      </c>
      <c r="Y19" s="6">
        <f t="shared" si="4"/>
        <v>35.360159999999993</v>
      </c>
      <c r="Z19" s="6">
        <f t="shared" si="4"/>
        <v>38.96129599999999</v>
      </c>
      <c r="AA19" t="s">
        <v>17</v>
      </c>
      <c r="AH19" t="s">
        <v>110</v>
      </c>
      <c r="AI19" t="s">
        <v>130</v>
      </c>
    </row>
    <row r="20" spans="1:35" x14ac:dyDescent="0.45">
      <c r="A20">
        <v>5</v>
      </c>
      <c r="B20" t="str">
        <f t="shared" si="0"/>
        <v>d 1.5 deg OS.e3d</v>
      </c>
      <c r="C20">
        <v>12</v>
      </c>
      <c r="D20" t="str">
        <f>D9</f>
        <v>s1p1v1_d</v>
      </c>
      <c r="E20" t="s">
        <v>2</v>
      </c>
      <c r="G20" t="s">
        <v>21</v>
      </c>
      <c r="I20" s="11">
        <f>SUMIFS(ar6_r10!$F$2:$F$999,ar6_r10!$A$2:$A$999,Veda!$E$5,ar6_r10!$C$2:$C$999,Veda!I$17,ar6_r10!$M$2:$M$999,Veda!$G20)</f>
        <v>0.61</v>
      </c>
      <c r="J20" s="11">
        <f>SUMIFS(ar6_r10!$F$2:$F$999,ar6_r10!$A$2:$A$999,Veda!$E$5,ar6_r10!$C$2:$C$999,Veda!J$17,ar6_r10!$M$2:$M$999,Veda!$G20)</f>
        <v>0.62</v>
      </c>
      <c r="K20" s="11">
        <f>SUMIFS(ar6_r10!$F$2:$F$999,ar6_r10!$A$2:$A$999,Veda!$E$5,ar6_r10!$C$2:$C$999,Veda!K$17,ar6_r10!$M$2:$M$999,Veda!$G20)</f>
        <v>0.59</v>
      </c>
      <c r="L20" s="11">
        <f>SUMIFS(ar6_r10!$F$2:$F$999,ar6_r10!$A$2:$A$999,Veda!$E$5,ar6_r10!$C$2:$C$999,Veda!L$17,ar6_r10!$M$2:$M$999,Veda!$G20)</f>
        <v>0.56000000000000005</v>
      </c>
      <c r="M20" s="11">
        <f>SUMIFS(ar6_r10!$F$2:$F$999,ar6_r10!$A$2:$A$999,Veda!$E$5,ar6_r10!$C$2:$C$999,Veda!M$17,ar6_r10!$M$2:$M$999,Veda!$G20)</f>
        <v>0.54</v>
      </c>
      <c r="N20" s="11">
        <f>SUMIFS(ar6_r10!$F$2:$F$999,ar6_r10!$A$2:$A$999,Veda!$E$5,ar6_r10!$C$2:$C$999,Veda!N$17,ar6_r10!$M$2:$M$999,Veda!$G20)</f>
        <v>0.53</v>
      </c>
      <c r="O20" s="11">
        <f>SUMIFS(ar6_r10!$F$2:$F$999,ar6_r10!$A$2:$A$999,Veda!$E$5,ar6_r10!$C$2:$C$999,Veda!O$17,ar6_r10!$M$2:$M$999,Veda!$G20)</f>
        <v>0.53</v>
      </c>
      <c r="S20" s="10" t="s">
        <v>22</v>
      </c>
      <c r="T20" s="6">
        <f t="shared" si="4"/>
        <v>39.723199999999991</v>
      </c>
      <c r="U20" s="6">
        <f t="shared" si="4"/>
        <v>41.58563199999999</v>
      </c>
      <c r="V20" s="6">
        <f t="shared" si="4"/>
        <v>45.72075199999999</v>
      </c>
      <c r="W20" s="6">
        <f t="shared" si="4"/>
        <v>52.148095999999995</v>
      </c>
      <c r="X20" s="6">
        <f t="shared" si="4"/>
        <v>58.021919999999994</v>
      </c>
      <c r="Y20" s="6">
        <f t="shared" si="4"/>
        <v>62.469615999999995</v>
      </c>
      <c r="Z20" s="6">
        <f t="shared" si="4"/>
        <v>66.611247999999989</v>
      </c>
      <c r="AA20" t="s">
        <v>17</v>
      </c>
    </row>
    <row r="21" spans="1:35" x14ac:dyDescent="0.45">
      <c r="A21">
        <v>5</v>
      </c>
      <c r="B21" t="str">
        <f t="shared" si="0"/>
        <v>d 1.5 deg OS.d9d</v>
      </c>
      <c r="C21">
        <v>13</v>
      </c>
      <c r="D21" t="str">
        <f t="shared" ref="D21:D63" si="5">D10</f>
        <v>s3p3v3_d</v>
      </c>
      <c r="E21" t="str">
        <f t="shared" si="1"/>
        <v>C2</v>
      </c>
      <c r="G21" t="s">
        <v>23</v>
      </c>
      <c r="I21" s="11">
        <f>SUMIFS(ar6_r10!$F$2:$F$999,ar6_r10!$A$2:$A$999,Veda!$E$5,ar6_r10!$C$2:$C$999,Veda!I$17,ar6_r10!$M$2:$M$999,Veda!$G21)</f>
        <v>0.03</v>
      </c>
      <c r="J21" s="11">
        <f>SUMIFS(ar6_r10!$F$2:$F$999,ar6_r10!$A$2:$A$999,Veda!$E$5,ar6_r10!$C$2:$C$999,Veda!J$17,ar6_r10!$M$2:$M$999,Veda!$G21)</f>
        <v>0.06</v>
      </c>
      <c r="K21" s="11">
        <f>SUMIFS(ar6_r10!$F$2:$F$999,ar6_r10!$A$2:$A$999,Veda!$E$5,ar6_r10!$C$2:$C$999,Veda!K$17,ar6_r10!$M$2:$M$999,Veda!$G21)</f>
        <v>0.1</v>
      </c>
      <c r="L21" s="11">
        <f>SUMIFS(ar6_r10!$F$2:$F$999,ar6_r10!$A$2:$A$999,Veda!$E$5,ar6_r10!$C$2:$C$999,Veda!L$17,ar6_r10!$M$2:$M$999,Veda!$G21)</f>
        <v>0.14000000000000001</v>
      </c>
      <c r="M21" s="11">
        <f>SUMIFS(ar6_r10!$F$2:$F$999,ar6_r10!$A$2:$A$999,Veda!$E$5,ar6_r10!$C$2:$C$999,Veda!M$17,ar6_r10!$M$2:$M$999,Veda!$G21)</f>
        <v>0.17</v>
      </c>
      <c r="N21" s="11">
        <f>SUMIFS(ar6_r10!$F$2:$F$999,ar6_r10!$A$2:$A$999,Veda!$E$5,ar6_r10!$C$2:$C$999,Veda!N$17,ar6_r10!$M$2:$M$999,Veda!$G21)</f>
        <v>0.19</v>
      </c>
      <c r="O21" s="11">
        <f>SUMIFS(ar6_r10!$F$2:$F$999,ar6_r10!$A$2:$A$999,Veda!$E$5,ar6_r10!$C$2:$C$999,Veda!O$17,ar6_r10!$M$2:$M$999,Veda!$G21)</f>
        <v>0.2</v>
      </c>
      <c r="S21" s="10" t="s">
        <v>24</v>
      </c>
      <c r="T21" s="6">
        <f>I21*T$14</f>
        <v>1.9535999999999996</v>
      </c>
      <c r="U21" s="6">
        <f t="shared" ref="U21:Z21" si="6">T21</f>
        <v>1.9535999999999996</v>
      </c>
      <c r="V21" s="6">
        <f t="shared" si="6"/>
        <v>1.9535999999999996</v>
      </c>
      <c r="W21" s="6">
        <f t="shared" si="6"/>
        <v>1.9535999999999996</v>
      </c>
      <c r="X21" s="6">
        <f t="shared" si="6"/>
        <v>1.9535999999999996</v>
      </c>
      <c r="Y21" s="6">
        <f t="shared" si="6"/>
        <v>1.9535999999999996</v>
      </c>
      <c r="Z21" s="6">
        <f t="shared" si="6"/>
        <v>1.9535999999999996</v>
      </c>
      <c r="AA21" t="s">
        <v>17</v>
      </c>
      <c r="AC21" s="2" t="s">
        <v>20</v>
      </c>
    </row>
    <row r="22" spans="1:35" x14ac:dyDescent="0.45">
      <c r="A22">
        <v>5</v>
      </c>
      <c r="B22" t="str">
        <f t="shared" si="0"/>
        <v>d 1.5 deg OS.b2w</v>
      </c>
      <c r="C22">
        <v>14</v>
      </c>
      <c r="D22" t="str">
        <f t="shared" si="5"/>
        <v>s2_w</v>
      </c>
      <c r="E22" t="str">
        <f t="shared" si="1"/>
        <v>C2</v>
      </c>
      <c r="S22" s="10" t="s">
        <v>25</v>
      </c>
      <c r="T22" s="6">
        <f t="shared" ref="T22:Z22" si="7">T14-SUM(T19:T21)</f>
        <v>0.65120000000000289</v>
      </c>
      <c r="U22" s="6">
        <f t="shared" si="7"/>
        <v>2.0708160000000078</v>
      </c>
      <c r="V22" s="6">
        <f t="shared" si="7"/>
        <v>6.5706080000000071</v>
      </c>
      <c r="W22" s="6">
        <f t="shared" si="7"/>
        <v>12.01464</v>
      </c>
      <c r="X22" s="6">
        <f t="shared" si="7"/>
        <v>16.312559999999991</v>
      </c>
      <c r="Y22" s="6">
        <f t="shared" si="7"/>
        <v>18.083824000000007</v>
      </c>
      <c r="Z22" s="6">
        <f t="shared" si="7"/>
        <v>18.155456000000001</v>
      </c>
      <c r="AA22" t="s">
        <v>17</v>
      </c>
    </row>
    <row r="23" spans="1:35" x14ac:dyDescent="0.45">
      <c r="A23">
        <v>5</v>
      </c>
      <c r="B23" t="str">
        <f t="shared" si="0"/>
        <v>d 1.5 deg OS.a2w2d</v>
      </c>
      <c r="C23">
        <v>15</v>
      </c>
      <c r="D23" t="str">
        <f t="shared" si="5"/>
        <v>s2_w_p2_d</v>
      </c>
      <c r="E23" t="str">
        <f t="shared" si="1"/>
        <v>C2</v>
      </c>
      <c r="S23" t="s">
        <v>26</v>
      </c>
    </row>
    <row r="24" spans="1:35" ht="14.65" customHeight="1" x14ac:dyDescent="0.45">
      <c r="A24">
        <v>5</v>
      </c>
      <c r="B24" t="str">
        <f t="shared" si="0"/>
        <v>d 1.5 deg OS.hTS12c</v>
      </c>
      <c r="C24">
        <v>16</v>
      </c>
      <c r="D24" t="str">
        <f t="shared" si="5"/>
        <v>ts12_clu</v>
      </c>
      <c r="E24" t="str">
        <f t="shared" si="1"/>
        <v>C2</v>
      </c>
      <c r="G24" s="10" t="s">
        <v>27</v>
      </c>
      <c r="I24" s="8">
        <v>0</v>
      </c>
      <c r="J24" s="8">
        <v>0</v>
      </c>
      <c r="K24" s="8">
        <f>SUMIFS(ar6_r10!$F$2:$F$999,ar6_r10!$A$2:$A$999,Veda!$E$5,ar6_r10!$C$2:$C$999,Veda!K$17,ar6_r10!$M$2:$M$999,Veda!$G24)</f>
        <v>241.69</v>
      </c>
      <c r="L24" s="8">
        <f>SUMIFS(ar6_r10!$F$2:$F$999,ar6_r10!$A$2:$A$999,Veda!$E$5,ar6_r10!$C$2:$C$999,Veda!L$17,ar6_r10!$M$2:$M$999,Veda!$G24)</f>
        <v>339.03</v>
      </c>
      <c r="M24" s="8">
        <f>SUMIFS(ar6_r10!$F$2:$F$999,ar6_r10!$A$2:$A$999,Veda!$E$5,ar6_r10!$C$2:$C$999,Veda!M$17,ar6_r10!$M$2:$M$999,Veda!$G24)</f>
        <v>410.28</v>
      </c>
      <c r="N24" s="8">
        <f>SUMIFS(ar6_r10!$F$2:$F$999,ar6_r10!$A$2:$A$999,Veda!$E$5,ar6_r10!$C$2:$C$999,Veda!N$17,ar6_r10!$M$2:$M$999,Veda!$G24)</f>
        <v>494.2</v>
      </c>
      <c r="O24" s="8">
        <f>SUMIFS(ar6_r10!$F$2:$F$999,ar6_r10!$A$2:$A$999,Veda!$E$5,ar6_r10!$C$2:$C$999,Veda!O$17,ar6_r10!$M$2:$M$999,Veda!$G24)</f>
        <v>635.42999999999995</v>
      </c>
      <c r="S24" t="s">
        <v>28</v>
      </c>
      <c r="U24">
        <v>0</v>
      </c>
      <c r="V24" s="11">
        <f>K24/1000</f>
        <v>0.24168999999999999</v>
      </c>
      <c r="W24" s="11">
        <f>L24/1000</f>
        <v>0.33903</v>
      </c>
      <c r="X24" s="11">
        <f>M24/1000</f>
        <v>0.41027999999999998</v>
      </c>
      <c r="Y24" s="11">
        <f>N24/1000</f>
        <v>0.49419999999999997</v>
      </c>
      <c r="Z24" s="11">
        <f>O24/1000</f>
        <v>0.63542999999999994</v>
      </c>
      <c r="AA24" t="s">
        <v>29</v>
      </c>
    </row>
    <row r="25" spans="1:35" ht="14.65" customHeight="1" x14ac:dyDescent="0.45">
      <c r="A25">
        <v>5</v>
      </c>
      <c r="B25" t="str">
        <f t="shared" si="0"/>
        <v>d 1.5 deg OS.gTS24c</v>
      </c>
      <c r="C25">
        <v>17</v>
      </c>
      <c r="D25" t="str">
        <f t="shared" si="5"/>
        <v>ts24_clu</v>
      </c>
      <c r="E25" t="str">
        <f t="shared" si="1"/>
        <v>C2</v>
      </c>
    </row>
    <row r="26" spans="1:35" ht="17.649999999999999" customHeight="1" thickBot="1" x14ac:dyDescent="0.6">
      <c r="A26">
        <v>5</v>
      </c>
      <c r="B26" t="str">
        <f t="shared" si="0"/>
        <v>d 1.5 deg OS.fTS48c</v>
      </c>
      <c r="C26">
        <v>18</v>
      </c>
      <c r="D26" t="str">
        <f t="shared" si="5"/>
        <v>ts48_clu</v>
      </c>
      <c r="E26" t="str">
        <f t="shared" si="1"/>
        <v>C2</v>
      </c>
      <c r="S26" s="5" t="s">
        <v>12</v>
      </c>
    </row>
    <row r="27" spans="1:35" ht="15" customHeight="1" thickTop="1" thickBot="1" x14ac:dyDescent="0.5">
      <c r="A27">
        <v>5</v>
      </c>
      <c r="B27" t="str">
        <f t="shared" si="0"/>
        <v>d 1.5 deg OS.c15d</v>
      </c>
      <c r="C27">
        <v>19</v>
      </c>
      <c r="D27" t="str">
        <f t="shared" si="5"/>
        <v>s5p5v5_d</v>
      </c>
      <c r="E27" t="str">
        <f t="shared" si="1"/>
        <v>C2</v>
      </c>
      <c r="S27" s="4" t="s">
        <v>30</v>
      </c>
      <c r="T27" s="4">
        <f t="shared" ref="T27:Z27" si="8">T17</f>
        <v>2022</v>
      </c>
      <c r="U27" s="4">
        <f t="shared" si="8"/>
        <v>2025</v>
      </c>
      <c r="V27" s="4">
        <f t="shared" si="8"/>
        <v>2030</v>
      </c>
      <c r="W27" s="4">
        <f t="shared" si="8"/>
        <v>2035</v>
      </c>
      <c r="X27" s="4">
        <f t="shared" si="8"/>
        <v>2040</v>
      </c>
      <c r="Y27" s="4">
        <f t="shared" si="8"/>
        <v>2045</v>
      </c>
      <c r="Z27" s="4">
        <f t="shared" si="8"/>
        <v>2050</v>
      </c>
      <c r="AA27" s="4" t="s">
        <v>14</v>
      </c>
      <c r="AB27" s="4" t="s">
        <v>31</v>
      </c>
    </row>
    <row r="28" spans="1:35" ht="14.65" customHeight="1" thickBot="1" x14ac:dyDescent="0.5">
      <c r="A28">
        <v>5</v>
      </c>
      <c r="B28" t="str">
        <f t="shared" si="0"/>
        <v>d 1.5 deg OS.f1d</v>
      </c>
      <c r="C28">
        <v>20</v>
      </c>
      <c r="D28" t="str">
        <f t="shared" si="5"/>
        <v>s1_d</v>
      </c>
      <c r="E28" t="str">
        <f t="shared" si="1"/>
        <v>C2</v>
      </c>
      <c r="Q28" s="3">
        <f>SUMIFS(iea_data!G3:G9999,iea_data!$B$3:$B$9999,Veda!$S$11)</f>
        <v>33.119999999999997</v>
      </c>
      <c r="S28" t="s">
        <v>32</v>
      </c>
      <c r="T28" s="3">
        <f>Q28</f>
        <v>33.119999999999997</v>
      </c>
      <c r="V28" s="6"/>
      <c r="W28" s="6"/>
      <c r="X28" s="6"/>
      <c r="Y28" s="6"/>
      <c r="Z28" s="6"/>
      <c r="AA28" t="s">
        <v>33</v>
      </c>
      <c r="AB28" t="s">
        <v>34</v>
      </c>
    </row>
    <row r="29" spans="1:35" ht="15" customHeight="1" thickTop="1" thickBot="1" x14ac:dyDescent="0.5">
      <c r="A29">
        <v>5</v>
      </c>
      <c r="B29" t="str">
        <f t="shared" si="0"/>
        <v>d 1.5 deg OS.jAnn</v>
      </c>
      <c r="C29">
        <v>21</v>
      </c>
      <c r="D29" t="str">
        <f t="shared" si="5"/>
        <v>ts_annual</v>
      </c>
      <c r="E29" t="str">
        <f t="shared" si="1"/>
        <v>C2</v>
      </c>
      <c r="Q29" s="3">
        <f>SUMIFS(iea_data!H3:H9999,iea_data!$B$3:$B$9999,Veda!$S$11)</f>
        <v>-29.73</v>
      </c>
      <c r="S29" t="s">
        <v>35</v>
      </c>
      <c r="T29" s="3">
        <f>-1*Q29</f>
        <v>29.73</v>
      </c>
      <c r="V29" s="6"/>
      <c r="W29" s="6"/>
      <c r="X29" s="6"/>
      <c r="Y29" s="6"/>
      <c r="Z29" s="6"/>
      <c r="AA29" t="s">
        <v>33</v>
      </c>
      <c r="AB29" t="s">
        <v>34</v>
      </c>
    </row>
    <row r="30" spans="1:35" ht="14.65" customHeight="1" thickTop="1" x14ac:dyDescent="0.45">
      <c r="A30">
        <v>5</v>
      </c>
      <c r="B30" t="str">
        <f t="shared" si="0"/>
        <v>d 1.5 deg OS.iTS12</v>
      </c>
      <c r="C30">
        <v>22</v>
      </c>
      <c r="D30" t="str">
        <f t="shared" si="5"/>
        <v>ts_12</v>
      </c>
      <c r="E30" t="str">
        <f t="shared" si="1"/>
        <v>C2</v>
      </c>
    </row>
    <row r="31" spans="1:35" x14ac:dyDescent="0.45">
      <c r="A31">
        <v>5</v>
      </c>
      <c r="B31" t="str">
        <f t="shared" si="0"/>
        <v>c 2 deg (67%).e3d</v>
      </c>
      <c r="C31">
        <v>23</v>
      </c>
      <c r="D31" t="str">
        <f t="shared" si="5"/>
        <v>s1p1v1_d</v>
      </c>
      <c r="E31" t="s">
        <v>5</v>
      </c>
    </row>
    <row r="32" spans="1:35" x14ac:dyDescent="0.45">
      <c r="A32">
        <v>5</v>
      </c>
      <c r="B32" t="str">
        <f t="shared" si="0"/>
        <v>c 2 deg (67%).d9d</v>
      </c>
      <c r="C32">
        <v>24</v>
      </c>
      <c r="D32" t="str">
        <f t="shared" si="5"/>
        <v>s3p3v3_d</v>
      </c>
      <c r="E32" t="str">
        <f t="shared" si="1"/>
        <v>C3</v>
      </c>
    </row>
    <row r="33" spans="1:19" x14ac:dyDescent="0.45">
      <c r="A33">
        <v>5</v>
      </c>
      <c r="B33" t="str">
        <f t="shared" si="0"/>
        <v>c 2 deg (67%).b2w</v>
      </c>
      <c r="C33">
        <v>25</v>
      </c>
      <c r="D33" t="str">
        <f t="shared" si="5"/>
        <v>s2_w</v>
      </c>
      <c r="E33" t="str">
        <f t="shared" si="1"/>
        <v>C3</v>
      </c>
    </row>
    <row r="34" spans="1:19" x14ac:dyDescent="0.45">
      <c r="A34">
        <v>5</v>
      </c>
      <c r="B34" t="str">
        <f t="shared" si="0"/>
        <v>c 2 deg (67%).a2w2d</v>
      </c>
      <c r="C34">
        <v>26</v>
      </c>
      <c r="D34" t="str">
        <f t="shared" si="5"/>
        <v>s2_w_p2_d</v>
      </c>
      <c r="E34" t="str">
        <f t="shared" si="1"/>
        <v>C3</v>
      </c>
    </row>
    <row r="35" spans="1:19" x14ac:dyDescent="0.45">
      <c r="A35">
        <v>5</v>
      </c>
      <c r="B35" t="str">
        <f t="shared" si="0"/>
        <v>c 2 deg (67%).hTS12c</v>
      </c>
      <c r="C35">
        <v>27</v>
      </c>
      <c r="D35" t="str">
        <f t="shared" si="5"/>
        <v>ts12_clu</v>
      </c>
      <c r="E35" t="str">
        <f t="shared" si="1"/>
        <v>C3</v>
      </c>
    </row>
    <row r="36" spans="1:19" x14ac:dyDescent="0.45">
      <c r="A36">
        <v>5</v>
      </c>
      <c r="B36" t="str">
        <f t="shared" si="0"/>
        <v>c 2 deg (67%).gTS24c</v>
      </c>
      <c r="C36">
        <v>28</v>
      </c>
      <c r="D36" t="str">
        <f t="shared" si="5"/>
        <v>ts24_clu</v>
      </c>
      <c r="E36" t="str">
        <f t="shared" si="1"/>
        <v>C3</v>
      </c>
      <c r="G36" s="2" t="s">
        <v>9</v>
      </c>
    </row>
    <row r="37" spans="1:19" x14ac:dyDescent="0.45">
      <c r="A37">
        <v>5</v>
      </c>
      <c r="B37" t="str">
        <f t="shared" si="0"/>
        <v>c 2 deg (67%).fTS48c</v>
      </c>
      <c r="C37">
        <v>29</v>
      </c>
      <c r="D37" t="str">
        <f t="shared" si="5"/>
        <v>ts48_clu</v>
      </c>
      <c r="E37" t="str">
        <f t="shared" si="1"/>
        <v>C3</v>
      </c>
      <c r="G37" t="s">
        <v>74</v>
      </c>
      <c r="I37" s="11">
        <f>SUMIFS(ar6_r10!$F$2:$F$999,ar6_r10!$A$2:$A$999,Veda!$G$36,ar6_r10!$C$2:$C$999,Veda!I$17,ar6_r10!$M$2:$M$999,Veda!$G37)</f>
        <v>1</v>
      </c>
      <c r="J37" s="11">
        <f>SUMIFS(ar6_r10!$F$2:$F$999,ar6_r10!$A$2:$A$999,Veda!$G$36,ar6_r10!$C$2:$C$999,Veda!J$17,ar6_r10!$M$2:$M$999,Veda!$G37)</f>
        <v>1.07</v>
      </c>
      <c r="K37" s="11">
        <f>SUMIFS(ar6_r10!$F$2:$F$999,ar6_r10!$A$2:$A$999,Veda!$G$36,ar6_r10!$C$2:$C$999,Veda!K$17,ar6_r10!$M$2:$M$999,Veda!$G37)</f>
        <v>1.24</v>
      </c>
      <c r="L37" s="11">
        <f>SUMIFS(ar6_r10!$F$2:$F$999,ar6_r10!$A$2:$A$999,Veda!$G$36,ar6_r10!$C$2:$C$999,Veda!L$17,ar6_r10!$M$2:$M$999,Veda!$G37)</f>
        <v>1.1499999999999999</v>
      </c>
      <c r="M37" s="11">
        <f>SUMIFS(ar6_r10!$F$2:$F$999,ar6_r10!$A$2:$A$999,Veda!$G$36,ar6_r10!$C$2:$C$999,Veda!M$17,ar6_r10!$M$2:$M$999,Veda!$G37)</f>
        <v>1.25</v>
      </c>
      <c r="N37" s="11">
        <f>SUMIFS(ar6_r10!$F$2:$F$999,ar6_r10!$A$2:$A$999,Veda!$G$36,ar6_r10!$C$2:$C$999,Veda!N$17,ar6_r10!$M$2:$M$999,Veda!$G37)</f>
        <v>1.17</v>
      </c>
      <c r="O37" s="11">
        <f>SUMIFS(ar6_r10!$F$2:$F$999,ar6_r10!$A$2:$A$999,Veda!$G$36,ar6_r10!$C$2:$C$999,Veda!O$17,ar6_r10!$M$2:$M$999,Veda!$G37)</f>
        <v>1.34</v>
      </c>
    </row>
    <row r="38" spans="1:19" x14ac:dyDescent="0.45">
      <c r="A38">
        <v>5</v>
      </c>
      <c r="B38" t="str">
        <f t="shared" si="0"/>
        <v>c 2 deg (67%).c15d</v>
      </c>
      <c r="C38">
        <v>30</v>
      </c>
      <c r="D38" t="str">
        <f t="shared" si="5"/>
        <v>s5p5v5_d</v>
      </c>
      <c r="E38" t="str">
        <f t="shared" si="1"/>
        <v>C3</v>
      </c>
      <c r="G38" t="s">
        <v>75</v>
      </c>
      <c r="I38" s="11">
        <f>SUMIFS(ar6_r10!$F$2:$F$999,ar6_r10!$A$2:$A$999,Veda!$G$36,ar6_r10!$C$2:$C$999,Veda!I$17,ar6_r10!$M$2:$M$999,Veda!$G38)</f>
        <v>1</v>
      </c>
      <c r="J38" s="11">
        <f>SUMIFS(ar6_r10!$F$2:$F$999,ar6_r10!$A$2:$A$999,Veda!$G$36,ar6_r10!$C$2:$C$999,Veda!J$17,ar6_r10!$M$2:$M$999,Veda!$G38)</f>
        <v>1.02</v>
      </c>
      <c r="K38" s="11">
        <f>SUMIFS(ar6_r10!$F$2:$F$999,ar6_r10!$A$2:$A$999,Veda!$G$36,ar6_r10!$C$2:$C$999,Veda!K$17,ar6_r10!$M$2:$M$999,Veda!$G38)</f>
        <v>1.06</v>
      </c>
      <c r="L38" s="11">
        <f>SUMIFS(ar6_r10!$F$2:$F$999,ar6_r10!$A$2:$A$999,Veda!$G$36,ar6_r10!$C$2:$C$999,Veda!L$17,ar6_r10!$M$2:$M$999,Veda!$G38)</f>
        <v>1.07</v>
      </c>
      <c r="M38" s="11">
        <f>SUMIFS(ar6_r10!$F$2:$F$999,ar6_r10!$A$2:$A$999,Veda!$G$36,ar6_r10!$C$2:$C$999,Veda!M$17,ar6_r10!$M$2:$M$999,Veda!$G38)</f>
        <v>1.08</v>
      </c>
      <c r="N38" s="11">
        <f>SUMIFS(ar6_r10!$F$2:$F$999,ar6_r10!$A$2:$A$999,Veda!$G$36,ar6_r10!$C$2:$C$999,Veda!N$17,ar6_r10!$M$2:$M$999,Veda!$G38)</f>
        <v>1.1000000000000001</v>
      </c>
      <c r="O38" s="11">
        <f>SUMIFS(ar6_r10!$F$2:$F$999,ar6_r10!$A$2:$A$999,Veda!$G$36,ar6_r10!$C$2:$C$999,Veda!O$17,ar6_r10!$M$2:$M$999,Veda!$G38)</f>
        <v>1.1200000000000001</v>
      </c>
    </row>
    <row r="39" spans="1:19" x14ac:dyDescent="0.45">
      <c r="A39">
        <v>5</v>
      </c>
      <c r="B39" t="str">
        <f t="shared" si="0"/>
        <v>c 2 deg (67%).f1d</v>
      </c>
      <c r="C39">
        <v>31</v>
      </c>
      <c r="D39" t="str">
        <f t="shared" si="5"/>
        <v>s1_d</v>
      </c>
      <c r="E39" t="str">
        <f t="shared" si="1"/>
        <v>C3</v>
      </c>
      <c r="G39" t="s">
        <v>76</v>
      </c>
      <c r="I39" s="11">
        <f>SUMIFS(ar6_r10!$F$2:$F$999,ar6_r10!$A$2:$A$999,Veda!$G$36,ar6_r10!$C$2:$C$999,Veda!I$17,ar6_r10!$M$2:$M$999,Veda!$G39)</f>
        <v>1</v>
      </c>
      <c r="J39" s="11">
        <f>SUMIFS(ar6_r10!$F$2:$F$999,ar6_r10!$A$2:$A$999,Veda!$G$36,ar6_r10!$C$2:$C$999,Veda!J$17,ar6_r10!$M$2:$M$999,Veda!$G39)</f>
        <v>1.01</v>
      </c>
      <c r="K39" s="11">
        <f>SUMIFS(ar6_r10!$F$2:$F$999,ar6_r10!$A$2:$A$999,Veda!$G$36,ar6_r10!$C$2:$C$999,Veda!K$17,ar6_r10!$M$2:$M$999,Veda!$G39)</f>
        <v>1.1100000000000001</v>
      </c>
      <c r="L39" s="11">
        <f>SUMIFS(ar6_r10!$F$2:$F$999,ar6_r10!$A$2:$A$999,Veda!$G$36,ar6_r10!$C$2:$C$999,Veda!L$17,ar6_r10!$M$2:$M$999,Veda!$G39)</f>
        <v>1.01</v>
      </c>
      <c r="M39" s="11">
        <f>SUMIFS(ar6_r10!$F$2:$F$999,ar6_r10!$A$2:$A$999,Veda!$G$36,ar6_r10!$C$2:$C$999,Veda!M$17,ar6_r10!$M$2:$M$999,Veda!$G39)</f>
        <v>1.01</v>
      </c>
      <c r="N39" s="11">
        <f>SUMIFS(ar6_r10!$F$2:$F$999,ar6_r10!$A$2:$A$999,Veda!$G$36,ar6_r10!$C$2:$C$999,Veda!N$17,ar6_r10!$M$2:$M$999,Veda!$G39)</f>
        <v>1.04</v>
      </c>
      <c r="O39" s="11">
        <f>SUMIFS(ar6_r10!$F$2:$F$999,ar6_r10!$A$2:$A$999,Veda!$G$36,ar6_r10!$C$2:$C$999,Veda!O$17,ar6_r10!$M$2:$M$999,Veda!$G39)</f>
        <v>1.1399999999999999</v>
      </c>
    </row>
    <row r="40" spans="1:19" x14ac:dyDescent="0.45">
      <c r="A40">
        <v>5</v>
      </c>
      <c r="B40" t="str">
        <f t="shared" si="0"/>
        <v>c 2 deg (67%).jAnn</v>
      </c>
      <c r="C40">
        <v>32</v>
      </c>
      <c r="D40" t="str">
        <f t="shared" si="5"/>
        <v>ts_annual</v>
      </c>
      <c r="E40" t="str">
        <f t="shared" si="1"/>
        <v>C3</v>
      </c>
      <c r="G40" t="s">
        <v>77</v>
      </c>
      <c r="I40" s="11">
        <f>SUMIFS(ar6_r10!$F$2:$F$999,ar6_r10!$A$2:$A$999,Veda!$G$36,ar6_r10!$C$2:$C$999,Veda!I$17,ar6_r10!$M$2:$M$999,Veda!$G40)</f>
        <v>1</v>
      </c>
      <c r="J40" s="11">
        <f>SUMIFS(ar6_r10!$F$2:$F$999,ar6_r10!$A$2:$A$999,Veda!$G$36,ar6_r10!$C$2:$C$999,Veda!J$17,ar6_r10!$M$2:$M$999,Veda!$G40)</f>
        <v>0.96</v>
      </c>
      <c r="K40" s="11">
        <f>SUMIFS(ar6_r10!$F$2:$F$999,ar6_r10!$A$2:$A$999,Veda!$G$36,ar6_r10!$C$2:$C$999,Veda!K$17,ar6_r10!$M$2:$M$999,Veda!$G40)</f>
        <v>1.04</v>
      </c>
      <c r="L40" s="11">
        <f>SUMIFS(ar6_r10!$F$2:$F$999,ar6_r10!$A$2:$A$999,Veda!$G$36,ar6_r10!$C$2:$C$999,Veda!L$17,ar6_r10!$M$2:$M$999,Veda!$G40)</f>
        <v>1.04</v>
      </c>
      <c r="M40" s="11">
        <f>SUMIFS(ar6_r10!$F$2:$F$999,ar6_r10!$A$2:$A$999,Veda!$G$36,ar6_r10!$C$2:$C$999,Veda!M$17,ar6_r10!$M$2:$M$999,Veda!$G40)</f>
        <v>0.98</v>
      </c>
      <c r="N40" s="11">
        <f>SUMIFS(ar6_r10!$F$2:$F$999,ar6_r10!$A$2:$A$999,Veda!$G$36,ar6_r10!$C$2:$C$999,Veda!N$17,ar6_r10!$M$2:$M$999,Veda!$G40)</f>
        <v>0.99</v>
      </c>
      <c r="O40" s="11">
        <f>SUMIFS(ar6_r10!$F$2:$F$999,ar6_r10!$A$2:$A$999,Veda!$G$36,ar6_r10!$C$2:$C$999,Veda!O$17,ar6_r10!$M$2:$M$999,Veda!$G40)</f>
        <v>1</v>
      </c>
    </row>
    <row r="41" spans="1:19" x14ac:dyDescent="0.45">
      <c r="A41">
        <v>5</v>
      </c>
      <c r="B41" t="str">
        <f t="shared" si="0"/>
        <v>c 2 deg (67%).iTS12</v>
      </c>
      <c r="C41">
        <v>33</v>
      </c>
      <c r="D41" t="str">
        <f t="shared" si="5"/>
        <v>ts_12</v>
      </c>
      <c r="E41" t="str">
        <f t="shared" si="1"/>
        <v>C3</v>
      </c>
    </row>
    <row r="42" spans="1:19" x14ac:dyDescent="0.45">
      <c r="A42">
        <v>5</v>
      </c>
      <c r="B42" t="str">
        <f t="shared" si="0"/>
        <v>b 2 deg (50%).e3d</v>
      </c>
      <c r="C42">
        <v>34</v>
      </c>
      <c r="D42" t="str">
        <f t="shared" si="5"/>
        <v>s1p1v1_d</v>
      </c>
      <c r="E42" t="s">
        <v>7</v>
      </c>
    </row>
    <row r="43" spans="1:19" x14ac:dyDescent="0.45">
      <c r="A43">
        <v>5</v>
      </c>
      <c r="B43" t="str">
        <f t="shared" si="0"/>
        <v>b 2 deg (50%).d9d</v>
      </c>
      <c r="C43">
        <v>35</v>
      </c>
      <c r="D43" t="str">
        <f t="shared" si="5"/>
        <v>s3p3v3_d</v>
      </c>
      <c r="E43" t="str">
        <f t="shared" si="1"/>
        <v>C4</v>
      </c>
      <c r="G43" t="s">
        <v>84</v>
      </c>
    </row>
    <row r="44" spans="1:19" x14ac:dyDescent="0.45">
      <c r="A44">
        <v>5</v>
      </c>
      <c r="B44" t="str">
        <f t="shared" si="0"/>
        <v>b 2 deg (50%).b2w</v>
      </c>
      <c r="C44">
        <v>36</v>
      </c>
      <c r="D44" t="str">
        <f t="shared" si="5"/>
        <v>s2_w</v>
      </c>
      <c r="E44" t="str">
        <f t="shared" si="1"/>
        <v>C4</v>
      </c>
      <c r="G44" t="s">
        <v>13</v>
      </c>
      <c r="H44" t="s">
        <v>113</v>
      </c>
      <c r="I44">
        <v>2022</v>
      </c>
      <c r="J44">
        <f>J17</f>
        <v>2025</v>
      </c>
      <c r="K44">
        <f t="shared" ref="K44:O44" si="9">K17</f>
        <v>2030</v>
      </c>
      <c r="L44">
        <f t="shared" si="9"/>
        <v>2035</v>
      </c>
      <c r="M44">
        <f t="shared" si="9"/>
        <v>2040</v>
      </c>
      <c r="N44">
        <f t="shared" si="9"/>
        <v>2045</v>
      </c>
      <c r="O44">
        <f t="shared" si="9"/>
        <v>2050</v>
      </c>
      <c r="R44" t="s">
        <v>82</v>
      </c>
      <c r="S44" t="s">
        <v>83</v>
      </c>
    </row>
    <row r="45" spans="1:19" x14ac:dyDescent="0.45">
      <c r="A45">
        <v>5</v>
      </c>
      <c r="B45" t="str">
        <f t="shared" si="0"/>
        <v>b 2 deg (50%).a2w2d</v>
      </c>
      <c r="C45">
        <v>37</v>
      </c>
      <c r="D45" t="str">
        <f t="shared" si="5"/>
        <v>s2_w_p2_d</v>
      </c>
      <c r="E45" t="str">
        <f t="shared" si="1"/>
        <v>C4</v>
      </c>
      <c r="G45" t="s">
        <v>78</v>
      </c>
      <c r="H45" t="str">
        <f>G45</f>
        <v>Gas</v>
      </c>
      <c r="I45">
        <f t="shared" ref="I45:O48" si="10">AVERAGE($R45:$S45)*I37</f>
        <v>35.1</v>
      </c>
      <c r="J45">
        <f t="shared" si="10"/>
        <v>37.557000000000002</v>
      </c>
      <c r="K45">
        <f t="shared" si="10"/>
        <v>43.524000000000001</v>
      </c>
      <c r="L45">
        <f t="shared" si="10"/>
        <v>40.365000000000002</v>
      </c>
      <c r="M45">
        <f t="shared" si="10"/>
        <v>43.875</v>
      </c>
      <c r="N45">
        <f t="shared" si="10"/>
        <v>41.067</v>
      </c>
      <c r="O45">
        <f t="shared" si="10"/>
        <v>47.034000000000006</v>
      </c>
      <c r="R45">
        <f>HLOOKUP($G45&amp;"_"&amp;R$44,fuel_prices!$B$10:$I$11,2,FALSE)</f>
        <v>29.1</v>
      </c>
      <c r="S45">
        <f>HLOOKUP($G45&amp;"_"&amp;S$44,fuel_prices!$B$10:$I$11,2,FALSE)</f>
        <v>41.1</v>
      </c>
    </row>
    <row r="46" spans="1:19" x14ac:dyDescent="0.45">
      <c r="A46">
        <v>5</v>
      </c>
      <c r="B46" t="str">
        <f t="shared" si="0"/>
        <v>b 2 deg (50%).hTS12c</v>
      </c>
      <c r="C46">
        <v>38</v>
      </c>
      <c r="D46" t="str">
        <f t="shared" si="5"/>
        <v>ts12_clu</v>
      </c>
      <c r="E46" t="str">
        <f t="shared" si="1"/>
        <v>C4</v>
      </c>
      <c r="G46" t="s">
        <v>79</v>
      </c>
      <c r="H46" t="str">
        <f t="shared" ref="H46:H48" si="11">G46</f>
        <v>Coal</v>
      </c>
      <c r="I46">
        <f t="shared" si="10"/>
        <v>16.75</v>
      </c>
      <c r="J46">
        <f t="shared" si="10"/>
        <v>17.085000000000001</v>
      </c>
      <c r="K46">
        <f t="shared" si="10"/>
        <v>17.755000000000003</v>
      </c>
      <c r="L46">
        <f t="shared" si="10"/>
        <v>17.922499999999999</v>
      </c>
      <c r="M46">
        <f t="shared" si="10"/>
        <v>18.09</v>
      </c>
      <c r="N46">
        <f t="shared" si="10"/>
        <v>18.425000000000001</v>
      </c>
      <c r="O46">
        <f t="shared" si="10"/>
        <v>18.760000000000002</v>
      </c>
      <c r="R46">
        <f>HLOOKUP($G46&amp;"_"&amp;R$44,fuel_prices!$B$10:$I$11,2,FALSE)</f>
        <v>15.2</v>
      </c>
      <c r="S46">
        <f>HLOOKUP($G46&amp;"_"&amp;S$44,fuel_prices!$B$10:$I$11,2,FALSE)</f>
        <v>18.3</v>
      </c>
    </row>
    <row r="47" spans="1:19" x14ac:dyDescent="0.45">
      <c r="A47">
        <v>5</v>
      </c>
      <c r="B47" t="str">
        <f t="shared" si="0"/>
        <v>b 2 deg (50%).gTS24c</v>
      </c>
      <c r="C47">
        <v>39</v>
      </c>
      <c r="D47" t="str">
        <f t="shared" si="5"/>
        <v>ts24_clu</v>
      </c>
      <c r="E47" t="str">
        <f t="shared" si="1"/>
        <v>C4</v>
      </c>
      <c r="G47" t="s">
        <v>80</v>
      </c>
      <c r="H47" t="str">
        <f t="shared" si="11"/>
        <v>Oil</v>
      </c>
      <c r="I47">
        <f t="shared" si="10"/>
        <v>55</v>
      </c>
      <c r="J47">
        <f t="shared" si="10"/>
        <v>55.55</v>
      </c>
      <c r="K47">
        <f t="shared" si="10"/>
        <v>61.050000000000004</v>
      </c>
      <c r="L47">
        <f t="shared" si="10"/>
        <v>55.55</v>
      </c>
      <c r="M47">
        <f t="shared" si="10"/>
        <v>55.55</v>
      </c>
      <c r="N47">
        <f t="shared" si="10"/>
        <v>57.2</v>
      </c>
      <c r="O47">
        <f t="shared" si="10"/>
        <v>62.699999999999996</v>
      </c>
      <c r="R47">
        <f>HLOOKUP($G47&amp;"_"&amp;R$44,fuel_prices!$B$10:$I$11,2,FALSE)</f>
        <v>50</v>
      </c>
      <c r="S47">
        <f>HLOOKUP($G47&amp;"_"&amp;S$44,fuel_prices!$B$10:$I$11,2,FALSE)</f>
        <v>60</v>
      </c>
    </row>
    <row r="48" spans="1:19" x14ac:dyDescent="0.45">
      <c r="A48">
        <v>5</v>
      </c>
      <c r="B48" t="str">
        <f t="shared" si="0"/>
        <v>b 2 deg (50%).fTS48c</v>
      </c>
      <c r="C48">
        <v>40</v>
      </c>
      <c r="D48" t="str">
        <f t="shared" si="5"/>
        <v>ts48_clu</v>
      </c>
      <c r="E48" t="str">
        <f t="shared" si="1"/>
        <v>C4</v>
      </c>
      <c r="G48" t="s">
        <v>81</v>
      </c>
      <c r="H48" t="str">
        <f t="shared" si="11"/>
        <v>Bioenergy</v>
      </c>
      <c r="I48">
        <f t="shared" si="10"/>
        <v>32</v>
      </c>
      <c r="J48">
        <f t="shared" si="10"/>
        <v>30.72</v>
      </c>
      <c r="K48">
        <f t="shared" si="10"/>
        <v>33.28</v>
      </c>
      <c r="L48">
        <f t="shared" si="10"/>
        <v>33.28</v>
      </c>
      <c r="M48">
        <f t="shared" si="10"/>
        <v>31.36</v>
      </c>
      <c r="N48">
        <f t="shared" si="10"/>
        <v>31.68</v>
      </c>
      <c r="O48">
        <f t="shared" si="10"/>
        <v>32</v>
      </c>
      <c r="R48">
        <f>HLOOKUP($G48&amp;"_"&amp;R$44,fuel_prices!$B$10:$I$11,2,FALSE)</f>
        <v>28</v>
      </c>
      <c r="S48">
        <f>HLOOKUP($G48&amp;"_"&amp;S$44,fuel_prices!$B$10:$I$11,2,FALSE)</f>
        <v>36</v>
      </c>
    </row>
    <row r="49" spans="1:5" x14ac:dyDescent="0.45">
      <c r="A49">
        <v>5</v>
      </c>
      <c r="B49" t="str">
        <f t="shared" si="0"/>
        <v>b 2 deg (50%).c15d</v>
      </c>
      <c r="C49">
        <v>41</v>
      </c>
      <c r="D49" t="str">
        <f t="shared" si="5"/>
        <v>s5p5v5_d</v>
      </c>
      <c r="E49" t="str">
        <f t="shared" si="1"/>
        <v>C4</v>
      </c>
    </row>
    <row r="50" spans="1:5" x14ac:dyDescent="0.45">
      <c r="A50">
        <v>5</v>
      </c>
      <c r="B50" t="str">
        <f t="shared" si="0"/>
        <v>b 2 deg (50%).f1d</v>
      </c>
      <c r="C50">
        <v>42</v>
      </c>
      <c r="D50" t="str">
        <f t="shared" si="5"/>
        <v>s1_d</v>
      </c>
      <c r="E50" t="str">
        <f t="shared" si="1"/>
        <v>C4</v>
      </c>
    </row>
    <row r="51" spans="1:5" x14ac:dyDescent="0.45">
      <c r="A51">
        <v>5</v>
      </c>
      <c r="B51" t="str">
        <f t="shared" si="0"/>
        <v>b 2 deg (50%).jAnn</v>
      </c>
      <c r="C51">
        <v>43</v>
      </c>
      <c r="D51" t="str">
        <f t="shared" si="5"/>
        <v>ts_annual</v>
      </c>
      <c r="E51" t="str">
        <f t="shared" si="1"/>
        <v>C4</v>
      </c>
    </row>
    <row r="52" spans="1:5" x14ac:dyDescent="0.45">
      <c r="A52">
        <v>5</v>
      </c>
      <c r="B52" t="str">
        <f t="shared" si="0"/>
        <v>b 2 deg (50%).iTS12</v>
      </c>
      <c r="C52">
        <v>44</v>
      </c>
      <c r="D52" t="str">
        <f t="shared" si="5"/>
        <v>ts_12</v>
      </c>
      <c r="E52" t="str">
        <f t="shared" si="1"/>
        <v>C4</v>
      </c>
    </row>
    <row r="53" spans="1:5" x14ac:dyDescent="0.45">
      <c r="A53">
        <v>5</v>
      </c>
      <c r="B53" t="str">
        <f t="shared" si="0"/>
        <v>a 3 deg.e3d</v>
      </c>
      <c r="C53">
        <v>45</v>
      </c>
      <c r="D53" t="str">
        <f t="shared" si="5"/>
        <v>s1p1v1_d</v>
      </c>
      <c r="E53" t="s">
        <v>9</v>
      </c>
    </row>
    <row r="54" spans="1:5" x14ac:dyDescent="0.45">
      <c r="A54">
        <v>5</v>
      </c>
      <c r="B54" t="str">
        <f t="shared" si="0"/>
        <v>a 3 deg.d9d</v>
      </c>
      <c r="C54">
        <v>46</v>
      </c>
      <c r="D54" t="str">
        <f t="shared" si="5"/>
        <v>s3p3v3_d</v>
      </c>
      <c r="E54" t="str">
        <f t="shared" si="1"/>
        <v>C7</v>
      </c>
    </row>
    <row r="55" spans="1:5" x14ac:dyDescent="0.45">
      <c r="A55">
        <v>5</v>
      </c>
      <c r="B55" t="str">
        <f t="shared" si="0"/>
        <v>a 3 deg.b2w</v>
      </c>
      <c r="C55">
        <v>47</v>
      </c>
      <c r="D55" t="str">
        <f t="shared" si="5"/>
        <v>s2_w</v>
      </c>
      <c r="E55" t="str">
        <f t="shared" si="1"/>
        <v>C7</v>
      </c>
    </row>
    <row r="56" spans="1:5" x14ac:dyDescent="0.45">
      <c r="A56">
        <v>5</v>
      </c>
      <c r="B56" t="str">
        <f t="shared" si="0"/>
        <v>a 3 deg.a2w2d</v>
      </c>
      <c r="C56">
        <v>48</v>
      </c>
      <c r="D56" t="str">
        <f t="shared" si="5"/>
        <v>s2_w_p2_d</v>
      </c>
      <c r="E56" t="str">
        <f t="shared" si="1"/>
        <v>C7</v>
      </c>
    </row>
    <row r="57" spans="1:5" x14ac:dyDescent="0.45">
      <c r="A57">
        <v>5</v>
      </c>
      <c r="B57" t="str">
        <f t="shared" si="0"/>
        <v>a 3 deg.hTS12c</v>
      </c>
      <c r="C57">
        <v>49</v>
      </c>
      <c r="D57" t="str">
        <f t="shared" si="5"/>
        <v>ts12_clu</v>
      </c>
      <c r="E57" t="str">
        <f t="shared" si="1"/>
        <v>C7</v>
      </c>
    </row>
    <row r="58" spans="1:5" x14ac:dyDescent="0.45">
      <c r="A58">
        <v>5</v>
      </c>
      <c r="B58" t="str">
        <f t="shared" si="0"/>
        <v>a 3 deg.gTS24c</v>
      </c>
      <c r="C58">
        <v>50</v>
      </c>
      <c r="D58" t="str">
        <f t="shared" si="5"/>
        <v>ts24_clu</v>
      </c>
      <c r="E58" t="str">
        <f t="shared" si="1"/>
        <v>C7</v>
      </c>
    </row>
    <row r="59" spans="1:5" x14ac:dyDescent="0.45">
      <c r="A59">
        <v>5</v>
      </c>
      <c r="B59" t="str">
        <f t="shared" si="0"/>
        <v>a 3 deg.fTS48c</v>
      </c>
      <c r="C59">
        <v>51</v>
      </c>
      <c r="D59" t="str">
        <f t="shared" si="5"/>
        <v>ts48_clu</v>
      </c>
      <c r="E59" t="str">
        <f t="shared" si="1"/>
        <v>C7</v>
      </c>
    </row>
    <row r="60" spans="1:5" x14ac:dyDescent="0.45">
      <c r="A60">
        <v>5</v>
      </c>
      <c r="B60" t="str">
        <f t="shared" si="0"/>
        <v>a 3 deg.c15d</v>
      </c>
      <c r="C60">
        <v>52</v>
      </c>
      <c r="D60" t="str">
        <f t="shared" si="5"/>
        <v>s5p5v5_d</v>
      </c>
      <c r="E60" t="str">
        <f t="shared" si="1"/>
        <v>C7</v>
      </c>
    </row>
    <row r="61" spans="1:5" x14ac:dyDescent="0.45">
      <c r="A61">
        <v>5</v>
      </c>
      <c r="B61" t="str">
        <f t="shared" si="0"/>
        <v>a 3 deg.f1d</v>
      </c>
      <c r="C61">
        <v>53</v>
      </c>
      <c r="D61" t="str">
        <f t="shared" si="5"/>
        <v>s1_d</v>
      </c>
      <c r="E61" t="str">
        <f t="shared" si="1"/>
        <v>C7</v>
      </c>
    </row>
    <row r="62" spans="1:5" x14ac:dyDescent="0.45">
      <c r="A62">
        <v>5</v>
      </c>
      <c r="B62" t="str">
        <f t="shared" si="0"/>
        <v>a 3 deg.jAnn</v>
      </c>
      <c r="C62">
        <v>54</v>
      </c>
      <c r="D62" t="str">
        <f t="shared" si="5"/>
        <v>ts_annual</v>
      </c>
      <c r="E62" t="str">
        <f t="shared" si="1"/>
        <v>C7</v>
      </c>
    </row>
    <row r="63" spans="1:5" x14ac:dyDescent="0.45">
      <c r="A63">
        <v>5</v>
      </c>
      <c r="B63" t="str">
        <f t="shared" si="0"/>
        <v>a 3 deg.iTS12</v>
      </c>
      <c r="C63">
        <v>55</v>
      </c>
      <c r="D63" t="str">
        <f t="shared" si="5"/>
        <v>ts_12</v>
      </c>
      <c r="E63" t="str">
        <f t="shared" si="1"/>
        <v>C7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2C7EA-A578-433E-83F0-EAECCDA357DE}">
  <dimension ref="A9:AM36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111</v>
      </c>
      <c r="C10" t="s">
        <v>140</v>
      </c>
      <c r="D10" t="s">
        <v>141</v>
      </c>
      <c r="E10" t="s">
        <v>142</v>
      </c>
      <c r="F10" t="s">
        <v>143</v>
      </c>
      <c r="G10" t="s">
        <v>144</v>
      </c>
      <c r="I10" t="s">
        <v>13</v>
      </c>
      <c r="J10" t="s">
        <v>134</v>
      </c>
      <c r="K10" t="s">
        <v>155</v>
      </c>
      <c r="L10" t="s">
        <v>30</v>
      </c>
      <c r="N10" t="s">
        <v>13</v>
      </c>
      <c r="O10" t="s">
        <v>134</v>
      </c>
      <c r="P10" t="s">
        <v>155</v>
      </c>
      <c r="Q10" t="s">
        <v>30</v>
      </c>
      <c r="S10" t="s">
        <v>13</v>
      </c>
      <c r="T10" t="s">
        <v>134</v>
      </c>
      <c r="U10" t="s">
        <v>155</v>
      </c>
      <c r="V10" t="s">
        <v>30</v>
      </c>
      <c r="X10" t="s">
        <v>223</v>
      </c>
      <c r="Y10" t="s">
        <v>155</v>
      </c>
      <c r="Z10" t="s">
        <v>134</v>
      </c>
      <c r="AA10" t="s">
        <v>13</v>
      </c>
      <c r="AC10" t="s">
        <v>13</v>
      </c>
      <c r="AD10" t="s">
        <v>134</v>
      </c>
      <c r="AE10" t="s">
        <v>155</v>
      </c>
      <c r="AG10" t="s">
        <v>13</v>
      </c>
      <c r="AH10" t="s">
        <v>134</v>
      </c>
      <c r="AI10" t="s">
        <v>229</v>
      </c>
      <c r="AK10" t="s">
        <v>134</v>
      </c>
      <c r="AL10" t="s">
        <v>230</v>
      </c>
      <c r="AM10" t="s">
        <v>231</v>
      </c>
    </row>
    <row r="11" spans="1:39" x14ac:dyDescent="0.45">
      <c r="A11" t="str">
        <f>IFERROR(IF(Veda!D5=A10,"ok","x"),"")</f>
        <v>x</v>
      </c>
      <c r="C11" t="s">
        <v>325</v>
      </c>
      <c r="D11" t="s">
        <v>146</v>
      </c>
      <c r="E11" t="s">
        <v>326</v>
      </c>
      <c r="F11" t="s">
        <v>325</v>
      </c>
      <c r="G11" t="s">
        <v>146</v>
      </c>
      <c r="I11" t="s">
        <v>156</v>
      </c>
      <c r="J11" t="s">
        <v>327</v>
      </c>
      <c r="K11">
        <v>0.99999999999983424</v>
      </c>
      <c r="L11" t="s">
        <v>158</v>
      </c>
      <c r="N11" t="s">
        <v>197</v>
      </c>
      <c r="O11" t="s">
        <v>327</v>
      </c>
      <c r="P11">
        <v>0.999999999999866</v>
      </c>
      <c r="Q11" t="s">
        <v>158</v>
      </c>
      <c r="X11">
        <v>1</v>
      </c>
      <c r="Y11">
        <v>1.0000000000000002</v>
      </c>
      <c r="Z11" t="s">
        <v>327</v>
      </c>
      <c r="AA11" t="s">
        <v>25</v>
      </c>
      <c r="AC11" t="s">
        <v>22</v>
      </c>
      <c r="AD11" t="s">
        <v>327</v>
      </c>
      <c r="AE11">
        <v>1</v>
      </c>
      <c r="AG11" t="s">
        <v>97</v>
      </c>
      <c r="AH11" t="s">
        <v>327</v>
      </c>
      <c r="AI11">
        <v>0.29211718079128235</v>
      </c>
      <c r="AK11" t="s">
        <v>325</v>
      </c>
      <c r="AL11">
        <v>1.1999999999999997</v>
      </c>
      <c r="AM11" t="s">
        <v>232</v>
      </c>
    </row>
    <row r="12" spans="1:39" x14ac:dyDescent="0.45">
      <c r="I12" t="s">
        <v>173</v>
      </c>
      <c r="J12" t="s">
        <v>327</v>
      </c>
      <c r="K12">
        <v>0.99999999999983358</v>
      </c>
      <c r="L12" t="s">
        <v>158</v>
      </c>
      <c r="N12" t="s">
        <v>198</v>
      </c>
      <c r="O12" t="s">
        <v>327</v>
      </c>
      <c r="P12">
        <v>0.99999999999985978</v>
      </c>
      <c r="Q12" t="s">
        <v>158</v>
      </c>
      <c r="AC12" t="s">
        <v>19</v>
      </c>
      <c r="AD12" t="s">
        <v>327</v>
      </c>
      <c r="AE12">
        <v>1</v>
      </c>
    </row>
    <row r="13" spans="1:39" x14ac:dyDescent="0.45">
      <c r="I13" t="s">
        <v>174</v>
      </c>
      <c r="J13" t="s">
        <v>327</v>
      </c>
      <c r="K13">
        <v>0.99999999999984279</v>
      </c>
      <c r="L13" t="s">
        <v>158</v>
      </c>
      <c r="N13" t="s">
        <v>199</v>
      </c>
      <c r="O13" t="s">
        <v>327</v>
      </c>
      <c r="P13">
        <v>0.99999999999987377</v>
      </c>
      <c r="Q13" t="s">
        <v>158</v>
      </c>
    </row>
    <row r="14" spans="1:39" x14ac:dyDescent="0.45">
      <c r="I14" t="s">
        <v>175</v>
      </c>
      <c r="J14" t="s">
        <v>327</v>
      </c>
      <c r="K14">
        <v>0.99999999999982836</v>
      </c>
      <c r="L14" t="s">
        <v>158</v>
      </c>
      <c r="N14" t="s">
        <v>200</v>
      </c>
      <c r="O14" t="s">
        <v>327</v>
      </c>
      <c r="P14">
        <v>0.99999999999990385</v>
      </c>
      <c r="Q14" t="s">
        <v>158</v>
      </c>
    </row>
    <row r="15" spans="1:39" x14ac:dyDescent="0.45">
      <c r="I15" t="s">
        <v>176</v>
      </c>
      <c r="J15" t="s">
        <v>327</v>
      </c>
      <c r="K15">
        <v>0.99999999999982958</v>
      </c>
      <c r="L15" t="s">
        <v>158</v>
      </c>
      <c r="N15" t="s">
        <v>201</v>
      </c>
      <c r="O15" t="s">
        <v>327</v>
      </c>
      <c r="P15">
        <v>0.99999999999986977</v>
      </c>
      <c r="Q15" t="s">
        <v>158</v>
      </c>
    </row>
    <row r="16" spans="1:39" x14ac:dyDescent="0.45">
      <c r="I16" t="s">
        <v>177</v>
      </c>
      <c r="J16" t="s">
        <v>327</v>
      </c>
      <c r="K16">
        <v>0.99999999999982903</v>
      </c>
      <c r="L16" t="s">
        <v>158</v>
      </c>
      <c r="N16" t="s">
        <v>202</v>
      </c>
      <c r="O16" t="s">
        <v>327</v>
      </c>
      <c r="P16">
        <v>0.99999999999989064</v>
      </c>
      <c r="Q16" t="s">
        <v>158</v>
      </c>
    </row>
    <row r="17" spans="9:17" x14ac:dyDescent="0.45">
      <c r="I17" t="s">
        <v>178</v>
      </c>
      <c r="J17" t="s">
        <v>327</v>
      </c>
      <c r="K17">
        <v>0.99999999999983447</v>
      </c>
      <c r="L17" t="s">
        <v>158</v>
      </c>
      <c r="N17" t="s">
        <v>203</v>
      </c>
      <c r="O17" t="s">
        <v>327</v>
      </c>
      <c r="P17">
        <v>0.99999999999987221</v>
      </c>
      <c r="Q17" t="s">
        <v>158</v>
      </c>
    </row>
    <row r="18" spans="9:17" x14ac:dyDescent="0.45">
      <c r="I18" t="s">
        <v>179</v>
      </c>
      <c r="J18" t="s">
        <v>327</v>
      </c>
      <c r="K18">
        <v>0.99999999999983291</v>
      </c>
      <c r="L18" t="s">
        <v>158</v>
      </c>
      <c r="N18" t="s">
        <v>204</v>
      </c>
      <c r="O18" t="s">
        <v>327</v>
      </c>
      <c r="P18">
        <v>0.99999999999991784</v>
      </c>
      <c r="Q18" t="s">
        <v>158</v>
      </c>
    </row>
    <row r="19" spans="9:17" x14ac:dyDescent="0.45">
      <c r="I19" t="s">
        <v>180</v>
      </c>
      <c r="J19" t="s">
        <v>327</v>
      </c>
      <c r="K19">
        <v>0.99999999999983002</v>
      </c>
      <c r="L19" t="s">
        <v>158</v>
      </c>
      <c r="N19" t="s">
        <v>205</v>
      </c>
      <c r="O19" t="s">
        <v>327</v>
      </c>
      <c r="P19">
        <v>0.99999999999986933</v>
      </c>
      <c r="Q19" t="s">
        <v>158</v>
      </c>
    </row>
    <row r="20" spans="9:17" x14ac:dyDescent="0.45">
      <c r="I20" t="s">
        <v>181</v>
      </c>
      <c r="J20" t="s">
        <v>327</v>
      </c>
      <c r="K20">
        <v>0.99999999999984324</v>
      </c>
      <c r="L20" t="s">
        <v>158</v>
      </c>
      <c r="N20" t="s">
        <v>206</v>
      </c>
      <c r="O20" t="s">
        <v>327</v>
      </c>
      <c r="P20">
        <v>0.99999999999991995</v>
      </c>
      <c r="Q20" t="s">
        <v>158</v>
      </c>
    </row>
    <row r="21" spans="9:17" x14ac:dyDescent="0.45">
      <c r="I21" t="s">
        <v>182</v>
      </c>
      <c r="J21" t="s">
        <v>327</v>
      </c>
      <c r="K21">
        <v>0.99999999999983391</v>
      </c>
      <c r="L21" t="s">
        <v>158</v>
      </c>
      <c r="N21" t="s">
        <v>207</v>
      </c>
      <c r="O21" t="s">
        <v>327</v>
      </c>
      <c r="P21">
        <v>0.99999999999987332</v>
      </c>
      <c r="Q21" t="s">
        <v>158</v>
      </c>
    </row>
    <row r="22" spans="9:17" x14ac:dyDescent="0.45">
      <c r="I22" t="s">
        <v>183</v>
      </c>
      <c r="J22" t="s">
        <v>327</v>
      </c>
      <c r="K22">
        <v>0.99999999999983569</v>
      </c>
      <c r="L22" t="s">
        <v>158</v>
      </c>
      <c r="N22" t="s">
        <v>208</v>
      </c>
      <c r="O22" t="s">
        <v>327</v>
      </c>
      <c r="P22">
        <v>0.99999999999990064</v>
      </c>
      <c r="Q22" t="s">
        <v>158</v>
      </c>
    </row>
    <row r="23" spans="9:17" x14ac:dyDescent="0.45">
      <c r="I23" t="s">
        <v>184</v>
      </c>
      <c r="J23" t="s">
        <v>327</v>
      </c>
      <c r="K23">
        <v>0.99999999999982525</v>
      </c>
      <c r="L23" t="s">
        <v>158</v>
      </c>
      <c r="N23" t="s">
        <v>209</v>
      </c>
      <c r="O23" t="s">
        <v>327</v>
      </c>
      <c r="P23">
        <v>0.99999999999985534</v>
      </c>
      <c r="Q23" t="s">
        <v>158</v>
      </c>
    </row>
    <row r="24" spans="9:17" x14ac:dyDescent="0.45">
      <c r="I24" t="s">
        <v>185</v>
      </c>
      <c r="J24" t="s">
        <v>327</v>
      </c>
      <c r="K24">
        <v>0.99999999999983646</v>
      </c>
      <c r="L24" t="s">
        <v>158</v>
      </c>
      <c r="N24" t="s">
        <v>210</v>
      </c>
      <c r="O24" t="s">
        <v>327</v>
      </c>
      <c r="P24">
        <v>0.99999999999986489</v>
      </c>
      <c r="Q24" t="s">
        <v>158</v>
      </c>
    </row>
    <row r="25" spans="9:17" x14ac:dyDescent="0.45">
      <c r="I25" t="s">
        <v>186</v>
      </c>
      <c r="J25" t="s">
        <v>327</v>
      </c>
      <c r="K25">
        <v>0.99999999999983991</v>
      </c>
      <c r="L25" t="s">
        <v>158</v>
      </c>
      <c r="N25" t="s">
        <v>211</v>
      </c>
      <c r="O25" t="s">
        <v>327</v>
      </c>
      <c r="P25">
        <v>0.99999999999992673</v>
      </c>
      <c r="Q25" t="s">
        <v>158</v>
      </c>
    </row>
    <row r="26" spans="9:17" x14ac:dyDescent="0.45">
      <c r="I26" t="s">
        <v>187</v>
      </c>
      <c r="J26" t="s">
        <v>327</v>
      </c>
      <c r="K26">
        <v>0.99999999999982503</v>
      </c>
      <c r="L26" t="s">
        <v>158</v>
      </c>
      <c r="N26" t="s">
        <v>212</v>
      </c>
      <c r="O26" t="s">
        <v>327</v>
      </c>
      <c r="P26">
        <v>0.99999999999988953</v>
      </c>
      <c r="Q26" t="s">
        <v>158</v>
      </c>
    </row>
    <row r="27" spans="9:17" x14ac:dyDescent="0.45">
      <c r="I27" t="s">
        <v>188</v>
      </c>
      <c r="J27" t="s">
        <v>327</v>
      </c>
      <c r="K27">
        <v>0.99999999999982259</v>
      </c>
      <c r="L27" t="s">
        <v>158</v>
      </c>
      <c r="N27" t="s">
        <v>213</v>
      </c>
      <c r="O27" t="s">
        <v>327</v>
      </c>
      <c r="P27">
        <v>0.99999999999990097</v>
      </c>
      <c r="Q27" t="s">
        <v>158</v>
      </c>
    </row>
    <row r="28" spans="9:17" x14ac:dyDescent="0.45">
      <c r="I28" t="s">
        <v>189</v>
      </c>
      <c r="J28" t="s">
        <v>327</v>
      </c>
      <c r="K28">
        <v>0.9999999999998328</v>
      </c>
      <c r="L28" t="s">
        <v>158</v>
      </c>
      <c r="N28" t="s">
        <v>214</v>
      </c>
      <c r="O28" t="s">
        <v>327</v>
      </c>
      <c r="P28">
        <v>0.99999999999987599</v>
      </c>
      <c r="Q28" t="s">
        <v>158</v>
      </c>
    </row>
    <row r="29" spans="9:17" x14ac:dyDescent="0.45">
      <c r="I29" t="s">
        <v>190</v>
      </c>
      <c r="J29" t="s">
        <v>327</v>
      </c>
      <c r="K29">
        <v>0.99999999999982758</v>
      </c>
      <c r="L29" t="s">
        <v>158</v>
      </c>
      <c r="N29" t="s">
        <v>215</v>
      </c>
      <c r="O29" t="s">
        <v>327</v>
      </c>
      <c r="P29">
        <v>0.99999999999990141</v>
      </c>
      <c r="Q29" t="s">
        <v>158</v>
      </c>
    </row>
    <row r="30" spans="9:17" x14ac:dyDescent="0.45">
      <c r="I30" t="s">
        <v>191</v>
      </c>
      <c r="J30" t="s">
        <v>327</v>
      </c>
      <c r="K30">
        <v>0.99999999999983291</v>
      </c>
      <c r="L30" t="s">
        <v>158</v>
      </c>
      <c r="N30" t="s">
        <v>216</v>
      </c>
      <c r="O30" t="s">
        <v>327</v>
      </c>
      <c r="P30">
        <v>0.99999999999989664</v>
      </c>
      <c r="Q30" t="s">
        <v>158</v>
      </c>
    </row>
    <row r="31" spans="9:17" x14ac:dyDescent="0.45">
      <c r="I31" t="s">
        <v>192</v>
      </c>
      <c r="J31" t="s">
        <v>327</v>
      </c>
      <c r="K31">
        <v>0.99999999999984068</v>
      </c>
      <c r="L31" t="s">
        <v>158</v>
      </c>
      <c r="N31" t="s">
        <v>217</v>
      </c>
      <c r="O31" t="s">
        <v>327</v>
      </c>
      <c r="P31">
        <v>0.99999999999987943</v>
      </c>
      <c r="Q31" t="s">
        <v>158</v>
      </c>
    </row>
    <row r="32" spans="9:17" x14ac:dyDescent="0.45">
      <c r="I32" t="s">
        <v>193</v>
      </c>
      <c r="J32" t="s">
        <v>327</v>
      </c>
      <c r="K32">
        <v>0.99999999999984546</v>
      </c>
      <c r="L32" t="s">
        <v>158</v>
      </c>
      <c r="N32" t="s">
        <v>218</v>
      </c>
      <c r="O32" t="s">
        <v>327</v>
      </c>
      <c r="P32">
        <v>0.99999999999986755</v>
      </c>
      <c r="Q32" t="s">
        <v>158</v>
      </c>
    </row>
    <row r="33" spans="9:17" x14ac:dyDescent="0.45">
      <c r="I33" t="s">
        <v>194</v>
      </c>
      <c r="J33" t="s">
        <v>327</v>
      </c>
      <c r="K33">
        <v>0.99999999999982669</v>
      </c>
      <c r="L33" t="s">
        <v>158</v>
      </c>
      <c r="N33" t="s">
        <v>219</v>
      </c>
      <c r="O33" t="s">
        <v>327</v>
      </c>
      <c r="P33">
        <v>0.99999999999986544</v>
      </c>
      <c r="Q33" t="s">
        <v>158</v>
      </c>
    </row>
    <row r="34" spans="9:17" x14ac:dyDescent="0.45">
      <c r="I34" t="s">
        <v>195</v>
      </c>
      <c r="J34" t="s">
        <v>327</v>
      </c>
      <c r="K34">
        <v>0.99999999999983402</v>
      </c>
      <c r="L34" t="s">
        <v>158</v>
      </c>
      <c r="N34" t="s">
        <v>220</v>
      </c>
      <c r="O34" t="s">
        <v>327</v>
      </c>
      <c r="P34">
        <v>0.99999999999988098</v>
      </c>
      <c r="Q34" t="s">
        <v>158</v>
      </c>
    </row>
    <row r="35" spans="9:17" x14ac:dyDescent="0.45">
      <c r="I35" t="s">
        <v>196</v>
      </c>
      <c r="J35" t="s">
        <v>327</v>
      </c>
      <c r="K35">
        <v>0.99999999999983258</v>
      </c>
      <c r="L35" t="s">
        <v>158</v>
      </c>
      <c r="N35" t="s">
        <v>221</v>
      </c>
      <c r="O35" t="s">
        <v>327</v>
      </c>
      <c r="P35">
        <v>0.99999999999987921</v>
      </c>
      <c r="Q35" t="s">
        <v>158</v>
      </c>
    </row>
    <row r="36" spans="9:17" x14ac:dyDescent="0.45">
      <c r="N36" t="s">
        <v>222</v>
      </c>
      <c r="O36" t="s">
        <v>327</v>
      </c>
      <c r="P36">
        <v>0.9999999999998801</v>
      </c>
      <c r="Q36" t="s">
        <v>158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DEE41-33D0-42CB-80F8-78D0FEE16F36}">
  <dimension ref="A9:AM322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112</v>
      </c>
      <c r="C10" t="s">
        <v>140</v>
      </c>
      <c r="D10" t="s">
        <v>141</v>
      </c>
      <c r="E10" t="s">
        <v>142</v>
      </c>
      <c r="F10" t="s">
        <v>143</v>
      </c>
      <c r="G10" t="s">
        <v>144</v>
      </c>
      <c r="I10" t="s">
        <v>13</v>
      </c>
      <c r="J10" t="s">
        <v>134</v>
      </c>
      <c r="K10" t="s">
        <v>155</v>
      </c>
      <c r="L10" t="s">
        <v>30</v>
      </c>
      <c r="N10" t="s">
        <v>13</v>
      </c>
      <c r="O10" t="s">
        <v>134</v>
      </c>
      <c r="P10" t="s">
        <v>155</v>
      </c>
      <c r="Q10" t="s">
        <v>30</v>
      </c>
      <c r="S10" t="s">
        <v>13</v>
      </c>
      <c r="T10" t="s">
        <v>134</v>
      </c>
      <c r="U10" t="s">
        <v>155</v>
      </c>
      <c r="V10" t="s">
        <v>30</v>
      </c>
      <c r="X10" t="s">
        <v>223</v>
      </c>
      <c r="Y10" t="s">
        <v>155</v>
      </c>
      <c r="Z10" t="s">
        <v>134</v>
      </c>
      <c r="AA10" t="s">
        <v>13</v>
      </c>
      <c r="AC10" t="s">
        <v>13</v>
      </c>
      <c r="AD10" t="s">
        <v>134</v>
      </c>
      <c r="AE10" t="s">
        <v>155</v>
      </c>
      <c r="AG10" t="s">
        <v>13</v>
      </c>
      <c r="AH10" t="s">
        <v>134</v>
      </c>
      <c r="AI10" t="s">
        <v>229</v>
      </c>
      <c r="AK10" t="s">
        <v>134</v>
      </c>
      <c r="AL10" t="s">
        <v>230</v>
      </c>
      <c r="AM10" t="s">
        <v>231</v>
      </c>
    </row>
    <row r="11" spans="1:39" x14ac:dyDescent="0.45">
      <c r="A11" t="str">
        <f>IFERROR(IF(Veda!D5=A10,"ok","x"),"")</f>
        <v>x</v>
      </c>
      <c r="C11" t="s">
        <v>328</v>
      </c>
      <c r="D11" t="s">
        <v>146</v>
      </c>
      <c r="E11" t="s">
        <v>225</v>
      </c>
      <c r="F11" t="s">
        <v>329</v>
      </c>
      <c r="G11" t="s">
        <v>146</v>
      </c>
      <c r="I11" t="s">
        <v>156</v>
      </c>
      <c r="J11" t="s">
        <v>334</v>
      </c>
      <c r="K11">
        <v>0.18164357435777004</v>
      </c>
      <c r="L11" t="s">
        <v>158</v>
      </c>
      <c r="N11" t="s">
        <v>197</v>
      </c>
      <c r="O11" t="s">
        <v>334</v>
      </c>
      <c r="P11">
        <v>0.17758428648904684</v>
      </c>
      <c r="Q11" t="s">
        <v>158</v>
      </c>
      <c r="X11">
        <v>0.11426940639269406</v>
      </c>
      <c r="Y11">
        <v>0.16087081189037786</v>
      </c>
      <c r="Z11" t="s">
        <v>334</v>
      </c>
      <c r="AA11" t="s">
        <v>25</v>
      </c>
      <c r="AC11" t="s">
        <v>22</v>
      </c>
      <c r="AD11" t="s">
        <v>334</v>
      </c>
      <c r="AE11">
        <v>0.12090138187557425</v>
      </c>
      <c r="AG11" t="s">
        <v>97</v>
      </c>
      <c r="AH11" t="s">
        <v>334</v>
      </c>
      <c r="AI11">
        <v>0.17617534240471389</v>
      </c>
      <c r="AK11" t="s">
        <v>331</v>
      </c>
      <c r="AL11">
        <v>0.39690767947648675</v>
      </c>
      <c r="AM11" t="s">
        <v>232</v>
      </c>
    </row>
    <row r="12" spans="1:39" x14ac:dyDescent="0.45">
      <c r="C12" t="s">
        <v>330</v>
      </c>
      <c r="E12" t="s">
        <v>227</v>
      </c>
      <c r="G12" t="s">
        <v>146</v>
      </c>
      <c r="I12" t="s">
        <v>156</v>
      </c>
      <c r="J12" t="s">
        <v>335</v>
      </c>
      <c r="K12">
        <v>0</v>
      </c>
      <c r="L12" t="s">
        <v>158</v>
      </c>
      <c r="N12" t="s">
        <v>197</v>
      </c>
      <c r="O12" t="s">
        <v>335</v>
      </c>
      <c r="P12">
        <v>0.14676725095079338</v>
      </c>
      <c r="Q12" t="s">
        <v>158</v>
      </c>
      <c r="X12">
        <v>0.11426940639269406</v>
      </c>
      <c r="Y12">
        <v>5.2547713165767528E-2</v>
      </c>
      <c r="Z12" t="s">
        <v>335</v>
      </c>
      <c r="AA12" t="s">
        <v>25</v>
      </c>
      <c r="AC12" t="s">
        <v>22</v>
      </c>
      <c r="AD12" t="s">
        <v>335</v>
      </c>
      <c r="AE12">
        <v>9.5242975452984727E-2</v>
      </c>
      <c r="AG12" t="s">
        <v>97</v>
      </c>
      <c r="AH12" t="s">
        <v>335</v>
      </c>
      <c r="AI12">
        <v>0.33306575146351802</v>
      </c>
      <c r="AK12" t="s">
        <v>333</v>
      </c>
      <c r="AL12">
        <v>0.2560595367934817</v>
      </c>
      <c r="AM12" t="s">
        <v>232</v>
      </c>
    </row>
    <row r="13" spans="1:39" x14ac:dyDescent="0.45">
      <c r="C13" t="s">
        <v>331</v>
      </c>
      <c r="E13" t="s">
        <v>332</v>
      </c>
      <c r="G13" t="s">
        <v>146</v>
      </c>
      <c r="I13" t="s">
        <v>156</v>
      </c>
      <c r="J13" t="s">
        <v>336</v>
      </c>
      <c r="K13">
        <v>7.1713750329501103E-3</v>
      </c>
      <c r="L13" t="s">
        <v>158</v>
      </c>
      <c r="N13" t="s">
        <v>197</v>
      </c>
      <c r="O13" t="s">
        <v>336</v>
      </c>
      <c r="P13">
        <v>2.8949025241711324E-2</v>
      </c>
      <c r="Q13" t="s">
        <v>158</v>
      </c>
      <c r="X13">
        <v>2.0776255707762557E-2</v>
      </c>
      <c r="Y13">
        <v>3.5896543437005365E-2</v>
      </c>
      <c r="Z13" t="s">
        <v>336</v>
      </c>
      <c r="AA13" t="s">
        <v>25</v>
      </c>
      <c r="AC13" t="s">
        <v>22</v>
      </c>
      <c r="AD13" t="s">
        <v>336</v>
      </c>
      <c r="AE13">
        <v>2.2069722995092467E-2</v>
      </c>
      <c r="AG13" t="s">
        <v>97</v>
      </c>
      <c r="AH13" t="s">
        <v>336</v>
      </c>
      <c r="AI13">
        <v>0.17286248685938022</v>
      </c>
      <c r="AK13" t="s">
        <v>328</v>
      </c>
      <c r="AL13">
        <v>0.27553730672996724</v>
      </c>
      <c r="AM13" t="s">
        <v>232</v>
      </c>
    </row>
    <row r="14" spans="1:39" x14ac:dyDescent="0.45">
      <c r="C14" t="s">
        <v>333</v>
      </c>
      <c r="I14" t="s">
        <v>156</v>
      </c>
      <c r="J14" t="s">
        <v>337</v>
      </c>
      <c r="K14">
        <v>0.25400815263444421</v>
      </c>
      <c r="L14" t="s">
        <v>158</v>
      </c>
      <c r="N14" t="s">
        <v>197</v>
      </c>
      <c r="O14" t="s">
        <v>337</v>
      </c>
      <c r="P14">
        <v>0.10877837337980402</v>
      </c>
      <c r="Q14" t="s">
        <v>158</v>
      </c>
      <c r="X14">
        <v>0.11552511415525114</v>
      </c>
      <c r="Y14">
        <v>0.16263862301005233</v>
      </c>
      <c r="Z14" t="s">
        <v>337</v>
      </c>
      <c r="AA14" t="s">
        <v>25</v>
      </c>
      <c r="AC14" t="s">
        <v>22</v>
      </c>
      <c r="AD14" t="s">
        <v>337</v>
      </c>
      <c r="AE14">
        <v>0.12744469596891173</v>
      </c>
      <c r="AG14" t="s">
        <v>97</v>
      </c>
      <c r="AH14" t="s">
        <v>337</v>
      </c>
      <c r="AI14">
        <v>0.14227252545542379</v>
      </c>
      <c r="AK14" t="s">
        <v>330</v>
      </c>
      <c r="AL14">
        <v>0.27149547700006416</v>
      </c>
      <c r="AM14" t="s">
        <v>232</v>
      </c>
    </row>
    <row r="15" spans="1:39" x14ac:dyDescent="0.45">
      <c r="I15" t="s">
        <v>156</v>
      </c>
      <c r="J15" t="s">
        <v>338</v>
      </c>
      <c r="K15">
        <v>2.2366277861703477E-3</v>
      </c>
      <c r="L15" t="s">
        <v>158</v>
      </c>
      <c r="N15" t="s">
        <v>197</v>
      </c>
      <c r="O15" t="s">
        <v>338</v>
      </c>
      <c r="P15">
        <v>9.0126685159544265E-2</v>
      </c>
      <c r="Q15" t="s">
        <v>158</v>
      </c>
      <c r="X15">
        <v>0.11552511415525114</v>
      </c>
      <c r="Y15">
        <v>5.3125160563193538E-2</v>
      </c>
      <c r="Z15" t="s">
        <v>338</v>
      </c>
      <c r="AA15" t="s">
        <v>25</v>
      </c>
      <c r="AC15" t="s">
        <v>22</v>
      </c>
      <c r="AD15" t="s">
        <v>338</v>
      </c>
      <c r="AE15">
        <v>0.10132255701296763</v>
      </c>
      <c r="AG15" t="s">
        <v>97</v>
      </c>
      <c r="AH15" t="s">
        <v>338</v>
      </c>
      <c r="AI15">
        <v>0.28994593786435274</v>
      </c>
    </row>
    <row r="16" spans="1:39" x14ac:dyDescent="0.45">
      <c r="I16" t="s">
        <v>156</v>
      </c>
      <c r="J16" t="s">
        <v>339</v>
      </c>
      <c r="K16">
        <v>2.1755091003102401E-2</v>
      </c>
      <c r="L16" t="s">
        <v>158</v>
      </c>
      <c r="N16" t="s">
        <v>197</v>
      </c>
      <c r="O16" t="s">
        <v>339</v>
      </c>
      <c r="P16">
        <v>2.006713679636505E-2</v>
      </c>
      <c r="Q16" t="s">
        <v>158</v>
      </c>
      <c r="X16">
        <v>2.1004566210045664E-2</v>
      </c>
      <c r="Y16">
        <v>3.6291010947302131E-2</v>
      </c>
      <c r="Z16" t="s">
        <v>339</v>
      </c>
      <c r="AA16" t="s">
        <v>25</v>
      </c>
      <c r="AC16" t="s">
        <v>22</v>
      </c>
      <c r="AD16" t="s">
        <v>339</v>
      </c>
      <c r="AE16">
        <v>2.3070200877549799E-2</v>
      </c>
      <c r="AG16" t="s">
        <v>97</v>
      </c>
      <c r="AH16" t="s">
        <v>339</v>
      </c>
      <c r="AI16">
        <v>0.14528556003353565</v>
      </c>
    </row>
    <row r="17" spans="9:35" x14ac:dyDescent="0.45">
      <c r="I17" t="s">
        <v>156</v>
      </c>
      <c r="J17" t="s">
        <v>340</v>
      </c>
      <c r="K17">
        <v>0.31909886132493381</v>
      </c>
      <c r="L17" t="s">
        <v>158</v>
      </c>
      <c r="N17" t="s">
        <v>197</v>
      </c>
      <c r="O17" t="s">
        <v>340</v>
      </c>
      <c r="P17">
        <v>6.7885575015011787E-2</v>
      </c>
      <c r="Q17" t="s">
        <v>158</v>
      </c>
      <c r="X17">
        <v>0.11552511415525114</v>
      </c>
      <c r="Y17">
        <v>0.16263862301005233</v>
      </c>
      <c r="Z17" t="s">
        <v>340</v>
      </c>
      <c r="AA17" t="s">
        <v>25</v>
      </c>
      <c r="AC17" t="s">
        <v>22</v>
      </c>
      <c r="AD17" t="s">
        <v>340</v>
      </c>
      <c r="AE17">
        <v>0.11289822530250294</v>
      </c>
      <c r="AG17" t="s">
        <v>97</v>
      </c>
      <c r="AH17" t="s">
        <v>340</v>
      </c>
      <c r="AI17">
        <v>0.12685347555621185</v>
      </c>
    </row>
    <row r="18" spans="9:35" x14ac:dyDescent="0.45">
      <c r="I18" t="s">
        <v>156</v>
      </c>
      <c r="J18" t="s">
        <v>341</v>
      </c>
      <c r="K18">
        <v>1.1865282995458533E-2</v>
      </c>
      <c r="L18" t="s">
        <v>158</v>
      </c>
      <c r="N18" t="s">
        <v>197</v>
      </c>
      <c r="O18" t="s">
        <v>341</v>
      </c>
      <c r="P18">
        <v>5.5965228822518816E-2</v>
      </c>
      <c r="Q18" t="s">
        <v>158</v>
      </c>
      <c r="X18">
        <v>0.11552511415525114</v>
      </c>
      <c r="Y18">
        <v>5.3125160563193538E-2</v>
      </c>
      <c r="Z18" t="s">
        <v>341</v>
      </c>
      <c r="AA18" t="s">
        <v>25</v>
      </c>
      <c r="AC18" t="s">
        <v>22</v>
      </c>
      <c r="AD18" t="s">
        <v>341</v>
      </c>
      <c r="AE18">
        <v>8.7639671683306802E-2</v>
      </c>
      <c r="AG18" t="s">
        <v>97</v>
      </c>
      <c r="AH18" t="s">
        <v>341</v>
      </c>
      <c r="AI18">
        <v>0.23017486315106495</v>
      </c>
    </row>
    <row r="19" spans="9:35" x14ac:dyDescent="0.45">
      <c r="I19" t="s">
        <v>156</v>
      </c>
      <c r="J19" t="s">
        <v>342</v>
      </c>
      <c r="K19">
        <v>3.3932433251124994E-2</v>
      </c>
      <c r="L19" t="s">
        <v>158</v>
      </c>
      <c r="N19" t="s">
        <v>197</v>
      </c>
      <c r="O19" t="s">
        <v>342</v>
      </c>
      <c r="P19">
        <v>1.6811605262095561E-2</v>
      </c>
      <c r="Q19" t="s">
        <v>158</v>
      </c>
      <c r="X19">
        <v>2.1004566210045664E-2</v>
      </c>
      <c r="Y19">
        <v>3.6291010947302131E-2</v>
      </c>
      <c r="Z19" t="s">
        <v>342</v>
      </c>
      <c r="AA19" t="s">
        <v>25</v>
      </c>
      <c r="AC19" t="s">
        <v>22</v>
      </c>
      <c r="AD19" t="s">
        <v>342</v>
      </c>
      <c r="AE19">
        <v>2.0015393677460164E-2</v>
      </c>
      <c r="AG19" t="s">
        <v>97</v>
      </c>
      <c r="AH19" t="s">
        <v>342</v>
      </c>
      <c r="AI19">
        <v>0.10493351197406975</v>
      </c>
    </row>
    <row r="20" spans="9:35" x14ac:dyDescent="0.45">
      <c r="I20" t="s">
        <v>156</v>
      </c>
      <c r="J20" t="s">
        <v>343</v>
      </c>
      <c r="K20">
        <v>0.16456470777222507</v>
      </c>
      <c r="L20" t="s">
        <v>158</v>
      </c>
      <c r="N20" t="s">
        <v>197</v>
      </c>
      <c r="O20" t="s">
        <v>343</v>
      </c>
      <c r="P20">
        <v>0.12026265553921607</v>
      </c>
      <c r="Q20" t="s">
        <v>158</v>
      </c>
      <c r="X20">
        <v>0.11301369863013698</v>
      </c>
      <c r="Y20">
        <v>0.15910300077070333</v>
      </c>
      <c r="Z20" t="s">
        <v>343</v>
      </c>
      <c r="AA20" t="s">
        <v>25</v>
      </c>
      <c r="AC20" t="s">
        <v>22</v>
      </c>
      <c r="AD20" t="s">
        <v>343</v>
      </c>
      <c r="AE20">
        <v>0.14393901433677572</v>
      </c>
      <c r="AG20" t="s">
        <v>97</v>
      </c>
      <c r="AH20" t="s">
        <v>343</v>
      </c>
      <c r="AI20">
        <v>8.8349265587104986E-2</v>
      </c>
    </row>
    <row r="21" spans="9:35" x14ac:dyDescent="0.45">
      <c r="I21" t="s">
        <v>156</v>
      </c>
      <c r="J21" t="s">
        <v>344</v>
      </c>
      <c r="K21">
        <v>0</v>
      </c>
      <c r="L21" t="s">
        <v>158</v>
      </c>
      <c r="N21" t="s">
        <v>197</v>
      </c>
      <c r="O21" t="s">
        <v>344</v>
      </c>
      <c r="P21">
        <v>0.13922390920812872</v>
      </c>
      <c r="Q21" t="s">
        <v>158</v>
      </c>
      <c r="X21">
        <v>0.11301369863013698</v>
      </c>
      <c r="Y21">
        <v>5.197026576834151E-2</v>
      </c>
      <c r="Z21" t="s">
        <v>344</v>
      </c>
      <c r="AA21" t="s">
        <v>25</v>
      </c>
      <c r="AC21" t="s">
        <v>22</v>
      </c>
      <c r="AD21" t="s">
        <v>344</v>
      </c>
      <c r="AE21">
        <v>0.11874698574208462</v>
      </c>
      <c r="AG21" t="s">
        <v>97</v>
      </c>
      <c r="AH21" t="s">
        <v>344</v>
      </c>
      <c r="AI21">
        <v>0.18964786719685711</v>
      </c>
    </row>
    <row r="22" spans="9:35" x14ac:dyDescent="0.45">
      <c r="I22" t="s">
        <v>156</v>
      </c>
      <c r="J22" t="s">
        <v>345</v>
      </c>
      <c r="K22">
        <v>3.7238938416547969E-3</v>
      </c>
      <c r="L22" t="s">
        <v>158</v>
      </c>
      <c r="N22" t="s">
        <v>197</v>
      </c>
      <c r="O22" t="s">
        <v>345</v>
      </c>
      <c r="P22">
        <v>2.75782681356301E-2</v>
      </c>
      <c r="Q22" t="s">
        <v>158</v>
      </c>
      <c r="X22">
        <v>2.0547945205479451E-2</v>
      </c>
      <c r="Y22">
        <v>3.5502075926708607E-2</v>
      </c>
      <c r="Z22" t="s">
        <v>345</v>
      </c>
      <c r="AA22" t="s">
        <v>25</v>
      </c>
      <c r="AC22" t="s">
        <v>22</v>
      </c>
      <c r="AD22" t="s">
        <v>345</v>
      </c>
      <c r="AE22">
        <v>2.6709175074789045E-2</v>
      </c>
      <c r="AG22" t="s">
        <v>97</v>
      </c>
      <c r="AH22" t="s">
        <v>345</v>
      </c>
      <c r="AI22">
        <v>5.7719826051751744E-2</v>
      </c>
    </row>
    <row r="23" spans="9:35" x14ac:dyDescent="0.45">
      <c r="I23" t="s">
        <v>173</v>
      </c>
      <c r="J23" t="s">
        <v>334</v>
      </c>
      <c r="K23">
        <v>0.1784343170739813</v>
      </c>
      <c r="L23" t="s">
        <v>158</v>
      </c>
      <c r="N23" t="s">
        <v>198</v>
      </c>
      <c r="O23" t="s">
        <v>334</v>
      </c>
      <c r="P23">
        <v>0.17722446981888937</v>
      </c>
      <c r="Q23" t="s">
        <v>158</v>
      </c>
      <c r="AC23" t="s">
        <v>19</v>
      </c>
      <c r="AD23" t="s">
        <v>334</v>
      </c>
      <c r="AE23">
        <v>0.11505209570526871</v>
      </c>
    </row>
    <row r="24" spans="9:35" x14ac:dyDescent="0.45">
      <c r="I24" t="s">
        <v>173</v>
      </c>
      <c r="J24" t="s">
        <v>335</v>
      </c>
      <c r="K24">
        <v>0</v>
      </c>
      <c r="L24" t="s">
        <v>158</v>
      </c>
      <c r="N24" t="s">
        <v>198</v>
      </c>
      <c r="O24" t="s">
        <v>335</v>
      </c>
      <c r="P24">
        <v>0.16195697981421123</v>
      </c>
      <c r="Q24" t="s">
        <v>158</v>
      </c>
      <c r="AC24" t="s">
        <v>19</v>
      </c>
      <c r="AD24" t="s">
        <v>335</v>
      </c>
      <c r="AE24">
        <v>0.11326317658802752</v>
      </c>
    </row>
    <row r="25" spans="9:35" x14ac:dyDescent="0.45">
      <c r="I25" t="s">
        <v>173</v>
      </c>
      <c r="J25" t="s">
        <v>336</v>
      </c>
      <c r="K25">
        <v>7.4580991366368582E-3</v>
      </c>
      <c r="L25" t="s">
        <v>158</v>
      </c>
      <c r="N25" t="s">
        <v>198</v>
      </c>
      <c r="O25" t="s">
        <v>336</v>
      </c>
      <c r="P25">
        <v>2.8470881515885445E-2</v>
      </c>
      <c r="Q25" t="s">
        <v>158</v>
      </c>
      <c r="AC25" t="s">
        <v>19</v>
      </c>
      <c r="AD25" t="s">
        <v>336</v>
      </c>
      <c r="AE25">
        <v>2.0924674113243509E-2</v>
      </c>
    </row>
    <row r="26" spans="9:35" x14ac:dyDescent="0.45">
      <c r="I26" t="s">
        <v>173</v>
      </c>
      <c r="J26" t="s">
        <v>337</v>
      </c>
      <c r="K26">
        <v>0.25084771498417779</v>
      </c>
      <c r="L26" t="s">
        <v>158</v>
      </c>
      <c r="N26" t="s">
        <v>198</v>
      </c>
      <c r="O26" t="s">
        <v>337</v>
      </c>
      <c r="P26">
        <v>8.9917686065943372E-2</v>
      </c>
      <c r="Q26" t="s">
        <v>158</v>
      </c>
      <c r="AC26" t="s">
        <v>19</v>
      </c>
      <c r="AD26" t="s">
        <v>337</v>
      </c>
      <c r="AE26">
        <v>0.11636242545027597</v>
      </c>
    </row>
    <row r="27" spans="9:35" x14ac:dyDescent="0.45">
      <c r="I27" t="s">
        <v>173</v>
      </c>
      <c r="J27" t="s">
        <v>338</v>
      </c>
      <c r="K27">
        <v>2.3971838204901691E-3</v>
      </c>
      <c r="L27" t="s">
        <v>158</v>
      </c>
      <c r="N27" t="s">
        <v>198</v>
      </c>
      <c r="O27" t="s">
        <v>338</v>
      </c>
      <c r="P27">
        <v>8.987936220941356E-2</v>
      </c>
      <c r="Q27" t="s">
        <v>158</v>
      </c>
      <c r="AC27" t="s">
        <v>19</v>
      </c>
      <c r="AD27" t="s">
        <v>338</v>
      </c>
      <c r="AE27">
        <v>0.11454117462932174</v>
      </c>
    </row>
    <row r="28" spans="9:35" x14ac:dyDescent="0.45">
      <c r="I28" t="s">
        <v>173</v>
      </c>
      <c r="J28" t="s">
        <v>339</v>
      </c>
      <c r="K28">
        <v>2.2187843986357279E-2</v>
      </c>
      <c r="L28" t="s">
        <v>158</v>
      </c>
      <c r="N28" t="s">
        <v>198</v>
      </c>
      <c r="O28" t="s">
        <v>339</v>
      </c>
      <c r="P28">
        <v>1.7415076628647341E-2</v>
      </c>
      <c r="Q28" t="s">
        <v>158</v>
      </c>
      <c r="AC28" t="s">
        <v>19</v>
      </c>
      <c r="AD28" t="s">
        <v>339</v>
      </c>
      <c r="AE28">
        <v>2.1149723663419471E-2</v>
      </c>
    </row>
    <row r="29" spans="9:35" x14ac:dyDescent="0.45">
      <c r="I29" t="s">
        <v>173</v>
      </c>
      <c r="J29" t="s">
        <v>340</v>
      </c>
      <c r="K29">
        <v>0.3341143370419109</v>
      </c>
      <c r="L29" t="s">
        <v>158</v>
      </c>
      <c r="N29" t="s">
        <v>198</v>
      </c>
      <c r="O29" t="s">
        <v>340</v>
      </c>
      <c r="P29">
        <v>5.2401818657857625E-2</v>
      </c>
      <c r="Q29" t="s">
        <v>158</v>
      </c>
      <c r="AC29" t="s">
        <v>19</v>
      </c>
      <c r="AD29" t="s">
        <v>340</v>
      </c>
      <c r="AE29">
        <v>0.11625089949760344</v>
      </c>
    </row>
    <row r="30" spans="9:35" x14ac:dyDescent="0.45">
      <c r="I30" t="s">
        <v>173</v>
      </c>
      <c r="J30" t="s">
        <v>341</v>
      </c>
      <c r="K30">
        <v>1.2671912964997575E-2</v>
      </c>
      <c r="L30" t="s">
        <v>158</v>
      </c>
      <c r="N30" t="s">
        <v>198</v>
      </c>
      <c r="O30" t="s">
        <v>341</v>
      </c>
      <c r="P30">
        <v>6.1192350290311927E-2</v>
      </c>
      <c r="Q30" t="s">
        <v>158</v>
      </c>
      <c r="AC30" t="s">
        <v>19</v>
      </c>
      <c r="AD30" t="s">
        <v>341</v>
      </c>
      <c r="AE30">
        <v>0.1144898583519047</v>
      </c>
    </row>
    <row r="31" spans="9:35" x14ac:dyDescent="0.45">
      <c r="I31" t="s">
        <v>173</v>
      </c>
      <c r="J31" t="s">
        <v>342</v>
      </c>
      <c r="K31">
        <v>3.7185781402294525E-2</v>
      </c>
      <c r="L31" t="s">
        <v>158</v>
      </c>
      <c r="N31" t="s">
        <v>198</v>
      </c>
      <c r="O31" t="s">
        <v>342</v>
      </c>
      <c r="P31">
        <v>1.3190829473518972E-2</v>
      </c>
      <c r="Q31" t="s">
        <v>158</v>
      </c>
      <c r="AC31" t="s">
        <v>19</v>
      </c>
      <c r="AD31" t="s">
        <v>342</v>
      </c>
      <c r="AE31">
        <v>2.1100861171254748E-2</v>
      </c>
    </row>
    <row r="32" spans="9:35" x14ac:dyDescent="0.45">
      <c r="I32" t="s">
        <v>173</v>
      </c>
      <c r="J32" t="s">
        <v>343</v>
      </c>
      <c r="K32">
        <v>0.15116071367234912</v>
      </c>
      <c r="L32" t="s">
        <v>158</v>
      </c>
      <c r="N32" t="s">
        <v>198</v>
      </c>
      <c r="O32" t="s">
        <v>343</v>
      </c>
      <c r="P32">
        <v>0.12675399355526698</v>
      </c>
      <c r="Q32" t="s">
        <v>158</v>
      </c>
      <c r="AC32" t="s">
        <v>19</v>
      </c>
      <c r="AD32" t="s">
        <v>343</v>
      </c>
      <c r="AE32">
        <v>0.1139343210030094</v>
      </c>
    </row>
    <row r="33" spans="9:31" x14ac:dyDescent="0.45">
      <c r="I33" t="s">
        <v>173</v>
      </c>
      <c r="J33" t="s">
        <v>344</v>
      </c>
      <c r="K33">
        <v>0</v>
      </c>
      <c r="L33" t="s">
        <v>158</v>
      </c>
      <c r="N33" t="s">
        <v>198</v>
      </c>
      <c r="O33" t="s">
        <v>344</v>
      </c>
      <c r="P33">
        <v>0.15250812614129133</v>
      </c>
      <c r="Q33" t="s">
        <v>158</v>
      </c>
      <c r="AC33" t="s">
        <v>19</v>
      </c>
      <c r="AD33" t="s">
        <v>344</v>
      </c>
      <c r="AE33">
        <v>0.11217791802096555</v>
      </c>
    </row>
    <row r="34" spans="9:31" x14ac:dyDescent="0.45">
      <c r="I34" t="s">
        <v>173</v>
      </c>
      <c r="J34" t="s">
        <v>345</v>
      </c>
      <c r="K34">
        <v>3.5420959166380266E-3</v>
      </c>
      <c r="L34" t="s">
        <v>158</v>
      </c>
      <c r="N34" t="s">
        <v>198</v>
      </c>
      <c r="O34" t="s">
        <v>345</v>
      </c>
      <c r="P34">
        <v>2.9088425828622623E-2</v>
      </c>
      <c r="Q34" t="s">
        <v>158</v>
      </c>
      <c r="AC34" t="s">
        <v>19</v>
      </c>
      <c r="AD34" t="s">
        <v>345</v>
      </c>
      <c r="AE34">
        <v>2.0752871805705189E-2</v>
      </c>
    </row>
    <row r="35" spans="9:31" x14ac:dyDescent="0.45">
      <c r="I35" t="s">
        <v>174</v>
      </c>
      <c r="J35" t="s">
        <v>334</v>
      </c>
      <c r="K35">
        <v>0.17450141673593278</v>
      </c>
      <c r="L35" t="s">
        <v>158</v>
      </c>
      <c r="N35" t="s">
        <v>199</v>
      </c>
      <c r="O35" t="s">
        <v>334</v>
      </c>
      <c r="P35">
        <v>0.15319617522775364</v>
      </c>
      <c r="Q35" t="s">
        <v>158</v>
      </c>
    </row>
    <row r="36" spans="9:31" x14ac:dyDescent="0.45">
      <c r="I36" t="s">
        <v>174</v>
      </c>
      <c r="J36" t="s">
        <v>335</v>
      </c>
      <c r="K36">
        <v>0</v>
      </c>
      <c r="L36" t="s">
        <v>158</v>
      </c>
      <c r="N36" t="s">
        <v>199</v>
      </c>
      <c r="O36" t="s">
        <v>335</v>
      </c>
      <c r="P36">
        <v>0.14544024033479511</v>
      </c>
      <c r="Q36" t="s">
        <v>158</v>
      </c>
    </row>
    <row r="37" spans="9:31" x14ac:dyDescent="0.45">
      <c r="I37" t="s">
        <v>174</v>
      </c>
      <c r="J37" t="s">
        <v>336</v>
      </c>
      <c r="K37">
        <v>6.6107151410121105E-3</v>
      </c>
      <c r="L37" t="s">
        <v>158</v>
      </c>
      <c r="N37" t="s">
        <v>199</v>
      </c>
      <c r="O37" t="s">
        <v>336</v>
      </c>
      <c r="P37">
        <v>2.9654868040593699E-2</v>
      </c>
      <c r="Q37" t="s">
        <v>158</v>
      </c>
    </row>
    <row r="38" spans="9:31" x14ac:dyDescent="0.45">
      <c r="I38" t="s">
        <v>174</v>
      </c>
      <c r="J38" t="s">
        <v>337</v>
      </c>
      <c r="K38">
        <v>0.2574544530246819</v>
      </c>
      <c r="L38" t="s">
        <v>158</v>
      </c>
      <c r="N38" t="s">
        <v>199</v>
      </c>
      <c r="O38" t="s">
        <v>337</v>
      </c>
      <c r="P38">
        <v>0.10046027262014623</v>
      </c>
      <c r="Q38" t="s">
        <v>158</v>
      </c>
    </row>
    <row r="39" spans="9:31" x14ac:dyDescent="0.45">
      <c r="I39" t="s">
        <v>174</v>
      </c>
      <c r="J39" t="s">
        <v>338</v>
      </c>
      <c r="K39">
        <v>3.112876981136983E-3</v>
      </c>
      <c r="L39" t="s">
        <v>158</v>
      </c>
      <c r="N39" t="s">
        <v>199</v>
      </c>
      <c r="O39" t="s">
        <v>338</v>
      </c>
      <c r="P39">
        <v>9.9610973489398236E-2</v>
      </c>
      <c r="Q39" t="s">
        <v>158</v>
      </c>
    </row>
    <row r="40" spans="9:31" x14ac:dyDescent="0.45">
      <c r="I40" t="s">
        <v>174</v>
      </c>
      <c r="J40" t="s">
        <v>339</v>
      </c>
      <c r="K40">
        <v>2.0726900475117216E-2</v>
      </c>
      <c r="L40" t="s">
        <v>158</v>
      </c>
      <c r="N40" t="s">
        <v>199</v>
      </c>
      <c r="O40" t="s">
        <v>339</v>
      </c>
      <c r="P40">
        <v>1.9152536945764187E-2</v>
      </c>
      <c r="Q40" t="s">
        <v>158</v>
      </c>
    </row>
    <row r="41" spans="9:31" x14ac:dyDescent="0.45">
      <c r="I41" t="s">
        <v>174</v>
      </c>
      <c r="J41" t="s">
        <v>340</v>
      </c>
      <c r="K41">
        <v>0.3487422441813991</v>
      </c>
      <c r="L41" t="s">
        <v>158</v>
      </c>
      <c r="N41" t="s">
        <v>199</v>
      </c>
      <c r="O41" t="s">
        <v>340</v>
      </c>
      <c r="P41">
        <v>5.4937860992523811E-2</v>
      </c>
      <c r="Q41" t="s">
        <v>158</v>
      </c>
    </row>
    <row r="42" spans="9:31" x14ac:dyDescent="0.45">
      <c r="I42" t="s">
        <v>174</v>
      </c>
      <c r="J42" t="s">
        <v>341</v>
      </c>
      <c r="K42">
        <v>1.4155945297263352E-2</v>
      </c>
      <c r="L42" t="s">
        <v>158</v>
      </c>
      <c r="N42" t="s">
        <v>199</v>
      </c>
      <c r="O42" t="s">
        <v>341</v>
      </c>
      <c r="P42">
        <v>5.8448150149931606E-2</v>
      </c>
      <c r="Q42" t="s">
        <v>158</v>
      </c>
    </row>
    <row r="43" spans="9:31" x14ac:dyDescent="0.45">
      <c r="I43" t="s">
        <v>174</v>
      </c>
      <c r="J43" t="s">
        <v>342</v>
      </c>
      <c r="K43">
        <v>3.7714254363953481E-2</v>
      </c>
      <c r="L43" t="s">
        <v>158</v>
      </c>
      <c r="N43" t="s">
        <v>199</v>
      </c>
      <c r="O43" t="s">
        <v>342</v>
      </c>
      <c r="P43">
        <v>1.247278123114564E-2</v>
      </c>
      <c r="Q43" t="s">
        <v>158</v>
      </c>
    </row>
    <row r="44" spans="9:31" x14ac:dyDescent="0.45">
      <c r="I44" t="s">
        <v>174</v>
      </c>
      <c r="J44" t="s">
        <v>343</v>
      </c>
      <c r="K44">
        <v>0.13431868724710777</v>
      </c>
      <c r="L44" t="s">
        <v>158</v>
      </c>
      <c r="N44" t="s">
        <v>199</v>
      </c>
      <c r="O44" t="s">
        <v>343</v>
      </c>
      <c r="P44">
        <v>0.13971396468633154</v>
      </c>
      <c r="Q44" t="s">
        <v>158</v>
      </c>
    </row>
    <row r="45" spans="9:31" x14ac:dyDescent="0.45">
      <c r="I45" t="s">
        <v>174</v>
      </c>
      <c r="J45" t="s">
        <v>344</v>
      </c>
      <c r="K45">
        <v>0</v>
      </c>
      <c r="L45" t="s">
        <v>158</v>
      </c>
      <c r="N45" t="s">
        <v>199</v>
      </c>
      <c r="O45" t="s">
        <v>344</v>
      </c>
      <c r="P45">
        <v>0.15799151786364674</v>
      </c>
      <c r="Q45" t="s">
        <v>158</v>
      </c>
    </row>
    <row r="46" spans="9:31" x14ac:dyDescent="0.45">
      <c r="I46" t="s">
        <v>174</v>
      </c>
      <c r="J46" t="s">
        <v>345</v>
      </c>
      <c r="K46">
        <v>2.6625065522380706E-3</v>
      </c>
      <c r="L46" t="s">
        <v>158</v>
      </c>
      <c r="N46" t="s">
        <v>199</v>
      </c>
      <c r="O46" t="s">
        <v>345</v>
      </c>
      <c r="P46">
        <v>2.8920658417843331E-2</v>
      </c>
      <c r="Q46" t="s">
        <v>158</v>
      </c>
    </row>
    <row r="47" spans="9:31" x14ac:dyDescent="0.45">
      <c r="I47" t="s">
        <v>175</v>
      </c>
      <c r="J47" t="s">
        <v>334</v>
      </c>
      <c r="K47">
        <v>0.17894553467275409</v>
      </c>
      <c r="L47" t="s">
        <v>158</v>
      </c>
      <c r="N47" t="s">
        <v>200</v>
      </c>
      <c r="O47" t="s">
        <v>334</v>
      </c>
      <c r="P47">
        <v>8.0000797970779927E-2</v>
      </c>
      <c r="Q47" t="s">
        <v>158</v>
      </c>
    </row>
    <row r="48" spans="9:31" x14ac:dyDescent="0.45">
      <c r="I48" t="s">
        <v>175</v>
      </c>
      <c r="J48" t="s">
        <v>335</v>
      </c>
      <c r="K48">
        <v>0</v>
      </c>
      <c r="L48" t="s">
        <v>158</v>
      </c>
      <c r="N48" t="s">
        <v>200</v>
      </c>
      <c r="O48" t="s">
        <v>335</v>
      </c>
      <c r="P48">
        <v>0.12548961295126435</v>
      </c>
      <c r="Q48" t="s">
        <v>158</v>
      </c>
    </row>
    <row r="49" spans="9:17" x14ac:dyDescent="0.45">
      <c r="I49" t="s">
        <v>175</v>
      </c>
      <c r="J49" t="s">
        <v>336</v>
      </c>
      <c r="K49">
        <v>6.724598687848843E-3</v>
      </c>
      <c r="L49" t="s">
        <v>158</v>
      </c>
      <c r="N49" t="s">
        <v>200</v>
      </c>
      <c r="O49" t="s">
        <v>336</v>
      </c>
      <c r="P49">
        <v>1.7348012362144373E-2</v>
      </c>
      <c r="Q49" t="s">
        <v>158</v>
      </c>
    </row>
    <row r="50" spans="9:17" x14ac:dyDescent="0.45">
      <c r="I50" t="s">
        <v>175</v>
      </c>
      <c r="J50" t="s">
        <v>337</v>
      </c>
      <c r="K50">
        <v>0.2727409478711551</v>
      </c>
      <c r="L50" t="s">
        <v>158</v>
      </c>
      <c r="N50" t="s">
        <v>200</v>
      </c>
      <c r="O50" t="s">
        <v>337</v>
      </c>
      <c r="P50">
        <v>8.7407821329606852E-2</v>
      </c>
      <c r="Q50" t="s">
        <v>158</v>
      </c>
    </row>
    <row r="51" spans="9:17" x14ac:dyDescent="0.45">
      <c r="I51" t="s">
        <v>175</v>
      </c>
      <c r="J51" t="s">
        <v>338</v>
      </c>
      <c r="K51">
        <v>2.9427837460803477E-3</v>
      </c>
      <c r="L51" t="s">
        <v>158</v>
      </c>
      <c r="N51" t="s">
        <v>200</v>
      </c>
      <c r="O51" t="s">
        <v>338</v>
      </c>
      <c r="P51">
        <v>0.10814548432801284</v>
      </c>
      <c r="Q51" t="s">
        <v>158</v>
      </c>
    </row>
    <row r="52" spans="9:17" x14ac:dyDescent="0.45">
      <c r="I52" t="s">
        <v>175</v>
      </c>
      <c r="J52" t="s">
        <v>339</v>
      </c>
      <c r="K52">
        <v>2.4772519421579455E-2</v>
      </c>
      <c r="L52" t="s">
        <v>158</v>
      </c>
      <c r="N52" t="s">
        <v>200</v>
      </c>
      <c r="O52" t="s">
        <v>339</v>
      </c>
      <c r="P52">
        <v>1.8515009464823744E-2</v>
      </c>
      <c r="Q52" t="s">
        <v>158</v>
      </c>
    </row>
    <row r="53" spans="9:17" x14ac:dyDescent="0.45">
      <c r="I53" t="s">
        <v>175</v>
      </c>
      <c r="J53" t="s">
        <v>340</v>
      </c>
      <c r="K53">
        <v>0.29860999538019362</v>
      </c>
      <c r="L53" t="s">
        <v>158</v>
      </c>
      <c r="N53" t="s">
        <v>200</v>
      </c>
      <c r="O53" t="s">
        <v>340</v>
      </c>
      <c r="P53">
        <v>4.823775164700702E-2</v>
      </c>
      <c r="Q53" t="s">
        <v>158</v>
      </c>
    </row>
    <row r="54" spans="9:17" x14ac:dyDescent="0.45">
      <c r="I54" t="s">
        <v>175</v>
      </c>
      <c r="J54" t="s">
        <v>341</v>
      </c>
      <c r="K54">
        <v>9.8487048761743707E-3</v>
      </c>
      <c r="L54" t="s">
        <v>158</v>
      </c>
      <c r="N54" t="s">
        <v>200</v>
      </c>
      <c r="O54" t="s">
        <v>341</v>
      </c>
      <c r="P54">
        <v>7.1270816659960198E-2</v>
      </c>
      <c r="Q54" t="s">
        <v>158</v>
      </c>
    </row>
    <row r="55" spans="9:17" x14ac:dyDescent="0.45">
      <c r="I55" t="s">
        <v>175</v>
      </c>
      <c r="J55" t="s">
        <v>342</v>
      </c>
      <c r="K55">
        <v>3.1600900189998053E-2</v>
      </c>
      <c r="L55" t="s">
        <v>158</v>
      </c>
      <c r="N55" t="s">
        <v>200</v>
      </c>
      <c r="O55" t="s">
        <v>342</v>
      </c>
      <c r="P55">
        <v>9.6025065296143561E-3</v>
      </c>
      <c r="Q55" t="s">
        <v>158</v>
      </c>
    </row>
    <row r="56" spans="9:17" x14ac:dyDescent="0.45">
      <c r="I56" t="s">
        <v>175</v>
      </c>
      <c r="J56" t="s">
        <v>343</v>
      </c>
      <c r="K56">
        <v>0.17120826609603731</v>
      </c>
      <c r="L56" t="s">
        <v>158</v>
      </c>
      <c r="N56" t="s">
        <v>200</v>
      </c>
      <c r="O56" t="s">
        <v>343</v>
      </c>
      <c r="P56">
        <v>0.18313133932911693</v>
      </c>
      <c r="Q56" t="s">
        <v>158</v>
      </c>
    </row>
    <row r="57" spans="9:17" x14ac:dyDescent="0.45">
      <c r="I57" t="s">
        <v>175</v>
      </c>
      <c r="J57" t="s">
        <v>344</v>
      </c>
      <c r="K57">
        <v>0</v>
      </c>
      <c r="L57" t="s">
        <v>158</v>
      </c>
      <c r="N57" t="s">
        <v>200</v>
      </c>
      <c r="O57" t="s">
        <v>344</v>
      </c>
      <c r="P57">
        <v>0.21194586563828841</v>
      </c>
      <c r="Q57" t="s">
        <v>158</v>
      </c>
    </row>
    <row r="58" spans="9:17" x14ac:dyDescent="0.45">
      <c r="I58" t="s">
        <v>175</v>
      </c>
      <c r="J58" t="s">
        <v>345</v>
      </c>
      <c r="K58">
        <v>2.6057490580071322E-3</v>
      </c>
      <c r="L58" t="s">
        <v>158</v>
      </c>
      <c r="N58" t="s">
        <v>200</v>
      </c>
      <c r="O58" t="s">
        <v>345</v>
      </c>
      <c r="P58">
        <v>3.8904981789284802E-2</v>
      </c>
      <c r="Q58" t="s">
        <v>158</v>
      </c>
    </row>
    <row r="59" spans="9:17" x14ac:dyDescent="0.45">
      <c r="I59" t="s">
        <v>176</v>
      </c>
      <c r="J59" t="s">
        <v>334</v>
      </c>
      <c r="K59">
        <v>0.18244805698661992</v>
      </c>
      <c r="L59" t="s">
        <v>158</v>
      </c>
      <c r="N59" t="s">
        <v>201</v>
      </c>
      <c r="O59" t="s">
        <v>334</v>
      </c>
      <c r="P59">
        <v>0.1094077406190013</v>
      </c>
      <c r="Q59" t="s">
        <v>158</v>
      </c>
    </row>
    <row r="60" spans="9:17" x14ac:dyDescent="0.45">
      <c r="I60" t="s">
        <v>176</v>
      </c>
      <c r="J60" t="s">
        <v>335</v>
      </c>
      <c r="K60">
        <v>0</v>
      </c>
      <c r="L60" t="s">
        <v>158</v>
      </c>
      <c r="N60" t="s">
        <v>201</v>
      </c>
      <c r="O60" t="s">
        <v>335</v>
      </c>
      <c r="P60">
        <v>0.12027542685152301</v>
      </c>
      <c r="Q60" t="s">
        <v>158</v>
      </c>
    </row>
    <row r="61" spans="9:17" x14ac:dyDescent="0.45">
      <c r="I61" t="s">
        <v>176</v>
      </c>
      <c r="J61" t="s">
        <v>336</v>
      </c>
      <c r="K61">
        <v>6.1540204768697039E-3</v>
      </c>
      <c r="L61" t="s">
        <v>158</v>
      </c>
      <c r="N61" t="s">
        <v>201</v>
      </c>
      <c r="O61" t="s">
        <v>336</v>
      </c>
      <c r="P61">
        <v>2.1045928923343605E-2</v>
      </c>
      <c r="Q61" t="s">
        <v>158</v>
      </c>
    </row>
    <row r="62" spans="9:17" x14ac:dyDescent="0.45">
      <c r="I62" t="s">
        <v>176</v>
      </c>
      <c r="J62" t="s">
        <v>337</v>
      </c>
      <c r="K62">
        <v>0.28281253297132886</v>
      </c>
      <c r="L62" t="s">
        <v>158</v>
      </c>
      <c r="N62" t="s">
        <v>201</v>
      </c>
      <c r="O62" t="s">
        <v>337</v>
      </c>
      <c r="P62">
        <v>0.11009209587715076</v>
      </c>
      <c r="Q62" t="s">
        <v>158</v>
      </c>
    </row>
    <row r="63" spans="9:17" x14ac:dyDescent="0.45">
      <c r="I63" t="s">
        <v>176</v>
      </c>
      <c r="J63" t="s">
        <v>338</v>
      </c>
      <c r="K63">
        <v>2.634082210901399E-3</v>
      </c>
      <c r="L63" t="s">
        <v>158</v>
      </c>
      <c r="N63" t="s">
        <v>201</v>
      </c>
      <c r="O63" t="s">
        <v>338</v>
      </c>
      <c r="P63">
        <v>0.10585189197692936</v>
      </c>
      <c r="Q63" t="s">
        <v>158</v>
      </c>
    </row>
    <row r="64" spans="9:17" x14ac:dyDescent="0.45">
      <c r="I64" t="s">
        <v>176</v>
      </c>
      <c r="J64" t="s">
        <v>339</v>
      </c>
      <c r="K64">
        <v>2.3792846856687831E-2</v>
      </c>
      <c r="L64" t="s">
        <v>158</v>
      </c>
      <c r="N64" t="s">
        <v>201</v>
      </c>
      <c r="O64" t="s">
        <v>339</v>
      </c>
      <c r="P64">
        <v>2.1051556272124159E-2</v>
      </c>
      <c r="Q64" t="s">
        <v>158</v>
      </c>
    </row>
    <row r="65" spans="9:17" x14ac:dyDescent="0.45">
      <c r="I65" t="s">
        <v>176</v>
      </c>
      <c r="J65" t="s">
        <v>340</v>
      </c>
      <c r="K65">
        <v>0.29119241526184009</v>
      </c>
      <c r="L65" t="s">
        <v>158</v>
      </c>
      <c r="N65" t="s">
        <v>201</v>
      </c>
      <c r="O65" t="s">
        <v>340</v>
      </c>
      <c r="P65">
        <v>6.7040067776819257E-2</v>
      </c>
      <c r="Q65" t="s">
        <v>158</v>
      </c>
    </row>
    <row r="66" spans="9:17" x14ac:dyDescent="0.45">
      <c r="I66" t="s">
        <v>176</v>
      </c>
      <c r="J66" t="s">
        <v>341</v>
      </c>
      <c r="K66">
        <v>9.3384489328947867E-3</v>
      </c>
      <c r="L66" t="s">
        <v>158</v>
      </c>
      <c r="N66" t="s">
        <v>201</v>
      </c>
      <c r="O66" t="s">
        <v>341</v>
      </c>
      <c r="P66">
        <v>5.8165112181981803E-2</v>
      </c>
      <c r="Q66" t="s">
        <v>158</v>
      </c>
    </row>
    <row r="67" spans="9:17" x14ac:dyDescent="0.45">
      <c r="I67" t="s">
        <v>176</v>
      </c>
      <c r="J67" t="s">
        <v>342</v>
      </c>
      <c r="K67">
        <v>2.9810173121944065E-2</v>
      </c>
      <c r="L67" t="s">
        <v>158</v>
      </c>
      <c r="N67" t="s">
        <v>201</v>
      </c>
      <c r="O67" t="s">
        <v>342</v>
      </c>
      <c r="P67">
        <v>1.2738076853164091E-2</v>
      </c>
      <c r="Q67" t="s">
        <v>158</v>
      </c>
    </row>
    <row r="68" spans="9:17" x14ac:dyDescent="0.45">
      <c r="I68" t="s">
        <v>176</v>
      </c>
      <c r="J68" t="s">
        <v>343</v>
      </c>
      <c r="K68">
        <v>0.16930589471810625</v>
      </c>
      <c r="L68" t="s">
        <v>158</v>
      </c>
      <c r="N68" t="s">
        <v>201</v>
      </c>
      <c r="O68" t="s">
        <v>343</v>
      </c>
      <c r="P68">
        <v>0.16362581407963578</v>
      </c>
      <c r="Q68" t="s">
        <v>158</v>
      </c>
    </row>
    <row r="69" spans="9:17" x14ac:dyDescent="0.45">
      <c r="I69" t="s">
        <v>176</v>
      </c>
      <c r="J69" t="s">
        <v>344</v>
      </c>
      <c r="K69">
        <v>0</v>
      </c>
      <c r="L69" t="s">
        <v>158</v>
      </c>
      <c r="N69" t="s">
        <v>201</v>
      </c>
      <c r="O69" t="s">
        <v>344</v>
      </c>
      <c r="P69">
        <v>0.17835100388747877</v>
      </c>
      <c r="Q69" t="s">
        <v>158</v>
      </c>
    </row>
    <row r="70" spans="9:17" x14ac:dyDescent="0.45">
      <c r="I70" t="s">
        <v>176</v>
      </c>
      <c r="J70" t="s">
        <v>345</v>
      </c>
      <c r="K70">
        <v>2.5115284626366962E-3</v>
      </c>
      <c r="L70" t="s">
        <v>158</v>
      </c>
      <c r="N70" t="s">
        <v>201</v>
      </c>
      <c r="O70" t="s">
        <v>345</v>
      </c>
      <c r="P70">
        <v>3.2355284700717878E-2</v>
      </c>
      <c r="Q70" t="s">
        <v>158</v>
      </c>
    </row>
    <row r="71" spans="9:17" x14ac:dyDescent="0.45">
      <c r="I71" t="s">
        <v>177</v>
      </c>
      <c r="J71" t="s">
        <v>334</v>
      </c>
      <c r="K71">
        <v>0.18334515099901741</v>
      </c>
      <c r="L71" t="s">
        <v>158</v>
      </c>
      <c r="N71" t="s">
        <v>202</v>
      </c>
      <c r="O71" t="s">
        <v>334</v>
      </c>
      <c r="P71">
        <v>0.17105674286392342</v>
      </c>
      <c r="Q71" t="s">
        <v>158</v>
      </c>
    </row>
    <row r="72" spans="9:17" x14ac:dyDescent="0.45">
      <c r="I72" t="s">
        <v>177</v>
      </c>
      <c r="J72" t="s">
        <v>335</v>
      </c>
      <c r="K72">
        <v>0</v>
      </c>
      <c r="L72" t="s">
        <v>158</v>
      </c>
      <c r="N72" t="s">
        <v>202</v>
      </c>
      <c r="O72" t="s">
        <v>335</v>
      </c>
      <c r="P72">
        <v>0.13677866044400236</v>
      </c>
      <c r="Q72" t="s">
        <v>158</v>
      </c>
    </row>
    <row r="73" spans="9:17" x14ac:dyDescent="0.45">
      <c r="I73" t="s">
        <v>177</v>
      </c>
      <c r="J73" t="s">
        <v>336</v>
      </c>
      <c r="K73">
        <v>6.3740173756637025E-3</v>
      </c>
      <c r="L73" t="s">
        <v>158</v>
      </c>
      <c r="N73" t="s">
        <v>202</v>
      </c>
      <c r="O73" t="s">
        <v>336</v>
      </c>
      <c r="P73">
        <v>2.7466782092042955E-2</v>
      </c>
      <c r="Q73" t="s">
        <v>158</v>
      </c>
    </row>
    <row r="74" spans="9:17" x14ac:dyDescent="0.45">
      <c r="I74" t="s">
        <v>177</v>
      </c>
      <c r="J74" t="s">
        <v>337</v>
      </c>
      <c r="K74">
        <v>0.26929726213469152</v>
      </c>
      <c r="L74" t="s">
        <v>158</v>
      </c>
      <c r="N74" t="s">
        <v>202</v>
      </c>
      <c r="O74" t="s">
        <v>337</v>
      </c>
      <c r="P74">
        <v>0.10791283933559954</v>
      </c>
      <c r="Q74" t="s">
        <v>158</v>
      </c>
    </row>
    <row r="75" spans="9:17" x14ac:dyDescent="0.45">
      <c r="I75" t="s">
        <v>177</v>
      </c>
      <c r="J75" t="s">
        <v>338</v>
      </c>
      <c r="K75">
        <v>2.6957457797481899E-3</v>
      </c>
      <c r="L75" t="s">
        <v>158</v>
      </c>
      <c r="N75" t="s">
        <v>202</v>
      </c>
      <c r="O75" t="s">
        <v>338</v>
      </c>
      <c r="P75">
        <v>9.4368344220235614E-2</v>
      </c>
      <c r="Q75" t="s">
        <v>158</v>
      </c>
    </row>
    <row r="76" spans="9:17" x14ac:dyDescent="0.45">
      <c r="I76" t="s">
        <v>177</v>
      </c>
      <c r="J76" t="s">
        <v>339</v>
      </c>
      <c r="K76">
        <v>2.1860324925376505E-2</v>
      </c>
      <c r="L76" t="s">
        <v>158</v>
      </c>
      <c r="N76" t="s">
        <v>202</v>
      </c>
      <c r="O76" t="s">
        <v>339</v>
      </c>
      <c r="P76">
        <v>2.0408832479754689E-2</v>
      </c>
      <c r="Q76" t="s">
        <v>158</v>
      </c>
    </row>
    <row r="77" spans="9:17" x14ac:dyDescent="0.45">
      <c r="I77" t="s">
        <v>177</v>
      </c>
      <c r="J77" t="s">
        <v>340</v>
      </c>
      <c r="K77">
        <v>0.31539772514992398</v>
      </c>
      <c r="L77" t="s">
        <v>158</v>
      </c>
      <c r="N77" t="s">
        <v>202</v>
      </c>
      <c r="O77" t="s">
        <v>340</v>
      </c>
      <c r="P77">
        <v>5.9686567086780509E-2</v>
      </c>
      <c r="Q77" t="s">
        <v>158</v>
      </c>
    </row>
    <row r="78" spans="9:17" x14ac:dyDescent="0.45">
      <c r="I78" t="s">
        <v>177</v>
      </c>
      <c r="J78" t="s">
        <v>341</v>
      </c>
      <c r="K78">
        <v>1.1294787246401998E-2</v>
      </c>
      <c r="L78" t="s">
        <v>158</v>
      </c>
      <c r="N78" t="s">
        <v>202</v>
      </c>
      <c r="O78" t="s">
        <v>341</v>
      </c>
      <c r="P78">
        <v>5.2222909110973721E-2</v>
      </c>
      <c r="Q78" t="s">
        <v>158</v>
      </c>
    </row>
    <row r="79" spans="9:17" x14ac:dyDescent="0.45">
      <c r="I79" t="s">
        <v>177</v>
      </c>
      <c r="J79" t="s">
        <v>342</v>
      </c>
      <c r="K79">
        <v>3.255860311053696E-2</v>
      </c>
      <c r="L79" t="s">
        <v>158</v>
      </c>
      <c r="N79" t="s">
        <v>202</v>
      </c>
      <c r="O79" t="s">
        <v>342</v>
      </c>
      <c r="P79">
        <v>9.7083497197910564E-3</v>
      </c>
      <c r="Q79" t="s">
        <v>158</v>
      </c>
    </row>
    <row r="80" spans="9:17" x14ac:dyDescent="0.45">
      <c r="I80" t="s">
        <v>177</v>
      </c>
      <c r="J80" t="s">
        <v>343</v>
      </c>
      <c r="K80">
        <v>0.15464076563056992</v>
      </c>
      <c r="L80" t="s">
        <v>158</v>
      </c>
      <c r="N80" t="s">
        <v>202</v>
      </c>
      <c r="O80" t="s">
        <v>343</v>
      </c>
      <c r="P80">
        <v>0.13502628623559285</v>
      </c>
      <c r="Q80" t="s">
        <v>158</v>
      </c>
    </row>
    <row r="81" spans="9:17" x14ac:dyDescent="0.45">
      <c r="I81" t="s">
        <v>177</v>
      </c>
      <c r="J81" t="s">
        <v>344</v>
      </c>
      <c r="K81">
        <v>0</v>
      </c>
      <c r="L81" t="s">
        <v>158</v>
      </c>
      <c r="N81" t="s">
        <v>202</v>
      </c>
      <c r="O81" t="s">
        <v>344</v>
      </c>
      <c r="P81">
        <v>0.15621629974360041</v>
      </c>
      <c r="Q81" t="s">
        <v>158</v>
      </c>
    </row>
    <row r="82" spans="9:17" x14ac:dyDescent="0.45">
      <c r="I82" t="s">
        <v>177</v>
      </c>
      <c r="J82" t="s">
        <v>345</v>
      </c>
      <c r="K82">
        <v>2.535617647898857E-3</v>
      </c>
      <c r="L82" t="s">
        <v>158</v>
      </c>
      <c r="N82" t="s">
        <v>202</v>
      </c>
      <c r="O82" t="s">
        <v>345</v>
      </c>
      <c r="P82">
        <v>2.9147386667593554E-2</v>
      </c>
      <c r="Q82" t="s">
        <v>158</v>
      </c>
    </row>
    <row r="83" spans="9:17" x14ac:dyDescent="0.45">
      <c r="I83" t="s">
        <v>178</v>
      </c>
      <c r="J83" t="s">
        <v>334</v>
      </c>
      <c r="K83">
        <v>0.17754867079551651</v>
      </c>
      <c r="L83" t="s">
        <v>158</v>
      </c>
      <c r="N83" t="s">
        <v>203</v>
      </c>
      <c r="O83" t="s">
        <v>334</v>
      </c>
      <c r="P83">
        <v>0.13413798813982009</v>
      </c>
      <c r="Q83" t="s">
        <v>158</v>
      </c>
    </row>
    <row r="84" spans="9:17" x14ac:dyDescent="0.45">
      <c r="I84" t="s">
        <v>178</v>
      </c>
      <c r="J84" t="s">
        <v>335</v>
      </c>
      <c r="K84">
        <v>0</v>
      </c>
      <c r="L84" t="s">
        <v>158</v>
      </c>
      <c r="N84" t="s">
        <v>203</v>
      </c>
      <c r="O84" t="s">
        <v>335</v>
      </c>
      <c r="P84">
        <v>0.13142105011189131</v>
      </c>
      <c r="Q84" t="s">
        <v>158</v>
      </c>
    </row>
    <row r="85" spans="9:17" x14ac:dyDescent="0.45">
      <c r="I85" t="s">
        <v>178</v>
      </c>
      <c r="J85" t="s">
        <v>336</v>
      </c>
      <c r="K85">
        <v>6.6952346607212282E-3</v>
      </c>
      <c r="L85" t="s">
        <v>158</v>
      </c>
      <c r="N85" t="s">
        <v>203</v>
      </c>
      <c r="O85" t="s">
        <v>336</v>
      </c>
      <c r="P85">
        <v>2.867987525871989E-2</v>
      </c>
      <c r="Q85" t="s">
        <v>158</v>
      </c>
    </row>
    <row r="86" spans="9:17" x14ac:dyDescent="0.45">
      <c r="I86" t="s">
        <v>178</v>
      </c>
      <c r="J86" t="s">
        <v>337</v>
      </c>
      <c r="K86">
        <v>0.26366823525321054</v>
      </c>
      <c r="L86" t="s">
        <v>158</v>
      </c>
      <c r="N86" t="s">
        <v>203</v>
      </c>
      <c r="O86" t="s">
        <v>337</v>
      </c>
      <c r="P86">
        <v>0.10518609698555444</v>
      </c>
      <c r="Q86" t="s">
        <v>158</v>
      </c>
    </row>
    <row r="87" spans="9:17" x14ac:dyDescent="0.45">
      <c r="I87" t="s">
        <v>178</v>
      </c>
      <c r="J87" t="s">
        <v>338</v>
      </c>
      <c r="K87">
        <v>3.1830796758480716E-3</v>
      </c>
      <c r="L87" t="s">
        <v>158</v>
      </c>
      <c r="N87" t="s">
        <v>203</v>
      </c>
      <c r="O87" t="s">
        <v>338</v>
      </c>
      <c r="P87">
        <v>0.11392935459958754</v>
      </c>
      <c r="Q87" t="s">
        <v>158</v>
      </c>
    </row>
    <row r="88" spans="9:17" x14ac:dyDescent="0.45">
      <c r="I88" t="s">
        <v>178</v>
      </c>
      <c r="J88" t="s">
        <v>339</v>
      </c>
      <c r="K88">
        <v>2.091119148097554E-2</v>
      </c>
      <c r="L88" t="s">
        <v>158</v>
      </c>
      <c r="N88" t="s">
        <v>203</v>
      </c>
      <c r="O88" t="s">
        <v>339</v>
      </c>
      <c r="P88">
        <v>2.3581882370392434E-2</v>
      </c>
      <c r="Q88" t="s">
        <v>158</v>
      </c>
    </row>
    <row r="89" spans="9:17" x14ac:dyDescent="0.45">
      <c r="I89" t="s">
        <v>178</v>
      </c>
      <c r="J89" t="s">
        <v>340</v>
      </c>
      <c r="K89">
        <v>0.33902027754925862</v>
      </c>
      <c r="L89" t="s">
        <v>158</v>
      </c>
      <c r="N89" t="s">
        <v>203</v>
      </c>
      <c r="O89" t="s">
        <v>340</v>
      </c>
      <c r="P89">
        <v>6.2617934023676006E-2</v>
      </c>
      <c r="Q89" t="s">
        <v>158</v>
      </c>
    </row>
    <row r="90" spans="9:17" x14ac:dyDescent="0.45">
      <c r="I90" t="s">
        <v>178</v>
      </c>
      <c r="J90" t="s">
        <v>341</v>
      </c>
      <c r="K90">
        <v>1.361795263983839E-2</v>
      </c>
      <c r="L90" t="s">
        <v>158</v>
      </c>
      <c r="N90" t="s">
        <v>203</v>
      </c>
      <c r="O90" t="s">
        <v>341</v>
      </c>
      <c r="P90">
        <v>7.4416808101746654E-2</v>
      </c>
      <c r="Q90" t="s">
        <v>158</v>
      </c>
    </row>
    <row r="91" spans="9:17" x14ac:dyDescent="0.45">
      <c r="I91" t="s">
        <v>178</v>
      </c>
      <c r="J91" t="s">
        <v>342</v>
      </c>
      <c r="K91">
        <v>3.6610835145015723E-2</v>
      </c>
      <c r="L91" t="s">
        <v>158</v>
      </c>
      <c r="N91" t="s">
        <v>203</v>
      </c>
      <c r="O91" t="s">
        <v>342</v>
      </c>
      <c r="P91">
        <v>1.1613515581858184E-2</v>
      </c>
      <c r="Q91" t="s">
        <v>158</v>
      </c>
    </row>
    <row r="92" spans="9:17" x14ac:dyDescent="0.45">
      <c r="I92" t="s">
        <v>178</v>
      </c>
      <c r="J92" t="s">
        <v>343</v>
      </c>
      <c r="K92">
        <v>0.13641354336220721</v>
      </c>
      <c r="L92" t="s">
        <v>158</v>
      </c>
      <c r="N92" t="s">
        <v>203</v>
      </c>
      <c r="O92" t="s">
        <v>343</v>
      </c>
      <c r="P92">
        <v>0.13160615912973325</v>
      </c>
      <c r="Q92" t="s">
        <v>158</v>
      </c>
    </row>
    <row r="93" spans="9:17" x14ac:dyDescent="0.45">
      <c r="I93" t="s">
        <v>178</v>
      </c>
      <c r="J93" t="s">
        <v>344</v>
      </c>
      <c r="K93">
        <v>0</v>
      </c>
      <c r="L93" t="s">
        <v>158</v>
      </c>
      <c r="N93" t="s">
        <v>203</v>
      </c>
      <c r="O93" t="s">
        <v>344</v>
      </c>
      <c r="P93">
        <v>0.15443109171349129</v>
      </c>
      <c r="Q93" t="s">
        <v>158</v>
      </c>
    </row>
    <row r="94" spans="9:17" x14ac:dyDescent="0.45">
      <c r="I94" t="s">
        <v>178</v>
      </c>
      <c r="J94" t="s">
        <v>345</v>
      </c>
      <c r="K94">
        <v>2.3309794372427047E-3</v>
      </c>
      <c r="L94" t="s">
        <v>158</v>
      </c>
      <c r="N94" t="s">
        <v>203</v>
      </c>
      <c r="O94" t="s">
        <v>345</v>
      </c>
      <c r="P94">
        <v>2.8378243983401139E-2</v>
      </c>
      <c r="Q94" t="s">
        <v>158</v>
      </c>
    </row>
    <row r="95" spans="9:17" x14ac:dyDescent="0.45">
      <c r="I95" t="s">
        <v>179</v>
      </c>
      <c r="J95" t="s">
        <v>334</v>
      </c>
      <c r="K95">
        <v>0.17497349418429897</v>
      </c>
      <c r="L95" t="s">
        <v>158</v>
      </c>
      <c r="N95" t="s">
        <v>204</v>
      </c>
      <c r="O95" t="s">
        <v>334</v>
      </c>
      <c r="P95">
        <v>8.5596023115163414E-2</v>
      </c>
      <c r="Q95" t="s">
        <v>158</v>
      </c>
    </row>
    <row r="96" spans="9:17" x14ac:dyDescent="0.45">
      <c r="I96" t="s">
        <v>179</v>
      </c>
      <c r="J96" t="s">
        <v>335</v>
      </c>
      <c r="K96">
        <v>0</v>
      </c>
      <c r="L96" t="s">
        <v>158</v>
      </c>
      <c r="N96" t="s">
        <v>204</v>
      </c>
      <c r="O96" t="s">
        <v>335</v>
      </c>
      <c r="P96">
        <v>0.12613080711909508</v>
      </c>
      <c r="Q96" t="s">
        <v>158</v>
      </c>
    </row>
    <row r="97" spans="9:17" x14ac:dyDescent="0.45">
      <c r="I97" t="s">
        <v>179</v>
      </c>
      <c r="J97" t="s">
        <v>336</v>
      </c>
      <c r="K97">
        <v>6.7116062973679265E-3</v>
      </c>
      <c r="L97" t="s">
        <v>158</v>
      </c>
      <c r="N97" t="s">
        <v>204</v>
      </c>
      <c r="O97" t="s">
        <v>336</v>
      </c>
      <c r="P97">
        <v>1.6357715209550299E-2</v>
      </c>
      <c r="Q97" t="s">
        <v>158</v>
      </c>
    </row>
    <row r="98" spans="9:17" x14ac:dyDescent="0.45">
      <c r="I98" t="s">
        <v>179</v>
      </c>
      <c r="J98" t="s">
        <v>337</v>
      </c>
      <c r="K98">
        <v>0.2599177290240291</v>
      </c>
      <c r="L98" t="s">
        <v>158</v>
      </c>
      <c r="N98" t="s">
        <v>204</v>
      </c>
      <c r="O98" t="s">
        <v>337</v>
      </c>
      <c r="P98">
        <v>0.10492271202553986</v>
      </c>
      <c r="Q98" t="s">
        <v>158</v>
      </c>
    </row>
    <row r="99" spans="9:17" x14ac:dyDescent="0.45">
      <c r="I99" t="s">
        <v>179</v>
      </c>
      <c r="J99" t="s">
        <v>338</v>
      </c>
      <c r="K99">
        <v>3.3231422390551865E-3</v>
      </c>
      <c r="L99" t="s">
        <v>158</v>
      </c>
      <c r="N99" t="s">
        <v>204</v>
      </c>
      <c r="O99" t="s">
        <v>338</v>
      </c>
      <c r="P99">
        <v>0.10850684352271867</v>
      </c>
      <c r="Q99" t="s">
        <v>158</v>
      </c>
    </row>
    <row r="100" spans="9:17" x14ac:dyDescent="0.45">
      <c r="I100" t="s">
        <v>179</v>
      </c>
      <c r="J100" t="s">
        <v>339</v>
      </c>
      <c r="K100">
        <v>2.1878154351761943E-2</v>
      </c>
      <c r="L100" t="s">
        <v>158</v>
      </c>
      <c r="N100" t="s">
        <v>204</v>
      </c>
      <c r="O100" t="s">
        <v>339</v>
      </c>
      <c r="P100">
        <v>2.0563898247433279E-2</v>
      </c>
      <c r="Q100" t="s">
        <v>158</v>
      </c>
    </row>
    <row r="101" spans="9:17" x14ac:dyDescent="0.45">
      <c r="I101" t="s">
        <v>179</v>
      </c>
      <c r="J101" t="s">
        <v>340</v>
      </c>
      <c r="K101">
        <v>0.31727641309001386</v>
      </c>
      <c r="L101" t="s">
        <v>158</v>
      </c>
      <c r="N101" t="s">
        <v>204</v>
      </c>
      <c r="O101" t="s">
        <v>340</v>
      </c>
      <c r="P101">
        <v>6.0853854279075394E-2</v>
      </c>
      <c r="Q101" t="s">
        <v>158</v>
      </c>
    </row>
    <row r="102" spans="9:17" x14ac:dyDescent="0.45">
      <c r="I102" t="s">
        <v>179</v>
      </c>
      <c r="J102" t="s">
        <v>341</v>
      </c>
      <c r="K102">
        <v>1.0687320539427548E-2</v>
      </c>
      <c r="L102" t="s">
        <v>158</v>
      </c>
      <c r="N102" t="s">
        <v>204</v>
      </c>
      <c r="O102" t="s">
        <v>341</v>
      </c>
      <c r="P102">
        <v>7.8792617048212832E-2</v>
      </c>
      <c r="Q102" t="s">
        <v>158</v>
      </c>
    </row>
    <row r="103" spans="9:17" x14ac:dyDescent="0.45">
      <c r="I103" t="s">
        <v>179</v>
      </c>
      <c r="J103" t="s">
        <v>342</v>
      </c>
      <c r="K103">
        <v>3.2334068959745423E-2</v>
      </c>
      <c r="L103" t="s">
        <v>158</v>
      </c>
      <c r="N103" t="s">
        <v>204</v>
      </c>
      <c r="O103" t="s">
        <v>342</v>
      </c>
      <c r="P103">
        <v>1.2226981887725013E-2</v>
      </c>
      <c r="Q103" t="s">
        <v>158</v>
      </c>
    </row>
    <row r="104" spans="9:17" x14ac:dyDescent="0.45">
      <c r="I104" t="s">
        <v>179</v>
      </c>
      <c r="J104" t="s">
        <v>343</v>
      </c>
      <c r="K104">
        <v>0.17026991411649664</v>
      </c>
      <c r="L104" t="s">
        <v>158</v>
      </c>
      <c r="N104" t="s">
        <v>204</v>
      </c>
      <c r="O104" t="s">
        <v>343</v>
      </c>
      <c r="P104">
        <v>0.16949721731788994</v>
      </c>
      <c r="Q104" t="s">
        <v>158</v>
      </c>
    </row>
    <row r="105" spans="9:17" x14ac:dyDescent="0.45">
      <c r="I105" t="s">
        <v>179</v>
      </c>
      <c r="J105" t="s">
        <v>344</v>
      </c>
      <c r="K105">
        <v>0</v>
      </c>
      <c r="L105" t="s">
        <v>158</v>
      </c>
      <c r="N105" t="s">
        <v>204</v>
      </c>
      <c r="O105" t="s">
        <v>344</v>
      </c>
      <c r="P105">
        <v>0.18441424673455931</v>
      </c>
      <c r="Q105" t="s">
        <v>158</v>
      </c>
    </row>
    <row r="106" spans="9:17" x14ac:dyDescent="0.45">
      <c r="I106" t="s">
        <v>179</v>
      </c>
      <c r="J106" t="s">
        <v>345</v>
      </c>
      <c r="K106">
        <v>2.6281571976363356E-3</v>
      </c>
      <c r="L106" t="s">
        <v>158</v>
      </c>
      <c r="N106" t="s">
        <v>204</v>
      </c>
      <c r="O106" t="s">
        <v>345</v>
      </c>
      <c r="P106">
        <v>3.2137083492954799E-2</v>
      </c>
      <c r="Q106" t="s">
        <v>158</v>
      </c>
    </row>
    <row r="107" spans="9:17" x14ac:dyDescent="0.45">
      <c r="I107" t="s">
        <v>180</v>
      </c>
      <c r="J107" t="s">
        <v>334</v>
      </c>
      <c r="K107">
        <v>0.18213605871455474</v>
      </c>
      <c r="L107" t="s">
        <v>158</v>
      </c>
      <c r="N107" t="s">
        <v>205</v>
      </c>
      <c r="O107" t="s">
        <v>334</v>
      </c>
      <c r="P107">
        <v>9.7205911956073796E-2</v>
      </c>
      <c r="Q107" t="s">
        <v>158</v>
      </c>
    </row>
    <row r="108" spans="9:17" x14ac:dyDescent="0.45">
      <c r="I108" t="s">
        <v>180</v>
      </c>
      <c r="J108" t="s">
        <v>335</v>
      </c>
      <c r="K108">
        <v>0</v>
      </c>
      <c r="L108" t="s">
        <v>158</v>
      </c>
      <c r="N108" t="s">
        <v>205</v>
      </c>
      <c r="O108" t="s">
        <v>335</v>
      </c>
      <c r="P108">
        <v>0.11766268316542851</v>
      </c>
      <c r="Q108" t="s">
        <v>158</v>
      </c>
    </row>
    <row r="109" spans="9:17" x14ac:dyDescent="0.45">
      <c r="I109" t="s">
        <v>180</v>
      </c>
      <c r="J109" t="s">
        <v>336</v>
      </c>
      <c r="K109">
        <v>6.1732407586088615E-3</v>
      </c>
      <c r="L109" t="s">
        <v>158</v>
      </c>
      <c r="N109" t="s">
        <v>205</v>
      </c>
      <c r="O109" t="s">
        <v>336</v>
      </c>
      <c r="P109">
        <v>1.8691820483401105E-2</v>
      </c>
      <c r="Q109" t="s">
        <v>158</v>
      </c>
    </row>
    <row r="110" spans="9:17" x14ac:dyDescent="0.45">
      <c r="I110" t="s">
        <v>180</v>
      </c>
      <c r="J110" t="s">
        <v>337</v>
      </c>
      <c r="K110">
        <v>0.27600244603509072</v>
      </c>
      <c r="L110" t="s">
        <v>158</v>
      </c>
      <c r="N110" t="s">
        <v>205</v>
      </c>
      <c r="O110" t="s">
        <v>337</v>
      </c>
      <c r="P110">
        <v>0.10467831860665651</v>
      </c>
      <c r="Q110" t="s">
        <v>158</v>
      </c>
    </row>
    <row r="111" spans="9:17" x14ac:dyDescent="0.45">
      <c r="I111" t="s">
        <v>180</v>
      </c>
      <c r="J111" t="s">
        <v>338</v>
      </c>
      <c r="K111">
        <v>2.7413892141763818E-3</v>
      </c>
      <c r="L111" t="s">
        <v>158</v>
      </c>
      <c r="N111" t="s">
        <v>205</v>
      </c>
      <c r="O111" t="s">
        <v>338</v>
      </c>
      <c r="P111">
        <v>9.101543413562703E-2</v>
      </c>
      <c r="Q111" t="s">
        <v>158</v>
      </c>
    </row>
    <row r="112" spans="9:17" x14ac:dyDescent="0.45">
      <c r="I112" t="s">
        <v>180</v>
      </c>
      <c r="J112" t="s">
        <v>339</v>
      </c>
      <c r="K112">
        <v>2.1520177313265613E-2</v>
      </c>
      <c r="L112" t="s">
        <v>158</v>
      </c>
      <c r="N112" t="s">
        <v>205</v>
      </c>
      <c r="O112" t="s">
        <v>339</v>
      </c>
      <c r="P112">
        <v>1.849640949755859E-2</v>
      </c>
      <c r="Q112" t="s">
        <v>158</v>
      </c>
    </row>
    <row r="113" spans="9:17" x14ac:dyDescent="0.45">
      <c r="I113" t="s">
        <v>180</v>
      </c>
      <c r="J113" t="s">
        <v>340</v>
      </c>
      <c r="K113">
        <v>0.30793512898169273</v>
      </c>
      <c r="L113" t="s">
        <v>158</v>
      </c>
      <c r="N113" t="s">
        <v>205</v>
      </c>
      <c r="O113" t="s">
        <v>340</v>
      </c>
      <c r="P113">
        <v>8.0464732296240418E-2</v>
      </c>
      <c r="Q113" t="s">
        <v>158</v>
      </c>
    </row>
    <row r="114" spans="9:17" x14ac:dyDescent="0.45">
      <c r="I114" t="s">
        <v>180</v>
      </c>
      <c r="J114" t="s">
        <v>341</v>
      </c>
      <c r="K114">
        <v>1.0633386155117773E-2</v>
      </c>
      <c r="L114" t="s">
        <v>158</v>
      </c>
      <c r="N114" t="s">
        <v>205</v>
      </c>
      <c r="O114" t="s">
        <v>341</v>
      </c>
      <c r="P114">
        <v>6.7563507960020155E-2</v>
      </c>
      <c r="Q114" t="s">
        <v>158</v>
      </c>
    </row>
    <row r="115" spans="9:17" x14ac:dyDescent="0.45">
      <c r="I115" t="s">
        <v>180</v>
      </c>
      <c r="J115" t="s">
        <v>342</v>
      </c>
      <c r="K115">
        <v>3.1273831282906728E-2</v>
      </c>
      <c r="L115" t="s">
        <v>158</v>
      </c>
      <c r="N115" t="s">
        <v>205</v>
      </c>
      <c r="O115" t="s">
        <v>342</v>
      </c>
      <c r="P115">
        <v>1.458491075023184E-2</v>
      </c>
      <c r="Q115" t="s">
        <v>158</v>
      </c>
    </row>
    <row r="116" spans="9:17" x14ac:dyDescent="0.45">
      <c r="I116" t="s">
        <v>180</v>
      </c>
      <c r="J116" t="s">
        <v>343</v>
      </c>
      <c r="K116">
        <v>0.15950946413107792</v>
      </c>
      <c r="L116" t="s">
        <v>158</v>
      </c>
      <c r="N116" t="s">
        <v>205</v>
      </c>
      <c r="O116" t="s">
        <v>343</v>
      </c>
      <c r="P116">
        <v>0.16815424607315227</v>
      </c>
      <c r="Q116" t="s">
        <v>158</v>
      </c>
    </row>
    <row r="117" spans="9:17" x14ac:dyDescent="0.45">
      <c r="I117" t="s">
        <v>180</v>
      </c>
      <c r="J117" t="s">
        <v>344</v>
      </c>
      <c r="K117">
        <v>0</v>
      </c>
      <c r="L117" t="s">
        <v>158</v>
      </c>
      <c r="N117" t="s">
        <v>205</v>
      </c>
      <c r="O117" t="s">
        <v>344</v>
      </c>
      <c r="P117">
        <v>0.18647466760036374</v>
      </c>
      <c r="Q117" t="s">
        <v>158</v>
      </c>
    </row>
    <row r="118" spans="9:17" x14ac:dyDescent="0.45">
      <c r="I118" t="s">
        <v>180</v>
      </c>
      <c r="J118" t="s">
        <v>345</v>
      </c>
      <c r="K118">
        <v>2.0748774133385762E-3</v>
      </c>
      <c r="L118" t="s">
        <v>158</v>
      </c>
      <c r="N118" t="s">
        <v>205</v>
      </c>
      <c r="O118" t="s">
        <v>345</v>
      </c>
      <c r="P118">
        <v>3.5007357475115311E-2</v>
      </c>
      <c r="Q118" t="s">
        <v>158</v>
      </c>
    </row>
    <row r="119" spans="9:17" x14ac:dyDescent="0.45">
      <c r="I119" t="s">
        <v>181</v>
      </c>
      <c r="J119" t="s">
        <v>334</v>
      </c>
      <c r="K119">
        <v>0.17995021630341831</v>
      </c>
      <c r="L119" t="s">
        <v>158</v>
      </c>
      <c r="N119" t="s">
        <v>206</v>
      </c>
      <c r="O119" t="s">
        <v>334</v>
      </c>
      <c r="P119">
        <v>0.10820361087763539</v>
      </c>
      <c r="Q119" t="s">
        <v>158</v>
      </c>
    </row>
    <row r="120" spans="9:17" x14ac:dyDescent="0.45">
      <c r="I120" t="s">
        <v>181</v>
      </c>
      <c r="J120" t="s">
        <v>335</v>
      </c>
      <c r="K120">
        <v>0</v>
      </c>
      <c r="L120" t="s">
        <v>158</v>
      </c>
      <c r="N120" t="s">
        <v>206</v>
      </c>
      <c r="O120" t="s">
        <v>335</v>
      </c>
      <c r="P120">
        <v>0.14148113053524836</v>
      </c>
      <c r="Q120" t="s">
        <v>158</v>
      </c>
    </row>
    <row r="121" spans="9:17" x14ac:dyDescent="0.45">
      <c r="I121" t="s">
        <v>181</v>
      </c>
      <c r="J121" t="s">
        <v>336</v>
      </c>
      <c r="K121">
        <v>6.558330303495544E-3</v>
      </c>
      <c r="L121" t="s">
        <v>158</v>
      </c>
      <c r="N121" t="s">
        <v>206</v>
      </c>
      <c r="O121" t="s">
        <v>336</v>
      </c>
      <c r="P121">
        <v>1.7885457050413368E-2</v>
      </c>
      <c r="Q121" t="s">
        <v>158</v>
      </c>
    </row>
    <row r="122" spans="9:17" x14ac:dyDescent="0.45">
      <c r="I122" t="s">
        <v>181</v>
      </c>
      <c r="J122" t="s">
        <v>337</v>
      </c>
      <c r="K122">
        <v>0.2669193368913057</v>
      </c>
      <c r="L122" t="s">
        <v>158</v>
      </c>
      <c r="N122" t="s">
        <v>206</v>
      </c>
      <c r="O122" t="s">
        <v>337</v>
      </c>
      <c r="P122">
        <v>0.11579531850656086</v>
      </c>
      <c r="Q122" t="s">
        <v>158</v>
      </c>
    </row>
    <row r="123" spans="9:17" x14ac:dyDescent="0.45">
      <c r="I123" t="s">
        <v>181</v>
      </c>
      <c r="J123" t="s">
        <v>338</v>
      </c>
      <c r="K123">
        <v>3.2455072428159933E-3</v>
      </c>
      <c r="L123" t="s">
        <v>158</v>
      </c>
      <c r="N123" t="s">
        <v>206</v>
      </c>
      <c r="O123" t="s">
        <v>338</v>
      </c>
      <c r="P123">
        <v>0.12984513162899855</v>
      </c>
      <c r="Q123" t="s">
        <v>158</v>
      </c>
    </row>
    <row r="124" spans="9:17" x14ac:dyDescent="0.45">
      <c r="I124" t="s">
        <v>181</v>
      </c>
      <c r="J124" t="s">
        <v>339</v>
      </c>
      <c r="K124">
        <v>2.0815108090007726E-2</v>
      </c>
      <c r="L124" t="s">
        <v>158</v>
      </c>
      <c r="N124" t="s">
        <v>206</v>
      </c>
      <c r="O124" t="s">
        <v>339</v>
      </c>
      <c r="P124">
        <v>2.2273772026426799E-2</v>
      </c>
      <c r="Q124" t="s">
        <v>158</v>
      </c>
    </row>
    <row r="125" spans="9:17" x14ac:dyDescent="0.45">
      <c r="I125" t="s">
        <v>181</v>
      </c>
      <c r="J125" t="s">
        <v>340</v>
      </c>
      <c r="K125">
        <v>0.33275696359914397</v>
      </c>
      <c r="L125" t="s">
        <v>158</v>
      </c>
      <c r="N125" t="s">
        <v>206</v>
      </c>
      <c r="O125" t="s">
        <v>340</v>
      </c>
      <c r="P125">
        <v>4.5213814702423291E-2</v>
      </c>
      <c r="Q125" t="s">
        <v>158</v>
      </c>
    </row>
    <row r="126" spans="9:17" x14ac:dyDescent="0.45">
      <c r="I126" t="s">
        <v>181</v>
      </c>
      <c r="J126" t="s">
        <v>341</v>
      </c>
      <c r="K126">
        <v>1.323806006278006E-2</v>
      </c>
      <c r="L126" t="s">
        <v>158</v>
      </c>
      <c r="N126" t="s">
        <v>206</v>
      </c>
      <c r="O126" t="s">
        <v>341</v>
      </c>
      <c r="P126">
        <v>3.7020823148344872E-2</v>
      </c>
      <c r="Q126" t="s">
        <v>158</v>
      </c>
    </row>
    <row r="127" spans="9:17" x14ac:dyDescent="0.45">
      <c r="I127" t="s">
        <v>181</v>
      </c>
      <c r="J127" t="s">
        <v>342</v>
      </c>
      <c r="K127">
        <v>3.5912746628942747E-2</v>
      </c>
      <c r="L127" t="s">
        <v>158</v>
      </c>
      <c r="N127" t="s">
        <v>206</v>
      </c>
      <c r="O127" t="s">
        <v>342</v>
      </c>
      <c r="P127">
        <v>6.0820200508399178E-3</v>
      </c>
      <c r="Q127" t="s">
        <v>158</v>
      </c>
    </row>
    <row r="128" spans="9:17" x14ac:dyDescent="0.45">
      <c r="I128" t="s">
        <v>181</v>
      </c>
      <c r="J128" t="s">
        <v>343</v>
      </c>
      <c r="K128">
        <v>0.13876096928937456</v>
      </c>
      <c r="L128" t="s">
        <v>158</v>
      </c>
      <c r="N128" t="s">
        <v>206</v>
      </c>
      <c r="O128" t="s">
        <v>343</v>
      </c>
      <c r="P128">
        <v>0.15311696511759731</v>
      </c>
      <c r="Q128" t="s">
        <v>158</v>
      </c>
    </row>
    <row r="129" spans="9:17" x14ac:dyDescent="0.45">
      <c r="I129" t="s">
        <v>181</v>
      </c>
      <c r="J129" t="s">
        <v>344</v>
      </c>
      <c r="K129">
        <v>0</v>
      </c>
      <c r="L129" t="s">
        <v>158</v>
      </c>
      <c r="N129" t="s">
        <v>206</v>
      </c>
      <c r="O129" t="s">
        <v>344</v>
      </c>
      <c r="P129">
        <v>0.19614561756117571</v>
      </c>
      <c r="Q129" t="s">
        <v>158</v>
      </c>
    </row>
    <row r="130" spans="9:17" x14ac:dyDescent="0.45">
      <c r="I130" t="s">
        <v>181</v>
      </c>
      <c r="J130" t="s">
        <v>345</v>
      </c>
      <c r="K130">
        <v>1.8427615885585398E-3</v>
      </c>
      <c r="L130" t="s">
        <v>158</v>
      </c>
      <c r="N130" t="s">
        <v>206</v>
      </c>
      <c r="O130" t="s">
        <v>345</v>
      </c>
      <c r="P130">
        <v>2.6936338794255436E-2</v>
      </c>
      <c r="Q130" t="s">
        <v>158</v>
      </c>
    </row>
    <row r="131" spans="9:17" x14ac:dyDescent="0.45">
      <c r="I131" t="s">
        <v>182</v>
      </c>
      <c r="J131" t="s">
        <v>334</v>
      </c>
      <c r="K131">
        <v>0.18444350969199805</v>
      </c>
      <c r="L131" t="s">
        <v>158</v>
      </c>
      <c r="N131" t="s">
        <v>207</v>
      </c>
      <c r="O131" t="s">
        <v>334</v>
      </c>
      <c r="P131">
        <v>0.1279851031672298</v>
      </c>
      <c r="Q131" t="s">
        <v>158</v>
      </c>
    </row>
    <row r="132" spans="9:17" x14ac:dyDescent="0.45">
      <c r="I132" t="s">
        <v>182</v>
      </c>
      <c r="J132" t="s">
        <v>335</v>
      </c>
      <c r="K132">
        <v>0</v>
      </c>
      <c r="L132" t="s">
        <v>158</v>
      </c>
      <c r="N132" t="s">
        <v>207</v>
      </c>
      <c r="O132" t="s">
        <v>335</v>
      </c>
      <c r="P132">
        <v>0.12460499202260024</v>
      </c>
      <c r="Q132" t="s">
        <v>158</v>
      </c>
    </row>
    <row r="133" spans="9:17" x14ac:dyDescent="0.45">
      <c r="I133" t="s">
        <v>182</v>
      </c>
      <c r="J133" t="s">
        <v>336</v>
      </c>
      <c r="K133">
        <v>6.2118857313584984E-3</v>
      </c>
      <c r="L133" t="s">
        <v>158</v>
      </c>
      <c r="N133" t="s">
        <v>207</v>
      </c>
      <c r="O133" t="s">
        <v>336</v>
      </c>
      <c r="P133">
        <v>2.6250931912101389E-2</v>
      </c>
      <c r="Q133" t="s">
        <v>158</v>
      </c>
    </row>
    <row r="134" spans="9:17" x14ac:dyDescent="0.45">
      <c r="I134" t="s">
        <v>182</v>
      </c>
      <c r="J134" t="s">
        <v>337</v>
      </c>
      <c r="K134">
        <v>0.25843766092036152</v>
      </c>
      <c r="L134" t="s">
        <v>158</v>
      </c>
      <c r="N134" t="s">
        <v>207</v>
      </c>
      <c r="O134" t="s">
        <v>337</v>
      </c>
      <c r="P134">
        <v>0.11418802308297318</v>
      </c>
      <c r="Q134" t="s">
        <v>158</v>
      </c>
    </row>
    <row r="135" spans="9:17" x14ac:dyDescent="0.45">
      <c r="I135" t="s">
        <v>182</v>
      </c>
      <c r="J135" t="s">
        <v>338</v>
      </c>
      <c r="K135">
        <v>3.5296053292258661E-3</v>
      </c>
      <c r="L135" t="s">
        <v>158</v>
      </c>
      <c r="N135" t="s">
        <v>207</v>
      </c>
      <c r="O135" t="s">
        <v>338</v>
      </c>
      <c r="P135">
        <v>0.11536991343231379</v>
      </c>
      <c r="Q135" t="s">
        <v>158</v>
      </c>
    </row>
    <row r="136" spans="9:17" x14ac:dyDescent="0.45">
      <c r="I136" t="s">
        <v>182</v>
      </c>
      <c r="J136" t="s">
        <v>339</v>
      </c>
      <c r="K136">
        <v>1.898919324349858E-2</v>
      </c>
      <c r="L136" t="s">
        <v>158</v>
      </c>
      <c r="N136" t="s">
        <v>207</v>
      </c>
      <c r="O136" t="s">
        <v>339</v>
      </c>
      <c r="P136">
        <v>2.5602592733112477E-2</v>
      </c>
      <c r="Q136" t="s">
        <v>158</v>
      </c>
    </row>
    <row r="137" spans="9:17" x14ac:dyDescent="0.45">
      <c r="I137" t="s">
        <v>182</v>
      </c>
      <c r="J137" t="s">
        <v>340</v>
      </c>
      <c r="K137">
        <v>0.31158705610534615</v>
      </c>
      <c r="L137" t="s">
        <v>158</v>
      </c>
      <c r="N137" t="s">
        <v>207</v>
      </c>
      <c r="O137" t="s">
        <v>340</v>
      </c>
      <c r="P137">
        <v>6.9064169635224854E-2</v>
      </c>
      <c r="Q137" t="s">
        <v>158</v>
      </c>
    </row>
    <row r="138" spans="9:17" x14ac:dyDescent="0.45">
      <c r="I138" t="s">
        <v>182</v>
      </c>
      <c r="J138" t="s">
        <v>341</v>
      </c>
      <c r="K138">
        <v>1.123532488053466E-2</v>
      </c>
      <c r="L138" t="s">
        <v>158</v>
      </c>
      <c r="N138" t="s">
        <v>207</v>
      </c>
      <c r="O138" t="s">
        <v>341</v>
      </c>
      <c r="P138">
        <v>7.2707902911460717E-2</v>
      </c>
      <c r="Q138" t="s">
        <v>158</v>
      </c>
    </row>
    <row r="139" spans="9:17" x14ac:dyDescent="0.45">
      <c r="I139" t="s">
        <v>182</v>
      </c>
      <c r="J139" t="s">
        <v>342</v>
      </c>
      <c r="K139">
        <v>2.8828564649720539E-2</v>
      </c>
      <c r="L139" t="s">
        <v>158</v>
      </c>
      <c r="N139" t="s">
        <v>207</v>
      </c>
      <c r="O139" t="s">
        <v>342</v>
      </c>
      <c r="P139">
        <v>1.4208051236059709E-2</v>
      </c>
      <c r="Q139" t="s">
        <v>158</v>
      </c>
    </row>
    <row r="140" spans="9:17" x14ac:dyDescent="0.45">
      <c r="I140" t="s">
        <v>182</v>
      </c>
      <c r="J140" t="s">
        <v>343</v>
      </c>
      <c r="K140">
        <v>0.17455909101557554</v>
      </c>
      <c r="L140" t="s">
        <v>158</v>
      </c>
      <c r="N140" t="s">
        <v>207</v>
      </c>
      <c r="O140" t="s">
        <v>343</v>
      </c>
      <c r="P140">
        <v>0.12571669296443574</v>
      </c>
      <c r="Q140" t="s">
        <v>158</v>
      </c>
    </row>
    <row r="141" spans="9:17" x14ac:dyDescent="0.45">
      <c r="I141" t="s">
        <v>182</v>
      </c>
      <c r="J141" t="s">
        <v>344</v>
      </c>
      <c r="K141">
        <v>0</v>
      </c>
      <c r="L141" t="s">
        <v>158</v>
      </c>
      <c r="N141" t="s">
        <v>207</v>
      </c>
      <c r="O141" t="s">
        <v>344</v>
      </c>
      <c r="P141">
        <v>0.15511440740475327</v>
      </c>
      <c r="Q141" t="s">
        <v>158</v>
      </c>
    </row>
    <row r="142" spans="9:17" x14ac:dyDescent="0.45">
      <c r="I142" t="s">
        <v>182</v>
      </c>
      <c r="J142" t="s">
        <v>345</v>
      </c>
      <c r="K142">
        <v>2.1781084322145474E-3</v>
      </c>
      <c r="L142" t="s">
        <v>158</v>
      </c>
      <c r="N142" t="s">
        <v>207</v>
      </c>
      <c r="O142" t="s">
        <v>345</v>
      </c>
      <c r="P142">
        <v>2.9187219497608198E-2</v>
      </c>
      <c r="Q142" t="s">
        <v>158</v>
      </c>
    </row>
    <row r="143" spans="9:17" x14ac:dyDescent="0.45">
      <c r="I143" t="s">
        <v>183</v>
      </c>
      <c r="J143" t="s">
        <v>334</v>
      </c>
      <c r="K143">
        <v>0.17408118138062284</v>
      </c>
      <c r="L143" t="s">
        <v>158</v>
      </c>
      <c r="N143" t="s">
        <v>208</v>
      </c>
      <c r="O143" t="s">
        <v>334</v>
      </c>
      <c r="P143">
        <v>9.5674311184931457E-2</v>
      </c>
      <c r="Q143" t="s">
        <v>158</v>
      </c>
    </row>
    <row r="144" spans="9:17" x14ac:dyDescent="0.45">
      <c r="I144" t="s">
        <v>183</v>
      </c>
      <c r="J144" t="s">
        <v>335</v>
      </c>
      <c r="K144">
        <v>0</v>
      </c>
      <c r="L144" t="s">
        <v>158</v>
      </c>
      <c r="N144" t="s">
        <v>208</v>
      </c>
      <c r="O144" t="s">
        <v>335</v>
      </c>
      <c r="P144">
        <v>0.13862249652013228</v>
      </c>
      <c r="Q144" t="s">
        <v>158</v>
      </c>
    </row>
    <row r="145" spans="9:17" x14ac:dyDescent="0.45">
      <c r="I145" t="s">
        <v>183</v>
      </c>
      <c r="J145" t="s">
        <v>336</v>
      </c>
      <c r="K145">
        <v>7.483675237901723E-3</v>
      </c>
      <c r="L145" t="s">
        <v>158</v>
      </c>
      <c r="N145" t="s">
        <v>208</v>
      </c>
      <c r="O145" t="s">
        <v>336</v>
      </c>
      <c r="P145">
        <v>1.7380168619316527E-2</v>
      </c>
      <c r="Q145" t="s">
        <v>158</v>
      </c>
    </row>
    <row r="146" spans="9:17" x14ac:dyDescent="0.45">
      <c r="I146" t="s">
        <v>183</v>
      </c>
      <c r="J146" t="s">
        <v>337</v>
      </c>
      <c r="K146">
        <v>0.2501229322300334</v>
      </c>
      <c r="L146" t="s">
        <v>158</v>
      </c>
      <c r="N146" t="s">
        <v>208</v>
      </c>
      <c r="O146" t="s">
        <v>337</v>
      </c>
      <c r="P146">
        <v>0.10481271074400787</v>
      </c>
      <c r="Q146" t="s">
        <v>158</v>
      </c>
    </row>
    <row r="147" spans="9:17" x14ac:dyDescent="0.45">
      <c r="I147" t="s">
        <v>183</v>
      </c>
      <c r="J147" t="s">
        <v>338</v>
      </c>
      <c r="K147">
        <v>2.596394514179695E-3</v>
      </c>
      <c r="L147" t="s">
        <v>158</v>
      </c>
      <c r="N147" t="s">
        <v>208</v>
      </c>
      <c r="O147" t="s">
        <v>338</v>
      </c>
      <c r="P147">
        <v>9.1017717110755264E-2</v>
      </c>
      <c r="Q147" t="s">
        <v>158</v>
      </c>
    </row>
    <row r="148" spans="9:17" x14ac:dyDescent="0.45">
      <c r="I148" t="s">
        <v>183</v>
      </c>
      <c r="J148" t="s">
        <v>339</v>
      </c>
      <c r="K148">
        <v>2.2605147336605874E-2</v>
      </c>
      <c r="L148" t="s">
        <v>158</v>
      </c>
      <c r="N148" t="s">
        <v>208</v>
      </c>
      <c r="O148" t="s">
        <v>339</v>
      </c>
      <c r="P148">
        <v>1.7711473036362543E-2</v>
      </c>
      <c r="Q148" t="s">
        <v>158</v>
      </c>
    </row>
    <row r="149" spans="9:17" x14ac:dyDescent="0.45">
      <c r="I149" t="s">
        <v>183</v>
      </c>
      <c r="J149" t="s">
        <v>340</v>
      </c>
      <c r="K149">
        <v>0.34622014646210048</v>
      </c>
      <c r="L149" t="s">
        <v>158</v>
      </c>
      <c r="N149" t="s">
        <v>208</v>
      </c>
      <c r="O149" t="s">
        <v>340</v>
      </c>
      <c r="P149">
        <v>7.2496995301358391E-2</v>
      </c>
      <c r="Q149" t="s">
        <v>158</v>
      </c>
    </row>
    <row r="150" spans="9:17" x14ac:dyDescent="0.45">
      <c r="I150" t="s">
        <v>183</v>
      </c>
      <c r="J150" t="s">
        <v>341</v>
      </c>
      <c r="K150">
        <v>1.3399984879881956E-2</v>
      </c>
      <c r="L150" t="s">
        <v>158</v>
      </c>
      <c r="N150" t="s">
        <v>208</v>
      </c>
      <c r="O150" t="s">
        <v>341</v>
      </c>
      <c r="P150">
        <v>7.2464696597391395E-2</v>
      </c>
      <c r="Q150" t="s">
        <v>158</v>
      </c>
    </row>
    <row r="151" spans="9:17" x14ac:dyDescent="0.45">
      <c r="I151" t="s">
        <v>183</v>
      </c>
      <c r="J151" t="s">
        <v>342</v>
      </c>
      <c r="K151">
        <v>3.939273300522271E-2</v>
      </c>
      <c r="L151" t="s">
        <v>158</v>
      </c>
      <c r="N151" t="s">
        <v>208</v>
      </c>
      <c r="O151" t="s">
        <v>342</v>
      </c>
      <c r="P151">
        <v>1.1726448018964804E-2</v>
      </c>
      <c r="Q151" t="s">
        <v>158</v>
      </c>
    </row>
    <row r="152" spans="9:17" x14ac:dyDescent="0.45">
      <c r="I152" t="s">
        <v>183</v>
      </c>
      <c r="J152" t="s">
        <v>343</v>
      </c>
      <c r="K152">
        <v>0.14089240293459465</v>
      </c>
      <c r="L152" t="s">
        <v>158</v>
      </c>
      <c r="N152" t="s">
        <v>208</v>
      </c>
      <c r="O152" t="s">
        <v>343</v>
      </c>
      <c r="P152">
        <v>0.16141051499678788</v>
      </c>
      <c r="Q152" t="s">
        <v>158</v>
      </c>
    </row>
    <row r="153" spans="9:17" x14ac:dyDescent="0.45">
      <c r="I153" t="s">
        <v>183</v>
      </c>
      <c r="J153" t="s">
        <v>344</v>
      </c>
      <c r="K153">
        <v>0</v>
      </c>
      <c r="L153" t="s">
        <v>158</v>
      </c>
      <c r="N153" t="s">
        <v>208</v>
      </c>
      <c r="O153" t="s">
        <v>344</v>
      </c>
      <c r="P153">
        <v>0.18352551534339315</v>
      </c>
      <c r="Q153" t="s">
        <v>158</v>
      </c>
    </row>
    <row r="154" spans="9:17" x14ac:dyDescent="0.45">
      <c r="I154" t="s">
        <v>183</v>
      </c>
      <c r="J154" t="s">
        <v>345</v>
      </c>
      <c r="K154">
        <v>3.2054020186923493E-3</v>
      </c>
      <c r="L154" t="s">
        <v>158</v>
      </c>
      <c r="N154" t="s">
        <v>208</v>
      </c>
      <c r="O154" t="s">
        <v>345</v>
      </c>
      <c r="P154">
        <v>3.3156952526499035E-2</v>
      </c>
      <c r="Q154" t="s">
        <v>158</v>
      </c>
    </row>
    <row r="155" spans="9:17" x14ac:dyDescent="0.45">
      <c r="I155" t="s">
        <v>184</v>
      </c>
      <c r="J155" t="s">
        <v>334</v>
      </c>
      <c r="K155">
        <v>0.18760794145912496</v>
      </c>
      <c r="L155" t="s">
        <v>158</v>
      </c>
      <c r="N155" t="s">
        <v>209</v>
      </c>
      <c r="O155" t="s">
        <v>334</v>
      </c>
      <c r="P155">
        <v>0.15310290472618704</v>
      </c>
      <c r="Q155" t="s">
        <v>158</v>
      </c>
    </row>
    <row r="156" spans="9:17" x14ac:dyDescent="0.45">
      <c r="I156" t="s">
        <v>184</v>
      </c>
      <c r="J156" t="s">
        <v>335</v>
      </c>
      <c r="K156">
        <v>0</v>
      </c>
      <c r="L156" t="s">
        <v>158</v>
      </c>
      <c r="N156" t="s">
        <v>209</v>
      </c>
      <c r="O156" t="s">
        <v>335</v>
      </c>
      <c r="P156">
        <v>0.1649952338945469</v>
      </c>
      <c r="Q156" t="s">
        <v>158</v>
      </c>
    </row>
    <row r="157" spans="9:17" x14ac:dyDescent="0.45">
      <c r="I157" t="s">
        <v>184</v>
      </c>
      <c r="J157" t="s">
        <v>336</v>
      </c>
      <c r="K157">
        <v>6.1280789369738495E-3</v>
      </c>
      <c r="L157" t="s">
        <v>158</v>
      </c>
      <c r="N157" t="s">
        <v>209</v>
      </c>
      <c r="O157" t="s">
        <v>336</v>
      </c>
      <c r="P157">
        <v>2.6866856488466165E-2</v>
      </c>
      <c r="Q157" t="s">
        <v>158</v>
      </c>
    </row>
    <row r="158" spans="9:17" x14ac:dyDescent="0.45">
      <c r="I158" t="s">
        <v>184</v>
      </c>
      <c r="J158" t="s">
        <v>337</v>
      </c>
      <c r="K158">
        <v>0.27848835885041001</v>
      </c>
      <c r="L158" t="s">
        <v>158</v>
      </c>
      <c r="N158" t="s">
        <v>209</v>
      </c>
      <c r="O158" t="s">
        <v>337</v>
      </c>
      <c r="P158">
        <v>8.5738511532719469E-2</v>
      </c>
      <c r="Q158" t="s">
        <v>158</v>
      </c>
    </row>
    <row r="159" spans="9:17" x14ac:dyDescent="0.45">
      <c r="I159" t="s">
        <v>184</v>
      </c>
      <c r="J159" t="s">
        <v>338</v>
      </c>
      <c r="K159">
        <v>2.8200344288596031E-3</v>
      </c>
      <c r="L159" t="s">
        <v>158</v>
      </c>
      <c r="N159" t="s">
        <v>209</v>
      </c>
      <c r="O159" t="s">
        <v>338</v>
      </c>
      <c r="P159">
        <v>9.7254862978571305E-2</v>
      </c>
      <c r="Q159" t="s">
        <v>158</v>
      </c>
    </row>
    <row r="160" spans="9:17" x14ac:dyDescent="0.45">
      <c r="I160" t="s">
        <v>184</v>
      </c>
      <c r="J160" t="s">
        <v>339</v>
      </c>
      <c r="K160">
        <v>2.0811935236183604E-2</v>
      </c>
      <c r="L160" t="s">
        <v>158</v>
      </c>
      <c r="N160" t="s">
        <v>209</v>
      </c>
      <c r="O160" t="s">
        <v>339</v>
      </c>
      <c r="P160">
        <v>1.6197028091050537E-2</v>
      </c>
      <c r="Q160" t="s">
        <v>158</v>
      </c>
    </row>
    <row r="161" spans="9:17" x14ac:dyDescent="0.45">
      <c r="I161" t="s">
        <v>184</v>
      </c>
      <c r="J161" t="s">
        <v>340</v>
      </c>
      <c r="K161">
        <v>0.29274527185420185</v>
      </c>
      <c r="L161" t="s">
        <v>158</v>
      </c>
      <c r="N161" t="s">
        <v>209</v>
      </c>
      <c r="O161" t="s">
        <v>340</v>
      </c>
      <c r="P161">
        <v>5.0633814374807184E-2</v>
      </c>
      <c r="Q161" t="s">
        <v>158</v>
      </c>
    </row>
    <row r="162" spans="9:17" x14ac:dyDescent="0.45">
      <c r="I162" t="s">
        <v>184</v>
      </c>
      <c r="J162" t="s">
        <v>341</v>
      </c>
      <c r="K162">
        <v>9.2427706998589789E-3</v>
      </c>
      <c r="L162" t="s">
        <v>158</v>
      </c>
      <c r="N162" t="s">
        <v>209</v>
      </c>
      <c r="O162" t="s">
        <v>341</v>
      </c>
      <c r="P162">
        <v>6.5226718803491318E-2</v>
      </c>
      <c r="Q162" t="s">
        <v>158</v>
      </c>
    </row>
    <row r="163" spans="9:17" x14ac:dyDescent="0.45">
      <c r="I163" t="s">
        <v>184</v>
      </c>
      <c r="J163" t="s">
        <v>342</v>
      </c>
      <c r="K163">
        <v>2.7382664668275724E-2</v>
      </c>
      <c r="L163" t="s">
        <v>158</v>
      </c>
      <c r="N163" t="s">
        <v>209</v>
      </c>
      <c r="O163" t="s">
        <v>342</v>
      </c>
      <c r="P163">
        <v>1.228173867570817E-2</v>
      </c>
      <c r="Q163" t="s">
        <v>158</v>
      </c>
    </row>
    <row r="164" spans="9:17" x14ac:dyDescent="0.45">
      <c r="I164" t="s">
        <v>184</v>
      </c>
      <c r="J164" t="s">
        <v>343</v>
      </c>
      <c r="K164">
        <v>0.17267385433370783</v>
      </c>
      <c r="L164" t="s">
        <v>158</v>
      </c>
      <c r="N164" t="s">
        <v>209</v>
      </c>
      <c r="O164" t="s">
        <v>343</v>
      </c>
      <c r="P164">
        <v>0.13571956278300487</v>
      </c>
      <c r="Q164" t="s">
        <v>158</v>
      </c>
    </row>
    <row r="165" spans="9:17" x14ac:dyDescent="0.45">
      <c r="I165" t="s">
        <v>184</v>
      </c>
      <c r="J165" t="s">
        <v>344</v>
      </c>
      <c r="K165">
        <v>0</v>
      </c>
      <c r="L165" t="s">
        <v>158</v>
      </c>
      <c r="N165" t="s">
        <v>209</v>
      </c>
      <c r="O165" t="s">
        <v>344</v>
      </c>
      <c r="P165">
        <v>0.1625459004740186</v>
      </c>
      <c r="Q165" t="s">
        <v>158</v>
      </c>
    </row>
    <row r="166" spans="9:17" x14ac:dyDescent="0.45">
      <c r="I166" t="s">
        <v>184</v>
      </c>
      <c r="J166" t="s">
        <v>345</v>
      </c>
      <c r="K166">
        <v>2.0990895322288996E-3</v>
      </c>
      <c r="L166" t="s">
        <v>158</v>
      </c>
      <c r="N166" t="s">
        <v>209</v>
      </c>
      <c r="O166" t="s">
        <v>345</v>
      </c>
      <c r="P166">
        <v>2.9436867177283742E-2</v>
      </c>
      <c r="Q166" t="s">
        <v>158</v>
      </c>
    </row>
    <row r="167" spans="9:17" x14ac:dyDescent="0.45">
      <c r="I167" t="s">
        <v>185</v>
      </c>
      <c r="J167" t="s">
        <v>334</v>
      </c>
      <c r="K167">
        <v>0.18522595213239335</v>
      </c>
      <c r="L167" t="s">
        <v>158</v>
      </c>
      <c r="N167" t="s">
        <v>210</v>
      </c>
      <c r="O167" t="s">
        <v>334</v>
      </c>
      <c r="P167">
        <v>9.8007535115374023E-2</v>
      </c>
      <c r="Q167" t="s">
        <v>158</v>
      </c>
    </row>
    <row r="168" spans="9:17" x14ac:dyDescent="0.45">
      <c r="I168" t="s">
        <v>185</v>
      </c>
      <c r="J168" t="s">
        <v>335</v>
      </c>
      <c r="K168">
        <v>0</v>
      </c>
      <c r="L168" t="s">
        <v>158</v>
      </c>
      <c r="N168" t="s">
        <v>210</v>
      </c>
      <c r="O168" t="s">
        <v>335</v>
      </c>
      <c r="P168">
        <v>0.1088255393910782</v>
      </c>
      <c r="Q168" t="s">
        <v>158</v>
      </c>
    </row>
    <row r="169" spans="9:17" x14ac:dyDescent="0.45">
      <c r="I169" t="s">
        <v>185</v>
      </c>
      <c r="J169" t="s">
        <v>336</v>
      </c>
      <c r="K169">
        <v>6.1465613280468102E-3</v>
      </c>
      <c r="L169" t="s">
        <v>158</v>
      </c>
      <c r="N169" t="s">
        <v>210</v>
      </c>
      <c r="O169" t="s">
        <v>336</v>
      </c>
      <c r="P169">
        <v>1.8592039475461671E-2</v>
      </c>
      <c r="Q169" t="s">
        <v>158</v>
      </c>
    </row>
    <row r="170" spans="9:17" x14ac:dyDescent="0.45">
      <c r="I170" t="s">
        <v>185</v>
      </c>
      <c r="J170" t="s">
        <v>337</v>
      </c>
      <c r="K170">
        <v>0.27259900047073599</v>
      </c>
      <c r="L170" t="s">
        <v>158</v>
      </c>
      <c r="N170" t="s">
        <v>210</v>
      </c>
      <c r="O170" t="s">
        <v>337</v>
      </c>
      <c r="P170">
        <v>0.12262641883803059</v>
      </c>
      <c r="Q170" t="s">
        <v>158</v>
      </c>
    </row>
    <row r="171" spans="9:17" x14ac:dyDescent="0.45">
      <c r="I171" t="s">
        <v>185</v>
      </c>
      <c r="J171" t="s">
        <v>338</v>
      </c>
      <c r="K171">
        <v>2.7962533856088867E-3</v>
      </c>
      <c r="L171" t="s">
        <v>158</v>
      </c>
      <c r="N171" t="s">
        <v>210</v>
      </c>
      <c r="O171" t="s">
        <v>338</v>
      </c>
      <c r="P171">
        <v>8.9243343214493634E-2</v>
      </c>
      <c r="Q171" t="s">
        <v>158</v>
      </c>
    </row>
    <row r="172" spans="9:17" x14ac:dyDescent="0.45">
      <c r="I172" t="s">
        <v>185</v>
      </c>
      <c r="J172" t="s">
        <v>339</v>
      </c>
      <c r="K172">
        <v>1.9839331038009785E-2</v>
      </c>
      <c r="L172" t="s">
        <v>158</v>
      </c>
      <c r="N172" t="s">
        <v>210</v>
      </c>
      <c r="O172" t="s">
        <v>339</v>
      </c>
      <c r="P172">
        <v>2.0799168366276415E-2</v>
      </c>
      <c r="Q172" t="s">
        <v>158</v>
      </c>
    </row>
    <row r="173" spans="9:17" x14ac:dyDescent="0.45">
      <c r="I173" t="s">
        <v>185</v>
      </c>
      <c r="J173" t="s">
        <v>340</v>
      </c>
      <c r="K173">
        <v>0.30652286405373735</v>
      </c>
      <c r="L173" t="s">
        <v>158</v>
      </c>
      <c r="N173" t="s">
        <v>210</v>
      </c>
      <c r="O173" t="s">
        <v>340</v>
      </c>
      <c r="P173">
        <v>0.10041091314396582</v>
      </c>
      <c r="Q173" t="s">
        <v>158</v>
      </c>
    </row>
    <row r="174" spans="9:17" x14ac:dyDescent="0.45">
      <c r="I174" t="s">
        <v>185</v>
      </c>
      <c r="J174" t="s">
        <v>341</v>
      </c>
      <c r="K174">
        <v>1.037347738643884E-2</v>
      </c>
      <c r="L174" t="s">
        <v>158</v>
      </c>
      <c r="N174" t="s">
        <v>210</v>
      </c>
      <c r="O174" t="s">
        <v>341</v>
      </c>
      <c r="P174">
        <v>6.4715540207814587E-2</v>
      </c>
      <c r="Q174" t="s">
        <v>158</v>
      </c>
    </row>
    <row r="175" spans="9:17" x14ac:dyDescent="0.45">
      <c r="I175" t="s">
        <v>185</v>
      </c>
      <c r="J175" t="s">
        <v>342</v>
      </c>
      <c r="K175">
        <v>3.0310130738499787E-2</v>
      </c>
      <c r="L175" t="s">
        <v>158</v>
      </c>
      <c r="N175" t="s">
        <v>210</v>
      </c>
      <c r="O175" t="s">
        <v>342</v>
      </c>
      <c r="P175">
        <v>1.6551773098234149E-2</v>
      </c>
      <c r="Q175" t="s">
        <v>158</v>
      </c>
    </row>
    <row r="176" spans="9:17" x14ac:dyDescent="0.45">
      <c r="I176" t="s">
        <v>185</v>
      </c>
      <c r="J176" t="s">
        <v>343</v>
      </c>
      <c r="K176">
        <v>0.16429011950114505</v>
      </c>
      <c r="L176" t="s">
        <v>158</v>
      </c>
      <c r="N176" t="s">
        <v>210</v>
      </c>
      <c r="O176" t="s">
        <v>343</v>
      </c>
      <c r="P176">
        <v>0.15621281301301906</v>
      </c>
      <c r="Q176" t="s">
        <v>158</v>
      </c>
    </row>
    <row r="177" spans="9:17" x14ac:dyDescent="0.45">
      <c r="I177" t="s">
        <v>185</v>
      </c>
      <c r="J177" t="s">
        <v>344</v>
      </c>
      <c r="K177">
        <v>0</v>
      </c>
      <c r="L177" t="s">
        <v>158</v>
      </c>
      <c r="N177" t="s">
        <v>210</v>
      </c>
      <c r="O177" t="s">
        <v>344</v>
      </c>
      <c r="P177">
        <v>0.17048867557575828</v>
      </c>
      <c r="Q177" t="s">
        <v>158</v>
      </c>
    </row>
    <row r="178" spans="9:17" x14ac:dyDescent="0.45">
      <c r="I178" t="s">
        <v>185</v>
      </c>
      <c r="J178" t="s">
        <v>345</v>
      </c>
      <c r="K178">
        <v>1.8963099652206355E-3</v>
      </c>
      <c r="L178" t="s">
        <v>158</v>
      </c>
      <c r="N178" t="s">
        <v>210</v>
      </c>
      <c r="O178" t="s">
        <v>345</v>
      </c>
      <c r="P178">
        <v>3.352624056035846E-2</v>
      </c>
      <c r="Q178" t="s">
        <v>158</v>
      </c>
    </row>
    <row r="179" spans="9:17" x14ac:dyDescent="0.45">
      <c r="I179" t="s">
        <v>186</v>
      </c>
      <c r="J179" t="s">
        <v>334</v>
      </c>
      <c r="K179">
        <v>0.18236893094247461</v>
      </c>
      <c r="L179" t="s">
        <v>158</v>
      </c>
      <c r="N179" t="s">
        <v>211</v>
      </c>
      <c r="O179" t="s">
        <v>334</v>
      </c>
      <c r="P179">
        <v>9.6240642923775918E-2</v>
      </c>
      <c r="Q179" t="s">
        <v>158</v>
      </c>
    </row>
    <row r="180" spans="9:17" x14ac:dyDescent="0.45">
      <c r="I180" t="s">
        <v>186</v>
      </c>
      <c r="J180" t="s">
        <v>335</v>
      </c>
      <c r="K180">
        <v>0</v>
      </c>
      <c r="L180" t="s">
        <v>158</v>
      </c>
      <c r="N180" t="s">
        <v>211</v>
      </c>
      <c r="O180" t="s">
        <v>335</v>
      </c>
      <c r="P180">
        <v>0.15083583774362486</v>
      </c>
      <c r="Q180" t="s">
        <v>158</v>
      </c>
    </row>
    <row r="181" spans="9:17" x14ac:dyDescent="0.45">
      <c r="I181" t="s">
        <v>186</v>
      </c>
      <c r="J181" t="s">
        <v>336</v>
      </c>
      <c r="K181">
        <v>6.061289012781159E-3</v>
      </c>
      <c r="L181" t="s">
        <v>158</v>
      </c>
      <c r="N181" t="s">
        <v>211</v>
      </c>
      <c r="O181" t="s">
        <v>336</v>
      </c>
      <c r="P181">
        <v>1.4590595771928252E-2</v>
      </c>
      <c r="Q181" t="s">
        <v>158</v>
      </c>
    </row>
    <row r="182" spans="9:17" x14ac:dyDescent="0.45">
      <c r="I182" t="s">
        <v>186</v>
      </c>
      <c r="J182" t="s">
        <v>337</v>
      </c>
      <c r="K182">
        <v>0.26663995318766548</v>
      </c>
      <c r="L182" t="s">
        <v>158</v>
      </c>
      <c r="N182" t="s">
        <v>211</v>
      </c>
      <c r="O182" t="s">
        <v>337</v>
      </c>
      <c r="P182">
        <v>0.12476658369178202</v>
      </c>
      <c r="Q182" t="s">
        <v>158</v>
      </c>
    </row>
    <row r="183" spans="9:17" x14ac:dyDescent="0.45">
      <c r="I183" t="s">
        <v>186</v>
      </c>
      <c r="J183" t="s">
        <v>338</v>
      </c>
      <c r="K183">
        <v>3.3336558393886619E-3</v>
      </c>
      <c r="L183" t="s">
        <v>158</v>
      </c>
      <c r="N183" t="s">
        <v>211</v>
      </c>
      <c r="O183" t="s">
        <v>338</v>
      </c>
      <c r="P183">
        <v>0.13303265167013303</v>
      </c>
      <c r="Q183" t="s">
        <v>158</v>
      </c>
    </row>
    <row r="184" spans="9:17" x14ac:dyDescent="0.45">
      <c r="I184" t="s">
        <v>186</v>
      </c>
      <c r="J184" t="s">
        <v>339</v>
      </c>
      <c r="K184">
        <v>1.8744084141465799E-2</v>
      </c>
      <c r="L184" t="s">
        <v>158</v>
      </c>
      <c r="N184" t="s">
        <v>211</v>
      </c>
      <c r="O184" t="s">
        <v>339</v>
      </c>
      <c r="P184">
        <v>1.811665733960614E-2</v>
      </c>
      <c r="Q184" t="s">
        <v>158</v>
      </c>
    </row>
    <row r="185" spans="9:17" x14ac:dyDescent="0.45">
      <c r="I185" t="s">
        <v>186</v>
      </c>
      <c r="J185" t="s">
        <v>340</v>
      </c>
      <c r="K185">
        <v>0.32797179469718729</v>
      </c>
      <c r="L185" t="s">
        <v>158</v>
      </c>
      <c r="N185" t="s">
        <v>211</v>
      </c>
      <c r="O185" t="s">
        <v>340</v>
      </c>
      <c r="P185">
        <v>4.5451076232734353E-2</v>
      </c>
      <c r="Q185" t="s">
        <v>158</v>
      </c>
    </row>
    <row r="186" spans="9:17" x14ac:dyDescent="0.45">
      <c r="I186" t="s">
        <v>186</v>
      </c>
      <c r="J186" t="s">
        <v>341</v>
      </c>
      <c r="K186">
        <v>1.2925642833865898E-2</v>
      </c>
      <c r="L186" t="s">
        <v>158</v>
      </c>
      <c r="N186" t="s">
        <v>211</v>
      </c>
      <c r="O186" t="s">
        <v>341</v>
      </c>
      <c r="P186">
        <v>2.3118977872609081E-2</v>
      </c>
      <c r="Q186" t="s">
        <v>158</v>
      </c>
    </row>
    <row r="187" spans="9:17" x14ac:dyDescent="0.45">
      <c r="I187" t="s">
        <v>186</v>
      </c>
      <c r="J187" t="s">
        <v>342</v>
      </c>
      <c r="K187">
        <v>3.4001641620268891E-2</v>
      </c>
      <c r="L187" t="s">
        <v>158</v>
      </c>
      <c r="N187" t="s">
        <v>211</v>
      </c>
      <c r="O187" t="s">
        <v>342</v>
      </c>
      <c r="P187">
        <v>3.8513337535333414E-3</v>
      </c>
      <c r="Q187" t="s">
        <v>158</v>
      </c>
    </row>
    <row r="188" spans="9:17" x14ac:dyDescent="0.45">
      <c r="I188" t="s">
        <v>186</v>
      </c>
      <c r="J188" t="s">
        <v>343</v>
      </c>
      <c r="K188">
        <v>0.14636418914480015</v>
      </c>
      <c r="L188" t="s">
        <v>158</v>
      </c>
      <c r="N188" t="s">
        <v>211</v>
      </c>
      <c r="O188" t="s">
        <v>343</v>
      </c>
      <c r="P188">
        <v>0.16179178870808078</v>
      </c>
      <c r="Q188" t="s">
        <v>158</v>
      </c>
    </row>
    <row r="189" spans="9:17" x14ac:dyDescent="0.45">
      <c r="I189" t="s">
        <v>186</v>
      </c>
      <c r="J189" t="s">
        <v>344</v>
      </c>
      <c r="K189">
        <v>0</v>
      </c>
      <c r="L189" t="s">
        <v>158</v>
      </c>
      <c r="N189" t="s">
        <v>211</v>
      </c>
      <c r="O189" t="s">
        <v>344</v>
      </c>
      <c r="P189">
        <v>0.20234638870531999</v>
      </c>
      <c r="Q189" t="s">
        <v>158</v>
      </c>
    </row>
    <row r="190" spans="9:17" x14ac:dyDescent="0.45">
      <c r="I190" t="s">
        <v>186</v>
      </c>
      <c r="J190" t="s">
        <v>345</v>
      </c>
      <c r="K190">
        <v>1.5888185799419255E-3</v>
      </c>
      <c r="L190" t="s">
        <v>158</v>
      </c>
      <c r="N190" t="s">
        <v>211</v>
      </c>
      <c r="O190" t="s">
        <v>345</v>
      </c>
      <c r="P190">
        <v>2.5857465586798939E-2</v>
      </c>
      <c r="Q190" t="s">
        <v>158</v>
      </c>
    </row>
    <row r="191" spans="9:17" x14ac:dyDescent="0.45">
      <c r="I191" t="s">
        <v>187</v>
      </c>
      <c r="J191" t="s">
        <v>334</v>
      </c>
      <c r="K191">
        <v>0.19065706468309015</v>
      </c>
      <c r="L191" t="s">
        <v>158</v>
      </c>
      <c r="N191" t="s">
        <v>212</v>
      </c>
      <c r="O191" t="s">
        <v>334</v>
      </c>
      <c r="P191">
        <v>0.11747329427133546</v>
      </c>
      <c r="Q191" t="s">
        <v>158</v>
      </c>
    </row>
    <row r="192" spans="9:17" x14ac:dyDescent="0.45">
      <c r="I192" t="s">
        <v>187</v>
      </c>
      <c r="J192" t="s">
        <v>335</v>
      </c>
      <c r="K192">
        <v>0</v>
      </c>
      <c r="L192" t="s">
        <v>158</v>
      </c>
      <c r="N192" t="s">
        <v>212</v>
      </c>
      <c r="O192" t="s">
        <v>335</v>
      </c>
      <c r="P192">
        <v>0.12007537247820034</v>
      </c>
      <c r="Q192" t="s">
        <v>158</v>
      </c>
    </row>
    <row r="193" spans="9:17" x14ac:dyDescent="0.45">
      <c r="I193" t="s">
        <v>187</v>
      </c>
      <c r="J193" t="s">
        <v>336</v>
      </c>
      <c r="K193">
        <v>5.5077577879865053E-3</v>
      </c>
      <c r="L193" t="s">
        <v>158</v>
      </c>
      <c r="N193" t="s">
        <v>212</v>
      </c>
      <c r="O193" t="s">
        <v>336</v>
      </c>
      <c r="P193">
        <v>2.2127428843951944E-2</v>
      </c>
      <c r="Q193" t="s">
        <v>158</v>
      </c>
    </row>
    <row r="194" spans="9:17" x14ac:dyDescent="0.45">
      <c r="I194" t="s">
        <v>187</v>
      </c>
      <c r="J194" t="s">
        <v>337</v>
      </c>
      <c r="K194">
        <v>0.26064140670816133</v>
      </c>
      <c r="L194" t="s">
        <v>158</v>
      </c>
      <c r="N194" t="s">
        <v>212</v>
      </c>
      <c r="O194" t="s">
        <v>337</v>
      </c>
      <c r="P194">
        <v>0.1208259854090495</v>
      </c>
      <c r="Q194" t="s">
        <v>158</v>
      </c>
    </row>
    <row r="195" spans="9:17" x14ac:dyDescent="0.45">
      <c r="I195" t="s">
        <v>187</v>
      </c>
      <c r="J195" t="s">
        <v>338</v>
      </c>
      <c r="K195">
        <v>3.262594662444948E-3</v>
      </c>
      <c r="L195" t="s">
        <v>158</v>
      </c>
      <c r="N195" t="s">
        <v>212</v>
      </c>
      <c r="O195" t="s">
        <v>338</v>
      </c>
      <c r="P195">
        <v>0.10217453201061913</v>
      </c>
      <c r="Q195" t="s">
        <v>158</v>
      </c>
    </row>
    <row r="196" spans="9:17" x14ac:dyDescent="0.45">
      <c r="I196" t="s">
        <v>187</v>
      </c>
      <c r="J196" t="s">
        <v>339</v>
      </c>
      <c r="K196">
        <v>1.765728082869587E-2</v>
      </c>
      <c r="L196" t="s">
        <v>158</v>
      </c>
      <c r="N196" t="s">
        <v>212</v>
      </c>
      <c r="O196" t="s">
        <v>339</v>
      </c>
      <c r="P196">
        <v>2.36299126298571E-2</v>
      </c>
      <c r="Q196" t="s">
        <v>158</v>
      </c>
    </row>
    <row r="197" spans="9:17" x14ac:dyDescent="0.45">
      <c r="I197" t="s">
        <v>187</v>
      </c>
      <c r="J197" t="s">
        <v>340</v>
      </c>
      <c r="K197">
        <v>0.30431713129806326</v>
      </c>
      <c r="L197" t="s">
        <v>158</v>
      </c>
      <c r="N197" t="s">
        <v>212</v>
      </c>
      <c r="O197" t="s">
        <v>340</v>
      </c>
      <c r="P197">
        <v>7.1919423886066688E-2</v>
      </c>
      <c r="Q197" t="s">
        <v>158</v>
      </c>
    </row>
    <row r="198" spans="9:17" x14ac:dyDescent="0.45">
      <c r="I198" t="s">
        <v>187</v>
      </c>
      <c r="J198" t="s">
        <v>341</v>
      </c>
      <c r="K198">
        <v>1.1478348393501323E-2</v>
      </c>
      <c r="L198" t="s">
        <v>158</v>
      </c>
      <c r="N198" t="s">
        <v>212</v>
      </c>
      <c r="O198" t="s">
        <v>341</v>
      </c>
      <c r="P198">
        <v>6.3085430820711733E-2</v>
      </c>
      <c r="Q198" t="s">
        <v>158</v>
      </c>
    </row>
    <row r="199" spans="9:17" x14ac:dyDescent="0.45">
      <c r="I199" t="s">
        <v>187</v>
      </c>
      <c r="J199" t="s">
        <v>342</v>
      </c>
      <c r="K199">
        <v>2.6606333022854672E-2</v>
      </c>
      <c r="L199" t="s">
        <v>158</v>
      </c>
      <c r="N199" t="s">
        <v>212</v>
      </c>
      <c r="O199" t="s">
        <v>342</v>
      </c>
      <c r="P199">
        <v>1.6766664468395195E-2</v>
      </c>
      <c r="Q199" t="s">
        <v>158</v>
      </c>
    </row>
    <row r="200" spans="9:17" x14ac:dyDescent="0.45">
      <c r="I200" t="s">
        <v>187</v>
      </c>
      <c r="J200" t="s">
        <v>343</v>
      </c>
      <c r="K200">
        <v>0.17787467100704207</v>
      </c>
      <c r="L200" t="s">
        <v>158</v>
      </c>
      <c r="N200" t="s">
        <v>212</v>
      </c>
      <c r="O200" t="s">
        <v>343</v>
      </c>
      <c r="P200">
        <v>0.13507892228723609</v>
      </c>
      <c r="Q200" t="s">
        <v>158</v>
      </c>
    </row>
    <row r="201" spans="9:17" x14ac:dyDescent="0.45">
      <c r="I201" t="s">
        <v>187</v>
      </c>
      <c r="J201" t="s">
        <v>344</v>
      </c>
      <c r="K201">
        <v>0</v>
      </c>
      <c r="L201" t="s">
        <v>158</v>
      </c>
      <c r="N201" t="s">
        <v>212</v>
      </c>
      <c r="O201" t="s">
        <v>344</v>
      </c>
      <c r="P201">
        <v>0.17543417898961824</v>
      </c>
      <c r="Q201" t="s">
        <v>158</v>
      </c>
    </row>
    <row r="202" spans="9:17" x14ac:dyDescent="0.45">
      <c r="I202" t="s">
        <v>187</v>
      </c>
      <c r="J202" t="s">
        <v>345</v>
      </c>
      <c r="K202">
        <v>1.99741160798489E-3</v>
      </c>
      <c r="L202" t="s">
        <v>158</v>
      </c>
      <c r="N202" t="s">
        <v>212</v>
      </c>
      <c r="O202" t="s">
        <v>345</v>
      </c>
      <c r="P202">
        <v>3.1408853904848093E-2</v>
      </c>
      <c r="Q202" t="s">
        <v>158</v>
      </c>
    </row>
    <row r="203" spans="9:17" x14ac:dyDescent="0.45">
      <c r="I203" t="s">
        <v>188</v>
      </c>
      <c r="J203" t="s">
        <v>334</v>
      </c>
      <c r="K203">
        <v>0.19359136123733584</v>
      </c>
      <c r="L203" t="s">
        <v>158</v>
      </c>
      <c r="N203" t="s">
        <v>213</v>
      </c>
      <c r="O203" t="s">
        <v>334</v>
      </c>
      <c r="P203">
        <v>0.10065354726953769</v>
      </c>
      <c r="Q203" t="s">
        <v>158</v>
      </c>
    </row>
    <row r="204" spans="9:17" x14ac:dyDescent="0.45">
      <c r="I204" t="s">
        <v>188</v>
      </c>
      <c r="J204" t="s">
        <v>335</v>
      </c>
      <c r="K204">
        <v>0</v>
      </c>
      <c r="L204" t="s">
        <v>158</v>
      </c>
      <c r="N204" t="s">
        <v>213</v>
      </c>
      <c r="O204" t="s">
        <v>335</v>
      </c>
      <c r="P204">
        <v>0.14009052144536879</v>
      </c>
      <c r="Q204" t="s">
        <v>158</v>
      </c>
    </row>
    <row r="205" spans="9:17" x14ac:dyDescent="0.45">
      <c r="I205" t="s">
        <v>188</v>
      </c>
      <c r="J205" t="s">
        <v>336</v>
      </c>
      <c r="K205">
        <v>5.6935896160188772E-3</v>
      </c>
      <c r="L205" t="s">
        <v>158</v>
      </c>
      <c r="N205" t="s">
        <v>213</v>
      </c>
      <c r="O205" t="s">
        <v>336</v>
      </c>
      <c r="P205">
        <v>1.5719697605970164E-2</v>
      </c>
      <c r="Q205" t="s">
        <v>158</v>
      </c>
    </row>
    <row r="206" spans="9:17" x14ac:dyDescent="0.45">
      <c r="I206" t="s">
        <v>188</v>
      </c>
      <c r="J206" t="s">
        <v>337</v>
      </c>
      <c r="K206">
        <v>0.28074918850620029</v>
      </c>
      <c r="L206" t="s">
        <v>158</v>
      </c>
      <c r="N206" t="s">
        <v>213</v>
      </c>
      <c r="O206" t="s">
        <v>337</v>
      </c>
      <c r="P206">
        <v>0.10781668188384408</v>
      </c>
      <c r="Q206" t="s">
        <v>158</v>
      </c>
    </row>
    <row r="207" spans="9:17" x14ac:dyDescent="0.45">
      <c r="I207" t="s">
        <v>188</v>
      </c>
      <c r="J207" t="s">
        <v>338</v>
      </c>
      <c r="K207">
        <v>2.7140126013610816E-3</v>
      </c>
      <c r="L207" t="s">
        <v>158</v>
      </c>
      <c r="N207" t="s">
        <v>213</v>
      </c>
      <c r="O207" t="s">
        <v>338</v>
      </c>
      <c r="P207">
        <v>7.6370892439745139E-2</v>
      </c>
      <c r="Q207" t="s">
        <v>158</v>
      </c>
    </row>
    <row r="208" spans="9:17" x14ac:dyDescent="0.45">
      <c r="I208" t="s">
        <v>188</v>
      </c>
      <c r="J208" t="s">
        <v>339</v>
      </c>
      <c r="K208">
        <v>2.0473965025274442E-2</v>
      </c>
      <c r="L208" t="s">
        <v>158</v>
      </c>
      <c r="N208" t="s">
        <v>213</v>
      </c>
      <c r="O208" t="s">
        <v>339</v>
      </c>
      <c r="P208">
        <v>1.3846955280203216E-2</v>
      </c>
      <c r="Q208" t="s">
        <v>158</v>
      </c>
    </row>
    <row r="209" spans="9:17" x14ac:dyDescent="0.45">
      <c r="I209" t="s">
        <v>188</v>
      </c>
      <c r="J209" t="s">
        <v>340</v>
      </c>
      <c r="K209">
        <v>0.28867333874684298</v>
      </c>
      <c r="L209" t="s">
        <v>158</v>
      </c>
      <c r="N209" t="s">
        <v>213</v>
      </c>
      <c r="O209" t="s">
        <v>340</v>
      </c>
      <c r="P209">
        <v>9.435636696758895E-2</v>
      </c>
      <c r="Q209" t="s">
        <v>158</v>
      </c>
    </row>
    <row r="210" spans="9:17" x14ac:dyDescent="0.45">
      <c r="I210" t="s">
        <v>188</v>
      </c>
      <c r="J210" t="s">
        <v>341</v>
      </c>
      <c r="K210">
        <v>9.4947672962954494E-3</v>
      </c>
      <c r="L210" t="s">
        <v>158</v>
      </c>
      <c r="N210" t="s">
        <v>213</v>
      </c>
      <c r="O210" t="s">
        <v>341</v>
      </c>
      <c r="P210">
        <v>6.5657486324963057E-2</v>
      </c>
      <c r="Q210" t="s">
        <v>158</v>
      </c>
    </row>
    <row r="211" spans="9:17" x14ac:dyDescent="0.45">
      <c r="I211" t="s">
        <v>188</v>
      </c>
      <c r="J211" t="s">
        <v>342</v>
      </c>
      <c r="K211">
        <v>2.6113001857955356E-2</v>
      </c>
      <c r="L211" t="s">
        <v>158</v>
      </c>
      <c r="N211" t="s">
        <v>213</v>
      </c>
      <c r="O211" t="s">
        <v>342</v>
      </c>
      <c r="P211">
        <v>9.7427440827432803E-3</v>
      </c>
      <c r="Q211" t="s">
        <v>158</v>
      </c>
    </row>
    <row r="212" spans="9:17" x14ac:dyDescent="0.45">
      <c r="I212" t="s">
        <v>188</v>
      </c>
      <c r="J212" t="s">
        <v>343</v>
      </c>
      <c r="K212">
        <v>0.17044865751236724</v>
      </c>
      <c r="L212" t="s">
        <v>158</v>
      </c>
      <c r="N212" t="s">
        <v>213</v>
      </c>
      <c r="O212" t="s">
        <v>343</v>
      </c>
      <c r="P212">
        <v>0.15701914182805632</v>
      </c>
      <c r="Q212" t="s">
        <v>158</v>
      </c>
    </row>
    <row r="213" spans="9:17" x14ac:dyDescent="0.45">
      <c r="I213" t="s">
        <v>188</v>
      </c>
      <c r="J213" t="s">
        <v>344</v>
      </c>
      <c r="K213">
        <v>0</v>
      </c>
      <c r="L213" t="s">
        <v>158</v>
      </c>
      <c r="N213" t="s">
        <v>213</v>
      </c>
      <c r="O213" t="s">
        <v>344</v>
      </c>
      <c r="P213">
        <v>0.18503576408381958</v>
      </c>
      <c r="Q213" t="s">
        <v>158</v>
      </c>
    </row>
    <row r="214" spans="9:17" x14ac:dyDescent="0.45">
      <c r="I214" t="s">
        <v>188</v>
      </c>
      <c r="J214" t="s">
        <v>345</v>
      </c>
      <c r="K214">
        <v>2.0481176001710994E-3</v>
      </c>
      <c r="L214" t="s">
        <v>158</v>
      </c>
      <c r="N214" t="s">
        <v>213</v>
      </c>
      <c r="O214" t="s">
        <v>345</v>
      </c>
      <c r="P214">
        <v>3.369020078806069E-2</v>
      </c>
      <c r="Q214" t="s">
        <v>158</v>
      </c>
    </row>
    <row r="215" spans="9:17" x14ac:dyDescent="0.45">
      <c r="I215" t="s">
        <v>189</v>
      </c>
      <c r="J215" t="s">
        <v>334</v>
      </c>
      <c r="K215">
        <v>0.18912855970712764</v>
      </c>
      <c r="L215" t="s">
        <v>158</v>
      </c>
      <c r="N215" t="s">
        <v>214</v>
      </c>
      <c r="O215" t="s">
        <v>334</v>
      </c>
      <c r="P215">
        <v>9.4745165877721929E-2</v>
      </c>
      <c r="Q215" t="s">
        <v>158</v>
      </c>
    </row>
    <row r="216" spans="9:17" x14ac:dyDescent="0.45">
      <c r="I216" t="s">
        <v>189</v>
      </c>
      <c r="J216" t="s">
        <v>335</v>
      </c>
      <c r="K216">
        <v>0</v>
      </c>
      <c r="L216" t="s">
        <v>158</v>
      </c>
      <c r="N216" t="s">
        <v>214</v>
      </c>
      <c r="O216" t="s">
        <v>335</v>
      </c>
      <c r="P216">
        <v>0.10738938009175608</v>
      </c>
      <c r="Q216" t="s">
        <v>158</v>
      </c>
    </row>
    <row r="217" spans="9:17" x14ac:dyDescent="0.45">
      <c r="I217" t="s">
        <v>189</v>
      </c>
      <c r="J217" t="s">
        <v>336</v>
      </c>
      <c r="K217">
        <v>5.6697710086645089E-3</v>
      </c>
      <c r="L217" t="s">
        <v>158</v>
      </c>
      <c r="N217" t="s">
        <v>214</v>
      </c>
      <c r="O217" t="s">
        <v>336</v>
      </c>
      <c r="P217">
        <v>1.7319727740474838E-2</v>
      </c>
      <c r="Q217" t="s">
        <v>158</v>
      </c>
    </row>
    <row r="218" spans="9:17" x14ac:dyDescent="0.45">
      <c r="I218" t="s">
        <v>189</v>
      </c>
      <c r="J218" t="s">
        <v>337</v>
      </c>
      <c r="K218">
        <v>0.28126090954574606</v>
      </c>
      <c r="L218" t="s">
        <v>158</v>
      </c>
      <c r="N218" t="s">
        <v>214</v>
      </c>
      <c r="O218" t="s">
        <v>337</v>
      </c>
      <c r="P218">
        <v>0.12655404777519028</v>
      </c>
      <c r="Q218" t="s">
        <v>158</v>
      </c>
    </row>
    <row r="219" spans="9:17" x14ac:dyDescent="0.45">
      <c r="I219" t="s">
        <v>189</v>
      </c>
      <c r="J219" t="s">
        <v>338</v>
      </c>
      <c r="K219">
        <v>2.825104545502177E-3</v>
      </c>
      <c r="L219" t="s">
        <v>158</v>
      </c>
      <c r="N219" t="s">
        <v>214</v>
      </c>
      <c r="O219" t="s">
        <v>338</v>
      </c>
      <c r="P219">
        <v>8.7443566850016974E-2</v>
      </c>
      <c r="Q219" t="s">
        <v>158</v>
      </c>
    </row>
    <row r="220" spans="9:17" x14ac:dyDescent="0.45">
      <c r="I220" t="s">
        <v>189</v>
      </c>
      <c r="J220" t="s">
        <v>339</v>
      </c>
      <c r="K220">
        <v>2.001753887773575E-2</v>
      </c>
      <c r="L220" t="s">
        <v>158</v>
      </c>
      <c r="N220" t="s">
        <v>214</v>
      </c>
      <c r="O220" t="s">
        <v>339</v>
      </c>
      <c r="P220">
        <v>1.9895970956326212E-2</v>
      </c>
      <c r="Q220" t="s">
        <v>158</v>
      </c>
    </row>
    <row r="221" spans="9:17" x14ac:dyDescent="0.45">
      <c r="I221" t="s">
        <v>189</v>
      </c>
      <c r="J221" t="s">
        <v>340</v>
      </c>
      <c r="K221">
        <v>0.29780632513746347</v>
      </c>
      <c r="L221" t="s">
        <v>158</v>
      </c>
      <c r="N221" t="s">
        <v>214</v>
      </c>
      <c r="O221" t="s">
        <v>340</v>
      </c>
      <c r="P221">
        <v>0.12861665185409718</v>
      </c>
      <c r="Q221" t="s">
        <v>158</v>
      </c>
    </row>
    <row r="222" spans="9:17" x14ac:dyDescent="0.45">
      <c r="I222" t="s">
        <v>189</v>
      </c>
      <c r="J222" t="s">
        <v>341</v>
      </c>
      <c r="K222">
        <v>1.0302386616848848E-2</v>
      </c>
      <c r="L222" t="s">
        <v>158</v>
      </c>
      <c r="N222" t="s">
        <v>214</v>
      </c>
      <c r="O222" t="s">
        <v>341</v>
      </c>
      <c r="P222">
        <v>5.0001129694923263E-2</v>
      </c>
      <c r="Q222" t="s">
        <v>158</v>
      </c>
    </row>
    <row r="223" spans="9:17" x14ac:dyDescent="0.45">
      <c r="I223" t="s">
        <v>189</v>
      </c>
      <c r="J223" t="s">
        <v>342</v>
      </c>
      <c r="K223">
        <v>2.8078664634883583E-2</v>
      </c>
      <c r="L223" t="s">
        <v>158</v>
      </c>
      <c r="N223" t="s">
        <v>214</v>
      </c>
      <c r="O223" t="s">
        <v>342</v>
      </c>
      <c r="P223">
        <v>1.6428712164591529E-2</v>
      </c>
      <c r="Q223" t="s">
        <v>158</v>
      </c>
    </row>
    <row r="224" spans="9:17" x14ac:dyDescent="0.45">
      <c r="I224" t="s">
        <v>189</v>
      </c>
      <c r="J224" t="s">
        <v>343</v>
      </c>
      <c r="K224">
        <v>0.16312379374317981</v>
      </c>
      <c r="L224" t="s">
        <v>158</v>
      </c>
      <c r="N224" t="s">
        <v>214</v>
      </c>
      <c r="O224" t="s">
        <v>343</v>
      </c>
      <c r="P224">
        <v>0.15594820073970245</v>
      </c>
      <c r="Q224" t="s">
        <v>158</v>
      </c>
    </row>
    <row r="225" spans="9:17" x14ac:dyDescent="0.45">
      <c r="I225" t="s">
        <v>189</v>
      </c>
      <c r="J225" t="s">
        <v>344</v>
      </c>
      <c r="K225">
        <v>0</v>
      </c>
      <c r="L225" t="s">
        <v>158</v>
      </c>
      <c r="N225" t="s">
        <v>214</v>
      </c>
      <c r="O225" t="s">
        <v>344</v>
      </c>
      <c r="P225">
        <v>0.16453726284945377</v>
      </c>
      <c r="Q225" t="s">
        <v>158</v>
      </c>
    </row>
    <row r="226" spans="9:17" x14ac:dyDescent="0.45">
      <c r="I226" t="s">
        <v>189</v>
      </c>
      <c r="J226" t="s">
        <v>345</v>
      </c>
      <c r="K226">
        <v>1.7869461826809717E-3</v>
      </c>
      <c r="L226" t="s">
        <v>158</v>
      </c>
      <c r="N226" t="s">
        <v>214</v>
      </c>
      <c r="O226" t="s">
        <v>345</v>
      </c>
      <c r="P226">
        <v>3.1120183405621473E-2</v>
      </c>
      <c r="Q226" t="s">
        <v>158</v>
      </c>
    </row>
    <row r="227" spans="9:17" x14ac:dyDescent="0.45">
      <c r="I227" t="s">
        <v>190</v>
      </c>
      <c r="J227" t="s">
        <v>334</v>
      </c>
      <c r="K227">
        <v>0.18436109252460664</v>
      </c>
      <c r="L227" t="s">
        <v>158</v>
      </c>
      <c r="N227" t="s">
        <v>215</v>
      </c>
      <c r="O227" t="s">
        <v>334</v>
      </c>
      <c r="P227">
        <v>9.3126716362670198E-2</v>
      </c>
      <c r="Q227" t="s">
        <v>158</v>
      </c>
    </row>
    <row r="228" spans="9:17" x14ac:dyDescent="0.45">
      <c r="I228" t="s">
        <v>190</v>
      </c>
      <c r="J228" t="s">
        <v>335</v>
      </c>
      <c r="K228">
        <v>0</v>
      </c>
      <c r="L228" t="s">
        <v>158</v>
      </c>
      <c r="N228" t="s">
        <v>215</v>
      </c>
      <c r="O228" t="s">
        <v>335</v>
      </c>
      <c r="P228">
        <v>0.14475432114485115</v>
      </c>
      <c r="Q228" t="s">
        <v>158</v>
      </c>
    </row>
    <row r="229" spans="9:17" x14ac:dyDescent="0.45">
      <c r="I229" t="s">
        <v>190</v>
      </c>
      <c r="J229" t="s">
        <v>336</v>
      </c>
      <c r="K229">
        <v>6.3518413776074752E-3</v>
      </c>
      <c r="L229" t="s">
        <v>158</v>
      </c>
      <c r="N229" t="s">
        <v>215</v>
      </c>
      <c r="O229" t="s">
        <v>336</v>
      </c>
      <c r="P229">
        <v>1.3972018650990573E-2</v>
      </c>
      <c r="Q229" t="s">
        <v>158</v>
      </c>
    </row>
    <row r="230" spans="9:17" x14ac:dyDescent="0.45">
      <c r="I230" t="s">
        <v>190</v>
      </c>
      <c r="J230" t="s">
        <v>337</v>
      </c>
      <c r="K230">
        <v>0.2742481750895594</v>
      </c>
      <c r="L230" t="s">
        <v>158</v>
      </c>
      <c r="N230" t="s">
        <v>215</v>
      </c>
      <c r="O230" t="s">
        <v>337</v>
      </c>
      <c r="P230">
        <v>0.13394906251801292</v>
      </c>
      <c r="Q230" t="s">
        <v>158</v>
      </c>
    </row>
    <row r="231" spans="9:17" x14ac:dyDescent="0.45">
      <c r="I231" t="s">
        <v>190</v>
      </c>
      <c r="J231" t="s">
        <v>338</v>
      </c>
      <c r="K231">
        <v>2.082966852758977E-3</v>
      </c>
      <c r="L231" t="s">
        <v>158</v>
      </c>
      <c r="N231" t="s">
        <v>215</v>
      </c>
      <c r="O231" t="s">
        <v>338</v>
      </c>
      <c r="P231">
        <v>0.13219769796191053</v>
      </c>
      <c r="Q231" t="s">
        <v>158</v>
      </c>
    </row>
    <row r="232" spans="9:17" x14ac:dyDescent="0.45">
      <c r="I232" t="s">
        <v>190</v>
      </c>
      <c r="J232" t="s">
        <v>339</v>
      </c>
      <c r="K232">
        <v>2.3982498620648295E-2</v>
      </c>
      <c r="L232" t="s">
        <v>158</v>
      </c>
      <c r="N232" t="s">
        <v>215</v>
      </c>
      <c r="O232" t="s">
        <v>339</v>
      </c>
      <c r="P232">
        <v>1.6651808712356608E-2</v>
      </c>
      <c r="Q232" t="s">
        <v>158</v>
      </c>
    </row>
    <row r="233" spans="9:17" x14ac:dyDescent="0.45">
      <c r="I233" t="s">
        <v>190</v>
      </c>
      <c r="J233" t="s">
        <v>340</v>
      </c>
      <c r="K233">
        <v>0.29433306577753704</v>
      </c>
      <c r="L233" t="s">
        <v>158</v>
      </c>
      <c r="N233" t="s">
        <v>215</v>
      </c>
      <c r="O233" t="s">
        <v>340</v>
      </c>
      <c r="P233">
        <v>7.0243454228699112E-2</v>
      </c>
      <c r="Q233" t="s">
        <v>158</v>
      </c>
    </row>
    <row r="234" spans="9:17" x14ac:dyDescent="0.45">
      <c r="I234" t="s">
        <v>190</v>
      </c>
      <c r="J234" t="s">
        <v>341</v>
      </c>
      <c r="K234">
        <v>1.0399084338581652E-2</v>
      </c>
      <c r="L234" t="s">
        <v>158</v>
      </c>
      <c r="N234" t="s">
        <v>215</v>
      </c>
      <c r="O234" t="s">
        <v>341</v>
      </c>
      <c r="P234">
        <v>2.1451124131102801E-2</v>
      </c>
      <c r="Q234" t="s">
        <v>158</v>
      </c>
    </row>
    <row r="235" spans="9:17" x14ac:dyDescent="0.45">
      <c r="I235" t="s">
        <v>190</v>
      </c>
      <c r="J235" t="s">
        <v>342</v>
      </c>
      <c r="K235">
        <v>2.9987589932523154E-2</v>
      </c>
      <c r="L235" t="s">
        <v>158</v>
      </c>
      <c r="N235" t="s">
        <v>215</v>
      </c>
      <c r="O235" t="s">
        <v>342</v>
      </c>
      <c r="P235">
        <v>5.6574674225822576E-3</v>
      </c>
      <c r="Q235" t="s">
        <v>158</v>
      </c>
    </row>
    <row r="236" spans="9:17" x14ac:dyDescent="0.45">
      <c r="I236" t="s">
        <v>190</v>
      </c>
      <c r="J236" t="s">
        <v>343</v>
      </c>
      <c r="K236">
        <v>0.17098153846317093</v>
      </c>
      <c r="L236" t="s">
        <v>158</v>
      </c>
      <c r="N236" t="s">
        <v>215</v>
      </c>
      <c r="O236" t="s">
        <v>343</v>
      </c>
      <c r="P236">
        <v>0.16089567299371363</v>
      </c>
      <c r="Q236" t="s">
        <v>158</v>
      </c>
    </row>
    <row r="237" spans="9:17" x14ac:dyDescent="0.45">
      <c r="I237" t="s">
        <v>190</v>
      </c>
      <c r="J237" t="s">
        <v>344</v>
      </c>
      <c r="K237">
        <v>0</v>
      </c>
      <c r="L237" t="s">
        <v>158</v>
      </c>
      <c r="N237" t="s">
        <v>215</v>
      </c>
      <c r="O237" t="s">
        <v>344</v>
      </c>
      <c r="P237">
        <v>0.1826879994344735</v>
      </c>
      <c r="Q237" t="s">
        <v>158</v>
      </c>
    </row>
    <row r="238" spans="9:17" x14ac:dyDescent="0.45">
      <c r="I238" t="s">
        <v>190</v>
      </c>
      <c r="J238" t="s">
        <v>345</v>
      </c>
      <c r="K238">
        <v>3.2721470228339938E-3</v>
      </c>
      <c r="L238" t="s">
        <v>158</v>
      </c>
      <c r="N238" t="s">
        <v>215</v>
      </c>
      <c r="O238" t="s">
        <v>345</v>
      </c>
      <c r="P238">
        <v>2.4412656438538145E-2</v>
      </c>
      <c r="Q238" t="s">
        <v>158</v>
      </c>
    </row>
    <row r="239" spans="9:17" x14ac:dyDescent="0.45">
      <c r="I239" t="s">
        <v>191</v>
      </c>
      <c r="J239" t="s">
        <v>334</v>
      </c>
      <c r="K239">
        <v>0.18214614329914416</v>
      </c>
      <c r="L239" t="s">
        <v>158</v>
      </c>
      <c r="N239" t="s">
        <v>216</v>
      </c>
      <c r="O239" t="s">
        <v>334</v>
      </c>
      <c r="P239">
        <v>0.16161330985651023</v>
      </c>
      <c r="Q239" t="s">
        <v>158</v>
      </c>
    </row>
    <row r="240" spans="9:17" x14ac:dyDescent="0.45">
      <c r="I240" t="s">
        <v>191</v>
      </c>
      <c r="J240" t="s">
        <v>335</v>
      </c>
      <c r="K240">
        <v>0</v>
      </c>
      <c r="L240" t="s">
        <v>158</v>
      </c>
      <c r="N240" t="s">
        <v>216</v>
      </c>
      <c r="O240" t="s">
        <v>335</v>
      </c>
      <c r="P240">
        <v>0.1319734558669082</v>
      </c>
      <c r="Q240" t="s">
        <v>158</v>
      </c>
    </row>
    <row r="241" spans="9:17" x14ac:dyDescent="0.45">
      <c r="I241" t="s">
        <v>191</v>
      </c>
      <c r="J241" t="s">
        <v>336</v>
      </c>
      <c r="K241">
        <v>6.9125751437096178E-3</v>
      </c>
      <c r="L241" t="s">
        <v>158</v>
      </c>
      <c r="N241" t="s">
        <v>216</v>
      </c>
      <c r="O241" t="s">
        <v>336</v>
      </c>
      <c r="P241">
        <v>2.4890868122611452E-2</v>
      </c>
      <c r="Q241" t="s">
        <v>158</v>
      </c>
    </row>
    <row r="242" spans="9:17" x14ac:dyDescent="0.45">
      <c r="I242" t="s">
        <v>191</v>
      </c>
      <c r="J242" t="s">
        <v>337</v>
      </c>
      <c r="K242">
        <v>0.26062578296538208</v>
      </c>
      <c r="L242" t="s">
        <v>158</v>
      </c>
      <c r="N242" t="s">
        <v>216</v>
      </c>
      <c r="O242" t="s">
        <v>337</v>
      </c>
      <c r="P242">
        <v>0.12571163238940369</v>
      </c>
      <c r="Q242" t="s">
        <v>158</v>
      </c>
    </row>
    <row r="243" spans="9:17" x14ac:dyDescent="0.45">
      <c r="I243" t="s">
        <v>191</v>
      </c>
      <c r="J243" t="s">
        <v>338</v>
      </c>
      <c r="K243">
        <v>2.5273860019197551E-3</v>
      </c>
      <c r="L243" t="s">
        <v>158</v>
      </c>
      <c r="N243" t="s">
        <v>216</v>
      </c>
      <c r="O243" t="s">
        <v>338</v>
      </c>
      <c r="P243">
        <v>0.10946329423037753</v>
      </c>
      <c r="Q243" t="s">
        <v>158</v>
      </c>
    </row>
    <row r="244" spans="9:17" x14ac:dyDescent="0.45">
      <c r="I244" t="s">
        <v>191</v>
      </c>
      <c r="J244" t="s">
        <v>339</v>
      </c>
      <c r="K244">
        <v>2.2768034943822121E-2</v>
      </c>
      <c r="L244" t="s">
        <v>158</v>
      </c>
      <c r="N244" t="s">
        <v>216</v>
      </c>
      <c r="O244" t="s">
        <v>339</v>
      </c>
      <c r="P244">
        <v>1.9692166307119219E-2</v>
      </c>
      <c r="Q244" t="s">
        <v>158</v>
      </c>
    </row>
    <row r="245" spans="9:17" x14ac:dyDescent="0.45">
      <c r="I245" t="s">
        <v>191</v>
      </c>
      <c r="J245" t="s">
        <v>340</v>
      </c>
      <c r="K245">
        <v>0.31925207868364541</v>
      </c>
      <c r="L245" t="s">
        <v>158</v>
      </c>
      <c r="N245" t="s">
        <v>216</v>
      </c>
      <c r="O245" t="s">
        <v>340</v>
      </c>
      <c r="P245">
        <v>6.5624424461086975E-2</v>
      </c>
      <c r="Q245" t="s">
        <v>158</v>
      </c>
    </row>
    <row r="246" spans="9:17" x14ac:dyDescent="0.45">
      <c r="I246" t="s">
        <v>191</v>
      </c>
      <c r="J246" t="s">
        <v>341</v>
      </c>
      <c r="K246">
        <v>1.1596327823312892E-2</v>
      </c>
      <c r="L246" t="s">
        <v>158</v>
      </c>
      <c r="N246" t="s">
        <v>216</v>
      </c>
      <c r="O246" t="s">
        <v>341</v>
      </c>
      <c r="P246">
        <v>2.5279701034681881E-2</v>
      </c>
      <c r="Q246" t="s">
        <v>158</v>
      </c>
    </row>
    <row r="247" spans="9:17" x14ac:dyDescent="0.45">
      <c r="I247" t="s">
        <v>191</v>
      </c>
      <c r="J247" t="s">
        <v>342</v>
      </c>
      <c r="K247">
        <v>3.4814164966323113E-2</v>
      </c>
      <c r="L247" t="s">
        <v>158</v>
      </c>
      <c r="N247" t="s">
        <v>216</v>
      </c>
      <c r="O247" t="s">
        <v>342</v>
      </c>
      <c r="P247">
        <v>1.1192238789360823E-2</v>
      </c>
      <c r="Q247" t="s">
        <v>158</v>
      </c>
    </row>
    <row r="248" spans="9:17" x14ac:dyDescent="0.45">
      <c r="I248" t="s">
        <v>191</v>
      </c>
      <c r="J248" t="s">
        <v>343</v>
      </c>
      <c r="K248">
        <v>0.15610736846111309</v>
      </c>
      <c r="L248" t="s">
        <v>158</v>
      </c>
      <c r="N248" t="s">
        <v>216</v>
      </c>
      <c r="O248" t="s">
        <v>343</v>
      </c>
      <c r="P248">
        <v>0.14218780124564068</v>
      </c>
      <c r="Q248" t="s">
        <v>158</v>
      </c>
    </row>
    <row r="249" spans="9:17" x14ac:dyDescent="0.45">
      <c r="I249" t="s">
        <v>191</v>
      </c>
      <c r="J249" t="s">
        <v>344</v>
      </c>
      <c r="K249">
        <v>0</v>
      </c>
      <c r="L249" t="s">
        <v>158</v>
      </c>
      <c r="N249" t="s">
        <v>216</v>
      </c>
      <c r="O249" t="s">
        <v>344</v>
      </c>
      <c r="P249">
        <v>0.15698538454674135</v>
      </c>
      <c r="Q249" t="s">
        <v>158</v>
      </c>
    </row>
    <row r="250" spans="9:17" x14ac:dyDescent="0.45">
      <c r="I250" t="s">
        <v>191</v>
      </c>
      <c r="J250" t="s">
        <v>345</v>
      </c>
      <c r="K250">
        <v>3.2501377114606367E-3</v>
      </c>
      <c r="L250" t="s">
        <v>158</v>
      </c>
      <c r="N250" t="s">
        <v>216</v>
      </c>
      <c r="O250" t="s">
        <v>345</v>
      </c>
      <c r="P250">
        <v>2.5385723149454528E-2</v>
      </c>
      <c r="Q250" t="s">
        <v>158</v>
      </c>
    </row>
    <row r="251" spans="9:17" x14ac:dyDescent="0.45">
      <c r="I251" t="s">
        <v>192</v>
      </c>
      <c r="J251" t="s">
        <v>334</v>
      </c>
      <c r="K251">
        <v>0.17737873202994694</v>
      </c>
      <c r="L251" t="s">
        <v>158</v>
      </c>
      <c r="N251" t="s">
        <v>217</v>
      </c>
      <c r="O251" t="s">
        <v>334</v>
      </c>
      <c r="P251">
        <v>0.18617144393683302</v>
      </c>
      <c r="Q251" t="s">
        <v>158</v>
      </c>
    </row>
    <row r="252" spans="9:17" x14ac:dyDescent="0.45">
      <c r="I252" t="s">
        <v>192</v>
      </c>
      <c r="J252" t="s">
        <v>335</v>
      </c>
      <c r="K252">
        <v>0</v>
      </c>
      <c r="L252" t="s">
        <v>158</v>
      </c>
      <c r="N252" t="s">
        <v>217</v>
      </c>
      <c r="O252" t="s">
        <v>335</v>
      </c>
      <c r="P252">
        <v>0.14583291886425254</v>
      </c>
      <c r="Q252" t="s">
        <v>158</v>
      </c>
    </row>
    <row r="253" spans="9:17" x14ac:dyDescent="0.45">
      <c r="I253" t="s">
        <v>192</v>
      </c>
      <c r="J253" t="s">
        <v>336</v>
      </c>
      <c r="K253">
        <v>6.9708010713728829E-3</v>
      </c>
      <c r="L253" t="s">
        <v>158</v>
      </c>
      <c r="N253" t="s">
        <v>217</v>
      </c>
      <c r="O253" t="s">
        <v>336</v>
      </c>
      <c r="P253">
        <v>2.8897619055252906E-2</v>
      </c>
      <c r="Q253" t="s">
        <v>158</v>
      </c>
    </row>
    <row r="254" spans="9:17" x14ac:dyDescent="0.45">
      <c r="I254" t="s">
        <v>192</v>
      </c>
      <c r="J254" t="s">
        <v>337</v>
      </c>
      <c r="K254">
        <v>0.2527772148044472</v>
      </c>
      <c r="L254" t="s">
        <v>158</v>
      </c>
      <c r="N254" t="s">
        <v>217</v>
      </c>
      <c r="O254" t="s">
        <v>337</v>
      </c>
      <c r="P254">
        <v>0.10682464452310314</v>
      </c>
      <c r="Q254" t="s">
        <v>158</v>
      </c>
    </row>
    <row r="255" spans="9:17" x14ac:dyDescent="0.45">
      <c r="I255" t="s">
        <v>192</v>
      </c>
      <c r="J255" t="s">
        <v>338</v>
      </c>
      <c r="K255">
        <v>2.7981939565597629E-3</v>
      </c>
      <c r="L255" t="s">
        <v>158</v>
      </c>
      <c r="N255" t="s">
        <v>217</v>
      </c>
      <c r="O255" t="s">
        <v>338</v>
      </c>
      <c r="P255">
        <v>8.6766379370390265E-2</v>
      </c>
      <c r="Q255" t="s">
        <v>158</v>
      </c>
    </row>
    <row r="256" spans="9:17" x14ac:dyDescent="0.45">
      <c r="I256" t="s">
        <v>192</v>
      </c>
      <c r="J256" t="s">
        <v>339</v>
      </c>
      <c r="K256">
        <v>2.2446153004371756E-2</v>
      </c>
      <c r="L256" t="s">
        <v>158</v>
      </c>
      <c r="N256" t="s">
        <v>217</v>
      </c>
      <c r="O256" t="s">
        <v>339</v>
      </c>
      <c r="P256">
        <v>1.6989254686486273E-2</v>
      </c>
      <c r="Q256" t="s">
        <v>158</v>
      </c>
    </row>
    <row r="257" spans="9:17" x14ac:dyDescent="0.45">
      <c r="I257" t="s">
        <v>192</v>
      </c>
      <c r="J257" t="s">
        <v>340</v>
      </c>
      <c r="K257">
        <v>0.33884344360217861</v>
      </c>
      <c r="L257" t="s">
        <v>158</v>
      </c>
      <c r="N257" t="s">
        <v>217</v>
      </c>
      <c r="O257" t="s">
        <v>340</v>
      </c>
      <c r="P257">
        <v>6.3904458537554956E-2</v>
      </c>
      <c r="Q257" t="s">
        <v>158</v>
      </c>
    </row>
    <row r="258" spans="9:17" x14ac:dyDescent="0.45">
      <c r="I258" t="s">
        <v>192</v>
      </c>
      <c r="J258" t="s">
        <v>341</v>
      </c>
      <c r="K258">
        <v>1.3013989849189738E-2</v>
      </c>
      <c r="L258" t="s">
        <v>158</v>
      </c>
      <c r="N258" t="s">
        <v>217</v>
      </c>
      <c r="O258" t="s">
        <v>341</v>
      </c>
      <c r="P258">
        <v>4.3072906429781142E-2</v>
      </c>
      <c r="Q258" t="s">
        <v>158</v>
      </c>
    </row>
    <row r="259" spans="9:17" x14ac:dyDescent="0.45">
      <c r="I259" t="s">
        <v>192</v>
      </c>
      <c r="J259" t="s">
        <v>342</v>
      </c>
      <c r="K259">
        <v>3.8121074929068903E-2</v>
      </c>
      <c r="L259" t="s">
        <v>158</v>
      </c>
      <c r="N259" t="s">
        <v>217</v>
      </c>
      <c r="O259" t="s">
        <v>342</v>
      </c>
      <c r="P259">
        <v>1.3450457512956898E-2</v>
      </c>
      <c r="Q259" t="s">
        <v>158</v>
      </c>
    </row>
    <row r="260" spans="9:17" x14ac:dyDescent="0.45">
      <c r="I260" t="s">
        <v>192</v>
      </c>
      <c r="J260" t="s">
        <v>343</v>
      </c>
      <c r="K260">
        <v>0.14460525944297889</v>
      </c>
      <c r="L260" t="s">
        <v>158</v>
      </c>
      <c r="N260" t="s">
        <v>217</v>
      </c>
      <c r="O260" t="s">
        <v>343</v>
      </c>
      <c r="P260">
        <v>0.13137660584009558</v>
      </c>
      <c r="Q260" t="s">
        <v>158</v>
      </c>
    </row>
    <row r="261" spans="9:17" x14ac:dyDescent="0.45">
      <c r="I261" t="s">
        <v>192</v>
      </c>
      <c r="J261" t="s">
        <v>344</v>
      </c>
      <c r="K261">
        <v>0</v>
      </c>
      <c r="L261" t="s">
        <v>158</v>
      </c>
      <c r="N261" t="s">
        <v>217</v>
      </c>
      <c r="O261" t="s">
        <v>344</v>
      </c>
      <c r="P261">
        <v>0.14873039862037976</v>
      </c>
      <c r="Q261" t="s">
        <v>158</v>
      </c>
    </row>
    <row r="262" spans="9:17" x14ac:dyDescent="0.45">
      <c r="I262" t="s">
        <v>192</v>
      </c>
      <c r="J262" t="s">
        <v>345</v>
      </c>
      <c r="K262">
        <v>3.0451373097259938E-3</v>
      </c>
      <c r="L262" t="s">
        <v>158</v>
      </c>
      <c r="N262" t="s">
        <v>217</v>
      </c>
      <c r="O262" t="s">
        <v>345</v>
      </c>
      <c r="P262">
        <v>2.7982912622792983E-2</v>
      </c>
      <c r="Q262" t="s">
        <v>158</v>
      </c>
    </row>
    <row r="263" spans="9:17" x14ac:dyDescent="0.45">
      <c r="I263" t="s">
        <v>193</v>
      </c>
      <c r="J263" t="s">
        <v>334</v>
      </c>
      <c r="K263">
        <v>0.17215142868029734</v>
      </c>
      <c r="L263" t="s">
        <v>158</v>
      </c>
      <c r="N263" t="s">
        <v>218</v>
      </c>
      <c r="O263" t="s">
        <v>334</v>
      </c>
      <c r="P263">
        <v>0.17197765335947532</v>
      </c>
      <c r="Q263" t="s">
        <v>158</v>
      </c>
    </row>
    <row r="264" spans="9:17" x14ac:dyDescent="0.45">
      <c r="I264" t="s">
        <v>193</v>
      </c>
      <c r="J264" t="s">
        <v>335</v>
      </c>
      <c r="K264">
        <v>0</v>
      </c>
      <c r="L264" t="s">
        <v>158</v>
      </c>
      <c r="N264" t="s">
        <v>218</v>
      </c>
      <c r="O264" t="s">
        <v>335</v>
      </c>
      <c r="P264">
        <v>0.15664804216210168</v>
      </c>
      <c r="Q264" t="s">
        <v>158</v>
      </c>
    </row>
    <row r="265" spans="9:17" x14ac:dyDescent="0.45">
      <c r="I265" t="s">
        <v>193</v>
      </c>
      <c r="J265" t="s">
        <v>336</v>
      </c>
      <c r="K265">
        <v>6.7778702240066024E-3</v>
      </c>
      <c r="L265" t="s">
        <v>158</v>
      </c>
      <c r="N265" t="s">
        <v>218</v>
      </c>
      <c r="O265" t="s">
        <v>336</v>
      </c>
      <c r="P265">
        <v>2.8722389362655032E-2</v>
      </c>
      <c r="Q265" t="s">
        <v>158</v>
      </c>
    </row>
    <row r="266" spans="9:17" x14ac:dyDescent="0.45">
      <c r="I266" t="s">
        <v>193</v>
      </c>
      <c r="J266" t="s">
        <v>337</v>
      </c>
      <c r="K266">
        <v>0.25103820494665197</v>
      </c>
      <c r="L266" t="s">
        <v>158</v>
      </c>
      <c r="N266" t="s">
        <v>218</v>
      </c>
      <c r="O266" t="s">
        <v>337</v>
      </c>
      <c r="P266">
        <v>9.2129267684344915E-2</v>
      </c>
      <c r="Q266" t="s">
        <v>158</v>
      </c>
    </row>
    <row r="267" spans="9:17" x14ac:dyDescent="0.45">
      <c r="I267" t="s">
        <v>193</v>
      </c>
      <c r="J267" t="s">
        <v>338</v>
      </c>
      <c r="K267">
        <v>2.9946419075939828E-3</v>
      </c>
      <c r="L267" t="s">
        <v>158</v>
      </c>
      <c r="N267" t="s">
        <v>218</v>
      </c>
      <c r="O267" t="s">
        <v>338</v>
      </c>
      <c r="P267">
        <v>8.8599185678043174E-2</v>
      </c>
      <c r="Q267" t="s">
        <v>158</v>
      </c>
    </row>
    <row r="268" spans="9:17" x14ac:dyDescent="0.45">
      <c r="I268" t="s">
        <v>193</v>
      </c>
      <c r="J268" t="s">
        <v>339</v>
      </c>
      <c r="K268">
        <v>2.2000120588929268E-2</v>
      </c>
      <c r="L268" t="s">
        <v>158</v>
      </c>
      <c r="N268" t="s">
        <v>218</v>
      </c>
      <c r="O268" t="s">
        <v>339</v>
      </c>
      <c r="P268">
        <v>1.6841999016983616E-2</v>
      </c>
      <c r="Q268" t="s">
        <v>158</v>
      </c>
    </row>
    <row r="269" spans="9:17" x14ac:dyDescent="0.45">
      <c r="I269" t="s">
        <v>193</v>
      </c>
      <c r="J269" t="s">
        <v>340</v>
      </c>
      <c r="K269">
        <v>0.35436856207819711</v>
      </c>
      <c r="L269" t="s">
        <v>158</v>
      </c>
      <c r="N269" t="s">
        <v>218</v>
      </c>
      <c r="O269" t="s">
        <v>340</v>
      </c>
      <c r="P269">
        <v>5.6149977901815432E-2</v>
      </c>
      <c r="Q269" t="s">
        <v>158</v>
      </c>
    </row>
    <row r="270" spans="9:17" x14ac:dyDescent="0.45">
      <c r="I270" t="s">
        <v>193</v>
      </c>
      <c r="J270" t="s">
        <v>341</v>
      </c>
      <c r="K270">
        <v>1.4526263617416027E-2</v>
      </c>
      <c r="L270" t="s">
        <v>158</v>
      </c>
      <c r="N270" t="s">
        <v>218</v>
      </c>
      <c r="O270" t="s">
        <v>341</v>
      </c>
      <c r="P270">
        <v>5.4651244433579403E-2</v>
      </c>
      <c r="Q270" t="s">
        <v>158</v>
      </c>
    </row>
    <row r="271" spans="9:17" x14ac:dyDescent="0.45">
      <c r="I271" t="s">
        <v>193</v>
      </c>
      <c r="J271" t="s">
        <v>342</v>
      </c>
      <c r="K271">
        <v>3.9473793666963464E-2</v>
      </c>
      <c r="L271" t="s">
        <v>158</v>
      </c>
      <c r="N271" t="s">
        <v>218</v>
      </c>
      <c r="O271" t="s">
        <v>342</v>
      </c>
      <c r="P271">
        <v>1.2612069734562409E-2</v>
      </c>
      <c r="Q271" t="s">
        <v>158</v>
      </c>
    </row>
    <row r="272" spans="9:17" x14ac:dyDescent="0.45">
      <c r="I272" t="s">
        <v>193</v>
      </c>
      <c r="J272" t="s">
        <v>343</v>
      </c>
      <c r="K272">
        <v>0.13404157675201617</v>
      </c>
      <c r="L272" t="s">
        <v>158</v>
      </c>
      <c r="N272" t="s">
        <v>218</v>
      </c>
      <c r="O272" t="s">
        <v>343</v>
      </c>
      <c r="P272">
        <v>0.13613854887715987</v>
      </c>
      <c r="Q272" t="s">
        <v>158</v>
      </c>
    </row>
    <row r="273" spans="9:17" x14ac:dyDescent="0.45">
      <c r="I273" t="s">
        <v>193</v>
      </c>
      <c r="J273" t="s">
        <v>344</v>
      </c>
      <c r="K273">
        <v>0</v>
      </c>
      <c r="L273" t="s">
        <v>158</v>
      </c>
      <c r="N273" t="s">
        <v>218</v>
      </c>
      <c r="O273" t="s">
        <v>344</v>
      </c>
      <c r="P273">
        <v>0.15670361975891958</v>
      </c>
      <c r="Q273" t="s">
        <v>158</v>
      </c>
    </row>
    <row r="274" spans="9:17" x14ac:dyDescent="0.45">
      <c r="I274" t="s">
        <v>193</v>
      </c>
      <c r="J274" t="s">
        <v>345</v>
      </c>
      <c r="K274">
        <v>2.6275375377735432E-3</v>
      </c>
      <c r="L274" t="s">
        <v>158</v>
      </c>
      <c r="N274" t="s">
        <v>218</v>
      </c>
      <c r="O274" t="s">
        <v>345</v>
      </c>
      <c r="P274">
        <v>2.8826002030227185E-2</v>
      </c>
      <c r="Q274" t="s">
        <v>158</v>
      </c>
    </row>
    <row r="275" spans="9:17" x14ac:dyDescent="0.45">
      <c r="I275" t="s">
        <v>194</v>
      </c>
      <c r="J275" t="s">
        <v>334</v>
      </c>
      <c r="K275">
        <v>0.18737875817386973</v>
      </c>
      <c r="L275" t="s">
        <v>158</v>
      </c>
      <c r="N275" t="s">
        <v>219</v>
      </c>
      <c r="O275" t="s">
        <v>334</v>
      </c>
      <c r="P275">
        <v>0.14560249601450678</v>
      </c>
      <c r="Q275" t="s">
        <v>158</v>
      </c>
    </row>
    <row r="276" spans="9:17" x14ac:dyDescent="0.45">
      <c r="I276" t="s">
        <v>194</v>
      </c>
      <c r="J276" t="s">
        <v>335</v>
      </c>
      <c r="K276">
        <v>0</v>
      </c>
      <c r="L276" t="s">
        <v>158</v>
      </c>
      <c r="N276" t="s">
        <v>219</v>
      </c>
      <c r="O276" t="s">
        <v>335</v>
      </c>
      <c r="P276">
        <v>0.15183642763873068</v>
      </c>
      <c r="Q276" t="s">
        <v>158</v>
      </c>
    </row>
    <row r="277" spans="9:17" x14ac:dyDescent="0.45">
      <c r="I277" t="s">
        <v>194</v>
      </c>
      <c r="J277" t="s">
        <v>336</v>
      </c>
      <c r="K277">
        <v>6.4626145020302977E-3</v>
      </c>
      <c r="L277" t="s">
        <v>158</v>
      </c>
      <c r="N277" t="s">
        <v>219</v>
      </c>
      <c r="O277" t="s">
        <v>336</v>
      </c>
      <c r="P277">
        <v>2.747246253336243E-2</v>
      </c>
      <c r="Q277" t="s">
        <v>158</v>
      </c>
    </row>
    <row r="278" spans="9:17" x14ac:dyDescent="0.45">
      <c r="I278" t="s">
        <v>194</v>
      </c>
      <c r="J278" t="s">
        <v>337</v>
      </c>
      <c r="K278">
        <v>0.28173764951601121</v>
      </c>
      <c r="L278" t="s">
        <v>158</v>
      </c>
      <c r="N278" t="s">
        <v>219</v>
      </c>
      <c r="O278" t="s">
        <v>337</v>
      </c>
      <c r="P278">
        <v>9.6089957220870131E-2</v>
      </c>
      <c r="Q278" t="s">
        <v>158</v>
      </c>
    </row>
    <row r="279" spans="9:17" x14ac:dyDescent="0.45">
      <c r="I279" t="s">
        <v>194</v>
      </c>
      <c r="J279" t="s">
        <v>338</v>
      </c>
      <c r="K279">
        <v>2.5268009899025432E-3</v>
      </c>
      <c r="L279" t="s">
        <v>158</v>
      </c>
      <c r="N279" t="s">
        <v>219</v>
      </c>
      <c r="O279" t="s">
        <v>338</v>
      </c>
      <c r="P279">
        <v>0.1025064288427372</v>
      </c>
      <c r="Q279" t="s">
        <v>158</v>
      </c>
    </row>
    <row r="280" spans="9:17" x14ac:dyDescent="0.45">
      <c r="I280" t="s">
        <v>194</v>
      </c>
      <c r="J280" t="s">
        <v>339</v>
      </c>
      <c r="K280">
        <v>2.5939709923869968E-2</v>
      </c>
      <c r="L280" t="s">
        <v>158</v>
      </c>
      <c r="N280" t="s">
        <v>219</v>
      </c>
      <c r="O280" t="s">
        <v>339</v>
      </c>
      <c r="P280">
        <v>1.8575657631542997E-2</v>
      </c>
      <c r="Q280" t="s">
        <v>158</v>
      </c>
    </row>
    <row r="281" spans="9:17" x14ac:dyDescent="0.45">
      <c r="I281" t="s">
        <v>194</v>
      </c>
      <c r="J281" t="s">
        <v>340</v>
      </c>
      <c r="K281">
        <v>0.28202869045688223</v>
      </c>
      <c r="L281" t="s">
        <v>158</v>
      </c>
      <c r="N281" t="s">
        <v>219</v>
      </c>
      <c r="O281" t="s">
        <v>340</v>
      </c>
      <c r="P281">
        <v>5.9207513301357415E-2</v>
      </c>
      <c r="Q281" t="s">
        <v>158</v>
      </c>
    </row>
    <row r="282" spans="9:17" x14ac:dyDescent="0.45">
      <c r="I282" t="s">
        <v>194</v>
      </c>
      <c r="J282" t="s">
        <v>341</v>
      </c>
      <c r="K282">
        <v>9.6100672688424291E-3</v>
      </c>
      <c r="L282" t="s">
        <v>158</v>
      </c>
      <c r="N282" t="s">
        <v>219</v>
      </c>
      <c r="O282" t="s">
        <v>341</v>
      </c>
      <c r="P282">
        <v>7.2149053952063086E-2</v>
      </c>
      <c r="Q282" t="s">
        <v>158</v>
      </c>
    </row>
    <row r="283" spans="9:17" x14ac:dyDescent="0.45">
      <c r="I283" t="s">
        <v>194</v>
      </c>
      <c r="J283" t="s">
        <v>342</v>
      </c>
      <c r="K283">
        <v>2.9590327574208021E-2</v>
      </c>
      <c r="L283" t="s">
        <v>158</v>
      </c>
      <c r="N283" t="s">
        <v>219</v>
      </c>
      <c r="O283" t="s">
        <v>342</v>
      </c>
      <c r="P283">
        <v>1.2627650694076519E-2</v>
      </c>
      <c r="Q283" t="s">
        <v>158</v>
      </c>
    </row>
    <row r="284" spans="9:17" x14ac:dyDescent="0.45">
      <c r="I284" t="s">
        <v>194</v>
      </c>
      <c r="J284" t="s">
        <v>343</v>
      </c>
      <c r="K284">
        <v>0.17204658510716703</v>
      </c>
      <c r="L284" t="s">
        <v>158</v>
      </c>
      <c r="N284" t="s">
        <v>219</v>
      </c>
      <c r="O284" t="s">
        <v>343</v>
      </c>
      <c r="P284">
        <v>0.1349960062254264</v>
      </c>
      <c r="Q284" t="s">
        <v>158</v>
      </c>
    </row>
    <row r="285" spans="9:17" x14ac:dyDescent="0.45">
      <c r="I285" t="s">
        <v>194</v>
      </c>
      <c r="J285" t="s">
        <v>344</v>
      </c>
      <c r="K285">
        <v>0</v>
      </c>
      <c r="L285" t="s">
        <v>158</v>
      </c>
      <c r="N285" t="s">
        <v>219</v>
      </c>
      <c r="O285" t="s">
        <v>344</v>
      </c>
      <c r="P285">
        <v>0.15099939937223375</v>
      </c>
      <c r="Q285" t="s">
        <v>158</v>
      </c>
    </row>
    <row r="286" spans="9:17" x14ac:dyDescent="0.45">
      <c r="I286" t="s">
        <v>194</v>
      </c>
      <c r="J286" t="s">
        <v>345</v>
      </c>
      <c r="K286">
        <v>2.6787964870432319E-3</v>
      </c>
      <c r="L286" t="s">
        <v>158</v>
      </c>
      <c r="N286" t="s">
        <v>219</v>
      </c>
      <c r="O286" t="s">
        <v>345</v>
      </c>
      <c r="P286">
        <v>2.7936946572958036E-2</v>
      </c>
      <c r="Q286" t="s">
        <v>158</v>
      </c>
    </row>
    <row r="287" spans="9:17" x14ac:dyDescent="0.45">
      <c r="I287" t="s">
        <v>195</v>
      </c>
      <c r="J287" t="s">
        <v>334</v>
      </c>
      <c r="K287">
        <v>0.18801583276232628</v>
      </c>
      <c r="L287" t="s">
        <v>158</v>
      </c>
      <c r="N287" t="s">
        <v>220</v>
      </c>
      <c r="O287" t="s">
        <v>334</v>
      </c>
      <c r="P287">
        <v>9.2353572568244294E-2</v>
      </c>
      <c r="Q287" t="s">
        <v>158</v>
      </c>
    </row>
    <row r="288" spans="9:17" x14ac:dyDescent="0.45">
      <c r="I288" t="s">
        <v>195</v>
      </c>
      <c r="J288" t="s">
        <v>335</v>
      </c>
      <c r="K288">
        <v>0</v>
      </c>
      <c r="L288" t="s">
        <v>158</v>
      </c>
      <c r="N288" t="s">
        <v>220</v>
      </c>
      <c r="O288" t="s">
        <v>335</v>
      </c>
      <c r="P288">
        <v>0.11811133974589007</v>
      </c>
      <c r="Q288" t="s">
        <v>158</v>
      </c>
    </row>
    <row r="289" spans="9:17" x14ac:dyDescent="0.45">
      <c r="I289" t="s">
        <v>195</v>
      </c>
      <c r="J289" t="s">
        <v>336</v>
      </c>
      <c r="K289">
        <v>6.4248903767615238E-3</v>
      </c>
      <c r="L289" t="s">
        <v>158</v>
      </c>
      <c r="N289" t="s">
        <v>220</v>
      </c>
      <c r="O289" t="s">
        <v>336</v>
      </c>
      <c r="P289">
        <v>1.9652895957617829E-2</v>
      </c>
      <c r="Q289" t="s">
        <v>158</v>
      </c>
    </row>
    <row r="290" spans="9:17" x14ac:dyDescent="0.45">
      <c r="I290" t="s">
        <v>195</v>
      </c>
      <c r="J290" t="s">
        <v>337</v>
      </c>
      <c r="K290">
        <v>0.27170633567281738</v>
      </c>
      <c r="L290" t="s">
        <v>158</v>
      </c>
      <c r="N290" t="s">
        <v>220</v>
      </c>
      <c r="O290" t="s">
        <v>337</v>
      </c>
      <c r="P290">
        <v>0.12231704736230141</v>
      </c>
      <c r="Q290" t="s">
        <v>158</v>
      </c>
    </row>
    <row r="291" spans="9:17" x14ac:dyDescent="0.45">
      <c r="I291" t="s">
        <v>195</v>
      </c>
      <c r="J291" t="s">
        <v>338</v>
      </c>
      <c r="K291">
        <v>2.7544602474289088E-3</v>
      </c>
      <c r="L291" t="s">
        <v>158</v>
      </c>
      <c r="N291" t="s">
        <v>220</v>
      </c>
      <c r="O291" t="s">
        <v>338</v>
      </c>
      <c r="P291">
        <v>0.13444452314389385</v>
      </c>
      <c r="Q291" t="s">
        <v>158</v>
      </c>
    </row>
    <row r="292" spans="9:17" x14ac:dyDescent="0.45">
      <c r="I292" t="s">
        <v>195</v>
      </c>
      <c r="J292" t="s">
        <v>339</v>
      </c>
      <c r="K292">
        <v>2.3732522842959309E-2</v>
      </c>
      <c r="L292" t="s">
        <v>158</v>
      </c>
      <c r="N292" t="s">
        <v>220</v>
      </c>
      <c r="O292" t="s">
        <v>339</v>
      </c>
      <c r="P292">
        <v>2.3026825214869515E-2</v>
      </c>
      <c r="Q292" t="s">
        <v>158</v>
      </c>
    </row>
    <row r="293" spans="9:17" x14ac:dyDescent="0.45">
      <c r="I293" t="s">
        <v>195</v>
      </c>
      <c r="J293" t="s">
        <v>340</v>
      </c>
      <c r="K293">
        <v>0.29615897421470028</v>
      </c>
      <c r="L293" t="s">
        <v>158</v>
      </c>
      <c r="N293" t="s">
        <v>220</v>
      </c>
      <c r="O293" t="s">
        <v>340</v>
      </c>
      <c r="P293">
        <v>6.0684560340008367E-2</v>
      </c>
      <c r="Q293" t="s">
        <v>158</v>
      </c>
    </row>
    <row r="294" spans="9:17" x14ac:dyDescent="0.45">
      <c r="I294" t="s">
        <v>195</v>
      </c>
      <c r="J294" t="s">
        <v>341</v>
      </c>
      <c r="K294">
        <v>1.0149275715039522E-2</v>
      </c>
      <c r="L294" t="s">
        <v>158</v>
      </c>
      <c r="N294" t="s">
        <v>220</v>
      </c>
      <c r="O294" t="s">
        <v>341</v>
      </c>
      <c r="P294">
        <v>4.0119690140959959E-2</v>
      </c>
      <c r="Q294" t="s">
        <v>158</v>
      </c>
    </row>
    <row r="295" spans="9:17" x14ac:dyDescent="0.45">
      <c r="I295" t="s">
        <v>195</v>
      </c>
      <c r="J295" t="s">
        <v>342</v>
      </c>
      <c r="K295">
        <v>3.1459262534879948E-2</v>
      </c>
      <c r="L295" t="s">
        <v>158</v>
      </c>
      <c r="N295" t="s">
        <v>220</v>
      </c>
      <c r="O295" t="s">
        <v>342</v>
      </c>
      <c r="P295">
        <v>1.0712622022704392E-2</v>
      </c>
      <c r="Q295" t="s">
        <v>158</v>
      </c>
    </row>
    <row r="296" spans="9:17" x14ac:dyDescent="0.45">
      <c r="I296" t="s">
        <v>195</v>
      </c>
      <c r="J296" t="s">
        <v>343</v>
      </c>
      <c r="K296">
        <v>0.16686598044589115</v>
      </c>
      <c r="L296" t="s">
        <v>158</v>
      </c>
      <c r="N296" t="s">
        <v>220</v>
      </c>
      <c r="O296" t="s">
        <v>343</v>
      </c>
      <c r="P296">
        <v>0.16605006017233839</v>
      </c>
      <c r="Q296" t="s">
        <v>158</v>
      </c>
    </row>
    <row r="297" spans="9:17" x14ac:dyDescent="0.45">
      <c r="I297" t="s">
        <v>195</v>
      </c>
      <c r="J297" t="s">
        <v>344</v>
      </c>
      <c r="K297">
        <v>0</v>
      </c>
      <c r="L297" t="s">
        <v>158</v>
      </c>
      <c r="N297" t="s">
        <v>220</v>
      </c>
      <c r="O297" t="s">
        <v>344</v>
      </c>
      <c r="P297">
        <v>0.18453183524787381</v>
      </c>
      <c r="Q297" t="s">
        <v>158</v>
      </c>
    </row>
    <row r="298" spans="9:17" x14ac:dyDescent="0.45">
      <c r="I298" t="s">
        <v>195</v>
      </c>
      <c r="J298" t="s">
        <v>345</v>
      </c>
      <c r="K298">
        <v>2.7324651870297232E-3</v>
      </c>
      <c r="L298" t="s">
        <v>158</v>
      </c>
      <c r="N298" t="s">
        <v>220</v>
      </c>
      <c r="O298" t="s">
        <v>345</v>
      </c>
      <c r="P298">
        <v>2.7995028083179139E-2</v>
      </c>
      <c r="Q298" t="s">
        <v>158</v>
      </c>
    </row>
    <row r="299" spans="9:17" x14ac:dyDescent="0.45">
      <c r="I299" t="s">
        <v>196</v>
      </c>
      <c r="J299" t="s">
        <v>334</v>
      </c>
      <c r="K299">
        <v>0.18386735705463289</v>
      </c>
      <c r="L299" t="s">
        <v>158</v>
      </c>
      <c r="N299" t="s">
        <v>221</v>
      </c>
      <c r="O299" t="s">
        <v>334</v>
      </c>
      <c r="P299">
        <v>0.14854011840941783</v>
      </c>
      <c r="Q299" t="s">
        <v>158</v>
      </c>
    </row>
    <row r="300" spans="9:17" x14ac:dyDescent="0.45">
      <c r="I300" t="s">
        <v>196</v>
      </c>
      <c r="J300" t="s">
        <v>335</v>
      </c>
      <c r="K300">
        <v>0</v>
      </c>
      <c r="L300" t="s">
        <v>158</v>
      </c>
      <c r="N300" t="s">
        <v>221</v>
      </c>
      <c r="O300" t="s">
        <v>335</v>
      </c>
      <c r="P300">
        <v>0.13921334691375414</v>
      </c>
      <c r="Q300" t="s">
        <v>158</v>
      </c>
    </row>
    <row r="301" spans="9:17" x14ac:dyDescent="0.45">
      <c r="I301" t="s">
        <v>196</v>
      </c>
      <c r="J301" t="s">
        <v>336</v>
      </c>
      <c r="K301">
        <v>6.5497345393968291E-3</v>
      </c>
      <c r="L301" t="s">
        <v>158</v>
      </c>
      <c r="N301" t="s">
        <v>221</v>
      </c>
      <c r="O301" t="s">
        <v>336</v>
      </c>
      <c r="P301">
        <v>2.5216219226804282E-2</v>
      </c>
      <c r="Q301" t="s">
        <v>158</v>
      </c>
    </row>
    <row r="302" spans="9:17" x14ac:dyDescent="0.45">
      <c r="I302" t="s">
        <v>196</v>
      </c>
      <c r="J302" t="s">
        <v>337</v>
      </c>
      <c r="K302">
        <v>0.25830124765960649</v>
      </c>
      <c r="L302" t="s">
        <v>158</v>
      </c>
      <c r="N302" t="s">
        <v>221</v>
      </c>
      <c r="O302" t="s">
        <v>337</v>
      </c>
      <c r="P302">
        <v>0.11259410310501977</v>
      </c>
      <c r="Q302" t="s">
        <v>158</v>
      </c>
    </row>
    <row r="303" spans="9:17" x14ac:dyDescent="0.45">
      <c r="I303" t="s">
        <v>196</v>
      </c>
      <c r="J303" t="s">
        <v>338</v>
      </c>
      <c r="K303">
        <v>2.8941255965280947E-3</v>
      </c>
      <c r="L303" t="s">
        <v>158</v>
      </c>
      <c r="N303" t="s">
        <v>221</v>
      </c>
      <c r="O303" t="s">
        <v>338</v>
      </c>
      <c r="P303">
        <v>0.11587907796173866</v>
      </c>
      <c r="Q303" t="s">
        <v>158</v>
      </c>
    </row>
    <row r="304" spans="9:17" x14ac:dyDescent="0.45">
      <c r="I304" t="s">
        <v>196</v>
      </c>
      <c r="J304" t="s">
        <v>339</v>
      </c>
      <c r="K304">
        <v>2.1592429012303523E-2</v>
      </c>
      <c r="L304" t="s">
        <v>158</v>
      </c>
      <c r="N304" t="s">
        <v>221</v>
      </c>
      <c r="O304" t="s">
        <v>339</v>
      </c>
      <c r="P304">
        <v>2.0827274627388637E-2</v>
      </c>
      <c r="Q304" t="s">
        <v>158</v>
      </c>
    </row>
    <row r="305" spans="9:17" x14ac:dyDescent="0.45">
      <c r="I305" t="s">
        <v>196</v>
      </c>
      <c r="J305" t="s">
        <v>340</v>
      </c>
      <c r="K305">
        <v>0.3261252819676197</v>
      </c>
      <c r="L305" t="s">
        <v>158</v>
      </c>
      <c r="N305" t="s">
        <v>221</v>
      </c>
      <c r="O305" t="s">
        <v>340</v>
      </c>
      <c r="P305">
        <v>5.289030631223833E-2</v>
      </c>
      <c r="Q305" t="s">
        <v>158</v>
      </c>
    </row>
    <row r="306" spans="9:17" x14ac:dyDescent="0.45">
      <c r="I306" t="s">
        <v>196</v>
      </c>
      <c r="J306" t="s">
        <v>341</v>
      </c>
      <c r="K306">
        <v>1.2180416445194797E-2</v>
      </c>
      <c r="L306" t="s">
        <v>158</v>
      </c>
      <c r="N306" t="s">
        <v>221</v>
      </c>
      <c r="O306" t="s">
        <v>341</v>
      </c>
      <c r="P306">
        <v>3.903861696854783E-2</v>
      </c>
      <c r="Q306" t="s">
        <v>158</v>
      </c>
    </row>
    <row r="307" spans="9:17" x14ac:dyDescent="0.45">
      <c r="I307" t="s">
        <v>196</v>
      </c>
      <c r="J307" t="s">
        <v>342</v>
      </c>
      <c r="K307">
        <v>3.4844778092518174E-2</v>
      </c>
      <c r="L307" t="s">
        <v>158</v>
      </c>
      <c r="N307" t="s">
        <v>221</v>
      </c>
      <c r="O307" t="s">
        <v>342</v>
      </c>
      <c r="P307">
        <v>6.9792028148903014E-3</v>
      </c>
      <c r="Q307" t="s">
        <v>158</v>
      </c>
    </row>
    <row r="308" spans="9:17" x14ac:dyDescent="0.45">
      <c r="I308" t="s">
        <v>196</v>
      </c>
      <c r="J308" t="s">
        <v>343</v>
      </c>
      <c r="K308">
        <v>0.15069934352050185</v>
      </c>
      <c r="L308" t="s">
        <v>158</v>
      </c>
      <c r="N308" t="s">
        <v>221</v>
      </c>
      <c r="O308" t="s">
        <v>343</v>
      </c>
      <c r="P308">
        <v>0.14444369503303231</v>
      </c>
      <c r="Q308" t="s">
        <v>158</v>
      </c>
    </row>
    <row r="309" spans="9:17" x14ac:dyDescent="0.45">
      <c r="I309" t="s">
        <v>196</v>
      </c>
      <c r="J309" t="s">
        <v>344</v>
      </c>
      <c r="K309">
        <v>0</v>
      </c>
      <c r="L309" t="s">
        <v>158</v>
      </c>
      <c r="N309" t="s">
        <v>221</v>
      </c>
      <c r="O309" t="s">
        <v>344</v>
      </c>
      <c r="P309">
        <v>0.16859534143898036</v>
      </c>
      <c r="Q309" t="s">
        <v>158</v>
      </c>
    </row>
    <row r="310" spans="9:17" x14ac:dyDescent="0.45">
      <c r="I310" t="s">
        <v>196</v>
      </c>
      <c r="J310" t="s">
        <v>345</v>
      </c>
      <c r="K310">
        <v>2.9452861115301654E-3</v>
      </c>
      <c r="L310" t="s">
        <v>158</v>
      </c>
      <c r="N310" t="s">
        <v>221</v>
      </c>
      <c r="O310" t="s">
        <v>345</v>
      </c>
      <c r="P310">
        <v>2.5782697188066753E-2</v>
      </c>
      <c r="Q310" t="s">
        <v>158</v>
      </c>
    </row>
    <row r="311" spans="9:17" x14ac:dyDescent="0.45">
      <c r="N311" t="s">
        <v>222</v>
      </c>
      <c r="O311" t="s">
        <v>334</v>
      </c>
      <c r="P311">
        <v>0.17789374216543949</v>
      </c>
      <c r="Q311" t="s">
        <v>158</v>
      </c>
    </row>
    <row r="312" spans="9:17" x14ac:dyDescent="0.45">
      <c r="N312" t="s">
        <v>222</v>
      </c>
      <c r="O312" t="s">
        <v>335</v>
      </c>
      <c r="P312">
        <v>0.13559516255389917</v>
      </c>
      <c r="Q312" t="s">
        <v>158</v>
      </c>
    </row>
    <row r="313" spans="9:17" x14ac:dyDescent="0.45">
      <c r="N313" t="s">
        <v>222</v>
      </c>
      <c r="O313" t="s">
        <v>336</v>
      </c>
      <c r="P313">
        <v>3.093798575224737E-2</v>
      </c>
      <c r="Q313" t="s">
        <v>158</v>
      </c>
    </row>
    <row r="314" spans="9:17" x14ac:dyDescent="0.45">
      <c r="N314" t="s">
        <v>222</v>
      </c>
      <c r="O314" t="s">
        <v>337</v>
      </c>
      <c r="P314">
        <v>0.10804336510315614</v>
      </c>
      <c r="Q314" t="s">
        <v>158</v>
      </c>
    </row>
    <row r="315" spans="9:17" x14ac:dyDescent="0.45">
      <c r="N315" t="s">
        <v>222</v>
      </c>
      <c r="O315" t="s">
        <v>338</v>
      </c>
      <c r="P315">
        <v>9.8438408975804387E-2</v>
      </c>
      <c r="Q315" t="s">
        <v>158</v>
      </c>
    </row>
    <row r="316" spans="9:17" x14ac:dyDescent="0.45">
      <c r="N316" t="s">
        <v>222</v>
      </c>
      <c r="O316" t="s">
        <v>339</v>
      </c>
      <c r="P316">
        <v>2.0331304390753289E-2</v>
      </c>
      <c r="Q316" t="s">
        <v>158</v>
      </c>
    </row>
    <row r="317" spans="9:17" x14ac:dyDescent="0.45">
      <c r="N317" t="s">
        <v>222</v>
      </c>
      <c r="O317" t="s">
        <v>340</v>
      </c>
      <c r="P317">
        <v>5.6472736457882138E-2</v>
      </c>
      <c r="Q317" t="s">
        <v>158</v>
      </c>
    </row>
    <row r="318" spans="9:17" x14ac:dyDescent="0.45">
      <c r="N318" t="s">
        <v>222</v>
      </c>
      <c r="O318" t="s">
        <v>341</v>
      </c>
      <c r="P318">
        <v>5.3509174370584722E-2</v>
      </c>
      <c r="Q318" t="s">
        <v>158</v>
      </c>
    </row>
    <row r="319" spans="9:17" x14ac:dyDescent="0.45">
      <c r="N319" t="s">
        <v>222</v>
      </c>
      <c r="O319" t="s">
        <v>342</v>
      </c>
      <c r="P319">
        <v>9.4724383984561514E-3</v>
      </c>
      <c r="Q319" t="s">
        <v>158</v>
      </c>
    </row>
    <row r="320" spans="9:17" x14ac:dyDescent="0.45">
      <c r="N320" t="s">
        <v>222</v>
      </c>
      <c r="O320" t="s">
        <v>343</v>
      </c>
      <c r="P320">
        <v>0.12771809198609455</v>
      </c>
      <c r="Q320" t="s">
        <v>158</v>
      </c>
    </row>
    <row r="321" spans="14:17" x14ac:dyDescent="0.45">
      <c r="N321" t="s">
        <v>222</v>
      </c>
      <c r="O321" t="s">
        <v>344</v>
      </c>
      <c r="P321">
        <v>0.15185865053709222</v>
      </c>
      <c r="Q321" t="s">
        <v>158</v>
      </c>
    </row>
    <row r="322" spans="14:17" x14ac:dyDescent="0.45">
      <c r="N322" t="s">
        <v>222</v>
      </c>
      <c r="O322" t="s">
        <v>345</v>
      </c>
      <c r="P322">
        <v>2.9728939308470492E-2</v>
      </c>
      <c r="Q322" t="s">
        <v>158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60</v>
      </c>
    </row>
    <row r="10" spans="1:10" x14ac:dyDescent="0.45">
      <c r="A10" t="s">
        <v>36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t="s">
        <v>66</v>
      </c>
      <c r="H10" t="s">
        <v>67</v>
      </c>
      <c r="I10" t="s">
        <v>68</v>
      </c>
      <c r="J10" t="s">
        <v>69</v>
      </c>
    </row>
    <row r="11" spans="1:10" x14ac:dyDescent="0.45">
      <c r="A11" t="s">
        <v>137</v>
      </c>
      <c r="B11">
        <v>29.1</v>
      </c>
      <c r="C11">
        <v>41.1</v>
      </c>
      <c r="D11">
        <v>15.2</v>
      </c>
      <c r="E11">
        <v>18.3</v>
      </c>
      <c r="F11">
        <v>50</v>
      </c>
      <c r="G11">
        <v>60</v>
      </c>
      <c r="H11">
        <v>28</v>
      </c>
      <c r="I11">
        <v>36</v>
      </c>
      <c r="J11" t="s">
        <v>139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58</v>
      </c>
    </row>
    <row r="10" spans="1:9" x14ac:dyDescent="0.45">
      <c r="A10" t="s">
        <v>36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  <c r="G10" t="s">
        <v>42</v>
      </c>
      <c r="H10" t="s">
        <v>43</v>
      </c>
      <c r="I10" t="s">
        <v>44</v>
      </c>
    </row>
    <row r="11" spans="1:9" x14ac:dyDescent="0.45">
      <c r="A11" t="s">
        <v>137</v>
      </c>
      <c r="B11">
        <v>2000</v>
      </c>
      <c r="C11">
        <v>24.13</v>
      </c>
      <c r="D11">
        <v>31.47</v>
      </c>
      <c r="E11">
        <v>2.64</v>
      </c>
      <c r="F11">
        <v>0</v>
      </c>
      <c r="G11">
        <v>24.33</v>
      </c>
      <c r="H11">
        <v>-31.4</v>
      </c>
      <c r="I11">
        <v>66.12</v>
      </c>
    </row>
    <row r="12" spans="1:9" x14ac:dyDescent="0.45">
      <c r="A12" t="s">
        <v>137</v>
      </c>
      <c r="B12">
        <v>2001</v>
      </c>
      <c r="C12">
        <v>24.59</v>
      </c>
      <c r="D12">
        <v>32.51</v>
      </c>
      <c r="E12">
        <v>2.7</v>
      </c>
      <c r="F12">
        <v>0</v>
      </c>
      <c r="G12">
        <v>24.1</v>
      </c>
      <c r="H12">
        <v>-34.54</v>
      </c>
      <c r="I12">
        <v>71.040000000000006</v>
      </c>
    </row>
    <row r="13" spans="1:9" x14ac:dyDescent="0.45">
      <c r="A13" t="s">
        <v>137</v>
      </c>
      <c r="B13">
        <v>2002</v>
      </c>
      <c r="C13">
        <v>24.31</v>
      </c>
      <c r="D13">
        <v>32.86</v>
      </c>
      <c r="E13">
        <v>2.8</v>
      </c>
      <c r="F13">
        <v>0</v>
      </c>
      <c r="G13">
        <v>27.8</v>
      </c>
      <c r="H13">
        <v>-32.31</v>
      </c>
      <c r="I13">
        <v>65.41</v>
      </c>
    </row>
    <row r="14" spans="1:9" x14ac:dyDescent="0.45">
      <c r="A14" t="s">
        <v>137</v>
      </c>
      <c r="B14">
        <v>2003</v>
      </c>
      <c r="C14">
        <v>24.5</v>
      </c>
      <c r="D14">
        <v>33.659999999999997</v>
      </c>
      <c r="E14">
        <v>2.98</v>
      </c>
      <c r="F14">
        <v>0</v>
      </c>
      <c r="G14">
        <v>30.08</v>
      </c>
      <c r="H14">
        <v>-33.200000000000003</v>
      </c>
      <c r="I14">
        <v>65.33</v>
      </c>
    </row>
    <row r="15" spans="1:9" x14ac:dyDescent="0.45">
      <c r="A15" t="s">
        <v>137</v>
      </c>
      <c r="B15">
        <v>2004</v>
      </c>
      <c r="C15">
        <v>24.87</v>
      </c>
      <c r="D15">
        <v>34.409999999999997</v>
      </c>
      <c r="E15">
        <v>2.94</v>
      </c>
      <c r="F15">
        <v>0</v>
      </c>
      <c r="G15">
        <v>27.06</v>
      </c>
      <c r="H15">
        <v>-27.76</v>
      </c>
      <c r="I15">
        <v>63.86</v>
      </c>
    </row>
    <row r="16" spans="1:9" x14ac:dyDescent="0.45">
      <c r="A16" t="s">
        <v>137</v>
      </c>
      <c r="B16">
        <v>2005</v>
      </c>
      <c r="C16">
        <v>24.88</v>
      </c>
      <c r="D16">
        <v>35.270000000000003</v>
      </c>
      <c r="E16">
        <v>2.98</v>
      </c>
      <c r="F16">
        <v>0</v>
      </c>
      <c r="G16">
        <v>38.35</v>
      </c>
      <c r="H16">
        <v>-32</v>
      </c>
      <c r="I16">
        <v>57.78</v>
      </c>
    </row>
    <row r="17" spans="1:9" x14ac:dyDescent="0.45">
      <c r="A17" t="s">
        <v>137</v>
      </c>
      <c r="B17">
        <v>2006</v>
      </c>
      <c r="C17">
        <v>25.2</v>
      </c>
      <c r="D17">
        <v>35.51</v>
      </c>
      <c r="E17">
        <v>3.09</v>
      </c>
      <c r="F17">
        <v>0</v>
      </c>
      <c r="G17">
        <v>33.799999999999997</v>
      </c>
      <c r="H17">
        <v>-31.1</v>
      </c>
      <c r="I17">
        <v>62.13</v>
      </c>
    </row>
    <row r="18" spans="1:9" x14ac:dyDescent="0.45">
      <c r="A18" t="s">
        <v>137</v>
      </c>
      <c r="B18">
        <v>2007</v>
      </c>
      <c r="C18">
        <v>25.27</v>
      </c>
      <c r="D18">
        <v>35.18</v>
      </c>
      <c r="E18">
        <v>3.08</v>
      </c>
      <c r="F18">
        <v>0</v>
      </c>
      <c r="G18">
        <v>34.82</v>
      </c>
      <c r="H18">
        <v>-36.880000000000003</v>
      </c>
      <c r="I18">
        <v>66.430000000000007</v>
      </c>
    </row>
    <row r="19" spans="1:9" x14ac:dyDescent="0.45">
      <c r="A19" t="s">
        <v>137</v>
      </c>
      <c r="B19">
        <v>2008</v>
      </c>
      <c r="C19">
        <v>25.62</v>
      </c>
      <c r="D19">
        <v>36.130000000000003</v>
      </c>
      <c r="E19">
        <v>3.14</v>
      </c>
      <c r="F19">
        <v>0</v>
      </c>
      <c r="G19">
        <v>31.6</v>
      </c>
      <c r="H19">
        <v>-32.74</v>
      </c>
      <c r="I19">
        <v>67.03</v>
      </c>
    </row>
    <row r="20" spans="1:9" x14ac:dyDescent="0.45">
      <c r="A20" t="s">
        <v>137</v>
      </c>
      <c r="B20">
        <v>2009</v>
      </c>
      <c r="C20">
        <v>24.44</v>
      </c>
      <c r="D20">
        <v>36.04</v>
      </c>
      <c r="E20">
        <v>3.06</v>
      </c>
      <c r="F20">
        <v>0</v>
      </c>
      <c r="G20">
        <v>31.37</v>
      </c>
      <c r="H20">
        <v>-33.520000000000003</v>
      </c>
      <c r="I20">
        <v>66.67</v>
      </c>
    </row>
    <row r="21" spans="1:9" x14ac:dyDescent="0.45">
      <c r="A21" t="s">
        <v>137</v>
      </c>
      <c r="B21">
        <v>2010</v>
      </c>
      <c r="C21">
        <v>25.27</v>
      </c>
      <c r="D21">
        <v>37.17</v>
      </c>
      <c r="E21">
        <v>3.16</v>
      </c>
      <c r="F21">
        <v>0</v>
      </c>
      <c r="G21">
        <v>33.4</v>
      </c>
      <c r="H21">
        <v>-32.880000000000003</v>
      </c>
      <c r="I21">
        <v>66.040000000000006</v>
      </c>
    </row>
    <row r="22" spans="1:9" x14ac:dyDescent="0.45">
      <c r="A22" t="s">
        <v>137</v>
      </c>
      <c r="B22">
        <v>2011</v>
      </c>
      <c r="C22">
        <v>25.29</v>
      </c>
      <c r="D22">
        <v>36.14</v>
      </c>
      <c r="E22">
        <v>3.06</v>
      </c>
      <c r="F22">
        <v>0.02</v>
      </c>
      <c r="G22">
        <v>34.82</v>
      </c>
      <c r="H22">
        <v>-32.24</v>
      </c>
      <c r="I22">
        <v>62.87</v>
      </c>
    </row>
    <row r="23" spans="1:9" x14ac:dyDescent="0.45">
      <c r="A23" t="s">
        <v>137</v>
      </c>
      <c r="B23">
        <v>2012</v>
      </c>
      <c r="C23">
        <v>25.23</v>
      </c>
      <c r="D23">
        <v>36.64</v>
      </c>
      <c r="E23">
        <v>3.09</v>
      </c>
      <c r="F23">
        <v>0.02</v>
      </c>
      <c r="G23">
        <v>31.55</v>
      </c>
      <c r="H23">
        <v>-33.75</v>
      </c>
      <c r="I23">
        <v>68.12</v>
      </c>
    </row>
    <row r="24" spans="1:9" x14ac:dyDescent="0.45">
      <c r="A24" t="s">
        <v>137</v>
      </c>
      <c r="B24">
        <v>2013</v>
      </c>
      <c r="C24">
        <v>25.08</v>
      </c>
      <c r="D24">
        <v>37.22</v>
      </c>
      <c r="E24">
        <v>3.14</v>
      </c>
      <c r="F24">
        <v>0.01</v>
      </c>
      <c r="G24">
        <v>29.87</v>
      </c>
      <c r="H24">
        <v>-32.270000000000003</v>
      </c>
      <c r="I24">
        <v>68.7</v>
      </c>
    </row>
    <row r="25" spans="1:9" x14ac:dyDescent="0.45">
      <c r="A25" t="s">
        <v>137</v>
      </c>
      <c r="B25">
        <v>2014</v>
      </c>
      <c r="C25">
        <v>24.39</v>
      </c>
      <c r="D25">
        <v>36.18</v>
      </c>
      <c r="E25">
        <v>3.07</v>
      </c>
      <c r="F25">
        <v>0.02</v>
      </c>
      <c r="G25">
        <v>28.53</v>
      </c>
      <c r="H25">
        <v>-34.020000000000003</v>
      </c>
      <c r="I25">
        <v>70.069999999999993</v>
      </c>
    </row>
    <row r="26" spans="1:9" x14ac:dyDescent="0.45">
      <c r="A26" t="s">
        <v>137</v>
      </c>
      <c r="B26">
        <v>2015</v>
      </c>
      <c r="C26">
        <v>24.04</v>
      </c>
      <c r="D26">
        <v>36.909999999999997</v>
      </c>
      <c r="E26">
        <v>3.14</v>
      </c>
      <c r="F26">
        <v>0.03</v>
      </c>
      <c r="G26">
        <v>34.03</v>
      </c>
      <c r="H26">
        <v>-35.07</v>
      </c>
      <c r="I26">
        <v>66.05</v>
      </c>
    </row>
    <row r="27" spans="1:9" x14ac:dyDescent="0.45">
      <c r="A27" t="s">
        <v>137</v>
      </c>
      <c r="B27">
        <v>2016</v>
      </c>
      <c r="C27">
        <v>23.63</v>
      </c>
      <c r="D27">
        <v>37.06</v>
      </c>
      <c r="E27">
        <v>3.2</v>
      </c>
      <c r="F27">
        <v>0.04</v>
      </c>
      <c r="G27">
        <v>34.1</v>
      </c>
      <c r="H27">
        <v>-30.17</v>
      </c>
      <c r="I27">
        <v>61.09</v>
      </c>
    </row>
    <row r="28" spans="1:9" x14ac:dyDescent="0.45">
      <c r="A28" t="s">
        <v>137</v>
      </c>
      <c r="B28">
        <v>2017</v>
      </c>
      <c r="C28">
        <v>23.84</v>
      </c>
      <c r="D28">
        <v>37.200000000000003</v>
      </c>
      <c r="E28">
        <v>3.15</v>
      </c>
      <c r="F28">
        <v>0.05</v>
      </c>
      <c r="G28">
        <v>36.5</v>
      </c>
      <c r="H28">
        <v>-30.95</v>
      </c>
      <c r="I28">
        <v>60.14</v>
      </c>
    </row>
    <row r="29" spans="1:9" x14ac:dyDescent="0.45">
      <c r="A29" t="s">
        <v>137</v>
      </c>
      <c r="B29">
        <v>2018</v>
      </c>
      <c r="C29">
        <v>23.14</v>
      </c>
      <c r="D29">
        <v>36.99</v>
      </c>
      <c r="E29">
        <v>3.09</v>
      </c>
      <c r="F29">
        <v>0.08</v>
      </c>
      <c r="G29">
        <v>31.02</v>
      </c>
      <c r="H29">
        <v>-32.61</v>
      </c>
      <c r="I29">
        <v>66.290000000000006</v>
      </c>
    </row>
    <row r="30" spans="1:9" x14ac:dyDescent="0.45">
      <c r="A30" t="s">
        <v>137</v>
      </c>
      <c r="B30">
        <v>2019</v>
      </c>
      <c r="C30">
        <v>23.1</v>
      </c>
      <c r="D30">
        <v>36.61</v>
      </c>
      <c r="E30">
        <v>3.04</v>
      </c>
      <c r="F30">
        <v>0.11</v>
      </c>
      <c r="G30">
        <v>29.5</v>
      </c>
      <c r="H30">
        <v>-35.76</v>
      </c>
      <c r="I30">
        <v>70.56</v>
      </c>
    </row>
    <row r="31" spans="1:9" x14ac:dyDescent="0.45">
      <c r="A31" t="s">
        <v>137</v>
      </c>
      <c r="B31">
        <v>2020</v>
      </c>
      <c r="C31">
        <v>22.54</v>
      </c>
      <c r="D31">
        <v>35.92</v>
      </c>
      <c r="E31">
        <v>2.8</v>
      </c>
      <c r="F31">
        <v>0.14000000000000001</v>
      </c>
      <c r="G31">
        <v>26.99</v>
      </c>
      <c r="H31">
        <v>-32.549999999999997</v>
      </c>
      <c r="I31">
        <v>68.5</v>
      </c>
    </row>
    <row r="32" spans="1:9" x14ac:dyDescent="0.45">
      <c r="A32" t="s">
        <v>137</v>
      </c>
      <c r="B32">
        <v>2021</v>
      </c>
      <c r="C32">
        <v>23.73</v>
      </c>
      <c r="D32">
        <v>37.19</v>
      </c>
      <c r="E32">
        <v>2.93</v>
      </c>
      <c r="F32">
        <v>0.22</v>
      </c>
      <c r="G32">
        <v>31.53</v>
      </c>
      <c r="H32">
        <v>-29.12</v>
      </c>
      <c r="I32">
        <v>63.11</v>
      </c>
    </row>
    <row r="33" spans="1:9" x14ac:dyDescent="0.45">
      <c r="A33" t="s">
        <v>137</v>
      </c>
      <c r="B33">
        <v>2022</v>
      </c>
      <c r="C33">
        <v>23.76</v>
      </c>
      <c r="D33">
        <v>36.15</v>
      </c>
      <c r="E33">
        <v>2.98</v>
      </c>
      <c r="F33">
        <v>0.35</v>
      </c>
      <c r="G33">
        <v>33.119999999999997</v>
      </c>
      <c r="H33">
        <v>-29.73</v>
      </c>
      <c r="I33">
        <v>61.73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59</v>
      </c>
    </row>
    <row r="10" spans="1:13" x14ac:dyDescent="0.45">
      <c r="A10" t="s">
        <v>45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 t="s">
        <v>51</v>
      </c>
      <c r="H10" t="s">
        <v>52</v>
      </c>
      <c r="I10" t="s">
        <v>53</v>
      </c>
      <c r="J10" t="s">
        <v>54</v>
      </c>
      <c r="K10" t="s">
        <v>55</v>
      </c>
      <c r="L10" t="s">
        <v>56</v>
      </c>
      <c r="M10" t="s">
        <v>14</v>
      </c>
    </row>
    <row r="11" spans="1:13" x14ac:dyDescent="0.45">
      <c r="A11" t="s">
        <v>0</v>
      </c>
      <c r="B11" t="s">
        <v>138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1</v>
      </c>
      <c r="M11" t="s">
        <v>27</v>
      </c>
    </row>
    <row r="12" spans="1:13" x14ac:dyDescent="0.45">
      <c r="A12" t="s">
        <v>0</v>
      </c>
      <c r="B12" t="s">
        <v>138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1</v>
      </c>
      <c r="M12" t="s">
        <v>27</v>
      </c>
    </row>
    <row r="13" spans="1:13" x14ac:dyDescent="0.45">
      <c r="A13" t="s">
        <v>0</v>
      </c>
      <c r="B13" t="s">
        <v>138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1</v>
      </c>
      <c r="M13" t="s">
        <v>27</v>
      </c>
    </row>
    <row r="14" spans="1:13" x14ac:dyDescent="0.45">
      <c r="A14" t="s">
        <v>0</v>
      </c>
      <c r="B14" t="s">
        <v>138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1</v>
      </c>
      <c r="M14" t="s">
        <v>27</v>
      </c>
    </row>
    <row r="15" spans="1:13" x14ac:dyDescent="0.45">
      <c r="A15" t="s">
        <v>0</v>
      </c>
      <c r="B15" t="s">
        <v>138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1</v>
      </c>
      <c r="M15" t="s">
        <v>27</v>
      </c>
    </row>
    <row r="16" spans="1:13" x14ac:dyDescent="0.45">
      <c r="A16" t="s">
        <v>0</v>
      </c>
      <c r="B16" t="s">
        <v>138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1</v>
      </c>
      <c r="M16" t="s">
        <v>27</v>
      </c>
    </row>
    <row r="17" spans="1:13" x14ac:dyDescent="0.45">
      <c r="A17" t="s">
        <v>0</v>
      </c>
      <c r="B17" t="s">
        <v>138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1</v>
      </c>
      <c r="M17" t="s">
        <v>27</v>
      </c>
    </row>
    <row r="18" spans="1:13" x14ac:dyDescent="0.45">
      <c r="A18" t="s">
        <v>2</v>
      </c>
      <c r="B18" t="s">
        <v>138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3</v>
      </c>
      <c r="M18" t="s">
        <v>27</v>
      </c>
    </row>
    <row r="19" spans="1:13" x14ac:dyDescent="0.45">
      <c r="A19" t="s">
        <v>2</v>
      </c>
      <c r="B19" t="s">
        <v>138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3</v>
      </c>
      <c r="M19" t="s">
        <v>27</v>
      </c>
    </row>
    <row r="20" spans="1:13" x14ac:dyDescent="0.45">
      <c r="A20" t="s">
        <v>2</v>
      </c>
      <c r="B20" t="s">
        <v>138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3</v>
      </c>
      <c r="M20" t="s">
        <v>27</v>
      </c>
    </row>
    <row r="21" spans="1:13" x14ac:dyDescent="0.45">
      <c r="A21" t="s">
        <v>2</v>
      </c>
      <c r="B21" t="s">
        <v>138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3</v>
      </c>
      <c r="M21" t="s">
        <v>27</v>
      </c>
    </row>
    <row r="22" spans="1:13" x14ac:dyDescent="0.45">
      <c r="A22" t="s">
        <v>2</v>
      </c>
      <c r="B22" t="s">
        <v>138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3</v>
      </c>
      <c r="M22" t="s">
        <v>27</v>
      </c>
    </row>
    <row r="23" spans="1:13" x14ac:dyDescent="0.45">
      <c r="A23" t="s">
        <v>2</v>
      </c>
      <c r="B23" t="s">
        <v>138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3</v>
      </c>
      <c r="M23" t="s">
        <v>27</v>
      </c>
    </row>
    <row r="24" spans="1:13" x14ac:dyDescent="0.45">
      <c r="A24" t="s">
        <v>2</v>
      </c>
      <c r="B24" t="s">
        <v>138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3</v>
      </c>
      <c r="M24" t="s">
        <v>27</v>
      </c>
    </row>
    <row r="25" spans="1:13" x14ac:dyDescent="0.45">
      <c r="A25" t="s">
        <v>5</v>
      </c>
      <c r="B25" t="s">
        <v>138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6</v>
      </c>
      <c r="M25" t="s">
        <v>27</v>
      </c>
    </row>
    <row r="26" spans="1:13" x14ac:dyDescent="0.45">
      <c r="A26" t="s">
        <v>5</v>
      </c>
      <c r="B26" t="s">
        <v>138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6</v>
      </c>
      <c r="M26" t="s">
        <v>27</v>
      </c>
    </row>
    <row r="27" spans="1:13" x14ac:dyDescent="0.45">
      <c r="A27" t="s">
        <v>5</v>
      </c>
      <c r="B27" t="s">
        <v>138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6</v>
      </c>
      <c r="M27" t="s">
        <v>27</v>
      </c>
    </row>
    <row r="28" spans="1:13" x14ac:dyDescent="0.45">
      <c r="A28" t="s">
        <v>5</v>
      </c>
      <c r="B28" t="s">
        <v>138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6</v>
      </c>
      <c r="M28" t="s">
        <v>27</v>
      </c>
    </row>
    <row r="29" spans="1:13" x14ac:dyDescent="0.45">
      <c r="A29" t="s">
        <v>5</v>
      </c>
      <c r="B29" t="s">
        <v>138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6</v>
      </c>
      <c r="M29" t="s">
        <v>27</v>
      </c>
    </row>
    <row r="30" spans="1:13" x14ac:dyDescent="0.45">
      <c r="A30" t="s">
        <v>5</v>
      </c>
      <c r="B30" t="s">
        <v>138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6</v>
      </c>
      <c r="M30" t="s">
        <v>27</v>
      </c>
    </row>
    <row r="31" spans="1:13" x14ac:dyDescent="0.45">
      <c r="A31" t="s">
        <v>5</v>
      </c>
      <c r="B31" t="s">
        <v>138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6</v>
      </c>
      <c r="M31" t="s">
        <v>27</v>
      </c>
    </row>
    <row r="32" spans="1:13" x14ac:dyDescent="0.45">
      <c r="A32" t="s">
        <v>7</v>
      </c>
      <c r="B32" t="s">
        <v>138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8</v>
      </c>
      <c r="M32" t="s">
        <v>27</v>
      </c>
    </row>
    <row r="33" spans="1:13" x14ac:dyDescent="0.45">
      <c r="A33" t="s">
        <v>7</v>
      </c>
      <c r="B33" t="s">
        <v>138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8</v>
      </c>
      <c r="M33" t="s">
        <v>27</v>
      </c>
    </row>
    <row r="34" spans="1:13" x14ac:dyDescent="0.45">
      <c r="A34" t="s">
        <v>7</v>
      </c>
      <c r="B34" t="s">
        <v>138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8</v>
      </c>
      <c r="M34" t="s">
        <v>27</v>
      </c>
    </row>
    <row r="35" spans="1:13" x14ac:dyDescent="0.45">
      <c r="A35" t="s">
        <v>7</v>
      </c>
      <c r="B35" t="s">
        <v>138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8</v>
      </c>
      <c r="M35" t="s">
        <v>27</v>
      </c>
    </row>
    <row r="36" spans="1:13" x14ac:dyDescent="0.45">
      <c r="A36" t="s">
        <v>7</v>
      </c>
      <c r="B36" t="s">
        <v>138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8</v>
      </c>
      <c r="M36" t="s">
        <v>27</v>
      </c>
    </row>
    <row r="37" spans="1:13" x14ac:dyDescent="0.45">
      <c r="A37" t="s">
        <v>7</v>
      </c>
      <c r="B37" t="s">
        <v>138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8</v>
      </c>
      <c r="M37" t="s">
        <v>27</v>
      </c>
    </row>
    <row r="38" spans="1:13" x14ac:dyDescent="0.45">
      <c r="A38" t="s">
        <v>7</v>
      </c>
      <c r="B38" t="s">
        <v>138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8</v>
      </c>
      <c r="M38" t="s">
        <v>27</v>
      </c>
    </row>
    <row r="39" spans="1:13" x14ac:dyDescent="0.45">
      <c r="A39" t="s">
        <v>9</v>
      </c>
      <c r="B39" t="s">
        <v>138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10</v>
      </c>
      <c r="M39" t="s">
        <v>27</v>
      </c>
    </row>
    <row r="40" spans="1:13" x14ac:dyDescent="0.45">
      <c r="A40" t="s">
        <v>9</v>
      </c>
      <c r="B40" t="s">
        <v>138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10</v>
      </c>
      <c r="M40" t="s">
        <v>27</v>
      </c>
    </row>
    <row r="41" spans="1:13" x14ac:dyDescent="0.45">
      <c r="A41" t="s">
        <v>9</v>
      </c>
      <c r="B41" t="s">
        <v>138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10</v>
      </c>
      <c r="M41" t="s">
        <v>27</v>
      </c>
    </row>
    <row r="42" spans="1:13" x14ac:dyDescent="0.45">
      <c r="A42" t="s">
        <v>9</v>
      </c>
      <c r="B42" t="s">
        <v>138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10</v>
      </c>
      <c r="M42" t="s">
        <v>27</v>
      </c>
    </row>
    <row r="43" spans="1:13" x14ac:dyDescent="0.45">
      <c r="A43" t="s">
        <v>9</v>
      </c>
      <c r="B43" t="s">
        <v>138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10</v>
      </c>
      <c r="M43" t="s">
        <v>27</v>
      </c>
    </row>
    <row r="44" spans="1:13" x14ac:dyDescent="0.45">
      <c r="A44" t="s">
        <v>9</v>
      </c>
      <c r="B44" t="s">
        <v>138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10</v>
      </c>
      <c r="M44" t="s">
        <v>27</v>
      </c>
    </row>
    <row r="45" spans="1:13" x14ac:dyDescent="0.45">
      <c r="A45" t="s">
        <v>9</v>
      </c>
      <c r="B45" t="s">
        <v>138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10</v>
      </c>
      <c r="M45" t="s">
        <v>27</v>
      </c>
    </row>
    <row r="46" spans="1:13" x14ac:dyDescent="0.45">
      <c r="A46" t="s">
        <v>0</v>
      </c>
      <c r="B46" t="s">
        <v>138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1</v>
      </c>
      <c r="M46" t="s">
        <v>11</v>
      </c>
    </row>
    <row r="47" spans="1:13" x14ac:dyDescent="0.45">
      <c r="A47" t="s">
        <v>0</v>
      </c>
      <c r="B47" t="s">
        <v>138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1</v>
      </c>
      <c r="M47" t="s">
        <v>11</v>
      </c>
    </row>
    <row r="48" spans="1:13" x14ac:dyDescent="0.45">
      <c r="A48" t="s">
        <v>0</v>
      </c>
      <c r="B48" t="s">
        <v>138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1</v>
      </c>
      <c r="M48" t="s">
        <v>11</v>
      </c>
    </row>
    <row r="49" spans="1:13" x14ac:dyDescent="0.45">
      <c r="A49" t="s">
        <v>0</v>
      </c>
      <c r="B49" t="s">
        <v>138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1</v>
      </c>
      <c r="M49" t="s">
        <v>11</v>
      </c>
    </row>
    <row r="50" spans="1:13" x14ac:dyDescent="0.45">
      <c r="A50" t="s">
        <v>0</v>
      </c>
      <c r="B50" t="s">
        <v>138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1</v>
      </c>
      <c r="M50" t="s">
        <v>11</v>
      </c>
    </row>
    <row r="51" spans="1:13" x14ac:dyDescent="0.45">
      <c r="A51" t="s">
        <v>0</v>
      </c>
      <c r="B51" t="s">
        <v>138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1</v>
      </c>
      <c r="M51" t="s">
        <v>11</v>
      </c>
    </row>
    <row r="52" spans="1:13" x14ac:dyDescent="0.45">
      <c r="A52" t="s">
        <v>0</v>
      </c>
      <c r="B52" t="s">
        <v>138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1</v>
      </c>
      <c r="M52" t="s">
        <v>11</v>
      </c>
    </row>
    <row r="53" spans="1:13" x14ac:dyDescent="0.45">
      <c r="A53" t="s">
        <v>2</v>
      </c>
      <c r="B53" t="s">
        <v>138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3</v>
      </c>
      <c r="M53" t="s">
        <v>11</v>
      </c>
    </row>
    <row r="54" spans="1:13" x14ac:dyDescent="0.45">
      <c r="A54" t="s">
        <v>2</v>
      </c>
      <c r="B54" t="s">
        <v>138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3</v>
      </c>
      <c r="M54" t="s">
        <v>11</v>
      </c>
    </row>
    <row r="55" spans="1:13" x14ac:dyDescent="0.45">
      <c r="A55" t="s">
        <v>2</v>
      </c>
      <c r="B55" t="s">
        <v>138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3</v>
      </c>
      <c r="M55" t="s">
        <v>11</v>
      </c>
    </row>
    <row r="56" spans="1:13" x14ac:dyDescent="0.45">
      <c r="A56" t="s">
        <v>2</v>
      </c>
      <c r="B56" t="s">
        <v>138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3</v>
      </c>
      <c r="M56" t="s">
        <v>11</v>
      </c>
    </row>
    <row r="57" spans="1:13" x14ac:dyDescent="0.45">
      <c r="A57" t="s">
        <v>2</v>
      </c>
      <c r="B57" t="s">
        <v>138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3</v>
      </c>
      <c r="M57" t="s">
        <v>11</v>
      </c>
    </row>
    <row r="58" spans="1:13" x14ac:dyDescent="0.45">
      <c r="A58" t="s">
        <v>2</v>
      </c>
      <c r="B58" t="s">
        <v>138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3</v>
      </c>
      <c r="M58" t="s">
        <v>11</v>
      </c>
    </row>
    <row r="59" spans="1:13" x14ac:dyDescent="0.45">
      <c r="A59" t="s">
        <v>2</v>
      </c>
      <c r="B59" t="s">
        <v>138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3</v>
      </c>
      <c r="M59" t="s">
        <v>11</v>
      </c>
    </row>
    <row r="60" spans="1:13" x14ac:dyDescent="0.45">
      <c r="A60" t="s">
        <v>5</v>
      </c>
      <c r="B60" t="s">
        <v>138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6</v>
      </c>
      <c r="M60" t="s">
        <v>11</v>
      </c>
    </row>
    <row r="61" spans="1:13" x14ac:dyDescent="0.45">
      <c r="A61" t="s">
        <v>5</v>
      </c>
      <c r="B61" t="s">
        <v>138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6</v>
      </c>
      <c r="M61" t="s">
        <v>11</v>
      </c>
    </row>
    <row r="62" spans="1:13" x14ac:dyDescent="0.45">
      <c r="A62" t="s">
        <v>5</v>
      </c>
      <c r="B62" t="s">
        <v>138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6</v>
      </c>
      <c r="M62" t="s">
        <v>11</v>
      </c>
    </row>
    <row r="63" spans="1:13" x14ac:dyDescent="0.45">
      <c r="A63" t="s">
        <v>5</v>
      </c>
      <c r="B63" t="s">
        <v>138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6</v>
      </c>
      <c r="M63" t="s">
        <v>11</v>
      </c>
    </row>
    <row r="64" spans="1:13" x14ac:dyDescent="0.45">
      <c r="A64" t="s">
        <v>5</v>
      </c>
      <c r="B64" t="s">
        <v>138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6</v>
      </c>
      <c r="M64" t="s">
        <v>11</v>
      </c>
    </row>
    <row r="65" spans="1:13" x14ac:dyDescent="0.45">
      <c r="A65" t="s">
        <v>5</v>
      </c>
      <c r="B65" t="s">
        <v>138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6</v>
      </c>
      <c r="M65" t="s">
        <v>11</v>
      </c>
    </row>
    <row r="66" spans="1:13" x14ac:dyDescent="0.45">
      <c r="A66" t="s">
        <v>5</v>
      </c>
      <c r="B66" t="s">
        <v>138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6</v>
      </c>
      <c r="M66" t="s">
        <v>11</v>
      </c>
    </row>
    <row r="67" spans="1:13" x14ac:dyDescent="0.45">
      <c r="A67" t="s">
        <v>7</v>
      </c>
      <c r="B67" t="s">
        <v>138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8</v>
      </c>
      <c r="M67" t="s">
        <v>11</v>
      </c>
    </row>
    <row r="68" spans="1:13" x14ac:dyDescent="0.45">
      <c r="A68" t="s">
        <v>7</v>
      </c>
      <c r="B68" t="s">
        <v>138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8</v>
      </c>
      <c r="M68" t="s">
        <v>11</v>
      </c>
    </row>
    <row r="69" spans="1:13" x14ac:dyDescent="0.45">
      <c r="A69" t="s">
        <v>7</v>
      </c>
      <c r="B69" t="s">
        <v>138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8</v>
      </c>
      <c r="M69" t="s">
        <v>11</v>
      </c>
    </row>
    <row r="70" spans="1:13" x14ac:dyDescent="0.45">
      <c r="A70" t="s">
        <v>7</v>
      </c>
      <c r="B70" t="s">
        <v>138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8</v>
      </c>
      <c r="M70" t="s">
        <v>11</v>
      </c>
    </row>
    <row r="71" spans="1:13" x14ac:dyDescent="0.45">
      <c r="A71" t="s">
        <v>7</v>
      </c>
      <c r="B71" t="s">
        <v>138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8</v>
      </c>
      <c r="M71" t="s">
        <v>11</v>
      </c>
    </row>
    <row r="72" spans="1:13" x14ac:dyDescent="0.45">
      <c r="A72" t="s">
        <v>7</v>
      </c>
      <c r="B72" t="s">
        <v>138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8</v>
      </c>
      <c r="M72" t="s">
        <v>11</v>
      </c>
    </row>
    <row r="73" spans="1:13" x14ac:dyDescent="0.45">
      <c r="A73" t="s">
        <v>7</v>
      </c>
      <c r="B73" t="s">
        <v>138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8</v>
      </c>
      <c r="M73" t="s">
        <v>11</v>
      </c>
    </row>
    <row r="74" spans="1:13" x14ac:dyDescent="0.45">
      <c r="A74" t="s">
        <v>9</v>
      </c>
      <c r="B74" t="s">
        <v>138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10</v>
      </c>
      <c r="M74" t="s">
        <v>11</v>
      </c>
    </row>
    <row r="75" spans="1:13" x14ac:dyDescent="0.45">
      <c r="A75" t="s">
        <v>9</v>
      </c>
      <c r="B75" t="s">
        <v>138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10</v>
      </c>
      <c r="M75" t="s">
        <v>11</v>
      </c>
    </row>
    <row r="76" spans="1:13" x14ac:dyDescent="0.45">
      <c r="A76" t="s">
        <v>9</v>
      </c>
      <c r="B76" t="s">
        <v>138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10</v>
      </c>
      <c r="M76" t="s">
        <v>11</v>
      </c>
    </row>
    <row r="77" spans="1:13" x14ac:dyDescent="0.45">
      <c r="A77" t="s">
        <v>9</v>
      </c>
      <c r="B77" t="s">
        <v>138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10</v>
      </c>
      <c r="M77" t="s">
        <v>11</v>
      </c>
    </row>
    <row r="78" spans="1:13" x14ac:dyDescent="0.45">
      <c r="A78" t="s">
        <v>9</v>
      </c>
      <c r="B78" t="s">
        <v>138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10</v>
      </c>
      <c r="M78" t="s">
        <v>11</v>
      </c>
    </row>
    <row r="79" spans="1:13" x14ac:dyDescent="0.45">
      <c r="A79" t="s">
        <v>9</v>
      </c>
      <c r="B79" t="s">
        <v>138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10</v>
      </c>
      <c r="M79" t="s">
        <v>11</v>
      </c>
    </row>
    <row r="80" spans="1:13" x14ac:dyDescent="0.45">
      <c r="A80" t="s">
        <v>9</v>
      </c>
      <c r="B80" t="s">
        <v>138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10</v>
      </c>
      <c r="M80" t="s">
        <v>11</v>
      </c>
    </row>
    <row r="81" spans="1:13" x14ac:dyDescent="0.45">
      <c r="A81" t="s">
        <v>0</v>
      </c>
      <c r="B81" t="s">
        <v>138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1</v>
      </c>
      <c r="M81" t="s">
        <v>15</v>
      </c>
    </row>
    <row r="82" spans="1:13" x14ac:dyDescent="0.45">
      <c r="A82" t="s">
        <v>0</v>
      </c>
      <c r="B82" t="s">
        <v>138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1</v>
      </c>
      <c r="M82" t="s">
        <v>15</v>
      </c>
    </row>
    <row r="83" spans="1:13" x14ac:dyDescent="0.45">
      <c r="A83" t="s">
        <v>0</v>
      </c>
      <c r="B83" t="s">
        <v>138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1</v>
      </c>
      <c r="M83" t="s">
        <v>15</v>
      </c>
    </row>
    <row r="84" spans="1:13" x14ac:dyDescent="0.45">
      <c r="A84" t="s">
        <v>0</v>
      </c>
      <c r="B84" t="s">
        <v>138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1</v>
      </c>
      <c r="M84" t="s">
        <v>15</v>
      </c>
    </row>
    <row r="85" spans="1:13" x14ac:dyDescent="0.45">
      <c r="A85" t="s">
        <v>0</v>
      </c>
      <c r="B85" t="s">
        <v>138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1</v>
      </c>
      <c r="M85" t="s">
        <v>15</v>
      </c>
    </row>
    <row r="86" spans="1:13" x14ac:dyDescent="0.45">
      <c r="A86" t="s">
        <v>0</v>
      </c>
      <c r="B86" t="s">
        <v>138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1</v>
      </c>
      <c r="M86" t="s">
        <v>15</v>
      </c>
    </row>
    <row r="87" spans="1:13" x14ac:dyDescent="0.45">
      <c r="A87" t="s">
        <v>0</v>
      </c>
      <c r="B87" t="s">
        <v>138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1</v>
      </c>
      <c r="M87" t="s">
        <v>15</v>
      </c>
    </row>
    <row r="88" spans="1:13" x14ac:dyDescent="0.45">
      <c r="A88" t="s">
        <v>2</v>
      </c>
      <c r="B88" t="s">
        <v>138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3</v>
      </c>
      <c r="M88" t="s">
        <v>15</v>
      </c>
    </row>
    <row r="89" spans="1:13" x14ac:dyDescent="0.45">
      <c r="A89" t="s">
        <v>2</v>
      </c>
      <c r="B89" t="s">
        <v>138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3</v>
      </c>
      <c r="M89" t="s">
        <v>15</v>
      </c>
    </row>
    <row r="90" spans="1:13" x14ac:dyDescent="0.45">
      <c r="A90" t="s">
        <v>2</v>
      </c>
      <c r="B90" t="s">
        <v>138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3</v>
      </c>
      <c r="M90" t="s">
        <v>15</v>
      </c>
    </row>
    <row r="91" spans="1:13" x14ac:dyDescent="0.45">
      <c r="A91" t="s">
        <v>2</v>
      </c>
      <c r="B91" t="s">
        <v>138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3</v>
      </c>
      <c r="M91" t="s">
        <v>15</v>
      </c>
    </row>
    <row r="92" spans="1:13" x14ac:dyDescent="0.45">
      <c r="A92" t="s">
        <v>2</v>
      </c>
      <c r="B92" t="s">
        <v>138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3</v>
      </c>
      <c r="M92" t="s">
        <v>15</v>
      </c>
    </row>
    <row r="93" spans="1:13" x14ac:dyDescent="0.45">
      <c r="A93" t="s">
        <v>2</v>
      </c>
      <c r="B93" t="s">
        <v>138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3</v>
      </c>
      <c r="M93" t="s">
        <v>15</v>
      </c>
    </row>
    <row r="94" spans="1:13" x14ac:dyDescent="0.45">
      <c r="A94" t="s">
        <v>2</v>
      </c>
      <c r="B94" t="s">
        <v>138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3</v>
      </c>
      <c r="M94" t="s">
        <v>15</v>
      </c>
    </row>
    <row r="95" spans="1:13" x14ac:dyDescent="0.45">
      <c r="A95" t="s">
        <v>5</v>
      </c>
      <c r="B95" t="s">
        <v>138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6</v>
      </c>
      <c r="M95" t="s">
        <v>15</v>
      </c>
    </row>
    <row r="96" spans="1:13" x14ac:dyDescent="0.45">
      <c r="A96" t="s">
        <v>5</v>
      </c>
      <c r="B96" t="s">
        <v>138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6</v>
      </c>
      <c r="M96" t="s">
        <v>15</v>
      </c>
    </row>
    <row r="97" spans="1:13" x14ac:dyDescent="0.45">
      <c r="A97" t="s">
        <v>5</v>
      </c>
      <c r="B97" t="s">
        <v>138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6</v>
      </c>
      <c r="M97" t="s">
        <v>15</v>
      </c>
    </row>
    <row r="98" spans="1:13" x14ac:dyDescent="0.45">
      <c r="A98" t="s">
        <v>5</v>
      </c>
      <c r="B98" t="s">
        <v>138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6</v>
      </c>
      <c r="M98" t="s">
        <v>15</v>
      </c>
    </row>
    <row r="99" spans="1:13" x14ac:dyDescent="0.45">
      <c r="A99" t="s">
        <v>5</v>
      </c>
      <c r="B99" t="s">
        <v>138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6</v>
      </c>
      <c r="M99" t="s">
        <v>15</v>
      </c>
    </row>
    <row r="100" spans="1:13" x14ac:dyDescent="0.45">
      <c r="A100" t="s">
        <v>5</v>
      </c>
      <c r="B100" t="s">
        <v>138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6</v>
      </c>
      <c r="M100" t="s">
        <v>15</v>
      </c>
    </row>
    <row r="101" spans="1:13" x14ac:dyDescent="0.45">
      <c r="A101" t="s">
        <v>5</v>
      </c>
      <c r="B101" t="s">
        <v>138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6</v>
      </c>
      <c r="M101" t="s">
        <v>15</v>
      </c>
    </row>
    <row r="102" spans="1:13" x14ac:dyDescent="0.45">
      <c r="A102" t="s">
        <v>7</v>
      </c>
      <c r="B102" t="s">
        <v>138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8</v>
      </c>
      <c r="M102" t="s">
        <v>15</v>
      </c>
    </row>
    <row r="103" spans="1:13" x14ac:dyDescent="0.45">
      <c r="A103" t="s">
        <v>7</v>
      </c>
      <c r="B103" t="s">
        <v>138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8</v>
      </c>
      <c r="M103" t="s">
        <v>15</v>
      </c>
    </row>
    <row r="104" spans="1:13" x14ac:dyDescent="0.45">
      <c r="A104" t="s">
        <v>7</v>
      </c>
      <c r="B104" t="s">
        <v>138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8</v>
      </c>
      <c r="M104" t="s">
        <v>15</v>
      </c>
    </row>
    <row r="105" spans="1:13" x14ac:dyDescent="0.45">
      <c r="A105" t="s">
        <v>7</v>
      </c>
      <c r="B105" t="s">
        <v>138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8</v>
      </c>
      <c r="M105" t="s">
        <v>15</v>
      </c>
    </row>
    <row r="106" spans="1:13" x14ac:dyDescent="0.45">
      <c r="A106" t="s">
        <v>7</v>
      </c>
      <c r="B106" t="s">
        <v>138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8</v>
      </c>
      <c r="M106" t="s">
        <v>15</v>
      </c>
    </row>
    <row r="107" spans="1:13" x14ac:dyDescent="0.45">
      <c r="A107" t="s">
        <v>7</v>
      </c>
      <c r="B107" t="s">
        <v>138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8</v>
      </c>
      <c r="M107" t="s">
        <v>15</v>
      </c>
    </row>
    <row r="108" spans="1:13" x14ac:dyDescent="0.45">
      <c r="A108" t="s">
        <v>7</v>
      </c>
      <c r="B108" t="s">
        <v>138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8</v>
      </c>
      <c r="M108" t="s">
        <v>15</v>
      </c>
    </row>
    <row r="109" spans="1:13" x14ac:dyDescent="0.45">
      <c r="A109" t="s">
        <v>9</v>
      </c>
      <c r="B109" t="s">
        <v>138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10</v>
      </c>
      <c r="M109" t="s">
        <v>15</v>
      </c>
    </row>
    <row r="110" spans="1:13" x14ac:dyDescent="0.45">
      <c r="A110" t="s">
        <v>9</v>
      </c>
      <c r="B110" t="s">
        <v>138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10</v>
      </c>
      <c r="M110" t="s">
        <v>15</v>
      </c>
    </row>
    <row r="111" spans="1:13" x14ac:dyDescent="0.45">
      <c r="A111" t="s">
        <v>9</v>
      </c>
      <c r="B111" t="s">
        <v>138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10</v>
      </c>
      <c r="M111" t="s">
        <v>15</v>
      </c>
    </row>
    <row r="112" spans="1:13" x14ac:dyDescent="0.45">
      <c r="A112" t="s">
        <v>9</v>
      </c>
      <c r="B112" t="s">
        <v>138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10</v>
      </c>
      <c r="M112" t="s">
        <v>15</v>
      </c>
    </row>
    <row r="113" spans="1:13" x14ac:dyDescent="0.45">
      <c r="A113" t="s">
        <v>9</v>
      </c>
      <c r="B113" t="s">
        <v>138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10</v>
      </c>
      <c r="M113" t="s">
        <v>15</v>
      </c>
    </row>
    <row r="114" spans="1:13" x14ac:dyDescent="0.45">
      <c r="A114" t="s">
        <v>9</v>
      </c>
      <c r="B114" t="s">
        <v>138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10</v>
      </c>
      <c r="M114" t="s">
        <v>15</v>
      </c>
    </row>
    <row r="115" spans="1:13" x14ac:dyDescent="0.45">
      <c r="A115" t="s">
        <v>9</v>
      </c>
      <c r="B115" t="s">
        <v>138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10</v>
      </c>
      <c r="M115" t="s">
        <v>15</v>
      </c>
    </row>
    <row r="116" spans="1:13" x14ac:dyDescent="0.45">
      <c r="A116" t="s">
        <v>0</v>
      </c>
      <c r="B116" t="s">
        <v>138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1</v>
      </c>
      <c r="M116" t="s">
        <v>18</v>
      </c>
    </row>
    <row r="117" spans="1:13" x14ac:dyDescent="0.45">
      <c r="A117" t="s">
        <v>0</v>
      </c>
      <c r="B117" t="s">
        <v>138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1</v>
      </c>
      <c r="M117" t="s">
        <v>18</v>
      </c>
    </row>
    <row r="118" spans="1:13" x14ac:dyDescent="0.45">
      <c r="A118" t="s">
        <v>0</v>
      </c>
      <c r="B118" t="s">
        <v>138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1</v>
      </c>
      <c r="M118" t="s">
        <v>18</v>
      </c>
    </row>
    <row r="119" spans="1:13" x14ac:dyDescent="0.45">
      <c r="A119" t="s">
        <v>0</v>
      </c>
      <c r="B119" t="s">
        <v>138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1</v>
      </c>
      <c r="M119" t="s">
        <v>18</v>
      </c>
    </row>
    <row r="120" spans="1:13" x14ac:dyDescent="0.45">
      <c r="A120" t="s">
        <v>0</v>
      </c>
      <c r="B120" t="s">
        <v>138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1</v>
      </c>
      <c r="M120" t="s">
        <v>18</v>
      </c>
    </row>
    <row r="121" spans="1:13" x14ac:dyDescent="0.45">
      <c r="A121" t="s">
        <v>0</v>
      </c>
      <c r="B121" t="s">
        <v>138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1</v>
      </c>
      <c r="M121" t="s">
        <v>18</v>
      </c>
    </row>
    <row r="122" spans="1:13" x14ac:dyDescent="0.45">
      <c r="A122" t="s">
        <v>0</v>
      </c>
      <c r="B122" t="s">
        <v>138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1</v>
      </c>
      <c r="M122" t="s">
        <v>18</v>
      </c>
    </row>
    <row r="123" spans="1:13" x14ac:dyDescent="0.45">
      <c r="A123" t="s">
        <v>2</v>
      </c>
      <c r="B123" t="s">
        <v>138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3</v>
      </c>
      <c r="M123" t="s">
        <v>18</v>
      </c>
    </row>
    <row r="124" spans="1:13" x14ac:dyDescent="0.45">
      <c r="A124" t="s">
        <v>2</v>
      </c>
      <c r="B124" t="s">
        <v>138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3</v>
      </c>
      <c r="M124" t="s">
        <v>18</v>
      </c>
    </row>
    <row r="125" spans="1:13" x14ac:dyDescent="0.45">
      <c r="A125" t="s">
        <v>2</v>
      </c>
      <c r="B125" t="s">
        <v>138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3</v>
      </c>
      <c r="M125" t="s">
        <v>18</v>
      </c>
    </row>
    <row r="126" spans="1:13" x14ac:dyDescent="0.45">
      <c r="A126" t="s">
        <v>2</v>
      </c>
      <c r="B126" t="s">
        <v>138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3</v>
      </c>
      <c r="M126" t="s">
        <v>18</v>
      </c>
    </row>
    <row r="127" spans="1:13" x14ac:dyDescent="0.45">
      <c r="A127" t="s">
        <v>2</v>
      </c>
      <c r="B127" t="s">
        <v>138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3</v>
      </c>
      <c r="M127" t="s">
        <v>18</v>
      </c>
    </row>
    <row r="128" spans="1:13" x14ac:dyDescent="0.45">
      <c r="A128" t="s">
        <v>2</v>
      </c>
      <c r="B128" t="s">
        <v>138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3</v>
      </c>
      <c r="M128" t="s">
        <v>18</v>
      </c>
    </row>
    <row r="129" spans="1:13" x14ac:dyDescent="0.45">
      <c r="A129" t="s">
        <v>2</v>
      </c>
      <c r="B129" t="s">
        <v>138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3</v>
      </c>
      <c r="M129" t="s">
        <v>18</v>
      </c>
    </row>
    <row r="130" spans="1:13" x14ac:dyDescent="0.45">
      <c r="A130" t="s">
        <v>5</v>
      </c>
      <c r="B130" t="s">
        <v>138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6</v>
      </c>
      <c r="M130" t="s">
        <v>18</v>
      </c>
    </row>
    <row r="131" spans="1:13" x14ac:dyDescent="0.45">
      <c r="A131" t="s">
        <v>5</v>
      </c>
      <c r="B131" t="s">
        <v>138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6</v>
      </c>
      <c r="M131" t="s">
        <v>18</v>
      </c>
    </row>
    <row r="132" spans="1:13" x14ac:dyDescent="0.45">
      <c r="A132" t="s">
        <v>5</v>
      </c>
      <c r="B132" t="s">
        <v>138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6</v>
      </c>
      <c r="M132" t="s">
        <v>18</v>
      </c>
    </row>
    <row r="133" spans="1:13" x14ac:dyDescent="0.45">
      <c r="A133" t="s">
        <v>5</v>
      </c>
      <c r="B133" t="s">
        <v>138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6</v>
      </c>
      <c r="M133" t="s">
        <v>18</v>
      </c>
    </row>
    <row r="134" spans="1:13" x14ac:dyDescent="0.45">
      <c r="A134" t="s">
        <v>5</v>
      </c>
      <c r="B134" t="s">
        <v>138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6</v>
      </c>
      <c r="M134" t="s">
        <v>18</v>
      </c>
    </row>
    <row r="135" spans="1:13" x14ac:dyDescent="0.45">
      <c r="A135" t="s">
        <v>5</v>
      </c>
      <c r="B135" t="s">
        <v>138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6</v>
      </c>
      <c r="M135" t="s">
        <v>18</v>
      </c>
    </row>
    <row r="136" spans="1:13" x14ac:dyDescent="0.45">
      <c r="A136" t="s">
        <v>5</v>
      </c>
      <c r="B136" t="s">
        <v>138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6</v>
      </c>
      <c r="M136" t="s">
        <v>18</v>
      </c>
    </row>
    <row r="137" spans="1:13" x14ac:dyDescent="0.45">
      <c r="A137" t="s">
        <v>7</v>
      </c>
      <c r="B137" t="s">
        <v>138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8</v>
      </c>
      <c r="M137" t="s">
        <v>18</v>
      </c>
    </row>
    <row r="138" spans="1:13" x14ac:dyDescent="0.45">
      <c r="A138" t="s">
        <v>7</v>
      </c>
      <c r="B138" t="s">
        <v>138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8</v>
      </c>
      <c r="M138" t="s">
        <v>18</v>
      </c>
    </row>
    <row r="139" spans="1:13" x14ac:dyDescent="0.45">
      <c r="A139" t="s">
        <v>7</v>
      </c>
      <c r="B139" t="s">
        <v>138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8</v>
      </c>
      <c r="M139" t="s">
        <v>18</v>
      </c>
    </row>
    <row r="140" spans="1:13" x14ac:dyDescent="0.45">
      <c r="A140" t="s">
        <v>7</v>
      </c>
      <c r="B140" t="s">
        <v>138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8</v>
      </c>
      <c r="M140" t="s">
        <v>18</v>
      </c>
    </row>
    <row r="141" spans="1:13" x14ac:dyDescent="0.45">
      <c r="A141" t="s">
        <v>7</v>
      </c>
      <c r="B141" t="s">
        <v>138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8</v>
      </c>
      <c r="M141" t="s">
        <v>18</v>
      </c>
    </row>
    <row r="142" spans="1:13" x14ac:dyDescent="0.45">
      <c r="A142" t="s">
        <v>7</v>
      </c>
      <c r="B142" t="s">
        <v>138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8</v>
      </c>
      <c r="M142" t="s">
        <v>18</v>
      </c>
    </row>
    <row r="143" spans="1:13" x14ac:dyDescent="0.45">
      <c r="A143" t="s">
        <v>7</v>
      </c>
      <c r="B143" t="s">
        <v>138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8</v>
      </c>
      <c r="M143" t="s">
        <v>18</v>
      </c>
    </row>
    <row r="144" spans="1:13" x14ac:dyDescent="0.45">
      <c r="A144" t="s">
        <v>9</v>
      </c>
      <c r="B144" t="s">
        <v>138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10</v>
      </c>
      <c r="M144" t="s">
        <v>18</v>
      </c>
    </row>
    <row r="145" spans="1:13" x14ac:dyDescent="0.45">
      <c r="A145" t="s">
        <v>9</v>
      </c>
      <c r="B145" t="s">
        <v>138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10</v>
      </c>
      <c r="M145" t="s">
        <v>18</v>
      </c>
    </row>
    <row r="146" spans="1:13" x14ac:dyDescent="0.45">
      <c r="A146" t="s">
        <v>9</v>
      </c>
      <c r="B146" t="s">
        <v>138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10</v>
      </c>
      <c r="M146" t="s">
        <v>18</v>
      </c>
    </row>
    <row r="147" spans="1:13" x14ac:dyDescent="0.45">
      <c r="A147" t="s">
        <v>9</v>
      </c>
      <c r="B147" t="s">
        <v>138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10</v>
      </c>
      <c r="M147" t="s">
        <v>18</v>
      </c>
    </row>
    <row r="148" spans="1:13" x14ac:dyDescent="0.45">
      <c r="A148" t="s">
        <v>9</v>
      </c>
      <c r="B148" t="s">
        <v>138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10</v>
      </c>
      <c r="M148" t="s">
        <v>18</v>
      </c>
    </row>
    <row r="149" spans="1:13" x14ac:dyDescent="0.45">
      <c r="A149" t="s">
        <v>9</v>
      </c>
      <c r="B149" t="s">
        <v>138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10</v>
      </c>
      <c r="M149" t="s">
        <v>18</v>
      </c>
    </row>
    <row r="150" spans="1:13" x14ac:dyDescent="0.45">
      <c r="A150" t="s">
        <v>9</v>
      </c>
      <c r="B150" t="s">
        <v>138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10</v>
      </c>
      <c r="M150" t="s">
        <v>18</v>
      </c>
    </row>
    <row r="151" spans="1:13" x14ac:dyDescent="0.45">
      <c r="A151" t="s">
        <v>0</v>
      </c>
      <c r="B151" t="s">
        <v>138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1</v>
      </c>
      <c r="M151" t="s">
        <v>21</v>
      </c>
    </row>
    <row r="152" spans="1:13" x14ac:dyDescent="0.45">
      <c r="A152" t="s">
        <v>0</v>
      </c>
      <c r="B152" t="s">
        <v>138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1</v>
      </c>
      <c r="M152" t="s">
        <v>21</v>
      </c>
    </row>
    <row r="153" spans="1:13" x14ac:dyDescent="0.45">
      <c r="A153" t="s">
        <v>0</v>
      </c>
      <c r="B153" t="s">
        <v>138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1</v>
      </c>
      <c r="M153" t="s">
        <v>21</v>
      </c>
    </row>
    <row r="154" spans="1:13" x14ac:dyDescent="0.45">
      <c r="A154" t="s">
        <v>0</v>
      </c>
      <c r="B154" t="s">
        <v>138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1</v>
      </c>
      <c r="M154" t="s">
        <v>21</v>
      </c>
    </row>
    <row r="155" spans="1:13" x14ac:dyDescent="0.45">
      <c r="A155" t="s">
        <v>0</v>
      </c>
      <c r="B155" t="s">
        <v>138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1</v>
      </c>
      <c r="M155" t="s">
        <v>21</v>
      </c>
    </row>
    <row r="156" spans="1:13" x14ac:dyDescent="0.45">
      <c r="A156" t="s">
        <v>0</v>
      </c>
      <c r="B156" t="s">
        <v>138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1</v>
      </c>
      <c r="M156" t="s">
        <v>21</v>
      </c>
    </row>
    <row r="157" spans="1:13" x14ac:dyDescent="0.45">
      <c r="A157" t="s">
        <v>0</v>
      </c>
      <c r="B157" t="s">
        <v>138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1</v>
      </c>
      <c r="M157" t="s">
        <v>21</v>
      </c>
    </row>
    <row r="158" spans="1:13" x14ac:dyDescent="0.45">
      <c r="A158" t="s">
        <v>2</v>
      </c>
      <c r="B158" t="s">
        <v>138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3</v>
      </c>
      <c r="M158" t="s">
        <v>21</v>
      </c>
    </row>
    <row r="159" spans="1:13" x14ac:dyDescent="0.45">
      <c r="A159" t="s">
        <v>2</v>
      </c>
      <c r="B159" t="s">
        <v>138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3</v>
      </c>
      <c r="M159" t="s">
        <v>21</v>
      </c>
    </row>
    <row r="160" spans="1:13" x14ac:dyDescent="0.45">
      <c r="A160" t="s">
        <v>2</v>
      </c>
      <c r="B160" t="s">
        <v>138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3</v>
      </c>
      <c r="M160" t="s">
        <v>21</v>
      </c>
    </row>
    <row r="161" spans="1:13" x14ac:dyDescent="0.45">
      <c r="A161" t="s">
        <v>2</v>
      </c>
      <c r="B161" t="s">
        <v>138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3</v>
      </c>
      <c r="M161" t="s">
        <v>21</v>
      </c>
    </row>
    <row r="162" spans="1:13" x14ac:dyDescent="0.45">
      <c r="A162" t="s">
        <v>2</v>
      </c>
      <c r="B162" t="s">
        <v>138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3</v>
      </c>
      <c r="M162" t="s">
        <v>21</v>
      </c>
    </row>
    <row r="163" spans="1:13" x14ac:dyDescent="0.45">
      <c r="A163" t="s">
        <v>2</v>
      </c>
      <c r="B163" t="s">
        <v>138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3</v>
      </c>
      <c r="M163" t="s">
        <v>21</v>
      </c>
    </row>
    <row r="164" spans="1:13" x14ac:dyDescent="0.45">
      <c r="A164" t="s">
        <v>2</v>
      </c>
      <c r="B164" t="s">
        <v>138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3</v>
      </c>
      <c r="M164" t="s">
        <v>21</v>
      </c>
    </row>
    <row r="165" spans="1:13" x14ac:dyDescent="0.45">
      <c r="A165" t="s">
        <v>5</v>
      </c>
      <c r="B165" t="s">
        <v>138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6</v>
      </c>
      <c r="M165" t="s">
        <v>21</v>
      </c>
    </row>
    <row r="166" spans="1:13" x14ac:dyDescent="0.45">
      <c r="A166" t="s">
        <v>5</v>
      </c>
      <c r="B166" t="s">
        <v>138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6</v>
      </c>
      <c r="M166" t="s">
        <v>21</v>
      </c>
    </row>
    <row r="167" spans="1:13" x14ac:dyDescent="0.45">
      <c r="A167" t="s">
        <v>5</v>
      </c>
      <c r="B167" t="s">
        <v>138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6</v>
      </c>
      <c r="M167" t="s">
        <v>21</v>
      </c>
    </row>
    <row r="168" spans="1:13" x14ac:dyDescent="0.45">
      <c r="A168" t="s">
        <v>5</v>
      </c>
      <c r="B168" t="s">
        <v>138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6</v>
      </c>
      <c r="M168" t="s">
        <v>21</v>
      </c>
    </row>
    <row r="169" spans="1:13" x14ac:dyDescent="0.45">
      <c r="A169" t="s">
        <v>5</v>
      </c>
      <c r="B169" t="s">
        <v>138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6</v>
      </c>
      <c r="M169" t="s">
        <v>21</v>
      </c>
    </row>
    <row r="170" spans="1:13" x14ac:dyDescent="0.45">
      <c r="A170" t="s">
        <v>5</v>
      </c>
      <c r="B170" t="s">
        <v>138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6</v>
      </c>
      <c r="M170" t="s">
        <v>21</v>
      </c>
    </row>
    <row r="171" spans="1:13" x14ac:dyDescent="0.45">
      <c r="A171" t="s">
        <v>5</v>
      </c>
      <c r="B171" t="s">
        <v>138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6</v>
      </c>
      <c r="M171" t="s">
        <v>21</v>
      </c>
    </row>
    <row r="172" spans="1:13" x14ac:dyDescent="0.45">
      <c r="A172" t="s">
        <v>7</v>
      </c>
      <c r="B172" t="s">
        <v>138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8</v>
      </c>
      <c r="M172" t="s">
        <v>21</v>
      </c>
    </row>
    <row r="173" spans="1:13" x14ac:dyDescent="0.45">
      <c r="A173" t="s">
        <v>7</v>
      </c>
      <c r="B173" t="s">
        <v>138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8</v>
      </c>
      <c r="M173" t="s">
        <v>21</v>
      </c>
    </row>
    <row r="174" spans="1:13" x14ac:dyDescent="0.45">
      <c r="A174" t="s">
        <v>7</v>
      </c>
      <c r="B174" t="s">
        <v>138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8</v>
      </c>
      <c r="M174" t="s">
        <v>21</v>
      </c>
    </row>
    <row r="175" spans="1:13" x14ac:dyDescent="0.45">
      <c r="A175" t="s">
        <v>7</v>
      </c>
      <c r="B175" t="s">
        <v>138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8</v>
      </c>
      <c r="M175" t="s">
        <v>21</v>
      </c>
    </row>
    <row r="176" spans="1:13" x14ac:dyDescent="0.45">
      <c r="A176" t="s">
        <v>7</v>
      </c>
      <c r="B176" t="s">
        <v>138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8</v>
      </c>
      <c r="M176" t="s">
        <v>21</v>
      </c>
    </row>
    <row r="177" spans="1:13" x14ac:dyDescent="0.45">
      <c r="A177" t="s">
        <v>7</v>
      </c>
      <c r="B177" t="s">
        <v>138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8</v>
      </c>
      <c r="M177" t="s">
        <v>21</v>
      </c>
    </row>
    <row r="178" spans="1:13" x14ac:dyDescent="0.45">
      <c r="A178" t="s">
        <v>7</v>
      </c>
      <c r="B178" t="s">
        <v>138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8</v>
      </c>
      <c r="M178" t="s">
        <v>21</v>
      </c>
    </row>
    <row r="179" spans="1:13" x14ac:dyDescent="0.45">
      <c r="A179" t="s">
        <v>9</v>
      </c>
      <c r="B179" t="s">
        <v>138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10</v>
      </c>
      <c r="M179" t="s">
        <v>21</v>
      </c>
    </row>
    <row r="180" spans="1:13" x14ac:dyDescent="0.45">
      <c r="A180" t="s">
        <v>9</v>
      </c>
      <c r="B180" t="s">
        <v>138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10</v>
      </c>
      <c r="M180" t="s">
        <v>21</v>
      </c>
    </row>
    <row r="181" spans="1:13" x14ac:dyDescent="0.45">
      <c r="A181" t="s">
        <v>9</v>
      </c>
      <c r="B181" t="s">
        <v>138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10</v>
      </c>
      <c r="M181" t="s">
        <v>21</v>
      </c>
    </row>
    <row r="182" spans="1:13" x14ac:dyDescent="0.45">
      <c r="A182" t="s">
        <v>9</v>
      </c>
      <c r="B182" t="s">
        <v>138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10</v>
      </c>
      <c r="M182" t="s">
        <v>21</v>
      </c>
    </row>
    <row r="183" spans="1:13" x14ac:dyDescent="0.45">
      <c r="A183" t="s">
        <v>9</v>
      </c>
      <c r="B183" t="s">
        <v>138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10</v>
      </c>
      <c r="M183" t="s">
        <v>21</v>
      </c>
    </row>
    <row r="184" spans="1:13" x14ac:dyDescent="0.45">
      <c r="A184" t="s">
        <v>9</v>
      </c>
      <c r="B184" t="s">
        <v>138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10</v>
      </c>
      <c r="M184" t="s">
        <v>21</v>
      </c>
    </row>
    <row r="185" spans="1:13" x14ac:dyDescent="0.45">
      <c r="A185" t="s">
        <v>9</v>
      </c>
      <c r="B185" t="s">
        <v>138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10</v>
      </c>
      <c r="M185" t="s">
        <v>21</v>
      </c>
    </row>
    <row r="186" spans="1:13" x14ac:dyDescent="0.45">
      <c r="A186" t="s">
        <v>0</v>
      </c>
      <c r="B186" t="s">
        <v>138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1</v>
      </c>
      <c r="M186" t="s">
        <v>23</v>
      </c>
    </row>
    <row r="187" spans="1:13" x14ac:dyDescent="0.45">
      <c r="A187" t="s">
        <v>0</v>
      </c>
      <c r="B187" t="s">
        <v>138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1</v>
      </c>
      <c r="M187" t="s">
        <v>23</v>
      </c>
    </row>
    <row r="188" spans="1:13" x14ac:dyDescent="0.45">
      <c r="A188" t="s">
        <v>0</v>
      </c>
      <c r="B188" t="s">
        <v>138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1</v>
      </c>
      <c r="M188" t="s">
        <v>23</v>
      </c>
    </row>
    <row r="189" spans="1:13" x14ac:dyDescent="0.45">
      <c r="A189" t="s">
        <v>0</v>
      </c>
      <c r="B189" t="s">
        <v>138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1</v>
      </c>
      <c r="M189" t="s">
        <v>23</v>
      </c>
    </row>
    <row r="190" spans="1:13" x14ac:dyDescent="0.45">
      <c r="A190" t="s">
        <v>0</v>
      </c>
      <c r="B190" t="s">
        <v>138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1</v>
      </c>
      <c r="M190" t="s">
        <v>23</v>
      </c>
    </row>
    <row r="191" spans="1:13" x14ac:dyDescent="0.45">
      <c r="A191" t="s">
        <v>0</v>
      </c>
      <c r="B191" t="s">
        <v>138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1</v>
      </c>
      <c r="M191" t="s">
        <v>23</v>
      </c>
    </row>
    <row r="192" spans="1:13" x14ac:dyDescent="0.45">
      <c r="A192" t="s">
        <v>0</v>
      </c>
      <c r="B192" t="s">
        <v>138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1</v>
      </c>
      <c r="M192" t="s">
        <v>23</v>
      </c>
    </row>
    <row r="193" spans="1:13" x14ac:dyDescent="0.45">
      <c r="A193" t="s">
        <v>2</v>
      </c>
      <c r="B193" t="s">
        <v>138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3</v>
      </c>
      <c r="M193" t="s">
        <v>23</v>
      </c>
    </row>
    <row r="194" spans="1:13" x14ac:dyDescent="0.45">
      <c r="A194" t="s">
        <v>2</v>
      </c>
      <c r="B194" t="s">
        <v>138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3</v>
      </c>
      <c r="M194" t="s">
        <v>23</v>
      </c>
    </row>
    <row r="195" spans="1:13" x14ac:dyDescent="0.45">
      <c r="A195" t="s">
        <v>2</v>
      </c>
      <c r="B195" t="s">
        <v>138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3</v>
      </c>
      <c r="M195" t="s">
        <v>23</v>
      </c>
    </row>
    <row r="196" spans="1:13" x14ac:dyDescent="0.45">
      <c r="A196" t="s">
        <v>2</v>
      </c>
      <c r="B196" t="s">
        <v>138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3</v>
      </c>
      <c r="M196" t="s">
        <v>23</v>
      </c>
    </row>
    <row r="197" spans="1:13" x14ac:dyDescent="0.45">
      <c r="A197" t="s">
        <v>2</v>
      </c>
      <c r="B197" t="s">
        <v>138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3</v>
      </c>
      <c r="M197" t="s">
        <v>23</v>
      </c>
    </row>
    <row r="198" spans="1:13" x14ac:dyDescent="0.45">
      <c r="A198" t="s">
        <v>2</v>
      </c>
      <c r="B198" t="s">
        <v>138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3</v>
      </c>
      <c r="M198" t="s">
        <v>23</v>
      </c>
    </row>
    <row r="199" spans="1:13" x14ac:dyDescent="0.45">
      <c r="A199" t="s">
        <v>2</v>
      </c>
      <c r="B199" t="s">
        <v>138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3</v>
      </c>
      <c r="M199" t="s">
        <v>23</v>
      </c>
    </row>
    <row r="200" spans="1:13" x14ac:dyDescent="0.45">
      <c r="A200" t="s">
        <v>5</v>
      </c>
      <c r="B200" t="s">
        <v>138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6</v>
      </c>
      <c r="M200" t="s">
        <v>23</v>
      </c>
    </row>
    <row r="201" spans="1:13" x14ac:dyDescent="0.45">
      <c r="A201" t="s">
        <v>5</v>
      </c>
      <c r="B201" t="s">
        <v>138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6</v>
      </c>
      <c r="M201" t="s">
        <v>23</v>
      </c>
    </row>
    <row r="202" spans="1:13" x14ac:dyDescent="0.45">
      <c r="A202" t="s">
        <v>5</v>
      </c>
      <c r="B202" t="s">
        <v>138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6</v>
      </c>
      <c r="M202" t="s">
        <v>23</v>
      </c>
    </row>
    <row r="203" spans="1:13" x14ac:dyDescent="0.45">
      <c r="A203" t="s">
        <v>5</v>
      </c>
      <c r="B203" t="s">
        <v>138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6</v>
      </c>
      <c r="M203" t="s">
        <v>23</v>
      </c>
    </row>
    <row r="204" spans="1:13" x14ac:dyDescent="0.45">
      <c r="A204" t="s">
        <v>5</v>
      </c>
      <c r="B204" t="s">
        <v>138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6</v>
      </c>
      <c r="M204" t="s">
        <v>23</v>
      </c>
    </row>
    <row r="205" spans="1:13" x14ac:dyDescent="0.45">
      <c r="A205" t="s">
        <v>5</v>
      </c>
      <c r="B205" t="s">
        <v>138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6</v>
      </c>
      <c r="M205" t="s">
        <v>23</v>
      </c>
    </row>
    <row r="206" spans="1:13" x14ac:dyDescent="0.45">
      <c r="A206" t="s">
        <v>5</v>
      </c>
      <c r="B206" t="s">
        <v>138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6</v>
      </c>
      <c r="M206" t="s">
        <v>23</v>
      </c>
    </row>
    <row r="207" spans="1:13" x14ac:dyDescent="0.45">
      <c r="A207" t="s">
        <v>7</v>
      </c>
      <c r="B207" t="s">
        <v>138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8</v>
      </c>
      <c r="M207" t="s">
        <v>23</v>
      </c>
    </row>
    <row r="208" spans="1:13" x14ac:dyDescent="0.45">
      <c r="A208" t="s">
        <v>7</v>
      </c>
      <c r="B208" t="s">
        <v>138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8</v>
      </c>
      <c r="M208" t="s">
        <v>23</v>
      </c>
    </row>
    <row r="209" spans="1:13" x14ac:dyDescent="0.45">
      <c r="A209" t="s">
        <v>7</v>
      </c>
      <c r="B209" t="s">
        <v>138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8</v>
      </c>
      <c r="M209" t="s">
        <v>23</v>
      </c>
    </row>
    <row r="210" spans="1:13" x14ac:dyDescent="0.45">
      <c r="A210" t="s">
        <v>7</v>
      </c>
      <c r="B210" t="s">
        <v>138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8</v>
      </c>
      <c r="M210" t="s">
        <v>23</v>
      </c>
    </row>
    <row r="211" spans="1:13" x14ac:dyDescent="0.45">
      <c r="A211" t="s">
        <v>7</v>
      </c>
      <c r="B211" t="s">
        <v>138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8</v>
      </c>
      <c r="M211" t="s">
        <v>23</v>
      </c>
    </row>
    <row r="212" spans="1:13" x14ac:dyDescent="0.45">
      <c r="A212" t="s">
        <v>7</v>
      </c>
      <c r="B212" t="s">
        <v>138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8</v>
      </c>
      <c r="M212" t="s">
        <v>23</v>
      </c>
    </row>
    <row r="213" spans="1:13" x14ac:dyDescent="0.45">
      <c r="A213" t="s">
        <v>7</v>
      </c>
      <c r="B213" t="s">
        <v>138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8</v>
      </c>
      <c r="M213" t="s">
        <v>23</v>
      </c>
    </row>
    <row r="214" spans="1:13" x14ac:dyDescent="0.45">
      <c r="A214" t="s">
        <v>9</v>
      </c>
      <c r="B214" t="s">
        <v>138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10</v>
      </c>
      <c r="M214" t="s">
        <v>23</v>
      </c>
    </row>
    <row r="215" spans="1:13" x14ac:dyDescent="0.45">
      <c r="A215" t="s">
        <v>9</v>
      </c>
      <c r="B215" t="s">
        <v>138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10</v>
      </c>
      <c r="M215" t="s">
        <v>23</v>
      </c>
    </row>
    <row r="216" spans="1:13" x14ac:dyDescent="0.45">
      <c r="A216" t="s">
        <v>9</v>
      </c>
      <c r="B216" t="s">
        <v>138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10</v>
      </c>
      <c r="M216" t="s">
        <v>23</v>
      </c>
    </row>
    <row r="217" spans="1:13" x14ac:dyDescent="0.45">
      <c r="A217" t="s">
        <v>9</v>
      </c>
      <c r="B217" t="s">
        <v>138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10</v>
      </c>
      <c r="M217" t="s">
        <v>23</v>
      </c>
    </row>
    <row r="218" spans="1:13" x14ac:dyDescent="0.45">
      <c r="A218" t="s">
        <v>9</v>
      </c>
      <c r="B218" t="s">
        <v>138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10</v>
      </c>
      <c r="M218" t="s">
        <v>23</v>
      </c>
    </row>
    <row r="219" spans="1:13" x14ac:dyDescent="0.45">
      <c r="A219" t="s">
        <v>9</v>
      </c>
      <c r="B219" t="s">
        <v>138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10</v>
      </c>
      <c r="M219" t="s">
        <v>23</v>
      </c>
    </row>
    <row r="220" spans="1:13" x14ac:dyDescent="0.45">
      <c r="A220" t="s">
        <v>9</v>
      </c>
      <c r="B220" t="s">
        <v>138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10</v>
      </c>
      <c r="M220" t="s">
        <v>23</v>
      </c>
    </row>
    <row r="221" spans="1:13" x14ac:dyDescent="0.45">
      <c r="A221" t="s">
        <v>0</v>
      </c>
      <c r="B221" t="s">
        <v>138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1</v>
      </c>
      <c r="M221" t="s">
        <v>70</v>
      </c>
    </row>
    <row r="222" spans="1:13" x14ac:dyDescent="0.45">
      <c r="A222" t="s">
        <v>0</v>
      </c>
      <c r="B222" t="s">
        <v>138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1</v>
      </c>
      <c r="M222" t="s">
        <v>70</v>
      </c>
    </row>
    <row r="223" spans="1:13" x14ac:dyDescent="0.45">
      <c r="A223" t="s">
        <v>0</v>
      </c>
      <c r="B223" t="s">
        <v>138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1</v>
      </c>
      <c r="M223" t="s">
        <v>70</v>
      </c>
    </row>
    <row r="224" spans="1:13" x14ac:dyDescent="0.45">
      <c r="A224" t="s">
        <v>0</v>
      </c>
      <c r="B224" t="s">
        <v>138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1</v>
      </c>
      <c r="M224" t="s">
        <v>70</v>
      </c>
    </row>
    <row r="225" spans="1:13" x14ac:dyDescent="0.45">
      <c r="A225" t="s">
        <v>0</v>
      </c>
      <c r="B225" t="s">
        <v>138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1</v>
      </c>
      <c r="M225" t="s">
        <v>70</v>
      </c>
    </row>
    <row r="226" spans="1:13" x14ac:dyDescent="0.45">
      <c r="A226" t="s">
        <v>0</v>
      </c>
      <c r="B226" t="s">
        <v>138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1</v>
      </c>
      <c r="M226" t="s">
        <v>70</v>
      </c>
    </row>
    <row r="227" spans="1:13" x14ac:dyDescent="0.45">
      <c r="A227" t="s">
        <v>0</v>
      </c>
      <c r="B227" t="s">
        <v>138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1</v>
      </c>
      <c r="M227" t="s">
        <v>70</v>
      </c>
    </row>
    <row r="228" spans="1:13" x14ac:dyDescent="0.45">
      <c r="A228" t="s">
        <v>2</v>
      </c>
      <c r="B228" t="s">
        <v>138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3</v>
      </c>
      <c r="M228" t="s">
        <v>70</v>
      </c>
    </row>
    <row r="229" spans="1:13" x14ac:dyDescent="0.45">
      <c r="A229" t="s">
        <v>2</v>
      </c>
      <c r="B229" t="s">
        <v>138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3</v>
      </c>
      <c r="M229" t="s">
        <v>70</v>
      </c>
    </row>
    <row r="230" spans="1:13" x14ac:dyDescent="0.45">
      <c r="A230" t="s">
        <v>2</v>
      </c>
      <c r="B230" t="s">
        <v>138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3</v>
      </c>
      <c r="M230" t="s">
        <v>70</v>
      </c>
    </row>
    <row r="231" spans="1:13" x14ac:dyDescent="0.45">
      <c r="A231" t="s">
        <v>2</v>
      </c>
      <c r="B231" t="s">
        <v>138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3</v>
      </c>
      <c r="M231" t="s">
        <v>70</v>
      </c>
    </row>
    <row r="232" spans="1:13" x14ac:dyDescent="0.45">
      <c r="A232" t="s">
        <v>2</v>
      </c>
      <c r="B232" t="s">
        <v>138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3</v>
      </c>
      <c r="M232" t="s">
        <v>70</v>
      </c>
    </row>
    <row r="233" spans="1:13" x14ac:dyDescent="0.45">
      <c r="A233" t="s">
        <v>2</v>
      </c>
      <c r="B233" t="s">
        <v>138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3</v>
      </c>
      <c r="M233" t="s">
        <v>70</v>
      </c>
    </row>
    <row r="234" spans="1:13" x14ac:dyDescent="0.45">
      <c r="A234" t="s">
        <v>2</v>
      </c>
      <c r="B234" t="s">
        <v>138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3</v>
      </c>
      <c r="M234" t="s">
        <v>70</v>
      </c>
    </row>
    <row r="235" spans="1:13" x14ac:dyDescent="0.45">
      <c r="A235" t="s">
        <v>5</v>
      </c>
      <c r="B235" t="s">
        <v>138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6</v>
      </c>
      <c r="M235" t="s">
        <v>70</v>
      </c>
    </row>
    <row r="236" spans="1:13" x14ac:dyDescent="0.45">
      <c r="A236" t="s">
        <v>5</v>
      </c>
      <c r="B236" t="s">
        <v>138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6</v>
      </c>
      <c r="M236" t="s">
        <v>70</v>
      </c>
    </row>
    <row r="237" spans="1:13" x14ac:dyDescent="0.45">
      <c r="A237" t="s">
        <v>5</v>
      </c>
      <c r="B237" t="s">
        <v>138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6</v>
      </c>
      <c r="M237" t="s">
        <v>70</v>
      </c>
    </row>
    <row r="238" spans="1:13" x14ac:dyDescent="0.45">
      <c r="A238" t="s">
        <v>5</v>
      </c>
      <c r="B238" t="s">
        <v>138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6</v>
      </c>
      <c r="M238" t="s">
        <v>70</v>
      </c>
    </row>
    <row r="239" spans="1:13" x14ac:dyDescent="0.45">
      <c r="A239" t="s">
        <v>5</v>
      </c>
      <c r="B239" t="s">
        <v>138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6</v>
      </c>
      <c r="M239" t="s">
        <v>70</v>
      </c>
    </row>
    <row r="240" spans="1:13" x14ac:dyDescent="0.45">
      <c r="A240" t="s">
        <v>5</v>
      </c>
      <c r="B240" t="s">
        <v>138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6</v>
      </c>
      <c r="M240" t="s">
        <v>70</v>
      </c>
    </row>
    <row r="241" spans="1:13" x14ac:dyDescent="0.45">
      <c r="A241" t="s">
        <v>5</v>
      </c>
      <c r="B241" t="s">
        <v>138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6</v>
      </c>
      <c r="M241" t="s">
        <v>70</v>
      </c>
    </row>
    <row r="242" spans="1:13" x14ac:dyDescent="0.45">
      <c r="A242" t="s">
        <v>7</v>
      </c>
      <c r="B242" t="s">
        <v>138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8</v>
      </c>
      <c r="M242" t="s">
        <v>70</v>
      </c>
    </row>
    <row r="243" spans="1:13" x14ac:dyDescent="0.45">
      <c r="A243" t="s">
        <v>7</v>
      </c>
      <c r="B243" t="s">
        <v>138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8</v>
      </c>
      <c r="M243" t="s">
        <v>70</v>
      </c>
    </row>
    <row r="244" spans="1:13" x14ac:dyDescent="0.45">
      <c r="A244" t="s">
        <v>7</v>
      </c>
      <c r="B244" t="s">
        <v>138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8</v>
      </c>
      <c r="M244" t="s">
        <v>70</v>
      </c>
    </row>
    <row r="245" spans="1:13" x14ac:dyDescent="0.45">
      <c r="A245" t="s">
        <v>7</v>
      </c>
      <c r="B245" t="s">
        <v>138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8</v>
      </c>
      <c r="M245" t="s">
        <v>70</v>
      </c>
    </row>
    <row r="246" spans="1:13" x14ac:dyDescent="0.45">
      <c r="A246" t="s">
        <v>7</v>
      </c>
      <c r="B246" t="s">
        <v>138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8</v>
      </c>
      <c r="M246" t="s">
        <v>70</v>
      </c>
    </row>
    <row r="247" spans="1:13" x14ac:dyDescent="0.45">
      <c r="A247" t="s">
        <v>7</v>
      </c>
      <c r="B247" t="s">
        <v>138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8</v>
      </c>
      <c r="M247" t="s">
        <v>70</v>
      </c>
    </row>
    <row r="248" spans="1:13" x14ac:dyDescent="0.45">
      <c r="A248" t="s">
        <v>7</v>
      </c>
      <c r="B248" t="s">
        <v>138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8</v>
      </c>
      <c r="M248" t="s">
        <v>70</v>
      </c>
    </row>
    <row r="249" spans="1:13" x14ac:dyDescent="0.45">
      <c r="A249" t="s">
        <v>9</v>
      </c>
      <c r="B249" t="s">
        <v>138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10</v>
      </c>
      <c r="M249" t="s">
        <v>70</v>
      </c>
    </row>
    <row r="250" spans="1:13" x14ac:dyDescent="0.45">
      <c r="A250" t="s">
        <v>9</v>
      </c>
      <c r="B250" t="s">
        <v>138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10</v>
      </c>
      <c r="M250" t="s">
        <v>70</v>
      </c>
    </row>
    <row r="251" spans="1:13" x14ac:dyDescent="0.45">
      <c r="A251" t="s">
        <v>9</v>
      </c>
      <c r="B251" t="s">
        <v>138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10</v>
      </c>
      <c r="M251" t="s">
        <v>70</v>
      </c>
    </row>
    <row r="252" spans="1:13" x14ac:dyDescent="0.45">
      <c r="A252" t="s">
        <v>9</v>
      </c>
      <c r="B252" t="s">
        <v>138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10</v>
      </c>
      <c r="M252" t="s">
        <v>70</v>
      </c>
    </row>
    <row r="253" spans="1:13" x14ac:dyDescent="0.45">
      <c r="A253" t="s">
        <v>9</v>
      </c>
      <c r="B253" t="s">
        <v>138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10</v>
      </c>
      <c r="M253" t="s">
        <v>70</v>
      </c>
    </row>
    <row r="254" spans="1:13" x14ac:dyDescent="0.45">
      <c r="A254" t="s">
        <v>9</v>
      </c>
      <c r="B254" t="s">
        <v>138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10</v>
      </c>
      <c r="M254" t="s">
        <v>70</v>
      </c>
    </row>
    <row r="255" spans="1:13" x14ac:dyDescent="0.45">
      <c r="A255" t="s">
        <v>9</v>
      </c>
      <c r="B255" t="s">
        <v>138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10</v>
      </c>
      <c r="M255" t="s">
        <v>70</v>
      </c>
    </row>
    <row r="256" spans="1:13" x14ac:dyDescent="0.45">
      <c r="A256" t="s">
        <v>0</v>
      </c>
      <c r="B256" t="s">
        <v>138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1</v>
      </c>
      <c r="M256" t="s">
        <v>71</v>
      </c>
    </row>
    <row r="257" spans="1:13" x14ac:dyDescent="0.45">
      <c r="A257" t="s">
        <v>0</v>
      </c>
      <c r="B257" t="s">
        <v>138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1</v>
      </c>
      <c r="M257" t="s">
        <v>71</v>
      </c>
    </row>
    <row r="258" spans="1:13" x14ac:dyDescent="0.45">
      <c r="A258" t="s">
        <v>0</v>
      </c>
      <c r="B258" t="s">
        <v>138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1</v>
      </c>
      <c r="M258" t="s">
        <v>71</v>
      </c>
    </row>
    <row r="259" spans="1:13" x14ac:dyDescent="0.45">
      <c r="A259" t="s">
        <v>0</v>
      </c>
      <c r="B259" t="s">
        <v>138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1</v>
      </c>
      <c r="M259" t="s">
        <v>71</v>
      </c>
    </row>
    <row r="260" spans="1:13" x14ac:dyDescent="0.45">
      <c r="A260" t="s">
        <v>0</v>
      </c>
      <c r="B260" t="s">
        <v>138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1</v>
      </c>
      <c r="M260" t="s">
        <v>71</v>
      </c>
    </row>
    <row r="261" spans="1:13" x14ac:dyDescent="0.45">
      <c r="A261" t="s">
        <v>0</v>
      </c>
      <c r="B261" t="s">
        <v>138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1</v>
      </c>
      <c r="M261" t="s">
        <v>71</v>
      </c>
    </row>
    <row r="262" spans="1:13" x14ac:dyDescent="0.45">
      <c r="A262" t="s">
        <v>0</v>
      </c>
      <c r="B262" t="s">
        <v>138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1</v>
      </c>
      <c r="M262" t="s">
        <v>71</v>
      </c>
    </row>
    <row r="263" spans="1:13" x14ac:dyDescent="0.45">
      <c r="A263" t="s">
        <v>2</v>
      </c>
      <c r="B263" t="s">
        <v>138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3</v>
      </c>
      <c r="M263" t="s">
        <v>71</v>
      </c>
    </row>
    <row r="264" spans="1:13" x14ac:dyDescent="0.45">
      <c r="A264" t="s">
        <v>2</v>
      </c>
      <c r="B264" t="s">
        <v>138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3</v>
      </c>
      <c r="M264" t="s">
        <v>71</v>
      </c>
    </row>
    <row r="265" spans="1:13" x14ac:dyDescent="0.45">
      <c r="A265" t="s">
        <v>2</v>
      </c>
      <c r="B265" t="s">
        <v>138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3</v>
      </c>
      <c r="M265" t="s">
        <v>71</v>
      </c>
    </row>
    <row r="266" spans="1:13" x14ac:dyDescent="0.45">
      <c r="A266" t="s">
        <v>2</v>
      </c>
      <c r="B266" t="s">
        <v>138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3</v>
      </c>
      <c r="M266" t="s">
        <v>71</v>
      </c>
    </row>
    <row r="267" spans="1:13" x14ac:dyDescent="0.45">
      <c r="A267" t="s">
        <v>2</v>
      </c>
      <c r="B267" t="s">
        <v>138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3</v>
      </c>
      <c r="M267" t="s">
        <v>71</v>
      </c>
    </row>
    <row r="268" spans="1:13" x14ac:dyDescent="0.45">
      <c r="A268" t="s">
        <v>2</v>
      </c>
      <c r="B268" t="s">
        <v>138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3</v>
      </c>
      <c r="M268" t="s">
        <v>71</v>
      </c>
    </row>
    <row r="269" spans="1:13" x14ac:dyDescent="0.45">
      <c r="A269" t="s">
        <v>2</v>
      </c>
      <c r="B269" t="s">
        <v>138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3</v>
      </c>
      <c r="M269" t="s">
        <v>71</v>
      </c>
    </row>
    <row r="270" spans="1:13" x14ac:dyDescent="0.45">
      <c r="A270" t="s">
        <v>5</v>
      </c>
      <c r="B270" t="s">
        <v>138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6</v>
      </c>
      <c r="M270" t="s">
        <v>71</v>
      </c>
    </row>
    <row r="271" spans="1:13" x14ac:dyDescent="0.45">
      <c r="A271" t="s">
        <v>5</v>
      </c>
      <c r="B271" t="s">
        <v>138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6</v>
      </c>
      <c r="M271" t="s">
        <v>71</v>
      </c>
    </row>
    <row r="272" spans="1:13" x14ac:dyDescent="0.45">
      <c r="A272" t="s">
        <v>5</v>
      </c>
      <c r="B272" t="s">
        <v>138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6</v>
      </c>
      <c r="M272" t="s">
        <v>71</v>
      </c>
    </row>
    <row r="273" spans="1:13" x14ac:dyDescent="0.45">
      <c r="A273" t="s">
        <v>5</v>
      </c>
      <c r="B273" t="s">
        <v>138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6</v>
      </c>
      <c r="M273" t="s">
        <v>71</v>
      </c>
    </row>
    <row r="274" spans="1:13" x14ac:dyDescent="0.45">
      <c r="A274" t="s">
        <v>5</v>
      </c>
      <c r="B274" t="s">
        <v>138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6</v>
      </c>
      <c r="M274" t="s">
        <v>71</v>
      </c>
    </row>
    <row r="275" spans="1:13" x14ac:dyDescent="0.45">
      <c r="A275" t="s">
        <v>5</v>
      </c>
      <c r="B275" t="s">
        <v>138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6</v>
      </c>
      <c r="M275" t="s">
        <v>71</v>
      </c>
    </row>
    <row r="276" spans="1:13" x14ac:dyDescent="0.45">
      <c r="A276" t="s">
        <v>5</v>
      </c>
      <c r="B276" t="s">
        <v>138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6</v>
      </c>
      <c r="M276" t="s">
        <v>71</v>
      </c>
    </row>
    <row r="277" spans="1:13" x14ac:dyDescent="0.45">
      <c r="A277" t="s">
        <v>7</v>
      </c>
      <c r="B277" t="s">
        <v>138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8</v>
      </c>
      <c r="M277" t="s">
        <v>71</v>
      </c>
    </row>
    <row r="278" spans="1:13" x14ac:dyDescent="0.45">
      <c r="A278" t="s">
        <v>7</v>
      </c>
      <c r="B278" t="s">
        <v>138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8</v>
      </c>
      <c r="M278" t="s">
        <v>71</v>
      </c>
    </row>
    <row r="279" spans="1:13" x14ac:dyDescent="0.45">
      <c r="A279" t="s">
        <v>7</v>
      </c>
      <c r="B279" t="s">
        <v>138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8</v>
      </c>
      <c r="M279" t="s">
        <v>71</v>
      </c>
    </row>
    <row r="280" spans="1:13" x14ac:dyDescent="0.45">
      <c r="A280" t="s">
        <v>7</v>
      </c>
      <c r="B280" t="s">
        <v>138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8</v>
      </c>
      <c r="M280" t="s">
        <v>71</v>
      </c>
    </row>
    <row r="281" spans="1:13" x14ac:dyDescent="0.45">
      <c r="A281" t="s">
        <v>7</v>
      </c>
      <c r="B281" t="s">
        <v>138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8</v>
      </c>
      <c r="M281" t="s">
        <v>71</v>
      </c>
    </row>
    <row r="282" spans="1:13" x14ac:dyDescent="0.45">
      <c r="A282" t="s">
        <v>7</v>
      </c>
      <c r="B282" t="s">
        <v>138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8</v>
      </c>
      <c r="M282" t="s">
        <v>71</v>
      </c>
    </row>
    <row r="283" spans="1:13" x14ac:dyDescent="0.45">
      <c r="A283" t="s">
        <v>7</v>
      </c>
      <c r="B283" t="s">
        <v>138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8</v>
      </c>
      <c r="M283" t="s">
        <v>71</v>
      </c>
    </row>
    <row r="284" spans="1:13" x14ac:dyDescent="0.45">
      <c r="A284" t="s">
        <v>9</v>
      </c>
      <c r="B284" t="s">
        <v>138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10</v>
      </c>
      <c r="M284" t="s">
        <v>71</v>
      </c>
    </row>
    <row r="285" spans="1:13" x14ac:dyDescent="0.45">
      <c r="A285" t="s">
        <v>9</v>
      </c>
      <c r="B285" t="s">
        <v>138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10</v>
      </c>
      <c r="M285" t="s">
        <v>71</v>
      </c>
    </row>
    <row r="286" spans="1:13" x14ac:dyDescent="0.45">
      <c r="A286" t="s">
        <v>9</v>
      </c>
      <c r="B286" t="s">
        <v>138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10</v>
      </c>
      <c r="M286" t="s">
        <v>71</v>
      </c>
    </row>
    <row r="287" spans="1:13" x14ac:dyDescent="0.45">
      <c r="A287" t="s">
        <v>9</v>
      </c>
      <c r="B287" t="s">
        <v>138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10</v>
      </c>
      <c r="M287" t="s">
        <v>71</v>
      </c>
    </row>
    <row r="288" spans="1:13" x14ac:dyDescent="0.45">
      <c r="A288" t="s">
        <v>9</v>
      </c>
      <c r="B288" t="s">
        <v>138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10</v>
      </c>
      <c r="M288" t="s">
        <v>71</v>
      </c>
    </row>
    <row r="289" spans="1:13" x14ac:dyDescent="0.45">
      <c r="A289" t="s">
        <v>9</v>
      </c>
      <c r="B289" t="s">
        <v>138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10</v>
      </c>
      <c r="M289" t="s">
        <v>71</v>
      </c>
    </row>
    <row r="290" spans="1:13" x14ac:dyDescent="0.45">
      <c r="A290" t="s">
        <v>9</v>
      </c>
      <c r="B290" t="s">
        <v>138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10</v>
      </c>
      <c r="M290" t="s">
        <v>71</v>
      </c>
    </row>
    <row r="291" spans="1:13" x14ac:dyDescent="0.45">
      <c r="A291" t="s">
        <v>0</v>
      </c>
      <c r="B291" t="s">
        <v>138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1</v>
      </c>
      <c r="M291" t="s">
        <v>72</v>
      </c>
    </row>
    <row r="292" spans="1:13" x14ac:dyDescent="0.45">
      <c r="A292" t="s">
        <v>0</v>
      </c>
      <c r="B292" t="s">
        <v>138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1</v>
      </c>
      <c r="M292" t="s">
        <v>72</v>
      </c>
    </row>
    <row r="293" spans="1:13" x14ac:dyDescent="0.45">
      <c r="A293" t="s">
        <v>0</v>
      </c>
      <c r="B293" t="s">
        <v>138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1</v>
      </c>
      <c r="M293" t="s">
        <v>72</v>
      </c>
    </row>
    <row r="294" spans="1:13" x14ac:dyDescent="0.45">
      <c r="A294" t="s">
        <v>0</v>
      </c>
      <c r="B294" t="s">
        <v>138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1</v>
      </c>
      <c r="M294" t="s">
        <v>72</v>
      </c>
    </row>
    <row r="295" spans="1:13" x14ac:dyDescent="0.45">
      <c r="A295" t="s">
        <v>0</v>
      </c>
      <c r="B295" t="s">
        <v>138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1</v>
      </c>
      <c r="M295" t="s">
        <v>72</v>
      </c>
    </row>
    <row r="296" spans="1:13" x14ac:dyDescent="0.45">
      <c r="A296" t="s">
        <v>0</v>
      </c>
      <c r="B296" t="s">
        <v>138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1</v>
      </c>
      <c r="M296" t="s">
        <v>72</v>
      </c>
    </row>
    <row r="297" spans="1:13" x14ac:dyDescent="0.45">
      <c r="A297" t="s">
        <v>0</v>
      </c>
      <c r="B297" t="s">
        <v>138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1</v>
      </c>
      <c r="M297" t="s">
        <v>72</v>
      </c>
    </row>
    <row r="298" spans="1:13" x14ac:dyDescent="0.45">
      <c r="A298" t="s">
        <v>2</v>
      </c>
      <c r="B298" t="s">
        <v>138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3</v>
      </c>
      <c r="M298" t="s">
        <v>72</v>
      </c>
    </row>
    <row r="299" spans="1:13" x14ac:dyDescent="0.45">
      <c r="A299" t="s">
        <v>2</v>
      </c>
      <c r="B299" t="s">
        <v>138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3</v>
      </c>
      <c r="M299" t="s">
        <v>72</v>
      </c>
    </row>
    <row r="300" spans="1:13" x14ac:dyDescent="0.45">
      <c r="A300" t="s">
        <v>2</v>
      </c>
      <c r="B300" t="s">
        <v>138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3</v>
      </c>
      <c r="M300" t="s">
        <v>72</v>
      </c>
    </row>
    <row r="301" spans="1:13" x14ac:dyDescent="0.45">
      <c r="A301" t="s">
        <v>2</v>
      </c>
      <c r="B301" t="s">
        <v>138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3</v>
      </c>
      <c r="M301" t="s">
        <v>72</v>
      </c>
    </row>
    <row r="302" spans="1:13" x14ac:dyDescent="0.45">
      <c r="A302" t="s">
        <v>2</v>
      </c>
      <c r="B302" t="s">
        <v>138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3</v>
      </c>
      <c r="M302" t="s">
        <v>72</v>
      </c>
    </row>
    <row r="303" spans="1:13" x14ac:dyDescent="0.45">
      <c r="A303" t="s">
        <v>2</v>
      </c>
      <c r="B303" t="s">
        <v>138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3</v>
      </c>
      <c r="M303" t="s">
        <v>72</v>
      </c>
    </row>
    <row r="304" spans="1:13" x14ac:dyDescent="0.45">
      <c r="A304" t="s">
        <v>2</v>
      </c>
      <c r="B304" t="s">
        <v>138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3</v>
      </c>
      <c r="M304" t="s">
        <v>72</v>
      </c>
    </row>
    <row r="305" spans="1:13" x14ac:dyDescent="0.45">
      <c r="A305" t="s">
        <v>5</v>
      </c>
      <c r="B305" t="s">
        <v>138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6</v>
      </c>
      <c r="M305" t="s">
        <v>72</v>
      </c>
    </row>
    <row r="306" spans="1:13" x14ac:dyDescent="0.45">
      <c r="A306" t="s">
        <v>5</v>
      </c>
      <c r="B306" t="s">
        <v>138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6</v>
      </c>
      <c r="M306" t="s">
        <v>72</v>
      </c>
    </row>
    <row r="307" spans="1:13" x14ac:dyDescent="0.45">
      <c r="A307" t="s">
        <v>5</v>
      </c>
      <c r="B307" t="s">
        <v>138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6</v>
      </c>
      <c r="M307" t="s">
        <v>72</v>
      </c>
    </row>
    <row r="308" spans="1:13" x14ac:dyDescent="0.45">
      <c r="A308" t="s">
        <v>5</v>
      </c>
      <c r="B308" t="s">
        <v>138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6</v>
      </c>
      <c r="M308" t="s">
        <v>72</v>
      </c>
    </row>
    <row r="309" spans="1:13" x14ac:dyDescent="0.45">
      <c r="A309" t="s">
        <v>5</v>
      </c>
      <c r="B309" t="s">
        <v>138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6</v>
      </c>
      <c r="M309" t="s">
        <v>72</v>
      </c>
    </row>
    <row r="310" spans="1:13" x14ac:dyDescent="0.45">
      <c r="A310" t="s">
        <v>5</v>
      </c>
      <c r="B310" t="s">
        <v>138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6</v>
      </c>
      <c r="M310" t="s">
        <v>72</v>
      </c>
    </row>
    <row r="311" spans="1:13" x14ac:dyDescent="0.45">
      <c r="A311" t="s">
        <v>5</v>
      </c>
      <c r="B311" t="s">
        <v>138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6</v>
      </c>
      <c r="M311" t="s">
        <v>72</v>
      </c>
    </row>
    <row r="312" spans="1:13" x14ac:dyDescent="0.45">
      <c r="A312" t="s">
        <v>7</v>
      </c>
      <c r="B312" t="s">
        <v>138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8</v>
      </c>
      <c r="M312" t="s">
        <v>72</v>
      </c>
    </row>
    <row r="313" spans="1:13" x14ac:dyDescent="0.45">
      <c r="A313" t="s">
        <v>7</v>
      </c>
      <c r="B313" t="s">
        <v>138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8</v>
      </c>
      <c r="M313" t="s">
        <v>72</v>
      </c>
    </row>
    <row r="314" spans="1:13" x14ac:dyDescent="0.45">
      <c r="A314" t="s">
        <v>7</v>
      </c>
      <c r="B314" t="s">
        <v>138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8</v>
      </c>
      <c r="M314" t="s">
        <v>72</v>
      </c>
    </row>
    <row r="315" spans="1:13" x14ac:dyDescent="0.45">
      <c r="A315" t="s">
        <v>7</v>
      </c>
      <c r="B315" t="s">
        <v>138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8</v>
      </c>
      <c r="M315" t="s">
        <v>72</v>
      </c>
    </row>
    <row r="316" spans="1:13" x14ac:dyDescent="0.45">
      <c r="A316" t="s">
        <v>7</v>
      </c>
      <c r="B316" t="s">
        <v>138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8</v>
      </c>
      <c r="M316" t="s">
        <v>72</v>
      </c>
    </row>
    <row r="317" spans="1:13" x14ac:dyDescent="0.45">
      <c r="A317" t="s">
        <v>7</v>
      </c>
      <c r="B317" t="s">
        <v>138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8</v>
      </c>
      <c r="M317" t="s">
        <v>72</v>
      </c>
    </row>
    <row r="318" spans="1:13" x14ac:dyDescent="0.45">
      <c r="A318" t="s">
        <v>7</v>
      </c>
      <c r="B318" t="s">
        <v>138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8</v>
      </c>
      <c r="M318" t="s">
        <v>72</v>
      </c>
    </row>
    <row r="319" spans="1:13" x14ac:dyDescent="0.45">
      <c r="A319" t="s">
        <v>9</v>
      </c>
      <c r="B319" t="s">
        <v>138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10</v>
      </c>
      <c r="M319" t="s">
        <v>72</v>
      </c>
    </row>
    <row r="320" spans="1:13" x14ac:dyDescent="0.45">
      <c r="A320" t="s">
        <v>9</v>
      </c>
      <c r="B320" t="s">
        <v>138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10</v>
      </c>
      <c r="M320" t="s">
        <v>72</v>
      </c>
    </row>
    <row r="321" spans="1:13" x14ac:dyDescent="0.45">
      <c r="A321" t="s">
        <v>9</v>
      </c>
      <c r="B321" t="s">
        <v>138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10</v>
      </c>
      <c r="M321" t="s">
        <v>72</v>
      </c>
    </row>
    <row r="322" spans="1:13" x14ac:dyDescent="0.45">
      <c r="A322" t="s">
        <v>9</v>
      </c>
      <c r="B322" t="s">
        <v>138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10</v>
      </c>
      <c r="M322" t="s">
        <v>72</v>
      </c>
    </row>
    <row r="323" spans="1:13" x14ac:dyDescent="0.45">
      <c r="A323" t="s">
        <v>9</v>
      </c>
      <c r="B323" t="s">
        <v>138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10</v>
      </c>
      <c r="M323" t="s">
        <v>72</v>
      </c>
    </row>
    <row r="324" spans="1:13" x14ac:dyDescent="0.45">
      <c r="A324" t="s">
        <v>9</v>
      </c>
      <c r="B324" t="s">
        <v>138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10</v>
      </c>
      <c r="M324" t="s">
        <v>72</v>
      </c>
    </row>
    <row r="325" spans="1:13" x14ac:dyDescent="0.45">
      <c r="A325" t="s">
        <v>9</v>
      </c>
      <c r="B325" t="s">
        <v>138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10</v>
      </c>
      <c r="M325" t="s">
        <v>72</v>
      </c>
    </row>
    <row r="326" spans="1:13" x14ac:dyDescent="0.45">
      <c r="A326" t="s">
        <v>0</v>
      </c>
      <c r="B326" t="s">
        <v>138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1</v>
      </c>
      <c r="M326" t="s">
        <v>73</v>
      </c>
    </row>
    <row r="327" spans="1:13" x14ac:dyDescent="0.45">
      <c r="A327" t="s">
        <v>0</v>
      </c>
      <c r="B327" t="s">
        <v>138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1</v>
      </c>
      <c r="M327" t="s">
        <v>73</v>
      </c>
    </row>
    <row r="328" spans="1:13" x14ac:dyDescent="0.45">
      <c r="A328" t="s">
        <v>0</v>
      </c>
      <c r="B328" t="s">
        <v>138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1</v>
      </c>
      <c r="M328" t="s">
        <v>73</v>
      </c>
    </row>
    <row r="329" spans="1:13" x14ac:dyDescent="0.45">
      <c r="A329" t="s">
        <v>0</v>
      </c>
      <c r="B329" t="s">
        <v>138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1</v>
      </c>
      <c r="M329" t="s">
        <v>73</v>
      </c>
    </row>
    <row r="330" spans="1:13" x14ac:dyDescent="0.45">
      <c r="A330" t="s">
        <v>0</v>
      </c>
      <c r="B330" t="s">
        <v>138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1</v>
      </c>
      <c r="M330" t="s">
        <v>73</v>
      </c>
    </row>
    <row r="331" spans="1:13" x14ac:dyDescent="0.45">
      <c r="A331" t="s">
        <v>0</v>
      </c>
      <c r="B331" t="s">
        <v>138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1</v>
      </c>
      <c r="M331" t="s">
        <v>73</v>
      </c>
    </row>
    <row r="332" spans="1:13" x14ac:dyDescent="0.45">
      <c r="A332" t="s">
        <v>0</v>
      </c>
      <c r="B332" t="s">
        <v>138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1</v>
      </c>
      <c r="M332" t="s">
        <v>73</v>
      </c>
    </row>
    <row r="333" spans="1:13" x14ac:dyDescent="0.45">
      <c r="A333" t="s">
        <v>2</v>
      </c>
      <c r="B333" t="s">
        <v>138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3</v>
      </c>
      <c r="M333" t="s">
        <v>73</v>
      </c>
    </row>
    <row r="334" spans="1:13" x14ac:dyDescent="0.45">
      <c r="A334" t="s">
        <v>2</v>
      </c>
      <c r="B334" t="s">
        <v>138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3</v>
      </c>
      <c r="M334" t="s">
        <v>73</v>
      </c>
    </row>
    <row r="335" spans="1:13" x14ac:dyDescent="0.45">
      <c r="A335" t="s">
        <v>2</v>
      </c>
      <c r="B335" t="s">
        <v>138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3</v>
      </c>
      <c r="M335" t="s">
        <v>73</v>
      </c>
    </row>
    <row r="336" spans="1:13" x14ac:dyDescent="0.45">
      <c r="A336" t="s">
        <v>2</v>
      </c>
      <c r="B336" t="s">
        <v>138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3</v>
      </c>
      <c r="M336" t="s">
        <v>73</v>
      </c>
    </row>
    <row r="337" spans="1:13" x14ac:dyDescent="0.45">
      <c r="A337" t="s">
        <v>2</v>
      </c>
      <c r="B337" t="s">
        <v>138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3</v>
      </c>
      <c r="M337" t="s">
        <v>73</v>
      </c>
    </row>
    <row r="338" spans="1:13" x14ac:dyDescent="0.45">
      <c r="A338" t="s">
        <v>2</v>
      </c>
      <c r="B338" t="s">
        <v>138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3</v>
      </c>
      <c r="M338" t="s">
        <v>73</v>
      </c>
    </row>
    <row r="339" spans="1:13" x14ac:dyDescent="0.45">
      <c r="A339" t="s">
        <v>2</v>
      </c>
      <c r="B339" t="s">
        <v>138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3</v>
      </c>
      <c r="M339" t="s">
        <v>73</v>
      </c>
    </row>
    <row r="340" spans="1:13" x14ac:dyDescent="0.45">
      <c r="A340" t="s">
        <v>5</v>
      </c>
      <c r="B340" t="s">
        <v>138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6</v>
      </c>
      <c r="M340" t="s">
        <v>73</v>
      </c>
    </row>
    <row r="341" spans="1:13" x14ac:dyDescent="0.45">
      <c r="A341" t="s">
        <v>5</v>
      </c>
      <c r="B341" t="s">
        <v>138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6</v>
      </c>
      <c r="M341" t="s">
        <v>73</v>
      </c>
    </row>
    <row r="342" spans="1:13" x14ac:dyDescent="0.45">
      <c r="A342" t="s">
        <v>5</v>
      </c>
      <c r="B342" t="s">
        <v>138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6</v>
      </c>
      <c r="M342" t="s">
        <v>73</v>
      </c>
    </row>
    <row r="343" spans="1:13" x14ac:dyDescent="0.45">
      <c r="A343" t="s">
        <v>5</v>
      </c>
      <c r="B343" t="s">
        <v>138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6</v>
      </c>
      <c r="M343" t="s">
        <v>73</v>
      </c>
    </row>
    <row r="344" spans="1:13" x14ac:dyDescent="0.45">
      <c r="A344" t="s">
        <v>5</v>
      </c>
      <c r="B344" t="s">
        <v>138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6</v>
      </c>
      <c r="M344" t="s">
        <v>73</v>
      </c>
    </row>
    <row r="345" spans="1:13" x14ac:dyDescent="0.45">
      <c r="A345" t="s">
        <v>5</v>
      </c>
      <c r="B345" t="s">
        <v>138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6</v>
      </c>
      <c r="M345" t="s">
        <v>73</v>
      </c>
    </row>
    <row r="346" spans="1:13" x14ac:dyDescent="0.45">
      <c r="A346" t="s">
        <v>5</v>
      </c>
      <c r="B346" t="s">
        <v>138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6</v>
      </c>
      <c r="M346" t="s">
        <v>73</v>
      </c>
    </row>
    <row r="347" spans="1:13" x14ac:dyDescent="0.45">
      <c r="A347" t="s">
        <v>7</v>
      </c>
      <c r="B347" t="s">
        <v>138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8</v>
      </c>
      <c r="M347" t="s">
        <v>73</v>
      </c>
    </row>
    <row r="348" spans="1:13" x14ac:dyDescent="0.45">
      <c r="A348" t="s">
        <v>7</v>
      </c>
      <c r="B348" t="s">
        <v>138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8</v>
      </c>
      <c r="M348" t="s">
        <v>73</v>
      </c>
    </row>
    <row r="349" spans="1:13" x14ac:dyDescent="0.45">
      <c r="A349" t="s">
        <v>7</v>
      </c>
      <c r="B349" t="s">
        <v>138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8</v>
      </c>
      <c r="M349" t="s">
        <v>73</v>
      </c>
    </row>
    <row r="350" spans="1:13" x14ac:dyDescent="0.45">
      <c r="A350" t="s">
        <v>7</v>
      </c>
      <c r="B350" t="s">
        <v>138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8</v>
      </c>
      <c r="M350" t="s">
        <v>73</v>
      </c>
    </row>
    <row r="351" spans="1:13" x14ac:dyDescent="0.45">
      <c r="A351" t="s">
        <v>7</v>
      </c>
      <c r="B351" t="s">
        <v>138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8</v>
      </c>
      <c r="M351" t="s">
        <v>73</v>
      </c>
    </row>
    <row r="352" spans="1:13" x14ac:dyDescent="0.45">
      <c r="A352" t="s">
        <v>7</v>
      </c>
      <c r="B352" t="s">
        <v>138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8</v>
      </c>
      <c r="M352" t="s">
        <v>73</v>
      </c>
    </row>
    <row r="353" spans="1:13" x14ac:dyDescent="0.45">
      <c r="A353" t="s">
        <v>7</v>
      </c>
      <c r="B353" t="s">
        <v>138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8</v>
      </c>
      <c r="M353" t="s">
        <v>73</v>
      </c>
    </row>
    <row r="354" spans="1:13" x14ac:dyDescent="0.45">
      <c r="A354" t="s">
        <v>9</v>
      </c>
      <c r="B354" t="s">
        <v>138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10</v>
      </c>
      <c r="M354" t="s">
        <v>73</v>
      </c>
    </row>
    <row r="355" spans="1:13" x14ac:dyDescent="0.45">
      <c r="A355" t="s">
        <v>9</v>
      </c>
      <c r="B355" t="s">
        <v>138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10</v>
      </c>
      <c r="M355" t="s">
        <v>73</v>
      </c>
    </row>
    <row r="356" spans="1:13" x14ac:dyDescent="0.45">
      <c r="A356" t="s">
        <v>9</v>
      </c>
      <c r="B356" t="s">
        <v>138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10</v>
      </c>
      <c r="M356" t="s">
        <v>73</v>
      </c>
    </row>
    <row r="357" spans="1:13" x14ac:dyDescent="0.45">
      <c r="A357" t="s">
        <v>9</v>
      </c>
      <c r="B357" t="s">
        <v>138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10</v>
      </c>
      <c r="M357" t="s">
        <v>73</v>
      </c>
    </row>
    <row r="358" spans="1:13" x14ac:dyDescent="0.45">
      <c r="A358" t="s">
        <v>9</v>
      </c>
      <c r="B358" t="s">
        <v>138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10</v>
      </c>
      <c r="M358" t="s">
        <v>73</v>
      </c>
    </row>
    <row r="359" spans="1:13" x14ac:dyDescent="0.45">
      <c r="A359" t="s">
        <v>9</v>
      </c>
      <c r="B359" t="s">
        <v>138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10</v>
      </c>
      <c r="M359" t="s">
        <v>73</v>
      </c>
    </row>
    <row r="360" spans="1:13" x14ac:dyDescent="0.45">
      <c r="A360" t="s">
        <v>9</v>
      </c>
      <c r="B360" t="s">
        <v>138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10</v>
      </c>
      <c r="M360" t="s">
        <v>73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A10:S24"/>
  <sheetViews>
    <sheetView workbookViewId="0">
      <selection activeCell="H21" sqref="H21"/>
    </sheetView>
  </sheetViews>
  <sheetFormatPr defaultRowHeight="14.25" x14ac:dyDescent="0.45"/>
  <sheetData>
    <row r="10" spans="1:19" x14ac:dyDescent="0.45">
      <c r="A10" t="str">
        <f>IFERROR(Veda!D5,"ts_12")</f>
        <v>s2_w</v>
      </c>
      <c r="B10" s="15"/>
      <c r="C10" s="15" t="s">
        <v>224</v>
      </c>
      <c r="D10" t="s">
        <v>106</v>
      </c>
      <c r="F10" t="s">
        <v>224</v>
      </c>
      <c r="G10" t="s">
        <v>107</v>
      </c>
      <c r="I10" t="s">
        <v>224</v>
      </c>
      <c r="J10" t="s">
        <v>108</v>
      </c>
      <c r="L10" t="s">
        <v>224</v>
      </c>
      <c r="M10" t="s">
        <v>110</v>
      </c>
      <c r="O10" t="s">
        <v>224</v>
      </c>
      <c r="P10" t="s">
        <v>111</v>
      </c>
      <c r="R10" t="s">
        <v>224</v>
      </c>
      <c r="S10" t="s">
        <v>112</v>
      </c>
    </row>
    <row r="11" spans="1:19" x14ac:dyDescent="0.45">
      <c r="B11" s="15"/>
      <c r="C11" s="15" t="s">
        <v>225</v>
      </c>
      <c r="D11" t="s">
        <v>226</v>
      </c>
      <c r="F11" t="s">
        <v>225</v>
      </c>
      <c r="G11" t="s">
        <v>260</v>
      </c>
      <c r="I11" t="s">
        <v>225</v>
      </c>
      <c r="J11" t="s">
        <v>272</v>
      </c>
      <c r="L11" t="s">
        <v>225</v>
      </c>
      <c r="M11" t="s">
        <v>323</v>
      </c>
      <c r="O11" t="s">
        <v>225</v>
      </c>
      <c r="P11" t="s">
        <v>327</v>
      </c>
      <c r="R11" t="s">
        <v>225</v>
      </c>
      <c r="S11" t="s">
        <v>346</v>
      </c>
    </row>
    <row r="12" spans="1:19" x14ac:dyDescent="0.45">
      <c r="B12" s="15"/>
      <c r="C12" s="15" t="s">
        <v>227</v>
      </c>
      <c r="D12" t="s">
        <v>228</v>
      </c>
      <c r="F12" t="s">
        <v>227</v>
      </c>
      <c r="G12" t="s">
        <v>261</v>
      </c>
      <c r="I12" t="s">
        <v>227</v>
      </c>
      <c r="J12" t="s">
        <v>273</v>
      </c>
      <c r="L12" t="s">
        <v>227</v>
      </c>
      <c r="M12" t="s">
        <v>324</v>
      </c>
      <c r="O12" t="s">
        <v>227</v>
      </c>
      <c r="P12" t="s">
        <v>327</v>
      </c>
      <c r="R12" t="s">
        <v>227</v>
      </c>
      <c r="S12" t="s">
        <v>347</v>
      </c>
    </row>
    <row r="17" spans="3:13" x14ac:dyDescent="0.45">
      <c r="I17" s="12">
        <v>0.75</v>
      </c>
      <c r="K17" s="2" t="s">
        <v>85</v>
      </c>
    </row>
    <row r="18" spans="3:13" ht="17.649999999999999" thickBot="1" x14ac:dyDescent="0.6">
      <c r="C18" s="13" t="s">
        <v>86</v>
      </c>
    </row>
    <row r="19" spans="3:13" ht="14.65" thickTop="1" x14ac:dyDescent="0.45"/>
    <row r="21" spans="3:13" ht="17.649999999999999" thickBot="1" x14ac:dyDescent="0.6">
      <c r="H21" s="13" t="e">
        <f>IF(H23=H24,"Not Required!","~UC_T: LO")</f>
        <v>#N/A</v>
      </c>
    </row>
    <row r="22" spans="3:13" ht="15" thickTop="1" thickBot="1" x14ac:dyDescent="0.5">
      <c r="C22" s="14" t="s">
        <v>87</v>
      </c>
      <c r="D22" s="14" t="s">
        <v>88</v>
      </c>
      <c r="E22" s="14" t="s">
        <v>89</v>
      </c>
      <c r="F22" s="14" t="s">
        <v>90</v>
      </c>
      <c r="G22" s="14" t="s">
        <v>91</v>
      </c>
      <c r="H22" s="14" t="s">
        <v>92</v>
      </c>
      <c r="I22" s="14" t="s">
        <v>93</v>
      </c>
      <c r="J22" s="14" t="s">
        <v>94</v>
      </c>
      <c r="K22" s="14" t="s">
        <v>95</v>
      </c>
    </row>
    <row r="23" spans="3:13" x14ac:dyDescent="0.45">
      <c r="C23" t="s">
        <v>96</v>
      </c>
      <c r="D23" t="s">
        <v>97</v>
      </c>
      <c r="E23" t="str">
        <f>G23</f>
        <v>AuxStoIN</v>
      </c>
      <c r="F23" t="s">
        <v>98</v>
      </c>
      <c r="G23" t="s">
        <v>99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100</v>
      </c>
    </row>
    <row r="24" spans="3:13" x14ac:dyDescent="0.45">
      <c r="D24" t="s">
        <v>97</v>
      </c>
      <c r="E24" t="str">
        <f>G24</f>
        <v>AuxStoIN</v>
      </c>
      <c r="F24" t="s">
        <v>98</v>
      </c>
      <c r="G24" t="s">
        <v>99</v>
      </c>
      <c r="H24" t="e">
        <f>HLOOKUP($A$10,$D$10:$CU$12,2,FALSE)</f>
        <v>#N/A</v>
      </c>
      <c r="I24">
        <f>-$I$17</f>
        <v>-0.75</v>
      </c>
      <c r="M24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4164D-D04F-4C6F-ACD9-B388E90D9566}">
  <dimension ref="A9:AM40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106</v>
      </c>
      <c r="C10" t="s">
        <v>140</v>
      </c>
      <c r="D10" t="s">
        <v>141</v>
      </c>
      <c r="E10" t="s">
        <v>142</v>
      </c>
      <c r="F10" t="s">
        <v>143</v>
      </c>
      <c r="G10" t="s">
        <v>144</v>
      </c>
      <c r="I10" t="s">
        <v>13</v>
      </c>
      <c r="J10" t="s">
        <v>134</v>
      </c>
      <c r="K10" t="s">
        <v>155</v>
      </c>
      <c r="L10" t="s">
        <v>30</v>
      </c>
      <c r="N10" t="s">
        <v>13</v>
      </c>
      <c r="O10" t="s">
        <v>134</v>
      </c>
      <c r="P10" t="s">
        <v>155</v>
      </c>
      <c r="Q10" t="s">
        <v>30</v>
      </c>
      <c r="S10" t="s">
        <v>13</v>
      </c>
      <c r="T10" t="s">
        <v>134</v>
      </c>
      <c r="U10" t="s">
        <v>155</v>
      </c>
      <c r="V10" t="s">
        <v>30</v>
      </c>
      <c r="X10" t="s">
        <v>223</v>
      </c>
      <c r="Y10" t="s">
        <v>155</v>
      </c>
      <c r="Z10" t="s">
        <v>134</v>
      </c>
      <c r="AA10" t="s">
        <v>13</v>
      </c>
      <c r="AC10" t="s">
        <v>13</v>
      </c>
      <c r="AD10" t="s">
        <v>134</v>
      </c>
      <c r="AE10" t="s">
        <v>155</v>
      </c>
      <c r="AG10" t="s">
        <v>13</v>
      </c>
      <c r="AH10" t="s">
        <v>134</v>
      </c>
      <c r="AI10" t="s">
        <v>229</v>
      </c>
      <c r="AK10" t="s">
        <v>134</v>
      </c>
      <c r="AL10" t="s">
        <v>230</v>
      </c>
      <c r="AM10" t="s">
        <v>231</v>
      </c>
    </row>
    <row r="11" spans="1:39" x14ac:dyDescent="0.45">
      <c r="A11" t="str">
        <f>IFERROR(IF(Veda!D5=A10,"ok","x"),"")</f>
        <v>x</v>
      </c>
      <c r="C11" t="s">
        <v>145</v>
      </c>
      <c r="D11" t="s">
        <v>146</v>
      </c>
      <c r="E11" t="s">
        <v>147</v>
      </c>
      <c r="F11" t="s">
        <v>148</v>
      </c>
      <c r="G11" t="s">
        <v>146</v>
      </c>
      <c r="I11" t="s">
        <v>156</v>
      </c>
      <c r="J11" t="s">
        <v>157</v>
      </c>
      <c r="K11">
        <v>6.7007666185799996E-4</v>
      </c>
      <c r="L11" t="s">
        <v>158</v>
      </c>
      <c r="N11" t="s">
        <v>197</v>
      </c>
      <c r="O11" t="s">
        <v>157</v>
      </c>
      <c r="P11">
        <v>5.5432041095517248E-2</v>
      </c>
      <c r="Q11" t="s">
        <v>158</v>
      </c>
      <c r="X11">
        <v>5.3881278538812784E-2</v>
      </c>
      <c r="Y11">
        <v>2.9864505382492607E-2</v>
      </c>
      <c r="Z11" t="s">
        <v>157</v>
      </c>
      <c r="AA11" t="s">
        <v>25</v>
      </c>
      <c r="AC11" t="s">
        <v>22</v>
      </c>
      <c r="AD11" t="s">
        <v>157</v>
      </c>
      <c r="AE11">
        <v>5.8930625207687361E-2</v>
      </c>
      <c r="AG11" t="s">
        <v>97</v>
      </c>
      <c r="AH11" t="s">
        <v>157</v>
      </c>
      <c r="AI11">
        <v>0.21542971678086897</v>
      </c>
      <c r="AK11" t="s">
        <v>145</v>
      </c>
      <c r="AL11">
        <v>0.17653172515557836</v>
      </c>
      <c r="AM11" t="s">
        <v>232</v>
      </c>
    </row>
    <row r="12" spans="1:39" x14ac:dyDescent="0.45">
      <c r="C12" t="s">
        <v>149</v>
      </c>
      <c r="E12" t="s">
        <v>150</v>
      </c>
      <c r="G12" t="s">
        <v>146</v>
      </c>
      <c r="I12" t="s">
        <v>156</v>
      </c>
      <c r="J12" t="s">
        <v>159</v>
      </c>
      <c r="K12">
        <v>2.9990333217753656E-2</v>
      </c>
      <c r="L12" t="s">
        <v>158</v>
      </c>
      <c r="N12" t="s">
        <v>197</v>
      </c>
      <c r="O12" t="s">
        <v>159</v>
      </c>
      <c r="P12">
        <v>1.9174673123702309E-2</v>
      </c>
      <c r="Q12" t="s">
        <v>158</v>
      </c>
      <c r="X12">
        <v>2.0205479452054795E-2</v>
      </c>
      <c r="Y12">
        <v>2.5444480355352253E-2</v>
      </c>
      <c r="Z12" t="s">
        <v>159</v>
      </c>
      <c r="AA12" t="s">
        <v>25</v>
      </c>
      <c r="AC12" t="s">
        <v>22</v>
      </c>
      <c r="AD12" t="s">
        <v>159</v>
      </c>
      <c r="AE12">
        <v>2.6521046359627348E-2</v>
      </c>
      <c r="AG12" t="s">
        <v>97</v>
      </c>
      <c r="AH12" t="s">
        <v>159</v>
      </c>
      <c r="AI12">
        <v>6.4420394445824813E-2</v>
      </c>
      <c r="AK12" t="s">
        <v>151</v>
      </c>
      <c r="AL12">
        <v>0.35506511836787058</v>
      </c>
      <c r="AM12" t="s">
        <v>232</v>
      </c>
    </row>
    <row r="13" spans="1:39" x14ac:dyDescent="0.45">
      <c r="C13" t="s">
        <v>151</v>
      </c>
      <c r="E13" t="s">
        <v>152</v>
      </c>
      <c r="G13" t="s">
        <v>146</v>
      </c>
      <c r="I13" t="s">
        <v>156</v>
      </c>
      <c r="J13" t="s">
        <v>160</v>
      </c>
      <c r="K13">
        <v>4.3836468043518401E-2</v>
      </c>
      <c r="L13" t="s">
        <v>158</v>
      </c>
      <c r="N13" t="s">
        <v>197</v>
      </c>
      <c r="O13" t="s">
        <v>160</v>
      </c>
      <c r="P13">
        <v>2.1009139007389037E-2</v>
      </c>
      <c r="Q13" t="s">
        <v>158</v>
      </c>
      <c r="X13">
        <v>2.0205479452054795E-2</v>
      </c>
      <c r="Y13">
        <v>2.5483595621079155E-2</v>
      </c>
      <c r="Z13" t="s">
        <v>160</v>
      </c>
      <c r="AA13" t="s">
        <v>25</v>
      </c>
      <c r="AC13" t="s">
        <v>22</v>
      </c>
      <c r="AD13" t="s">
        <v>160</v>
      </c>
      <c r="AE13">
        <v>2.631498204793439E-2</v>
      </c>
      <c r="AG13" t="s">
        <v>97</v>
      </c>
      <c r="AH13" t="s">
        <v>160</v>
      </c>
      <c r="AI13">
        <v>5.1447247440785215E-2</v>
      </c>
      <c r="AK13" t="s">
        <v>149</v>
      </c>
      <c r="AL13">
        <v>0.6684031564765508</v>
      </c>
      <c r="AM13" t="s">
        <v>232</v>
      </c>
    </row>
    <row r="14" spans="1:39" x14ac:dyDescent="0.45">
      <c r="E14" t="s">
        <v>153</v>
      </c>
      <c r="G14" t="s">
        <v>146</v>
      </c>
      <c r="I14" t="s">
        <v>156</v>
      </c>
      <c r="J14" t="s">
        <v>161</v>
      </c>
      <c r="K14">
        <v>3.8946236480307837E-2</v>
      </c>
      <c r="L14" t="s">
        <v>158</v>
      </c>
      <c r="N14" t="s">
        <v>197</v>
      </c>
      <c r="O14" t="s">
        <v>161</v>
      </c>
      <c r="P14">
        <v>3.778968661073126E-2</v>
      </c>
      <c r="Q14" t="s">
        <v>158</v>
      </c>
      <c r="X14">
        <v>2.6940639269406392E-2</v>
      </c>
      <c r="Y14">
        <v>4.5256362446030048E-2</v>
      </c>
      <c r="Z14" t="s">
        <v>161</v>
      </c>
      <c r="AA14" t="s">
        <v>25</v>
      </c>
      <c r="AC14" t="s">
        <v>22</v>
      </c>
      <c r="AD14" t="s">
        <v>161</v>
      </c>
      <c r="AE14">
        <v>3.5433128094308028E-2</v>
      </c>
      <c r="AG14" t="s">
        <v>97</v>
      </c>
      <c r="AH14" t="s">
        <v>161</v>
      </c>
      <c r="AI14">
        <v>4.8779532876089826E-2</v>
      </c>
    </row>
    <row r="15" spans="1:39" x14ac:dyDescent="0.45">
      <c r="E15" t="s">
        <v>154</v>
      </c>
      <c r="G15" t="s">
        <v>146</v>
      </c>
      <c r="I15" t="s">
        <v>156</v>
      </c>
      <c r="J15" t="s">
        <v>162</v>
      </c>
      <c r="K15">
        <v>0</v>
      </c>
      <c r="L15" t="s">
        <v>158</v>
      </c>
      <c r="N15" t="s">
        <v>197</v>
      </c>
      <c r="O15" t="s">
        <v>162</v>
      </c>
      <c r="P15">
        <v>5.343595234048016E-2</v>
      </c>
      <c r="Q15" t="s">
        <v>158</v>
      </c>
      <c r="X15">
        <v>4.041095890410959E-2</v>
      </c>
      <c r="Y15">
        <v>3.5594891811484314E-2</v>
      </c>
      <c r="Z15" t="s">
        <v>162</v>
      </c>
      <c r="AA15" t="s">
        <v>25</v>
      </c>
      <c r="AC15" t="s">
        <v>22</v>
      </c>
      <c r="AD15" t="s">
        <v>162</v>
      </c>
      <c r="AE15">
        <v>4.6056861814408621E-2</v>
      </c>
      <c r="AG15" t="s">
        <v>97</v>
      </c>
      <c r="AH15" t="s">
        <v>162</v>
      </c>
      <c r="AI15">
        <v>0.16015462206357989</v>
      </c>
    </row>
    <row r="16" spans="1:39" x14ac:dyDescent="0.45">
      <c r="I16" t="s">
        <v>156</v>
      </c>
      <c r="J16" t="s">
        <v>163</v>
      </c>
      <c r="K16">
        <v>6.0767211402164664E-2</v>
      </c>
      <c r="L16" t="s">
        <v>158</v>
      </c>
      <c r="N16" t="s">
        <v>197</v>
      </c>
      <c r="O16" t="s">
        <v>163</v>
      </c>
      <c r="P16">
        <v>8.7055569536840502E-2</v>
      </c>
      <c r="Q16" t="s">
        <v>158</v>
      </c>
      <c r="X16">
        <v>0.16803652968036531</v>
      </c>
      <c r="Y16">
        <v>9.3136762548790497E-2</v>
      </c>
      <c r="Z16" t="s">
        <v>163</v>
      </c>
      <c r="AA16" t="s">
        <v>25</v>
      </c>
      <c r="AC16" t="s">
        <v>22</v>
      </c>
      <c r="AD16" t="s">
        <v>163</v>
      </c>
      <c r="AE16">
        <v>0.13843819604337027</v>
      </c>
      <c r="AG16" t="s">
        <v>97</v>
      </c>
      <c r="AH16" t="s">
        <v>163</v>
      </c>
      <c r="AI16">
        <v>0.37286264980131256</v>
      </c>
    </row>
    <row r="17" spans="9:35" x14ac:dyDescent="0.45">
      <c r="I17" t="s">
        <v>156</v>
      </c>
      <c r="J17" t="s">
        <v>164</v>
      </c>
      <c r="K17">
        <v>0.17063043802077532</v>
      </c>
      <c r="L17" t="s">
        <v>158</v>
      </c>
      <c r="N17" t="s">
        <v>197</v>
      </c>
      <c r="O17" t="s">
        <v>164</v>
      </c>
      <c r="P17">
        <v>3.2364178500287132E-2</v>
      </c>
      <c r="Q17" t="s">
        <v>158</v>
      </c>
      <c r="X17">
        <v>6.3013698630136991E-2</v>
      </c>
      <c r="Y17">
        <v>7.9352277718386682E-2</v>
      </c>
      <c r="Z17" t="s">
        <v>164</v>
      </c>
      <c r="AA17" t="s">
        <v>25</v>
      </c>
      <c r="AC17" t="s">
        <v>22</v>
      </c>
      <c r="AD17" t="s">
        <v>164</v>
      </c>
      <c r="AE17">
        <v>6.658774910132427E-2</v>
      </c>
      <c r="AG17" t="s">
        <v>97</v>
      </c>
      <c r="AH17" t="s">
        <v>164</v>
      </c>
      <c r="AI17">
        <v>0.17060426614468516</v>
      </c>
    </row>
    <row r="18" spans="9:35" x14ac:dyDescent="0.45">
      <c r="I18" t="s">
        <v>156</v>
      </c>
      <c r="J18" t="s">
        <v>165</v>
      </c>
      <c r="K18">
        <v>0.18794321155441537</v>
      </c>
      <c r="L18" t="s">
        <v>158</v>
      </c>
      <c r="N18" t="s">
        <v>197</v>
      </c>
      <c r="O18" t="s">
        <v>165</v>
      </c>
      <c r="P18">
        <v>5.4532874626572143E-2</v>
      </c>
      <c r="Q18" t="s">
        <v>158</v>
      </c>
      <c r="X18">
        <v>6.3013698630136991E-2</v>
      </c>
      <c r="Y18">
        <v>7.9474264309806184E-2</v>
      </c>
      <c r="Z18" t="s">
        <v>165</v>
      </c>
      <c r="AA18" t="s">
        <v>25</v>
      </c>
      <c r="AC18" t="s">
        <v>22</v>
      </c>
      <c r="AD18" t="s">
        <v>165</v>
      </c>
      <c r="AE18">
        <v>6.6225447080635338E-2</v>
      </c>
      <c r="AG18" t="s">
        <v>97</v>
      </c>
      <c r="AH18" t="s">
        <v>165</v>
      </c>
      <c r="AI18">
        <v>0.17476491689885698</v>
      </c>
    </row>
    <row r="19" spans="9:35" x14ac:dyDescent="0.45">
      <c r="I19" t="s">
        <v>156</v>
      </c>
      <c r="J19" t="s">
        <v>166</v>
      </c>
      <c r="K19">
        <v>0.19420736183720549</v>
      </c>
      <c r="L19" t="s">
        <v>158</v>
      </c>
      <c r="N19" t="s">
        <v>197</v>
      </c>
      <c r="O19" t="s">
        <v>166</v>
      </c>
      <c r="P19">
        <v>9.0500657665736881E-2</v>
      </c>
      <c r="Q19" t="s">
        <v>158</v>
      </c>
      <c r="X19">
        <v>8.4018264840182655E-2</v>
      </c>
      <c r="Y19">
        <v>0.14113848627236492</v>
      </c>
      <c r="Z19" t="s">
        <v>166</v>
      </c>
      <c r="AA19" t="s">
        <v>25</v>
      </c>
      <c r="AC19" t="s">
        <v>22</v>
      </c>
      <c r="AD19" t="s">
        <v>166</v>
      </c>
      <c r="AE19">
        <v>8.7304759821149255E-2</v>
      </c>
      <c r="AG19" t="s">
        <v>97</v>
      </c>
      <c r="AH19" t="s">
        <v>166</v>
      </c>
      <c r="AI19">
        <v>0.19046174823709205</v>
      </c>
    </row>
    <row r="20" spans="9:35" x14ac:dyDescent="0.45">
      <c r="I20" t="s">
        <v>156</v>
      </c>
      <c r="J20" t="s">
        <v>167</v>
      </c>
      <c r="K20">
        <v>2.9348226180673405E-2</v>
      </c>
      <c r="L20" t="s">
        <v>158</v>
      </c>
      <c r="N20" t="s">
        <v>197</v>
      </c>
      <c r="O20" t="s">
        <v>167</v>
      </c>
      <c r="P20">
        <v>9.5181324105902826E-2</v>
      </c>
      <c r="Q20" t="s">
        <v>158</v>
      </c>
      <c r="X20">
        <v>0.12602739726027398</v>
      </c>
      <c r="Y20">
        <v>0.11100779819174771</v>
      </c>
      <c r="Z20" t="s">
        <v>167</v>
      </c>
      <c r="AA20" t="s">
        <v>25</v>
      </c>
      <c r="AC20" t="s">
        <v>22</v>
      </c>
      <c r="AD20" t="s">
        <v>167</v>
      </c>
      <c r="AE20">
        <v>0.11383459247621995</v>
      </c>
      <c r="AG20" t="s">
        <v>97</v>
      </c>
      <c r="AH20" t="s">
        <v>167</v>
      </c>
      <c r="AI20">
        <v>0.30418934791854846</v>
      </c>
    </row>
    <row r="21" spans="9:35" x14ac:dyDescent="0.45">
      <c r="I21" t="s">
        <v>156</v>
      </c>
      <c r="J21" t="s">
        <v>168</v>
      </c>
      <c r="K21">
        <v>7.1220075607637328E-3</v>
      </c>
      <c r="L21" t="s">
        <v>158</v>
      </c>
      <c r="N21" t="s">
        <v>197</v>
      </c>
      <c r="O21" t="s">
        <v>168</v>
      </c>
      <c r="P21">
        <v>0.1484999990652561</v>
      </c>
      <c r="Q21" t="s">
        <v>158</v>
      </c>
      <c r="X21">
        <v>0.11141552511415526</v>
      </c>
      <c r="Y21">
        <v>6.1753722994306731E-2</v>
      </c>
      <c r="Z21" t="s">
        <v>168</v>
      </c>
      <c r="AA21" t="s">
        <v>25</v>
      </c>
      <c r="AC21" t="s">
        <v>22</v>
      </c>
      <c r="AD21" t="s">
        <v>168</v>
      </c>
      <c r="AE21">
        <v>9.9006902235340408E-2</v>
      </c>
      <c r="AG21" t="s">
        <v>97</v>
      </c>
      <c r="AH21" t="s">
        <v>168</v>
      </c>
      <c r="AI21">
        <v>0.30743927820891548</v>
      </c>
    </row>
    <row r="22" spans="9:35" x14ac:dyDescent="0.45">
      <c r="I22" t="s">
        <v>156</v>
      </c>
      <c r="J22" t="s">
        <v>169</v>
      </c>
      <c r="K22">
        <v>6.8865073828290727E-2</v>
      </c>
      <c r="L22" t="s">
        <v>158</v>
      </c>
      <c r="N22" t="s">
        <v>197</v>
      </c>
      <c r="O22" t="s">
        <v>169</v>
      </c>
      <c r="P22">
        <v>5.6027697505334415E-2</v>
      </c>
      <c r="Q22" t="s">
        <v>158</v>
      </c>
      <c r="X22">
        <v>4.1780821917808221E-2</v>
      </c>
      <c r="Y22">
        <v>5.2614010226321603E-2</v>
      </c>
      <c r="Z22" t="s">
        <v>169</v>
      </c>
      <c r="AA22" t="s">
        <v>25</v>
      </c>
      <c r="AC22" t="s">
        <v>22</v>
      </c>
      <c r="AD22" t="s">
        <v>169</v>
      </c>
      <c r="AE22">
        <v>4.6634518599293594E-2</v>
      </c>
      <c r="AG22" t="s">
        <v>97</v>
      </c>
      <c r="AH22" t="s">
        <v>169</v>
      </c>
      <c r="AI22">
        <v>0.12898923061266232</v>
      </c>
    </row>
    <row r="23" spans="9:35" x14ac:dyDescent="0.45">
      <c r="I23" t="s">
        <v>156</v>
      </c>
      <c r="J23" t="s">
        <v>170</v>
      </c>
      <c r="K23">
        <v>8.6427805202244593E-2</v>
      </c>
      <c r="L23" t="s">
        <v>158</v>
      </c>
      <c r="N23" t="s">
        <v>197</v>
      </c>
      <c r="O23" t="s">
        <v>170</v>
      </c>
      <c r="P23">
        <v>6.0057905664841163E-2</v>
      </c>
      <c r="Q23" t="s">
        <v>158</v>
      </c>
      <c r="X23">
        <v>4.1780821917808221E-2</v>
      </c>
      <c r="Y23">
        <v>5.2694892640197576E-2</v>
      </c>
      <c r="Z23" t="s">
        <v>170</v>
      </c>
      <c r="AA23" t="s">
        <v>25</v>
      </c>
      <c r="AC23" t="s">
        <v>22</v>
      </c>
      <c r="AD23" t="s">
        <v>170</v>
      </c>
      <c r="AE23">
        <v>4.6088017279625693E-2</v>
      </c>
      <c r="AG23" t="s">
        <v>97</v>
      </c>
      <c r="AH23" t="s">
        <v>170</v>
      </c>
      <c r="AI23">
        <v>0.1375349933673069</v>
      </c>
    </row>
    <row r="24" spans="9:35" x14ac:dyDescent="0.45">
      <c r="I24" t="s">
        <v>156</v>
      </c>
      <c r="J24" t="s">
        <v>171</v>
      </c>
      <c r="K24">
        <v>7.9856668772882347E-2</v>
      </c>
      <c r="L24" t="s">
        <v>158</v>
      </c>
      <c r="N24" t="s">
        <v>197</v>
      </c>
      <c r="O24" t="s">
        <v>171</v>
      </c>
      <c r="P24">
        <v>7.810147483724908E-2</v>
      </c>
      <c r="Q24" t="s">
        <v>158</v>
      </c>
      <c r="X24">
        <v>5.5707762557077628E-2</v>
      </c>
      <c r="Y24">
        <v>9.3580952854502825E-2</v>
      </c>
      <c r="Z24" t="s">
        <v>171</v>
      </c>
      <c r="AA24" t="s">
        <v>25</v>
      </c>
      <c r="AC24" t="s">
        <v>22</v>
      </c>
      <c r="AD24" t="s">
        <v>171</v>
      </c>
      <c r="AE24">
        <v>6.1729031180240874E-2</v>
      </c>
      <c r="AG24" t="s">
        <v>97</v>
      </c>
      <c r="AH24" t="s">
        <v>171</v>
      </c>
      <c r="AI24">
        <v>0.14100991753149117</v>
      </c>
    </row>
    <row r="25" spans="9:35" x14ac:dyDescent="0.45">
      <c r="I25" t="s">
        <v>156</v>
      </c>
      <c r="J25" t="s">
        <v>172</v>
      </c>
      <c r="K25">
        <v>1.3888812369807053E-3</v>
      </c>
      <c r="L25" t="s">
        <v>158</v>
      </c>
      <c r="N25" t="s">
        <v>197</v>
      </c>
      <c r="O25" t="s">
        <v>172</v>
      </c>
      <c r="P25">
        <v>0.11083682631402568</v>
      </c>
      <c r="Q25" t="s">
        <v>158</v>
      </c>
      <c r="X25">
        <v>8.3561643835616442E-2</v>
      </c>
      <c r="Y25">
        <v>7.3602996627137054E-2</v>
      </c>
      <c r="Z25" t="s">
        <v>172</v>
      </c>
      <c r="AA25" t="s">
        <v>25</v>
      </c>
      <c r="AC25" t="s">
        <v>22</v>
      </c>
      <c r="AD25" t="s">
        <v>172</v>
      </c>
      <c r="AE25">
        <v>8.0894142658834531E-2</v>
      </c>
      <c r="AG25" t="s">
        <v>97</v>
      </c>
      <c r="AH25" t="s">
        <v>172</v>
      </c>
      <c r="AI25">
        <v>0.24743857084810039</v>
      </c>
    </row>
    <row r="26" spans="9:35" x14ac:dyDescent="0.45">
      <c r="I26" t="s">
        <v>173</v>
      </c>
      <c r="J26" t="s">
        <v>157</v>
      </c>
      <c r="K26">
        <v>4.839164617587E-4</v>
      </c>
      <c r="L26" t="s">
        <v>158</v>
      </c>
      <c r="N26" t="s">
        <v>198</v>
      </c>
      <c r="O26" t="s">
        <v>157</v>
      </c>
      <c r="P26">
        <v>5.8194255040857366E-2</v>
      </c>
      <c r="Q26" t="s">
        <v>158</v>
      </c>
      <c r="AC26" t="s">
        <v>19</v>
      </c>
      <c r="AD26" t="s">
        <v>157</v>
      </c>
      <c r="AE26">
        <v>5.3569943690195979E-2</v>
      </c>
    </row>
    <row r="27" spans="9:35" x14ac:dyDescent="0.45">
      <c r="I27" t="s">
        <v>173</v>
      </c>
      <c r="J27" t="s">
        <v>159</v>
      </c>
      <c r="K27">
        <v>2.6689466031683356E-2</v>
      </c>
      <c r="L27" t="s">
        <v>158</v>
      </c>
      <c r="N27" t="s">
        <v>198</v>
      </c>
      <c r="O27" t="s">
        <v>159</v>
      </c>
      <c r="P27">
        <v>2.0201823772995956E-2</v>
      </c>
      <c r="Q27" t="s">
        <v>158</v>
      </c>
      <c r="AC27" t="s">
        <v>19</v>
      </c>
      <c r="AD27" t="s">
        <v>159</v>
      </c>
      <c r="AE27">
        <v>2.0397037628813782E-2</v>
      </c>
    </row>
    <row r="28" spans="9:35" x14ac:dyDescent="0.45">
      <c r="I28" t="s">
        <v>173</v>
      </c>
      <c r="J28" t="s">
        <v>160</v>
      </c>
      <c r="K28">
        <v>4.1507300306761453E-2</v>
      </c>
      <c r="L28" t="s">
        <v>158</v>
      </c>
      <c r="N28" t="s">
        <v>198</v>
      </c>
      <c r="O28" t="s">
        <v>160</v>
      </c>
      <c r="P28">
        <v>1.9750619836317127E-2</v>
      </c>
      <c r="Q28" t="s">
        <v>158</v>
      </c>
      <c r="AC28" t="s">
        <v>19</v>
      </c>
      <c r="AD28" t="s">
        <v>160</v>
      </c>
      <c r="AE28">
        <v>2.0382670704364253E-2</v>
      </c>
    </row>
    <row r="29" spans="9:35" x14ac:dyDescent="0.45">
      <c r="I29" t="s">
        <v>173</v>
      </c>
      <c r="J29" t="s">
        <v>161</v>
      </c>
      <c r="K29">
        <v>3.6386500943336585E-2</v>
      </c>
      <c r="L29" t="s">
        <v>158</v>
      </c>
      <c r="N29" t="s">
        <v>198</v>
      </c>
      <c r="O29" t="s">
        <v>161</v>
      </c>
      <c r="P29">
        <v>3.4858104158282409E-2</v>
      </c>
      <c r="Q29" t="s">
        <v>158</v>
      </c>
      <c r="AC29" t="s">
        <v>19</v>
      </c>
      <c r="AD29" t="s">
        <v>161</v>
      </c>
      <c r="AE29">
        <v>2.7201051434891248E-2</v>
      </c>
    </row>
    <row r="30" spans="9:35" x14ac:dyDescent="0.45">
      <c r="I30" t="s">
        <v>173</v>
      </c>
      <c r="J30" t="s">
        <v>162</v>
      </c>
      <c r="K30">
        <v>0</v>
      </c>
      <c r="L30" t="s">
        <v>158</v>
      </c>
      <c r="N30" t="s">
        <v>198</v>
      </c>
      <c r="O30" t="s">
        <v>162</v>
      </c>
      <c r="P30">
        <v>5.4195892741797418E-2</v>
      </c>
      <c r="Q30" t="s">
        <v>158</v>
      </c>
      <c r="AC30" t="s">
        <v>19</v>
      </c>
      <c r="AD30" t="s">
        <v>162</v>
      </c>
      <c r="AE30">
        <v>4.0307060869507902E-2</v>
      </c>
    </row>
    <row r="31" spans="9:35" x14ac:dyDescent="0.45">
      <c r="I31" t="s">
        <v>173</v>
      </c>
      <c r="J31" t="s">
        <v>163</v>
      </c>
      <c r="K31">
        <v>6.2641459473061004E-2</v>
      </c>
      <c r="L31" t="s">
        <v>158</v>
      </c>
      <c r="N31" t="s">
        <v>198</v>
      </c>
      <c r="O31" t="s">
        <v>163</v>
      </c>
      <c r="P31">
        <v>9.7494843303796069E-2</v>
      </c>
      <c r="Q31" t="s">
        <v>158</v>
      </c>
      <c r="AC31" t="s">
        <v>19</v>
      </c>
      <c r="AD31" t="s">
        <v>163</v>
      </c>
      <c r="AE31">
        <v>0.166638519908474</v>
      </c>
    </row>
    <row r="32" spans="9:35" x14ac:dyDescent="0.45">
      <c r="I32" t="s">
        <v>173</v>
      </c>
      <c r="J32" t="s">
        <v>164</v>
      </c>
      <c r="K32">
        <v>0.17210886351944976</v>
      </c>
      <c r="L32" t="s">
        <v>158</v>
      </c>
      <c r="N32" t="s">
        <v>198</v>
      </c>
      <c r="O32" t="s">
        <v>164</v>
      </c>
      <c r="P32">
        <v>3.099315455708064E-2</v>
      </c>
      <c r="Q32" t="s">
        <v>158</v>
      </c>
      <c r="AC32" t="s">
        <v>19</v>
      </c>
      <c r="AD32" t="s">
        <v>164</v>
      </c>
      <c r="AE32">
        <v>6.3512484787878895E-2</v>
      </c>
    </row>
    <row r="33" spans="9:31" x14ac:dyDescent="0.45">
      <c r="I33" t="s">
        <v>173</v>
      </c>
      <c r="J33" t="s">
        <v>165</v>
      </c>
      <c r="K33">
        <v>0.19185513366391871</v>
      </c>
      <c r="L33" t="s">
        <v>158</v>
      </c>
      <c r="N33" t="s">
        <v>198</v>
      </c>
      <c r="O33" t="s">
        <v>165</v>
      </c>
      <c r="P33">
        <v>3.9406894817120307E-2</v>
      </c>
      <c r="Q33" t="s">
        <v>158</v>
      </c>
      <c r="AC33" t="s">
        <v>19</v>
      </c>
      <c r="AD33" t="s">
        <v>165</v>
      </c>
      <c r="AE33">
        <v>6.3487224878890358E-2</v>
      </c>
    </row>
    <row r="34" spans="9:31" x14ac:dyDescent="0.45">
      <c r="I34" t="s">
        <v>173</v>
      </c>
      <c r="J34" t="s">
        <v>166</v>
      </c>
      <c r="K34">
        <v>0.20153775402559831</v>
      </c>
      <c r="L34" t="s">
        <v>158</v>
      </c>
      <c r="N34" t="s">
        <v>198</v>
      </c>
      <c r="O34" t="s">
        <v>166</v>
      </c>
      <c r="P34">
        <v>6.6365384589608958E-2</v>
      </c>
      <c r="Q34" t="s">
        <v>158</v>
      </c>
      <c r="AC34" t="s">
        <v>19</v>
      </c>
      <c r="AD34" t="s">
        <v>166</v>
      </c>
      <c r="AE34">
        <v>8.4580202882966041E-2</v>
      </c>
    </row>
    <row r="35" spans="9:31" x14ac:dyDescent="0.45">
      <c r="I35" t="s">
        <v>173</v>
      </c>
      <c r="J35" t="s">
        <v>167</v>
      </c>
      <c r="K35">
        <v>3.1261563518200461E-2</v>
      </c>
      <c r="L35" t="s">
        <v>158</v>
      </c>
      <c r="N35" t="s">
        <v>198</v>
      </c>
      <c r="O35" t="s">
        <v>167</v>
      </c>
      <c r="P35">
        <v>8.9736846058086836E-2</v>
      </c>
      <c r="Q35" t="s">
        <v>158</v>
      </c>
      <c r="AC35" t="s">
        <v>19</v>
      </c>
      <c r="AD35" t="s">
        <v>167</v>
      </c>
      <c r="AE35">
        <v>0.12567651030557075</v>
      </c>
    </row>
    <row r="36" spans="9:31" x14ac:dyDescent="0.45">
      <c r="I36" t="s">
        <v>173</v>
      </c>
      <c r="J36" t="s">
        <v>168</v>
      </c>
      <c r="K36">
        <v>6.6908510954640605E-3</v>
      </c>
      <c r="L36" t="s">
        <v>158</v>
      </c>
      <c r="N36" t="s">
        <v>198</v>
      </c>
      <c r="O36" t="s">
        <v>168</v>
      </c>
      <c r="P36">
        <v>0.1684384921685487</v>
      </c>
      <c r="Q36" t="s">
        <v>158</v>
      </c>
      <c r="AC36" t="s">
        <v>19</v>
      </c>
      <c r="AD36" t="s">
        <v>168</v>
      </c>
      <c r="AE36">
        <v>0.11054816353967074</v>
      </c>
    </row>
    <row r="37" spans="9:31" x14ac:dyDescent="0.45">
      <c r="I37" t="s">
        <v>173</v>
      </c>
      <c r="J37" t="s">
        <v>169</v>
      </c>
      <c r="K37">
        <v>6.3142803425322427E-2</v>
      </c>
      <c r="L37" t="s">
        <v>158</v>
      </c>
      <c r="N37" t="s">
        <v>198</v>
      </c>
      <c r="O37" t="s">
        <v>169</v>
      </c>
      <c r="P37">
        <v>6.0692545859604236E-2</v>
      </c>
      <c r="Q37" t="s">
        <v>158</v>
      </c>
      <c r="AC37" t="s">
        <v>19</v>
      </c>
      <c r="AD37" t="s">
        <v>169</v>
      </c>
      <c r="AE37">
        <v>4.211839007091385E-2</v>
      </c>
    </row>
    <row r="38" spans="9:31" x14ac:dyDescent="0.45">
      <c r="I38" t="s">
        <v>173</v>
      </c>
      <c r="J38" t="s">
        <v>170</v>
      </c>
      <c r="K38">
        <v>8.5745031636414948E-2</v>
      </c>
      <c r="L38" t="s">
        <v>158</v>
      </c>
      <c r="N38" t="s">
        <v>198</v>
      </c>
      <c r="O38" t="s">
        <v>170</v>
      </c>
      <c r="P38">
        <v>5.8845190278391177E-2</v>
      </c>
      <c r="Q38" t="s">
        <v>158</v>
      </c>
      <c r="AC38" t="s">
        <v>19</v>
      </c>
      <c r="AD38" t="s">
        <v>170</v>
      </c>
      <c r="AE38">
        <v>4.2080287678962852E-2</v>
      </c>
    </row>
    <row r="39" spans="9:31" x14ac:dyDescent="0.45">
      <c r="I39" t="s">
        <v>173</v>
      </c>
      <c r="J39" t="s">
        <v>171</v>
      </c>
      <c r="K39">
        <v>7.8380441043087098E-2</v>
      </c>
      <c r="L39" t="s">
        <v>158</v>
      </c>
      <c r="N39" t="s">
        <v>198</v>
      </c>
      <c r="O39" t="s">
        <v>171</v>
      </c>
      <c r="P39">
        <v>7.8885335284710936E-2</v>
      </c>
      <c r="Q39" t="s">
        <v>158</v>
      </c>
      <c r="AC39" t="s">
        <v>19</v>
      </c>
      <c r="AD39" t="s">
        <v>171</v>
      </c>
      <c r="AE39">
        <v>5.6126456369141764E-2</v>
      </c>
    </row>
    <row r="40" spans="9:31" x14ac:dyDescent="0.45">
      <c r="I40" t="s">
        <v>173</v>
      </c>
      <c r="J40" t="s">
        <v>172</v>
      </c>
      <c r="K40">
        <v>1.5689148557766703E-3</v>
      </c>
      <c r="L40" t="s">
        <v>158</v>
      </c>
      <c r="N40" t="s">
        <v>198</v>
      </c>
      <c r="O40" t="s">
        <v>172</v>
      </c>
      <c r="P40">
        <v>0.12194061753266162</v>
      </c>
      <c r="Q40" t="s">
        <v>158</v>
      </c>
      <c r="AC40" t="s">
        <v>19</v>
      </c>
      <c r="AD40" t="s">
        <v>172</v>
      </c>
      <c r="AE40">
        <v>8.3373995249757499E-2</v>
      </c>
    </row>
    <row r="41" spans="9:31" x14ac:dyDescent="0.45">
      <c r="I41" t="s">
        <v>174</v>
      </c>
      <c r="J41" t="s">
        <v>157</v>
      </c>
      <c r="K41">
        <v>4.3570404126017716E-4</v>
      </c>
      <c r="L41" t="s">
        <v>158</v>
      </c>
      <c r="N41" t="s">
        <v>199</v>
      </c>
      <c r="O41" t="s">
        <v>157</v>
      </c>
      <c r="P41">
        <v>7.2644616825331396E-2</v>
      </c>
      <c r="Q41" t="s">
        <v>158</v>
      </c>
    </row>
    <row r="42" spans="9:31" x14ac:dyDescent="0.45">
      <c r="I42" t="s">
        <v>174</v>
      </c>
      <c r="J42" t="s">
        <v>159</v>
      </c>
      <c r="K42">
        <v>2.1642099002704855E-2</v>
      </c>
      <c r="L42" t="s">
        <v>158</v>
      </c>
      <c r="N42" t="s">
        <v>199</v>
      </c>
      <c r="O42" t="s">
        <v>159</v>
      </c>
      <c r="P42">
        <v>2.7162043335865999E-2</v>
      </c>
      <c r="Q42" t="s">
        <v>158</v>
      </c>
    </row>
    <row r="43" spans="9:31" x14ac:dyDescent="0.45">
      <c r="I43" t="s">
        <v>174</v>
      </c>
      <c r="J43" t="s">
        <v>160</v>
      </c>
      <c r="K43">
        <v>3.6402603371832418E-2</v>
      </c>
      <c r="L43" t="s">
        <v>158</v>
      </c>
      <c r="N43" t="s">
        <v>199</v>
      </c>
      <c r="O43" t="s">
        <v>160</v>
      </c>
      <c r="P43">
        <v>2.9389901969563832E-2</v>
      </c>
      <c r="Q43" t="s">
        <v>158</v>
      </c>
    </row>
    <row r="44" spans="9:31" x14ac:dyDescent="0.45">
      <c r="I44" t="s">
        <v>174</v>
      </c>
      <c r="J44" t="s">
        <v>161</v>
      </c>
      <c r="K44">
        <v>3.0950197382419428E-2</v>
      </c>
      <c r="L44" t="s">
        <v>158</v>
      </c>
      <c r="N44" t="s">
        <v>199</v>
      </c>
      <c r="O44" t="s">
        <v>161</v>
      </c>
      <c r="P44">
        <v>4.186577470410268E-2</v>
      </c>
      <c r="Q44" t="s">
        <v>158</v>
      </c>
    </row>
    <row r="45" spans="9:31" x14ac:dyDescent="0.45">
      <c r="I45" t="s">
        <v>174</v>
      </c>
      <c r="J45" t="s">
        <v>162</v>
      </c>
      <c r="K45">
        <v>0</v>
      </c>
      <c r="L45" t="s">
        <v>158</v>
      </c>
      <c r="N45" t="s">
        <v>199</v>
      </c>
      <c r="O45" t="s">
        <v>162</v>
      </c>
      <c r="P45">
        <v>6.6264479683337721E-2</v>
      </c>
      <c r="Q45" t="s">
        <v>158</v>
      </c>
    </row>
    <row r="46" spans="9:31" x14ac:dyDescent="0.45">
      <c r="I46" t="s">
        <v>174</v>
      </c>
      <c r="J46" t="s">
        <v>163</v>
      </c>
      <c r="K46">
        <v>7.4537290280402804E-2</v>
      </c>
      <c r="L46" t="s">
        <v>158</v>
      </c>
      <c r="N46" t="s">
        <v>199</v>
      </c>
      <c r="O46" t="s">
        <v>163</v>
      </c>
      <c r="P46">
        <v>0.10088246708051141</v>
      </c>
      <c r="Q46" t="s">
        <v>158</v>
      </c>
    </row>
    <row r="47" spans="9:31" x14ac:dyDescent="0.45">
      <c r="I47" t="s">
        <v>174</v>
      </c>
      <c r="J47" t="s">
        <v>164</v>
      </c>
      <c r="K47">
        <v>0.18000062236079337</v>
      </c>
      <c r="L47" t="s">
        <v>158</v>
      </c>
      <c r="N47" t="s">
        <v>199</v>
      </c>
      <c r="O47" t="s">
        <v>164</v>
      </c>
      <c r="P47">
        <v>3.4448350472582302E-2</v>
      </c>
      <c r="Q47" t="s">
        <v>158</v>
      </c>
    </row>
    <row r="48" spans="9:31" x14ac:dyDescent="0.45">
      <c r="I48" t="s">
        <v>174</v>
      </c>
      <c r="J48" t="s">
        <v>165</v>
      </c>
      <c r="K48">
        <v>0.19433015049701058</v>
      </c>
      <c r="L48" t="s">
        <v>158</v>
      </c>
      <c r="N48" t="s">
        <v>199</v>
      </c>
      <c r="O48" t="s">
        <v>165</v>
      </c>
      <c r="P48">
        <v>4.5610597303185112E-2</v>
      </c>
      <c r="Q48" t="s">
        <v>158</v>
      </c>
    </row>
    <row r="49" spans="9:17" x14ac:dyDescent="0.45">
      <c r="I49" t="s">
        <v>174</v>
      </c>
      <c r="J49" t="s">
        <v>166</v>
      </c>
      <c r="K49">
        <v>0.20211991009375721</v>
      </c>
      <c r="L49" t="s">
        <v>158</v>
      </c>
      <c r="N49" t="s">
        <v>199</v>
      </c>
      <c r="O49" t="s">
        <v>166</v>
      </c>
      <c r="P49">
        <v>6.8752638914934161E-2</v>
      </c>
      <c r="Q49" t="s">
        <v>158</v>
      </c>
    </row>
    <row r="50" spans="9:17" x14ac:dyDescent="0.45">
      <c r="I50" t="s">
        <v>174</v>
      </c>
      <c r="J50" t="s">
        <v>167</v>
      </c>
      <c r="K50">
        <v>3.0918701091588056E-2</v>
      </c>
      <c r="L50" t="s">
        <v>158</v>
      </c>
      <c r="N50" t="s">
        <v>199</v>
      </c>
      <c r="O50" t="s">
        <v>167</v>
      </c>
      <c r="P50">
        <v>9.5388521657696734E-2</v>
      </c>
      <c r="Q50" t="s">
        <v>158</v>
      </c>
    </row>
    <row r="51" spans="9:17" x14ac:dyDescent="0.45">
      <c r="I51" t="s">
        <v>174</v>
      </c>
      <c r="J51" t="s">
        <v>168</v>
      </c>
      <c r="K51">
        <v>8.2551139689857368E-3</v>
      </c>
      <c r="L51" t="s">
        <v>158</v>
      </c>
      <c r="N51" t="s">
        <v>199</v>
      </c>
      <c r="O51" t="s">
        <v>168</v>
      </c>
      <c r="P51">
        <v>0.13728595907832405</v>
      </c>
      <c r="Q51" t="s">
        <v>158</v>
      </c>
    </row>
    <row r="52" spans="9:17" x14ac:dyDescent="0.45">
      <c r="I52" t="s">
        <v>174</v>
      </c>
      <c r="J52" t="s">
        <v>169</v>
      </c>
      <c r="K52">
        <v>6.3743867819846936E-2</v>
      </c>
      <c r="L52" t="s">
        <v>158</v>
      </c>
      <c r="N52" t="s">
        <v>199</v>
      </c>
      <c r="O52" t="s">
        <v>169</v>
      </c>
      <c r="P52">
        <v>4.6220257504167715E-2</v>
      </c>
      <c r="Q52" t="s">
        <v>158</v>
      </c>
    </row>
    <row r="53" spans="9:17" x14ac:dyDescent="0.45">
      <c r="I53" t="s">
        <v>174</v>
      </c>
      <c r="J53" t="s">
        <v>170</v>
      </c>
      <c r="K53">
        <v>8.4539357854085992E-2</v>
      </c>
      <c r="L53" t="s">
        <v>158</v>
      </c>
      <c r="N53" t="s">
        <v>199</v>
      </c>
      <c r="O53" t="s">
        <v>170</v>
      </c>
      <c r="P53">
        <v>5.1614244391754285E-2</v>
      </c>
      <c r="Q53" t="s">
        <v>158</v>
      </c>
    </row>
    <row r="54" spans="9:17" x14ac:dyDescent="0.45">
      <c r="I54" t="s">
        <v>174</v>
      </c>
      <c r="J54" t="s">
        <v>171</v>
      </c>
      <c r="K54">
        <v>7.0752962805557804E-2</v>
      </c>
      <c r="L54" t="s">
        <v>158</v>
      </c>
      <c r="N54" t="s">
        <v>199</v>
      </c>
      <c r="O54" t="s">
        <v>171</v>
      </c>
      <c r="P54">
        <v>7.4102454523635439E-2</v>
      </c>
      <c r="Q54" t="s">
        <v>158</v>
      </c>
    </row>
    <row r="55" spans="9:17" x14ac:dyDescent="0.45">
      <c r="I55" t="s">
        <v>174</v>
      </c>
      <c r="J55" t="s">
        <v>172</v>
      </c>
      <c r="K55">
        <v>1.3714194295974E-3</v>
      </c>
      <c r="L55" t="s">
        <v>158</v>
      </c>
      <c r="N55" t="s">
        <v>199</v>
      </c>
      <c r="O55" t="s">
        <v>172</v>
      </c>
      <c r="P55">
        <v>0.10836769255488091</v>
      </c>
      <c r="Q55" t="s">
        <v>158</v>
      </c>
    </row>
    <row r="56" spans="9:17" x14ac:dyDescent="0.45">
      <c r="I56" t="s">
        <v>175</v>
      </c>
      <c r="J56" t="s">
        <v>157</v>
      </c>
      <c r="K56">
        <v>7.0355156849438445E-4</v>
      </c>
      <c r="L56" t="s">
        <v>158</v>
      </c>
      <c r="N56" t="s">
        <v>200</v>
      </c>
      <c r="O56" t="s">
        <v>157</v>
      </c>
      <c r="P56">
        <v>0.11469453567080855</v>
      </c>
      <c r="Q56" t="s">
        <v>158</v>
      </c>
    </row>
    <row r="57" spans="9:17" x14ac:dyDescent="0.45">
      <c r="I57" t="s">
        <v>175</v>
      </c>
      <c r="J57" t="s">
        <v>159</v>
      </c>
      <c r="K57">
        <v>3.5189661536626685E-2</v>
      </c>
      <c r="L57" t="s">
        <v>158</v>
      </c>
      <c r="N57" t="s">
        <v>200</v>
      </c>
      <c r="O57" t="s">
        <v>159</v>
      </c>
      <c r="P57">
        <v>3.5111897539031489E-2</v>
      </c>
      <c r="Q57" t="s">
        <v>158</v>
      </c>
    </row>
    <row r="58" spans="9:17" x14ac:dyDescent="0.45">
      <c r="I58" t="s">
        <v>175</v>
      </c>
      <c r="J58" t="s">
        <v>160</v>
      </c>
      <c r="K58">
        <v>4.5667755842212214E-2</v>
      </c>
      <c r="L58" t="s">
        <v>158</v>
      </c>
      <c r="N58" t="s">
        <v>200</v>
      </c>
      <c r="O58" t="s">
        <v>160</v>
      </c>
      <c r="P58">
        <v>3.2356688907408081E-2</v>
      </c>
      <c r="Q58" t="s">
        <v>158</v>
      </c>
    </row>
    <row r="59" spans="9:17" x14ac:dyDescent="0.45">
      <c r="I59" t="s">
        <v>175</v>
      </c>
      <c r="J59" t="s">
        <v>161</v>
      </c>
      <c r="K59">
        <v>4.1657880006442306E-2</v>
      </c>
      <c r="L59" t="s">
        <v>158</v>
      </c>
      <c r="N59" t="s">
        <v>200</v>
      </c>
      <c r="O59" t="s">
        <v>161</v>
      </c>
      <c r="P59">
        <v>5.5833642400574299E-2</v>
      </c>
      <c r="Q59" t="s">
        <v>158</v>
      </c>
    </row>
    <row r="60" spans="9:17" x14ac:dyDescent="0.45">
      <c r="I60" t="s">
        <v>175</v>
      </c>
      <c r="J60" t="s">
        <v>162</v>
      </c>
      <c r="K60">
        <v>0</v>
      </c>
      <c r="L60" t="s">
        <v>158</v>
      </c>
      <c r="N60" t="s">
        <v>200</v>
      </c>
      <c r="O60" t="s">
        <v>162</v>
      </c>
      <c r="P60">
        <v>8.5881315322356183E-2</v>
      </c>
      <c r="Q60" t="s">
        <v>158</v>
      </c>
    </row>
    <row r="61" spans="9:17" x14ac:dyDescent="0.45">
      <c r="I61" t="s">
        <v>175</v>
      </c>
      <c r="J61" t="s">
        <v>163</v>
      </c>
      <c r="K61">
        <v>5.9574379620198924E-2</v>
      </c>
      <c r="L61" t="s">
        <v>158</v>
      </c>
      <c r="N61" t="s">
        <v>200</v>
      </c>
      <c r="O61" t="s">
        <v>163</v>
      </c>
      <c r="P61">
        <v>0.12729835812107684</v>
      </c>
      <c r="Q61" t="s">
        <v>158</v>
      </c>
    </row>
    <row r="62" spans="9:17" x14ac:dyDescent="0.45">
      <c r="I62" t="s">
        <v>175</v>
      </c>
      <c r="J62" t="s">
        <v>164</v>
      </c>
      <c r="K62">
        <v>0.17161158386180345</v>
      </c>
      <c r="L62" t="s">
        <v>158</v>
      </c>
      <c r="N62" t="s">
        <v>200</v>
      </c>
      <c r="O62" t="s">
        <v>164</v>
      </c>
      <c r="P62">
        <v>3.0611025172017765E-2</v>
      </c>
      <c r="Q62" t="s">
        <v>158</v>
      </c>
    </row>
    <row r="63" spans="9:17" x14ac:dyDescent="0.45">
      <c r="I63" t="s">
        <v>175</v>
      </c>
      <c r="J63" t="s">
        <v>165</v>
      </c>
      <c r="K63">
        <v>0.18611627302691069</v>
      </c>
      <c r="L63" t="s">
        <v>158</v>
      </c>
      <c r="N63" t="s">
        <v>200</v>
      </c>
      <c r="O63" t="s">
        <v>165</v>
      </c>
      <c r="P63">
        <v>3.6006222989258464E-2</v>
      </c>
      <c r="Q63" t="s">
        <v>158</v>
      </c>
    </row>
    <row r="64" spans="9:17" x14ac:dyDescent="0.45">
      <c r="I64" t="s">
        <v>175</v>
      </c>
      <c r="J64" t="s">
        <v>166</v>
      </c>
      <c r="K64">
        <v>0.19516575951934523</v>
      </c>
      <c r="L64" t="s">
        <v>158</v>
      </c>
      <c r="N64" t="s">
        <v>200</v>
      </c>
      <c r="O64" t="s">
        <v>166</v>
      </c>
      <c r="P64">
        <v>5.7043753054830393E-2</v>
      </c>
      <c r="Q64" t="s">
        <v>158</v>
      </c>
    </row>
    <row r="65" spans="9:17" x14ac:dyDescent="0.45">
      <c r="I65" t="s">
        <v>175</v>
      </c>
      <c r="J65" t="s">
        <v>167</v>
      </c>
      <c r="K65">
        <v>2.8047855456922698E-2</v>
      </c>
      <c r="L65" t="s">
        <v>158</v>
      </c>
      <c r="N65" t="s">
        <v>200</v>
      </c>
      <c r="O65" t="s">
        <v>167</v>
      </c>
      <c r="P65">
        <v>9.2220030621841545E-2</v>
      </c>
      <c r="Q65" t="s">
        <v>158</v>
      </c>
    </row>
    <row r="66" spans="9:17" x14ac:dyDescent="0.45">
      <c r="I66" t="s">
        <v>175</v>
      </c>
      <c r="J66" t="s">
        <v>168</v>
      </c>
      <c r="K66">
        <v>9.1216604835624368E-3</v>
      </c>
      <c r="L66" t="s">
        <v>158</v>
      </c>
      <c r="N66" t="s">
        <v>200</v>
      </c>
      <c r="O66" t="s">
        <v>168</v>
      </c>
      <c r="P66">
        <v>0.13270454932931283</v>
      </c>
      <c r="Q66" t="s">
        <v>158</v>
      </c>
    </row>
    <row r="67" spans="9:17" x14ac:dyDescent="0.45">
      <c r="I67" t="s">
        <v>175</v>
      </c>
      <c r="J67" t="s">
        <v>169</v>
      </c>
      <c r="K67">
        <v>6.8784920003765751E-2</v>
      </c>
      <c r="L67" t="s">
        <v>158</v>
      </c>
      <c r="N67" t="s">
        <v>200</v>
      </c>
      <c r="O67" t="s">
        <v>169</v>
      </c>
      <c r="P67">
        <v>3.6922216419601271E-2</v>
      </c>
      <c r="Q67" t="s">
        <v>158</v>
      </c>
    </row>
    <row r="68" spans="9:17" x14ac:dyDescent="0.45">
      <c r="I68" t="s">
        <v>175</v>
      </c>
      <c r="J68" t="s">
        <v>170</v>
      </c>
      <c r="K68">
        <v>8.3654537027766152E-2</v>
      </c>
      <c r="L68" t="s">
        <v>158</v>
      </c>
      <c r="N68" t="s">
        <v>200</v>
      </c>
      <c r="O68" t="s">
        <v>170</v>
      </c>
      <c r="P68">
        <v>2.6844197011474502E-2</v>
      </c>
      <c r="Q68" t="s">
        <v>158</v>
      </c>
    </row>
    <row r="69" spans="9:17" x14ac:dyDescent="0.45">
      <c r="I69" t="s">
        <v>175</v>
      </c>
      <c r="J69" t="s">
        <v>171</v>
      </c>
      <c r="K69">
        <v>7.3263941814964831E-2</v>
      </c>
      <c r="L69" t="s">
        <v>158</v>
      </c>
      <c r="N69" t="s">
        <v>200</v>
      </c>
      <c r="O69" t="s">
        <v>171</v>
      </c>
      <c r="P69">
        <v>4.2261710066452463E-2</v>
      </c>
      <c r="Q69" t="s">
        <v>158</v>
      </c>
    </row>
    <row r="70" spans="9:17" x14ac:dyDescent="0.45">
      <c r="I70" t="s">
        <v>175</v>
      </c>
      <c r="J70" t="s">
        <v>172</v>
      </c>
      <c r="K70">
        <v>1.4402402308126294E-3</v>
      </c>
      <c r="L70" t="s">
        <v>158</v>
      </c>
      <c r="N70" t="s">
        <v>200</v>
      </c>
      <c r="O70" t="s">
        <v>172</v>
      </c>
      <c r="P70">
        <v>9.4209857373859118E-2</v>
      </c>
      <c r="Q70" t="s">
        <v>158</v>
      </c>
    </row>
    <row r="71" spans="9:17" x14ac:dyDescent="0.45">
      <c r="I71" t="s">
        <v>176</v>
      </c>
      <c r="J71" t="s">
        <v>157</v>
      </c>
      <c r="K71">
        <v>9.9768189590510948E-4</v>
      </c>
      <c r="L71" t="s">
        <v>158</v>
      </c>
      <c r="N71" t="s">
        <v>201</v>
      </c>
      <c r="O71" t="s">
        <v>157</v>
      </c>
      <c r="P71">
        <v>8.0252339449182267E-2</v>
      </c>
      <c r="Q71" t="s">
        <v>158</v>
      </c>
    </row>
    <row r="72" spans="9:17" x14ac:dyDescent="0.45">
      <c r="I72" t="s">
        <v>176</v>
      </c>
      <c r="J72" t="s">
        <v>159</v>
      </c>
      <c r="K72">
        <v>3.4251176279601891E-2</v>
      </c>
      <c r="L72" t="s">
        <v>158</v>
      </c>
      <c r="N72" t="s">
        <v>201</v>
      </c>
      <c r="O72" t="s">
        <v>159</v>
      </c>
      <c r="P72">
        <v>2.8787527428364029E-2</v>
      </c>
      <c r="Q72" t="s">
        <v>158</v>
      </c>
    </row>
    <row r="73" spans="9:17" x14ac:dyDescent="0.45">
      <c r="I73" t="s">
        <v>176</v>
      </c>
      <c r="J73" t="s">
        <v>160</v>
      </c>
      <c r="K73">
        <v>4.5317154565480633E-2</v>
      </c>
      <c r="L73" t="s">
        <v>158</v>
      </c>
      <c r="N73" t="s">
        <v>201</v>
      </c>
      <c r="O73" t="s">
        <v>160</v>
      </c>
      <c r="P73">
        <v>2.6028201117433935E-2</v>
      </c>
      <c r="Q73" t="s">
        <v>158</v>
      </c>
    </row>
    <row r="74" spans="9:17" x14ac:dyDescent="0.45">
      <c r="I74" t="s">
        <v>176</v>
      </c>
      <c r="J74" t="s">
        <v>161</v>
      </c>
      <c r="K74">
        <v>3.977773489825151E-2</v>
      </c>
      <c r="L74" t="s">
        <v>158</v>
      </c>
      <c r="N74" t="s">
        <v>201</v>
      </c>
      <c r="O74" t="s">
        <v>161</v>
      </c>
      <c r="P74">
        <v>4.1883427129117308E-2</v>
      </c>
      <c r="Q74" t="s">
        <v>158</v>
      </c>
    </row>
    <row r="75" spans="9:17" x14ac:dyDescent="0.45">
      <c r="I75" t="s">
        <v>176</v>
      </c>
      <c r="J75" t="s">
        <v>162</v>
      </c>
      <c r="K75">
        <v>0</v>
      </c>
      <c r="L75" t="s">
        <v>158</v>
      </c>
      <c r="N75" t="s">
        <v>201</v>
      </c>
      <c r="O75" t="s">
        <v>162</v>
      </c>
      <c r="P75">
        <v>6.5899178298240241E-2</v>
      </c>
      <c r="Q75" t="s">
        <v>158</v>
      </c>
    </row>
    <row r="76" spans="9:17" x14ac:dyDescent="0.45">
      <c r="I76" t="s">
        <v>176</v>
      </c>
      <c r="J76" t="s">
        <v>163</v>
      </c>
      <c r="K76">
        <v>5.9221528246272498E-2</v>
      </c>
      <c r="L76" t="s">
        <v>158</v>
      </c>
      <c r="N76" t="s">
        <v>201</v>
      </c>
      <c r="O76" t="s">
        <v>163</v>
      </c>
      <c r="P76">
        <v>0.10413096887355362</v>
      </c>
      <c r="Q76" t="s">
        <v>158</v>
      </c>
    </row>
    <row r="77" spans="9:17" x14ac:dyDescent="0.45">
      <c r="I77" t="s">
        <v>176</v>
      </c>
      <c r="J77" t="s">
        <v>164</v>
      </c>
      <c r="K77">
        <v>0.17564610862108856</v>
      </c>
      <c r="L77" t="s">
        <v>158</v>
      </c>
      <c r="N77" t="s">
        <v>201</v>
      </c>
      <c r="O77" t="s">
        <v>164</v>
      </c>
      <c r="P77">
        <v>4.2907588529927529E-2</v>
      </c>
      <c r="Q77" t="s">
        <v>158</v>
      </c>
    </row>
    <row r="78" spans="9:17" x14ac:dyDescent="0.45">
      <c r="I78" t="s">
        <v>176</v>
      </c>
      <c r="J78" t="s">
        <v>165</v>
      </c>
      <c r="K78">
        <v>0.18791051887034635</v>
      </c>
      <c r="L78" t="s">
        <v>158</v>
      </c>
      <c r="N78" t="s">
        <v>201</v>
      </c>
      <c r="O78" t="s">
        <v>165</v>
      </c>
      <c r="P78">
        <v>5.1874921539231081E-2</v>
      </c>
      <c r="Q78" t="s">
        <v>158</v>
      </c>
    </row>
    <row r="79" spans="9:17" x14ac:dyDescent="0.45">
      <c r="I79" t="s">
        <v>176</v>
      </c>
      <c r="J79" t="s">
        <v>166</v>
      </c>
      <c r="K79">
        <v>0.19067993927356977</v>
      </c>
      <c r="L79" t="s">
        <v>158</v>
      </c>
      <c r="N79" t="s">
        <v>201</v>
      </c>
      <c r="O79" t="s">
        <v>166</v>
      </c>
      <c r="P79">
        <v>7.563764171844875E-2</v>
      </c>
      <c r="Q79" t="s">
        <v>158</v>
      </c>
    </row>
    <row r="80" spans="9:17" x14ac:dyDescent="0.45">
      <c r="I80" t="s">
        <v>176</v>
      </c>
      <c r="J80" t="s">
        <v>167</v>
      </c>
      <c r="K80">
        <v>2.6122404344319835E-2</v>
      </c>
      <c r="L80" t="s">
        <v>158</v>
      </c>
      <c r="N80" t="s">
        <v>201</v>
      </c>
      <c r="O80" t="s">
        <v>167</v>
      </c>
      <c r="P80">
        <v>0.10038768027700845</v>
      </c>
      <c r="Q80" t="s">
        <v>158</v>
      </c>
    </row>
    <row r="81" spans="9:17" x14ac:dyDescent="0.45">
      <c r="I81" t="s">
        <v>176</v>
      </c>
      <c r="J81" t="s">
        <v>168</v>
      </c>
      <c r="K81">
        <v>8.8320028755443925E-3</v>
      </c>
      <c r="L81" t="s">
        <v>158</v>
      </c>
      <c r="N81" t="s">
        <v>201</v>
      </c>
      <c r="O81" t="s">
        <v>168</v>
      </c>
      <c r="P81">
        <v>0.13245717456852399</v>
      </c>
      <c r="Q81" t="s">
        <v>158</v>
      </c>
    </row>
    <row r="82" spans="9:17" x14ac:dyDescent="0.45">
      <c r="I82" t="s">
        <v>176</v>
      </c>
      <c r="J82" t="s">
        <v>169</v>
      </c>
      <c r="K82">
        <v>7.1409893902709701E-2</v>
      </c>
      <c r="L82" t="s">
        <v>158</v>
      </c>
      <c r="N82" t="s">
        <v>201</v>
      </c>
      <c r="O82" t="s">
        <v>169</v>
      </c>
      <c r="P82">
        <v>4.4928361208306553E-2</v>
      </c>
      <c r="Q82" t="s">
        <v>158</v>
      </c>
    </row>
    <row r="83" spans="9:17" x14ac:dyDescent="0.45">
      <c r="I83" t="s">
        <v>176</v>
      </c>
      <c r="J83" t="s">
        <v>170</v>
      </c>
      <c r="K83">
        <v>8.5879062392378275E-2</v>
      </c>
      <c r="L83" t="s">
        <v>158</v>
      </c>
      <c r="N83" t="s">
        <v>201</v>
      </c>
      <c r="O83" t="s">
        <v>170</v>
      </c>
      <c r="P83">
        <v>4.3968192653612216E-2</v>
      </c>
      <c r="Q83" t="s">
        <v>158</v>
      </c>
    </row>
    <row r="84" spans="9:17" x14ac:dyDescent="0.45">
      <c r="I84" t="s">
        <v>176</v>
      </c>
      <c r="J84" t="s">
        <v>171</v>
      </c>
      <c r="K84">
        <v>7.2722243367753167E-2</v>
      </c>
      <c r="L84" t="s">
        <v>158</v>
      </c>
      <c r="N84" t="s">
        <v>201</v>
      </c>
      <c r="O84" t="s">
        <v>171</v>
      </c>
      <c r="P84">
        <v>6.0675146853915243E-2</v>
      </c>
      <c r="Q84" t="s">
        <v>158</v>
      </c>
    </row>
    <row r="85" spans="9:17" x14ac:dyDescent="0.45">
      <c r="I85" t="s">
        <v>176</v>
      </c>
      <c r="J85" t="s">
        <v>172</v>
      </c>
      <c r="K85">
        <v>1.2325504666079125E-3</v>
      </c>
      <c r="L85" t="s">
        <v>158</v>
      </c>
      <c r="N85" t="s">
        <v>201</v>
      </c>
      <c r="O85" t="s">
        <v>172</v>
      </c>
      <c r="P85">
        <v>0.10018165035500454</v>
      </c>
      <c r="Q85" t="s">
        <v>158</v>
      </c>
    </row>
    <row r="86" spans="9:17" x14ac:dyDescent="0.45">
      <c r="I86" t="s">
        <v>177</v>
      </c>
      <c r="J86" t="s">
        <v>157</v>
      </c>
      <c r="K86">
        <v>9.7663766287830263E-4</v>
      </c>
      <c r="L86" t="s">
        <v>158</v>
      </c>
      <c r="N86" t="s">
        <v>202</v>
      </c>
      <c r="O86" t="s">
        <v>157</v>
      </c>
      <c r="P86">
        <v>6.7002956187906026E-2</v>
      </c>
      <c r="Q86" t="s">
        <v>158</v>
      </c>
    </row>
    <row r="87" spans="9:17" x14ac:dyDescent="0.45">
      <c r="I87" t="s">
        <v>177</v>
      </c>
      <c r="J87" t="s">
        <v>159</v>
      </c>
      <c r="K87">
        <v>2.7617434341986224E-2</v>
      </c>
      <c r="L87" t="s">
        <v>158</v>
      </c>
      <c r="N87" t="s">
        <v>202</v>
      </c>
      <c r="O87" t="s">
        <v>159</v>
      </c>
      <c r="P87">
        <v>2.4148303751882736E-2</v>
      </c>
      <c r="Q87" t="s">
        <v>158</v>
      </c>
    </row>
    <row r="88" spans="9:17" x14ac:dyDescent="0.45">
      <c r="I88" t="s">
        <v>177</v>
      </c>
      <c r="J88" t="s">
        <v>160</v>
      </c>
      <c r="K88">
        <v>4.0004569825824537E-2</v>
      </c>
      <c r="L88" t="s">
        <v>158</v>
      </c>
      <c r="N88" t="s">
        <v>202</v>
      </c>
      <c r="O88" t="s">
        <v>160</v>
      </c>
      <c r="P88">
        <v>2.6301767307580541E-2</v>
      </c>
      <c r="Q88" t="s">
        <v>158</v>
      </c>
    </row>
    <row r="89" spans="9:17" x14ac:dyDescent="0.45">
      <c r="I89" t="s">
        <v>177</v>
      </c>
      <c r="J89" t="s">
        <v>161</v>
      </c>
      <c r="K89">
        <v>3.5186684615970937E-2</v>
      </c>
      <c r="L89" t="s">
        <v>158</v>
      </c>
      <c r="N89" t="s">
        <v>202</v>
      </c>
      <c r="O89" t="s">
        <v>161</v>
      </c>
      <c r="P89">
        <v>4.5962342515512317E-2</v>
      </c>
      <c r="Q89" t="s">
        <v>158</v>
      </c>
    </row>
    <row r="90" spans="9:17" x14ac:dyDescent="0.45">
      <c r="I90" t="s">
        <v>177</v>
      </c>
      <c r="J90" t="s">
        <v>162</v>
      </c>
      <c r="K90">
        <v>0</v>
      </c>
      <c r="L90" t="s">
        <v>158</v>
      </c>
      <c r="N90" t="s">
        <v>202</v>
      </c>
      <c r="O90" t="s">
        <v>162</v>
      </c>
      <c r="P90">
        <v>6.9214799967299082E-2</v>
      </c>
      <c r="Q90" t="s">
        <v>158</v>
      </c>
    </row>
    <row r="91" spans="9:17" x14ac:dyDescent="0.45">
      <c r="I91" t="s">
        <v>177</v>
      </c>
      <c r="J91" t="s">
        <v>163</v>
      </c>
      <c r="K91">
        <v>6.5407516696432494E-2</v>
      </c>
      <c r="L91" t="s">
        <v>158</v>
      </c>
      <c r="N91" t="s">
        <v>202</v>
      </c>
      <c r="O91" t="s">
        <v>163</v>
      </c>
      <c r="P91">
        <v>8.4458810992848091E-2</v>
      </c>
      <c r="Q91" t="s">
        <v>158</v>
      </c>
    </row>
    <row r="92" spans="9:17" x14ac:dyDescent="0.45">
      <c r="I92" t="s">
        <v>177</v>
      </c>
      <c r="J92" t="s">
        <v>164</v>
      </c>
      <c r="K92">
        <v>0.17559973487135977</v>
      </c>
      <c r="L92" t="s">
        <v>158</v>
      </c>
      <c r="N92" t="s">
        <v>202</v>
      </c>
      <c r="O92" t="s">
        <v>164</v>
      </c>
      <c r="P92">
        <v>3.320259210918021E-2</v>
      </c>
      <c r="Q92" t="s">
        <v>158</v>
      </c>
    </row>
    <row r="93" spans="9:17" x14ac:dyDescent="0.45">
      <c r="I93" t="s">
        <v>177</v>
      </c>
      <c r="J93" t="s">
        <v>165</v>
      </c>
      <c r="K93">
        <v>0.1910072607272246</v>
      </c>
      <c r="L93" t="s">
        <v>158</v>
      </c>
      <c r="N93" t="s">
        <v>202</v>
      </c>
      <c r="O93" t="s">
        <v>165</v>
      </c>
      <c r="P93">
        <v>5.25868177680507E-2</v>
      </c>
      <c r="Q93" t="s">
        <v>158</v>
      </c>
    </row>
    <row r="94" spans="9:17" x14ac:dyDescent="0.45">
      <c r="I94" t="s">
        <v>177</v>
      </c>
      <c r="J94" t="s">
        <v>166</v>
      </c>
      <c r="K94">
        <v>0.19385504729573155</v>
      </c>
      <c r="L94" t="s">
        <v>158</v>
      </c>
      <c r="N94" t="s">
        <v>202</v>
      </c>
      <c r="O94" t="s">
        <v>166</v>
      </c>
      <c r="P94">
        <v>8.1306992196831074E-2</v>
      </c>
      <c r="Q94" t="s">
        <v>158</v>
      </c>
    </row>
    <row r="95" spans="9:17" x14ac:dyDescent="0.45">
      <c r="I95" t="s">
        <v>177</v>
      </c>
      <c r="J95" t="s">
        <v>167</v>
      </c>
      <c r="K95">
        <v>2.7234888755930747E-2</v>
      </c>
      <c r="L95" t="s">
        <v>158</v>
      </c>
      <c r="N95" t="s">
        <v>202</v>
      </c>
      <c r="O95" t="s">
        <v>167</v>
      </c>
      <c r="P95">
        <v>9.2752628886225055E-2</v>
      </c>
      <c r="Q95" t="s">
        <v>158</v>
      </c>
    </row>
    <row r="96" spans="9:17" x14ac:dyDescent="0.45">
      <c r="I96" t="s">
        <v>177</v>
      </c>
      <c r="J96" t="s">
        <v>168</v>
      </c>
      <c r="K96">
        <v>9.1836847783114562E-3</v>
      </c>
      <c r="L96" t="s">
        <v>158</v>
      </c>
      <c r="N96" t="s">
        <v>202</v>
      </c>
      <c r="O96" t="s">
        <v>168</v>
      </c>
      <c r="P96">
        <v>0.1319334569305238</v>
      </c>
      <c r="Q96" t="s">
        <v>158</v>
      </c>
    </row>
    <row r="97" spans="9:17" x14ac:dyDescent="0.45">
      <c r="I97" t="s">
        <v>177</v>
      </c>
      <c r="J97" t="s">
        <v>169</v>
      </c>
      <c r="K97">
        <v>7.0972562730170469E-2</v>
      </c>
      <c r="L97" t="s">
        <v>158</v>
      </c>
      <c r="N97" t="s">
        <v>202</v>
      </c>
      <c r="O97" t="s">
        <v>169</v>
      </c>
      <c r="P97">
        <v>5.2444713045578337E-2</v>
      </c>
      <c r="Q97" t="s">
        <v>158</v>
      </c>
    </row>
    <row r="98" spans="9:17" x14ac:dyDescent="0.45">
      <c r="I98" t="s">
        <v>177</v>
      </c>
      <c r="J98" t="s">
        <v>170</v>
      </c>
      <c r="K98">
        <v>8.7742450506920755E-2</v>
      </c>
      <c r="L98" t="s">
        <v>158</v>
      </c>
      <c r="N98" t="s">
        <v>202</v>
      </c>
      <c r="O98" t="s">
        <v>170</v>
      </c>
      <c r="P98">
        <v>6.5127262792575399E-2</v>
      </c>
      <c r="Q98" t="s">
        <v>158</v>
      </c>
    </row>
    <row r="99" spans="9:17" x14ac:dyDescent="0.45">
      <c r="I99" t="s">
        <v>177</v>
      </c>
      <c r="J99" t="s">
        <v>171</v>
      </c>
      <c r="K99">
        <v>7.3935708778748041E-2</v>
      </c>
      <c r="L99" t="s">
        <v>158</v>
      </c>
      <c r="N99" t="s">
        <v>202</v>
      </c>
      <c r="O99" t="s">
        <v>171</v>
      </c>
      <c r="P99">
        <v>7.3742925191537925E-2</v>
      </c>
      <c r="Q99" t="s">
        <v>158</v>
      </c>
    </row>
    <row r="100" spans="9:17" x14ac:dyDescent="0.45">
      <c r="I100" t="s">
        <v>177</v>
      </c>
      <c r="J100" t="s">
        <v>172</v>
      </c>
      <c r="K100">
        <v>1.2758184123391569E-3</v>
      </c>
      <c r="L100" t="s">
        <v>158</v>
      </c>
      <c r="N100" t="s">
        <v>202</v>
      </c>
      <c r="O100" t="s">
        <v>172</v>
      </c>
      <c r="P100">
        <v>9.9813630356359387E-2</v>
      </c>
      <c r="Q100" t="s">
        <v>158</v>
      </c>
    </row>
    <row r="101" spans="9:17" x14ac:dyDescent="0.45">
      <c r="I101" t="s">
        <v>178</v>
      </c>
      <c r="J101" t="s">
        <v>157</v>
      </c>
      <c r="K101">
        <v>5.4853641098065345E-4</v>
      </c>
      <c r="L101" t="s">
        <v>158</v>
      </c>
      <c r="N101" t="s">
        <v>203</v>
      </c>
      <c r="O101" t="s">
        <v>157</v>
      </c>
      <c r="P101">
        <v>7.3335428849761006E-2</v>
      </c>
      <c r="Q101" t="s">
        <v>158</v>
      </c>
    </row>
    <row r="102" spans="9:17" x14ac:dyDescent="0.45">
      <c r="I102" t="s">
        <v>178</v>
      </c>
      <c r="J102" t="s">
        <v>159</v>
      </c>
      <c r="K102">
        <v>2.164411379946116E-2</v>
      </c>
      <c r="L102" t="s">
        <v>158</v>
      </c>
      <c r="N102" t="s">
        <v>203</v>
      </c>
      <c r="O102" t="s">
        <v>159</v>
      </c>
      <c r="P102">
        <v>2.4450588587453883E-2</v>
      </c>
      <c r="Q102" t="s">
        <v>158</v>
      </c>
    </row>
    <row r="103" spans="9:17" x14ac:dyDescent="0.45">
      <c r="I103" t="s">
        <v>178</v>
      </c>
      <c r="J103" t="s">
        <v>160</v>
      </c>
      <c r="K103">
        <v>3.6331328678482211E-2</v>
      </c>
      <c r="L103" t="s">
        <v>158</v>
      </c>
      <c r="N103" t="s">
        <v>203</v>
      </c>
      <c r="O103" t="s">
        <v>160</v>
      </c>
      <c r="P103">
        <v>2.6538534822391491E-2</v>
      </c>
      <c r="Q103" t="s">
        <v>158</v>
      </c>
    </row>
    <row r="104" spans="9:17" x14ac:dyDescent="0.45">
      <c r="I104" t="s">
        <v>178</v>
      </c>
      <c r="J104" t="s">
        <v>161</v>
      </c>
      <c r="K104">
        <v>3.1287850293422993E-2</v>
      </c>
      <c r="L104" t="s">
        <v>158</v>
      </c>
      <c r="N104" t="s">
        <v>203</v>
      </c>
      <c r="O104" t="s">
        <v>161</v>
      </c>
      <c r="P104">
        <v>4.2818030701950574E-2</v>
      </c>
      <c r="Q104" t="s">
        <v>158</v>
      </c>
    </row>
    <row r="105" spans="9:17" x14ac:dyDescent="0.45">
      <c r="I105" t="s">
        <v>178</v>
      </c>
      <c r="J105" t="s">
        <v>162</v>
      </c>
      <c r="K105">
        <v>0</v>
      </c>
      <c r="L105" t="s">
        <v>158</v>
      </c>
      <c r="N105" t="s">
        <v>203</v>
      </c>
      <c r="O105" t="s">
        <v>162</v>
      </c>
      <c r="P105">
        <v>6.7605834944245755E-2</v>
      </c>
      <c r="Q105" t="s">
        <v>158</v>
      </c>
    </row>
    <row r="106" spans="9:17" x14ac:dyDescent="0.45">
      <c r="I106" t="s">
        <v>178</v>
      </c>
      <c r="J106" t="s">
        <v>163</v>
      </c>
      <c r="K106">
        <v>7.3858691866016124E-2</v>
      </c>
      <c r="L106" t="s">
        <v>158</v>
      </c>
      <c r="N106" t="s">
        <v>203</v>
      </c>
      <c r="O106" t="s">
        <v>163</v>
      </c>
      <c r="P106">
        <v>0.11717883185817064</v>
      </c>
      <c r="Q106" t="s">
        <v>158</v>
      </c>
    </row>
    <row r="107" spans="9:17" x14ac:dyDescent="0.45">
      <c r="I107" t="s">
        <v>178</v>
      </c>
      <c r="J107" t="s">
        <v>164</v>
      </c>
      <c r="K107">
        <v>0.17632426512765637</v>
      </c>
      <c r="L107" t="s">
        <v>158</v>
      </c>
      <c r="N107" t="s">
        <v>203</v>
      </c>
      <c r="O107" t="s">
        <v>164</v>
      </c>
      <c r="P107">
        <v>3.6417041732609623E-2</v>
      </c>
      <c r="Q107" t="s">
        <v>158</v>
      </c>
    </row>
    <row r="108" spans="9:17" x14ac:dyDescent="0.45">
      <c r="I108" t="s">
        <v>178</v>
      </c>
      <c r="J108" t="s">
        <v>165</v>
      </c>
      <c r="K108">
        <v>0.19404183387863894</v>
      </c>
      <c r="L108" t="s">
        <v>158</v>
      </c>
      <c r="N108" t="s">
        <v>203</v>
      </c>
      <c r="O108" t="s">
        <v>165</v>
      </c>
      <c r="P108">
        <v>4.8913167407349897E-2</v>
      </c>
      <c r="Q108" t="s">
        <v>158</v>
      </c>
    </row>
    <row r="109" spans="9:17" x14ac:dyDescent="0.45">
      <c r="I109" t="s">
        <v>178</v>
      </c>
      <c r="J109" t="s">
        <v>166</v>
      </c>
      <c r="K109">
        <v>0.20315033401910673</v>
      </c>
      <c r="L109" t="s">
        <v>158</v>
      </c>
      <c r="N109" t="s">
        <v>203</v>
      </c>
      <c r="O109" t="s">
        <v>166</v>
      </c>
      <c r="P109">
        <v>7.7446104181233683E-2</v>
      </c>
      <c r="Q109" t="s">
        <v>158</v>
      </c>
    </row>
    <row r="110" spans="9:17" x14ac:dyDescent="0.45">
      <c r="I110" t="s">
        <v>178</v>
      </c>
      <c r="J110" t="s">
        <v>167</v>
      </c>
      <c r="K110">
        <v>2.9636446852728683E-2</v>
      </c>
      <c r="L110" t="s">
        <v>158</v>
      </c>
      <c r="N110" t="s">
        <v>203</v>
      </c>
      <c r="O110" t="s">
        <v>167</v>
      </c>
      <c r="P110">
        <v>0.11139044648345138</v>
      </c>
      <c r="Q110" t="s">
        <v>158</v>
      </c>
    </row>
    <row r="111" spans="9:17" x14ac:dyDescent="0.45">
      <c r="I111" t="s">
        <v>178</v>
      </c>
      <c r="J111" t="s">
        <v>168</v>
      </c>
      <c r="K111">
        <v>9.3127605577741218E-3</v>
      </c>
      <c r="L111" t="s">
        <v>158</v>
      </c>
      <c r="N111" t="s">
        <v>203</v>
      </c>
      <c r="O111" t="s">
        <v>168</v>
      </c>
      <c r="P111">
        <v>0.11824274528696402</v>
      </c>
      <c r="Q111" t="s">
        <v>158</v>
      </c>
    </row>
    <row r="112" spans="9:17" x14ac:dyDescent="0.45">
      <c r="I112" t="s">
        <v>178</v>
      </c>
      <c r="J112" t="s">
        <v>169</v>
      </c>
      <c r="K112">
        <v>6.6033452458389777E-2</v>
      </c>
      <c r="L112" t="s">
        <v>158</v>
      </c>
      <c r="N112" t="s">
        <v>203</v>
      </c>
      <c r="O112" t="s">
        <v>169</v>
      </c>
      <c r="P112">
        <v>3.8483224865140817E-2</v>
      </c>
      <c r="Q112" t="s">
        <v>158</v>
      </c>
    </row>
    <row r="113" spans="9:17" x14ac:dyDescent="0.45">
      <c r="I113" t="s">
        <v>178</v>
      </c>
      <c r="J113" t="s">
        <v>170</v>
      </c>
      <c r="K113">
        <v>8.5201660563775705E-2</v>
      </c>
      <c r="L113" t="s">
        <v>158</v>
      </c>
      <c r="N113" t="s">
        <v>203</v>
      </c>
      <c r="O113" t="s">
        <v>170</v>
      </c>
      <c r="P113">
        <v>4.6799713937256494E-2</v>
      </c>
      <c r="Q113" t="s">
        <v>158</v>
      </c>
    </row>
    <row r="114" spans="9:17" x14ac:dyDescent="0.45">
      <c r="I114" t="s">
        <v>178</v>
      </c>
      <c r="J114" t="s">
        <v>171</v>
      </c>
      <c r="K114">
        <v>7.1298757519346501E-2</v>
      </c>
      <c r="L114" t="s">
        <v>158</v>
      </c>
      <c r="N114" t="s">
        <v>203</v>
      </c>
      <c r="O114" t="s">
        <v>171</v>
      </c>
      <c r="P114">
        <v>6.9575712691008595E-2</v>
      </c>
      <c r="Q114" t="s">
        <v>158</v>
      </c>
    </row>
    <row r="115" spans="9:17" x14ac:dyDescent="0.45">
      <c r="I115" t="s">
        <v>178</v>
      </c>
      <c r="J115" t="s">
        <v>172</v>
      </c>
      <c r="K115">
        <v>1.329967974054522E-3</v>
      </c>
      <c r="L115" t="s">
        <v>158</v>
      </c>
      <c r="N115" t="s">
        <v>203</v>
      </c>
      <c r="O115" t="s">
        <v>172</v>
      </c>
      <c r="P115">
        <v>0.10080459365088433</v>
      </c>
      <c r="Q115" t="s">
        <v>158</v>
      </c>
    </row>
    <row r="116" spans="9:17" x14ac:dyDescent="0.45">
      <c r="I116" t="s">
        <v>179</v>
      </c>
      <c r="J116" t="s">
        <v>157</v>
      </c>
      <c r="K116">
        <v>9.3022835700064721E-4</v>
      </c>
      <c r="L116" t="s">
        <v>158</v>
      </c>
      <c r="N116" t="s">
        <v>204</v>
      </c>
      <c r="O116" t="s">
        <v>157</v>
      </c>
      <c r="P116">
        <v>0.10880854887452425</v>
      </c>
      <c r="Q116" t="s">
        <v>158</v>
      </c>
    </row>
    <row r="117" spans="9:17" x14ac:dyDescent="0.45">
      <c r="I117" t="s">
        <v>179</v>
      </c>
      <c r="J117" t="s">
        <v>159</v>
      </c>
      <c r="K117">
        <v>3.6756211931959777E-2</v>
      </c>
      <c r="L117" t="s">
        <v>158</v>
      </c>
      <c r="N117" t="s">
        <v>204</v>
      </c>
      <c r="O117" t="s">
        <v>159</v>
      </c>
      <c r="P117">
        <v>3.201996526255687E-2</v>
      </c>
      <c r="Q117" t="s">
        <v>158</v>
      </c>
    </row>
    <row r="118" spans="9:17" x14ac:dyDescent="0.45">
      <c r="I118" t="s">
        <v>179</v>
      </c>
      <c r="J118" t="s">
        <v>160</v>
      </c>
      <c r="K118">
        <v>4.5350813745616246E-2</v>
      </c>
      <c r="L118" t="s">
        <v>158</v>
      </c>
      <c r="N118" t="s">
        <v>204</v>
      </c>
      <c r="O118" t="s">
        <v>160</v>
      </c>
      <c r="P118">
        <v>3.6731659530356106E-2</v>
      </c>
      <c r="Q118" t="s">
        <v>158</v>
      </c>
    </row>
    <row r="119" spans="9:17" x14ac:dyDescent="0.45">
      <c r="I119" t="s">
        <v>179</v>
      </c>
      <c r="J119" t="s">
        <v>161</v>
      </c>
      <c r="K119">
        <v>4.1677119102466874E-2</v>
      </c>
      <c r="L119" t="s">
        <v>158</v>
      </c>
      <c r="N119" t="s">
        <v>204</v>
      </c>
      <c r="O119" t="s">
        <v>161</v>
      </c>
      <c r="P119">
        <v>5.3496700256402102E-2</v>
      </c>
      <c r="Q119" t="s">
        <v>158</v>
      </c>
    </row>
    <row r="120" spans="9:17" x14ac:dyDescent="0.45">
      <c r="I120" t="s">
        <v>179</v>
      </c>
      <c r="J120" t="s">
        <v>162</v>
      </c>
      <c r="K120">
        <v>0</v>
      </c>
      <c r="L120" t="s">
        <v>158</v>
      </c>
      <c r="N120" t="s">
        <v>204</v>
      </c>
      <c r="O120" t="s">
        <v>162</v>
      </c>
      <c r="P120">
        <v>7.322712428362517E-2</v>
      </c>
      <c r="Q120" t="s">
        <v>158</v>
      </c>
    </row>
    <row r="121" spans="9:17" x14ac:dyDescent="0.45">
      <c r="I121" t="s">
        <v>179</v>
      </c>
      <c r="J121" t="s">
        <v>163</v>
      </c>
      <c r="K121">
        <v>6.6258169217818103E-2</v>
      </c>
      <c r="L121" t="s">
        <v>158</v>
      </c>
      <c r="N121" t="s">
        <v>204</v>
      </c>
      <c r="O121" t="s">
        <v>163</v>
      </c>
      <c r="P121">
        <v>0.13587573834590078</v>
      </c>
      <c r="Q121" t="s">
        <v>158</v>
      </c>
    </row>
    <row r="122" spans="9:17" x14ac:dyDescent="0.45">
      <c r="I122" t="s">
        <v>179</v>
      </c>
      <c r="J122" t="s">
        <v>164</v>
      </c>
      <c r="K122">
        <v>0.17409585808977615</v>
      </c>
      <c r="L122" t="s">
        <v>158</v>
      </c>
      <c r="N122" t="s">
        <v>204</v>
      </c>
      <c r="O122" t="s">
        <v>164</v>
      </c>
      <c r="P122">
        <v>3.8486334931740328E-2</v>
      </c>
      <c r="Q122" t="s">
        <v>158</v>
      </c>
    </row>
    <row r="123" spans="9:17" x14ac:dyDescent="0.45">
      <c r="I123" t="s">
        <v>179</v>
      </c>
      <c r="J123" t="s">
        <v>165</v>
      </c>
      <c r="K123">
        <v>0.18694829086326328</v>
      </c>
      <c r="L123" t="s">
        <v>158</v>
      </c>
      <c r="N123" t="s">
        <v>204</v>
      </c>
      <c r="O123" t="s">
        <v>165</v>
      </c>
      <c r="P123">
        <v>4.6872008841396529E-2</v>
      </c>
      <c r="Q123" t="s">
        <v>158</v>
      </c>
    </row>
    <row r="124" spans="9:17" x14ac:dyDescent="0.45">
      <c r="I124" t="s">
        <v>179</v>
      </c>
      <c r="J124" t="s">
        <v>166</v>
      </c>
      <c r="K124">
        <v>0.19112306216241259</v>
      </c>
      <c r="L124" t="s">
        <v>158</v>
      </c>
      <c r="N124" t="s">
        <v>204</v>
      </c>
      <c r="O124" t="s">
        <v>166</v>
      </c>
      <c r="P124">
        <v>6.7112645451500128E-2</v>
      </c>
      <c r="Q124" t="s">
        <v>158</v>
      </c>
    </row>
    <row r="125" spans="9:17" x14ac:dyDescent="0.45">
      <c r="I125" t="s">
        <v>179</v>
      </c>
      <c r="J125" t="s">
        <v>167</v>
      </c>
      <c r="K125">
        <v>2.6991447870762894E-2</v>
      </c>
      <c r="L125" t="s">
        <v>158</v>
      </c>
      <c r="N125" t="s">
        <v>204</v>
      </c>
      <c r="O125" t="s">
        <v>167</v>
      </c>
      <c r="P125">
        <v>9.7520179440167318E-2</v>
      </c>
      <c r="Q125" t="s">
        <v>158</v>
      </c>
    </row>
    <row r="126" spans="9:17" x14ac:dyDescent="0.45">
      <c r="I126" t="s">
        <v>179</v>
      </c>
      <c r="J126" t="s">
        <v>168</v>
      </c>
      <c r="K126">
        <v>9.8077490376354617E-3</v>
      </c>
      <c r="L126" t="s">
        <v>158</v>
      </c>
      <c r="N126" t="s">
        <v>204</v>
      </c>
      <c r="O126" t="s">
        <v>168</v>
      </c>
      <c r="P126">
        <v>0.12621203241320034</v>
      </c>
      <c r="Q126" t="s">
        <v>158</v>
      </c>
    </row>
    <row r="127" spans="9:17" x14ac:dyDescent="0.45">
      <c r="I127" t="s">
        <v>179</v>
      </c>
      <c r="J127" t="s">
        <v>169</v>
      </c>
      <c r="K127">
        <v>6.7749395921615357E-2</v>
      </c>
      <c r="L127" t="s">
        <v>158</v>
      </c>
      <c r="N127" t="s">
        <v>204</v>
      </c>
      <c r="O127" t="s">
        <v>169</v>
      </c>
      <c r="P127">
        <v>3.655946419214802E-2</v>
      </c>
      <c r="Q127" t="s">
        <v>158</v>
      </c>
    </row>
    <row r="128" spans="9:17" x14ac:dyDescent="0.45">
      <c r="I128" t="s">
        <v>179</v>
      </c>
      <c r="J128" t="s">
        <v>170</v>
      </c>
      <c r="K128">
        <v>8.1920313017974172E-2</v>
      </c>
      <c r="L128" t="s">
        <v>158</v>
      </c>
      <c r="N128" t="s">
        <v>204</v>
      </c>
      <c r="O128" t="s">
        <v>170</v>
      </c>
      <c r="P128">
        <v>2.7058239099388311E-2</v>
      </c>
      <c r="Q128" t="s">
        <v>158</v>
      </c>
    </row>
    <row r="129" spans="9:17" x14ac:dyDescent="0.45">
      <c r="I129" t="s">
        <v>179</v>
      </c>
      <c r="J129" t="s">
        <v>171</v>
      </c>
      <c r="K129">
        <v>6.8956331478362817E-2</v>
      </c>
      <c r="L129" t="s">
        <v>158</v>
      </c>
      <c r="N129" t="s">
        <v>204</v>
      </c>
      <c r="O129" t="s">
        <v>171</v>
      </c>
      <c r="P129">
        <v>3.4256050909026343E-2</v>
      </c>
      <c r="Q129" t="s">
        <v>158</v>
      </c>
    </row>
    <row r="130" spans="9:17" x14ac:dyDescent="0.45">
      <c r="I130" t="s">
        <v>179</v>
      </c>
      <c r="J130" t="s">
        <v>172</v>
      </c>
      <c r="K130">
        <v>1.4350092031685168E-3</v>
      </c>
      <c r="L130" t="s">
        <v>158</v>
      </c>
      <c r="N130" t="s">
        <v>204</v>
      </c>
      <c r="O130" t="s">
        <v>172</v>
      </c>
      <c r="P130">
        <v>8.5763308167985317E-2</v>
      </c>
      <c r="Q130" t="s">
        <v>158</v>
      </c>
    </row>
    <row r="131" spans="9:17" x14ac:dyDescent="0.45">
      <c r="I131" t="s">
        <v>180</v>
      </c>
      <c r="J131" t="s">
        <v>157</v>
      </c>
      <c r="K131">
        <v>1.113653599005392E-3</v>
      </c>
      <c r="L131" t="s">
        <v>158</v>
      </c>
      <c r="N131" t="s">
        <v>205</v>
      </c>
      <c r="O131" t="s">
        <v>157</v>
      </c>
      <c r="P131">
        <v>9.0790945037852136E-2</v>
      </c>
      <c r="Q131" t="s">
        <v>158</v>
      </c>
    </row>
    <row r="132" spans="9:17" x14ac:dyDescent="0.45">
      <c r="I132" t="s">
        <v>180</v>
      </c>
      <c r="J132" t="s">
        <v>159</v>
      </c>
      <c r="K132">
        <v>2.9225962784242124E-2</v>
      </c>
      <c r="L132" t="s">
        <v>158</v>
      </c>
      <c r="N132" t="s">
        <v>205</v>
      </c>
      <c r="O132" t="s">
        <v>159</v>
      </c>
      <c r="P132">
        <v>3.2604626248097172E-2</v>
      </c>
      <c r="Q132" t="s">
        <v>158</v>
      </c>
    </row>
    <row r="133" spans="9:17" x14ac:dyDescent="0.45">
      <c r="I133" t="s">
        <v>180</v>
      </c>
      <c r="J133" t="s">
        <v>160</v>
      </c>
      <c r="K133">
        <v>4.1282095263733644E-2</v>
      </c>
      <c r="L133" t="s">
        <v>158</v>
      </c>
      <c r="N133" t="s">
        <v>205</v>
      </c>
      <c r="O133" t="s">
        <v>160</v>
      </c>
      <c r="P133">
        <v>2.8392078392477021E-2</v>
      </c>
      <c r="Q133" t="s">
        <v>158</v>
      </c>
    </row>
    <row r="134" spans="9:17" x14ac:dyDescent="0.45">
      <c r="I134" t="s">
        <v>180</v>
      </c>
      <c r="J134" t="s">
        <v>161</v>
      </c>
      <c r="K134">
        <v>3.5287552620197955E-2</v>
      </c>
      <c r="L134" t="s">
        <v>158</v>
      </c>
      <c r="N134" t="s">
        <v>205</v>
      </c>
      <c r="O134" t="s">
        <v>161</v>
      </c>
      <c r="P134">
        <v>4.5626065824747479E-2</v>
      </c>
      <c r="Q134" t="s">
        <v>158</v>
      </c>
    </row>
    <row r="135" spans="9:17" x14ac:dyDescent="0.45">
      <c r="I135" t="s">
        <v>180</v>
      </c>
      <c r="J135" t="s">
        <v>162</v>
      </c>
      <c r="K135">
        <v>0</v>
      </c>
      <c r="L135" t="s">
        <v>158</v>
      </c>
      <c r="N135" t="s">
        <v>205</v>
      </c>
      <c r="O135" t="s">
        <v>162</v>
      </c>
      <c r="P135">
        <v>7.3186368718064068E-2</v>
      </c>
      <c r="Q135" t="s">
        <v>158</v>
      </c>
    </row>
    <row r="136" spans="9:17" x14ac:dyDescent="0.45">
      <c r="I136" t="s">
        <v>180</v>
      </c>
      <c r="J136" t="s">
        <v>163</v>
      </c>
      <c r="K136">
        <v>6.4004520710036039E-2</v>
      </c>
      <c r="L136" t="s">
        <v>158</v>
      </c>
      <c r="N136" t="s">
        <v>205</v>
      </c>
      <c r="O136" t="s">
        <v>163</v>
      </c>
      <c r="P136">
        <v>0.10530286683336393</v>
      </c>
      <c r="Q136" t="s">
        <v>158</v>
      </c>
    </row>
    <row r="137" spans="9:17" x14ac:dyDescent="0.45">
      <c r="I137" t="s">
        <v>180</v>
      </c>
      <c r="J137" t="s">
        <v>164</v>
      </c>
      <c r="K137">
        <v>0.1766312042470834</v>
      </c>
      <c r="L137" t="s">
        <v>158</v>
      </c>
      <c r="N137" t="s">
        <v>205</v>
      </c>
      <c r="O137" t="s">
        <v>164</v>
      </c>
      <c r="P137">
        <v>4.7259088540334733E-2</v>
      </c>
      <c r="Q137" t="s">
        <v>158</v>
      </c>
    </row>
    <row r="138" spans="9:17" x14ac:dyDescent="0.45">
      <c r="I138" t="s">
        <v>180</v>
      </c>
      <c r="J138" t="s">
        <v>165</v>
      </c>
      <c r="K138">
        <v>0.19147797073296893</v>
      </c>
      <c r="L138" t="s">
        <v>158</v>
      </c>
      <c r="N138" t="s">
        <v>205</v>
      </c>
      <c r="O138" t="s">
        <v>165</v>
      </c>
      <c r="P138">
        <v>5.4652409945505166E-2</v>
      </c>
      <c r="Q138" t="s">
        <v>158</v>
      </c>
    </row>
    <row r="139" spans="9:17" x14ac:dyDescent="0.45">
      <c r="I139" t="s">
        <v>180</v>
      </c>
      <c r="J139" t="s">
        <v>166</v>
      </c>
      <c r="K139">
        <v>0.1923478811363914</v>
      </c>
      <c r="L139" t="s">
        <v>158</v>
      </c>
      <c r="N139" t="s">
        <v>205</v>
      </c>
      <c r="O139" t="s">
        <v>166</v>
      </c>
      <c r="P139">
        <v>7.4113459171360627E-2</v>
      </c>
      <c r="Q139" t="s">
        <v>158</v>
      </c>
    </row>
    <row r="140" spans="9:17" x14ac:dyDescent="0.45">
      <c r="I140" t="s">
        <v>180</v>
      </c>
      <c r="J140" t="s">
        <v>167</v>
      </c>
      <c r="K140">
        <v>2.5644782155770159E-2</v>
      </c>
      <c r="L140" t="s">
        <v>158</v>
      </c>
      <c r="N140" t="s">
        <v>205</v>
      </c>
      <c r="O140" t="s">
        <v>167</v>
      </c>
      <c r="P140">
        <v>9.5475488755770069E-2</v>
      </c>
      <c r="Q140" t="s">
        <v>158</v>
      </c>
    </row>
    <row r="141" spans="9:17" x14ac:dyDescent="0.45">
      <c r="I141" t="s">
        <v>180</v>
      </c>
      <c r="J141" t="s">
        <v>168</v>
      </c>
      <c r="K141">
        <v>9.2877084246401117E-3</v>
      </c>
      <c r="L141" t="s">
        <v>158</v>
      </c>
      <c r="N141" t="s">
        <v>205</v>
      </c>
      <c r="O141" t="s">
        <v>168</v>
      </c>
      <c r="P141">
        <v>0.12658785590637212</v>
      </c>
      <c r="Q141" t="s">
        <v>158</v>
      </c>
    </row>
    <row r="142" spans="9:17" x14ac:dyDescent="0.45">
      <c r="I142" t="s">
        <v>180</v>
      </c>
      <c r="J142" t="s">
        <v>169</v>
      </c>
      <c r="K142">
        <v>7.1858642272808193E-2</v>
      </c>
      <c r="L142" t="s">
        <v>158</v>
      </c>
      <c r="N142" t="s">
        <v>205</v>
      </c>
      <c r="O142" t="s">
        <v>169</v>
      </c>
      <c r="P142">
        <v>4.2493815566994018E-2</v>
      </c>
      <c r="Q142" t="s">
        <v>158</v>
      </c>
    </row>
    <row r="143" spans="9:17" x14ac:dyDescent="0.45">
      <c r="I143" t="s">
        <v>180</v>
      </c>
      <c r="J143" t="s">
        <v>170</v>
      </c>
      <c r="K143">
        <v>8.8134821222912871E-2</v>
      </c>
      <c r="L143" t="s">
        <v>158</v>
      </c>
      <c r="N143" t="s">
        <v>205</v>
      </c>
      <c r="O143" t="s">
        <v>170</v>
      </c>
      <c r="P143">
        <v>3.5757386157470719E-2</v>
      </c>
      <c r="Q143" t="s">
        <v>158</v>
      </c>
    </row>
    <row r="144" spans="9:17" x14ac:dyDescent="0.45">
      <c r="I144" t="s">
        <v>180</v>
      </c>
      <c r="J144" t="s">
        <v>171</v>
      </c>
      <c r="K144">
        <v>7.2515922030163341E-2</v>
      </c>
      <c r="L144" t="s">
        <v>158</v>
      </c>
      <c r="N144" t="s">
        <v>205</v>
      </c>
      <c r="O144" t="s">
        <v>171</v>
      </c>
      <c r="P144">
        <v>5.2268471987703402E-2</v>
      </c>
      <c r="Q144" t="s">
        <v>158</v>
      </c>
    </row>
    <row r="145" spans="9:17" x14ac:dyDescent="0.45">
      <c r="I145" t="s">
        <v>180</v>
      </c>
      <c r="J145" t="s">
        <v>172</v>
      </c>
      <c r="K145">
        <v>1.1872827998764548E-3</v>
      </c>
      <c r="L145" t="s">
        <v>158</v>
      </c>
      <c r="N145" t="s">
        <v>205</v>
      </c>
      <c r="O145" t="s">
        <v>172</v>
      </c>
      <c r="P145">
        <v>9.5489072913756634E-2</v>
      </c>
      <c r="Q145" t="s">
        <v>158</v>
      </c>
    </row>
    <row r="146" spans="9:17" x14ac:dyDescent="0.45">
      <c r="I146" t="s">
        <v>181</v>
      </c>
      <c r="J146" t="s">
        <v>157</v>
      </c>
      <c r="K146">
        <v>6.824887421955294E-4</v>
      </c>
      <c r="L146" t="s">
        <v>158</v>
      </c>
      <c r="N146" t="s">
        <v>206</v>
      </c>
      <c r="O146" t="s">
        <v>157</v>
      </c>
      <c r="P146">
        <v>5.5544862753322537E-2</v>
      </c>
      <c r="Q146" t="s">
        <v>158</v>
      </c>
    </row>
    <row r="147" spans="9:17" x14ac:dyDescent="0.45">
      <c r="I147" t="s">
        <v>181</v>
      </c>
      <c r="J147" t="s">
        <v>159</v>
      </c>
      <c r="K147">
        <v>2.2699743315083468E-2</v>
      </c>
      <c r="L147" t="s">
        <v>158</v>
      </c>
      <c r="N147" t="s">
        <v>206</v>
      </c>
      <c r="O147" t="s">
        <v>159</v>
      </c>
      <c r="P147">
        <v>1.8771984125018234E-2</v>
      </c>
      <c r="Q147" t="s">
        <v>158</v>
      </c>
    </row>
    <row r="148" spans="9:17" x14ac:dyDescent="0.45">
      <c r="I148" t="s">
        <v>181</v>
      </c>
      <c r="J148" t="s">
        <v>160</v>
      </c>
      <c r="K148">
        <v>3.6484946897387058E-2</v>
      </c>
      <c r="L148" t="s">
        <v>158</v>
      </c>
      <c r="N148" t="s">
        <v>206</v>
      </c>
      <c r="O148" t="s">
        <v>160</v>
      </c>
      <c r="P148">
        <v>1.5178528185535665E-2</v>
      </c>
      <c r="Q148" t="s">
        <v>158</v>
      </c>
    </row>
    <row r="149" spans="9:17" x14ac:dyDescent="0.45">
      <c r="I149" t="s">
        <v>181</v>
      </c>
      <c r="J149" t="s">
        <v>161</v>
      </c>
      <c r="K149">
        <v>3.0790767454002384E-2</v>
      </c>
      <c r="L149" t="s">
        <v>158</v>
      </c>
      <c r="N149" t="s">
        <v>206</v>
      </c>
      <c r="O149" t="s">
        <v>161</v>
      </c>
      <c r="P149">
        <v>2.1428722968787499E-2</v>
      </c>
      <c r="Q149" t="s">
        <v>158</v>
      </c>
    </row>
    <row r="150" spans="9:17" x14ac:dyDescent="0.45">
      <c r="I150" t="s">
        <v>181</v>
      </c>
      <c r="J150" t="s">
        <v>162</v>
      </c>
      <c r="K150">
        <v>0</v>
      </c>
      <c r="L150" t="s">
        <v>158</v>
      </c>
      <c r="N150" t="s">
        <v>206</v>
      </c>
      <c r="O150" t="s">
        <v>162</v>
      </c>
      <c r="P150">
        <v>4.4899184244632281E-2</v>
      </c>
      <c r="Q150" t="s">
        <v>158</v>
      </c>
    </row>
    <row r="151" spans="9:17" x14ac:dyDescent="0.45">
      <c r="I151" t="s">
        <v>181</v>
      </c>
      <c r="J151" t="s">
        <v>163</v>
      </c>
      <c r="K151">
        <v>7.3436208941481715E-2</v>
      </c>
      <c r="L151" t="s">
        <v>158</v>
      </c>
      <c r="N151" t="s">
        <v>206</v>
      </c>
      <c r="O151" t="s">
        <v>163</v>
      </c>
      <c r="P151">
        <v>0.112483235182017</v>
      </c>
      <c r="Q151" t="s">
        <v>158</v>
      </c>
    </row>
    <row r="152" spans="9:17" x14ac:dyDescent="0.45">
      <c r="I152" t="s">
        <v>181</v>
      </c>
      <c r="J152" t="s">
        <v>164</v>
      </c>
      <c r="K152">
        <v>0.17436153414958475</v>
      </c>
      <c r="L152" t="s">
        <v>158</v>
      </c>
      <c r="N152" t="s">
        <v>206</v>
      </c>
      <c r="O152" t="s">
        <v>164</v>
      </c>
      <c r="P152">
        <v>3.4203639552870597E-2</v>
      </c>
      <c r="Q152" t="s">
        <v>158</v>
      </c>
    </row>
    <row r="153" spans="9:17" x14ac:dyDescent="0.45">
      <c r="I153" t="s">
        <v>181</v>
      </c>
      <c r="J153" t="s">
        <v>165</v>
      </c>
      <c r="K153">
        <v>0.19415216542375377</v>
      </c>
      <c r="L153" t="s">
        <v>158</v>
      </c>
      <c r="N153" t="s">
        <v>206</v>
      </c>
      <c r="O153" t="s">
        <v>165</v>
      </c>
      <c r="P153">
        <v>4.6805093644251117E-2</v>
      </c>
      <c r="Q153" t="s">
        <v>158</v>
      </c>
    </row>
    <row r="154" spans="9:17" x14ac:dyDescent="0.45">
      <c r="I154" t="s">
        <v>181</v>
      </c>
      <c r="J154" t="s">
        <v>166</v>
      </c>
      <c r="K154">
        <v>0.20239871538533272</v>
      </c>
      <c r="L154" t="s">
        <v>158</v>
      </c>
      <c r="N154" t="s">
        <v>206</v>
      </c>
      <c r="O154" t="s">
        <v>166</v>
      </c>
      <c r="P154">
        <v>6.6794141800560994E-2</v>
      </c>
      <c r="Q154" t="s">
        <v>158</v>
      </c>
    </row>
    <row r="155" spans="9:17" x14ac:dyDescent="0.45">
      <c r="I155" t="s">
        <v>181</v>
      </c>
      <c r="J155" t="s">
        <v>167</v>
      </c>
      <c r="K155">
        <v>2.8539098614843297E-2</v>
      </c>
      <c r="L155" t="s">
        <v>158</v>
      </c>
      <c r="N155" t="s">
        <v>206</v>
      </c>
      <c r="O155" t="s">
        <v>167</v>
      </c>
      <c r="P155">
        <v>9.5944769883894596E-2</v>
      </c>
      <c r="Q155" t="s">
        <v>158</v>
      </c>
    </row>
    <row r="156" spans="9:17" x14ac:dyDescent="0.45">
      <c r="I156" t="s">
        <v>181</v>
      </c>
      <c r="J156" t="s">
        <v>168</v>
      </c>
      <c r="K156">
        <v>9.9074554252038486E-3</v>
      </c>
      <c r="L156" t="s">
        <v>158</v>
      </c>
      <c r="N156" t="s">
        <v>206</v>
      </c>
      <c r="O156" t="s">
        <v>168</v>
      </c>
      <c r="P156">
        <v>0.18846238424717701</v>
      </c>
      <c r="Q156" t="s">
        <v>158</v>
      </c>
    </row>
    <row r="157" spans="9:17" x14ac:dyDescent="0.45">
      <c r="I157" t="s">
        <v>181</v>
      </c>
      <c r="J157" t="s">
        <v>169</v>
      </c>
      <c r="K157">
        <v>6.7652480355444869E-2</v>
      </c>
      <c r="L157" t="s">
        <v>158</v>
      </c>
      <c r="N157" t="s">
        <v>206</v>
      </c>
      <c r="O157" t="s">
        <v>169</v>
      </c>
      <c r="P157">
        <v>5.8248008476864337E-2</v>
      </c>
      <c r="Q157" t="s">
        <v>158</v>
      </c>
    </row>
    <row r="158" spans="9:17" x14ac:dyDescent="0.45">
      <c r="I158" t="s">
        <v>181</v>
      </c>
      <c r="J158" t="s">
        <v>170</v>
      </c>
      <c r="K158">
        <v>8.5795016756478867E-2</v>
      </c>
      <c r="L158" t="s">
        <v>158</v>
      </c>
      <c r="N158" t="s">
        <v>206</v>
      </c>
      <c r="O158" t="s">
        <v>170</v>
      </c>
      <c r="P158">
        <v>4.9121083890461444E-2</v>
      </c>
      <c r="Q158" t="s">
        <v>158</v>
      </c>
    </row>
    <row r="159" spans="9:17" x14ac:dyDescent="0.45">
      <c r="I159" t="s">
        <v>181</v>
      </c>
      <c r="J159" t="s">
        <v>171</v>
      </c>
      <c r="K159">
        <v>7.1831869571253246E-2</v>
      </c>
      <c r="L159" t="s">
        <v>158</v>
      </c>
      <c r="N159" t="s">
        <v>206</v>
      </c>
      <c r="O159" t="s">
        <v>171</v>
      </c>
      <c r="P159">
        <v>6.222009374182387E-2</v>
      </c>
      <c r="Q159" t="s">
        <v>158</v>
      </c>
    </row>
    <row r="160" spans="9:17" x14ac:dyDescent="0.45">
      <c r="I160" t="s">
        <v>181</v>
      </c>
      <c r="J160" t="s">
        <v>172</v>
      </c>
      <c r="K160">
        <v>1.2675089677976793E-3</v>
      </c>
      <c r="L160" t="s">
        <v>158</v>
      </c>
      <c r="N160" t="s">
        <v>206</v>
      </c>
      <c r="O160" t="s">
        <v>172</v>
      </c>
      <c r="P160">
        <v>0.1298942673027027</v>
      </c>
      <c r="Q160" t="s">
        <v>158</v>
      </c>
    </row>
    <row r="161" spans="9:17" x14ac:dyDescent="0.45">
      <c r="I161" t="s">
        <v>182</v>
      </c>
      <c r="J161" t="s">
        <v>157</v>
      </c>
      <c r="K161">
        <v>1.1889257959653034E-3</v>
      </c>
      <c r="L161" t="s">
        <v>158</v>
      </c>
      <c r="N161" t="s">
        <v>207</v>
      </c>
      <c r="O161" t="s">
        <v>157</v>
      </c>
      <c r="P161">
        <v>6.948537361450563E-2</v>
      </c>
      <c r="Q161" t="s">
        <v>158</v>
      </c>
    </row>
    <row r="162" spans="9:17" x14ac:dyDescent="0.45">
      <c r="I162" t="s">
        <v>182</v>
      </c>
      <c r="J162" t="s">
        <v>159</v>
      </c>
      <c r="K162">
        <v>3.8788574266962757E-2</v>
      </c>
      <c r="L162" t="s">
        <v>158</v>
      </c>
      <c r="N162" t="s">
        <v>207</v>
      </c>
      <c r="O162" t="s">
        <v>159</v>
      </c>
      <c r="P162">
        <v>2.0738016849446386E-2</v>
      </c>
      <c r="Q162" t="s">
        <v>158</v>
      </c>
    </row>
    <row r="163" spans="9:17" x14ac:dyDescent="0.45">
      <c r="I163" t="s">
        <v>182</v>
      </c>
      <c r="J163" t="s">
        <v>160</v>
      </c>
      <c r="K163">
        <v>4.5562975175293952E-2</v>
      </c>
      <c r="L163" t="s">
        <v>158</v>
      </c>
      <c r="N163" t="s">
        <v>207</v>
      </c>
      <c r="O163" t="s">
        <v>160</v>
      </c>
      <c r="P163">
        <v>2.4772416654649968E-2</v>
      </c>
      <c r="Q163" t="s">
        <v>158</v>
      </c>
    </row>
    <row r="164" spans="9:17" x14ac:dyDescent="0.45">
      <c r="I164" t="s">
        <v>182</v>
      </c>
      <c r="J164" t="s">
        <v>161</v>
      </c>
      <c r="K164">
        <v>4.0140472491160678E-2</v>
      </c>
      <c r="L164" t="s">
        <v>158</v>
      </c>
      <c r="N164" t="s">
        <v>207</v>
      </c>
      <c r="O164" t="s">
        <v>161</v>
      </c>
      <c r="P164">
        <v>4.3131759337304058E-2</v>
      </c>
      <c r="Q164" t="s">
        <v>158</v>
      </c>
    </row>
    <row r="165" spans="9:17" x14ac:dyDescent="0.45">
      <c r="I165" t="s">
        <v>182</v>
      </c>
      <c r="J165" t="s">
        <v>162</v>
      </c>
      <c r="K165">
        <v>0</v>
      </c>
      <c r="L165" t="s">
        <v>158</v>
      </c>
      <c r="N165" t="s">
        <v>207</v>
      </c>
      <c r="O165" t="s">
        <v>162</v>
      </c>
      <c r="P165">
        <v>6.6355246498550444E-2</v>
      </c>
      <c r="Q165" t="s">
        <v>158</v>
      </c>
    </row>
    <row r="166" spans="9:17" x14ac:dyDescent="0.45">
      <c r="I166" t="s">
        <v>182</v>
      </c>
      <c r="J166" t="s">
        <v>163</v>
      </c>
      <c r="K166">
        <v>7.2543336112642187E-2</v>
      </c>
      <c r="L166" t="s">
        <v>158</v>
      </c>
      <c r="N166" t="s">
        <v>207</v>
      </c>
      <c r="O166" t="s">
        <v>163</v>
      </c>
      <c r="P166">
        <v>0.11163179912123372</v>
      </c>
      <c r="Q166" t="s">
        <v>158</v>
      </c>
    </row>
    <row r="167" spans="9:17" x14ac:dyDescent="0.45">
      <c r="I167" t="s">
        <v>182</v>
      </c>
      <c r="J167" t="s">
        <v>164</v>
      </c>
      <c r="K167">
        <v>0.17916900292947005</v>
      </c>
      <c r="L167" t="s">
        <v>158</v>
      </c>
      <c r="N167" t="s">
        <v>207</v>
      </c>
      <c r="O167" t="s">
        <v>164</v>
      </c>
      <c r="P167">
        <v>4.0572376991623679E-2</v>
      </c>
      <c r="Q167" t="s">
        <v>158</v>
      </c>
    </row>
    <row r="168" spans="9:17" x14ac:dyDescent="0.45">
      <c r="I168" t="s">
        <v>182</v>
      </c>
      <c r="J168" t="s">
        <v>165</v>
      </c>
      <c r="K168">
        <v>0.18196160745338263</v>
      </c>
      <c r="L168" t="s">
        <v>158</v>
      </c>
      <c r="N168" t="s">
        <v>207</v>
      </c>
      <c r="O168" t="s">
        <v>165</v>
      </c>
      <c r="P168">
        <v>5.5126667759849646E-2</v>
      </c>
      <c r="Q168" t="s">
        <v>158</v>
      </c>
    </row>
    <row r="169" spans="9:17" x14ac:dyDescent="0.45">
      <c r="I169" t="s">
        <v>182</v>
      </c>
      <c r="J169" t="s">
        <v>166</v>
      </c>
      <c r="K169">
        <v>0.17498054453029888</v>
      </c>
      <c r="L169" t="s">
        <v>158</v>
      </c>
      <c r="N169" t="s">
        <v>207</v>
      </c>
      <c r="O169" t="s">
        <v>166</v>
      </c>
      <c r="P169">
        <v>8.440274805853408E-2</v>
      </c>
      <c r="Q169" t="s">
        <v>158</v>
      </c>
    </row>
    <row r="170" spans="9:17" x14ac:dyDescent="0.45">
      <c r="I170" t="s">
        <v>182</v>
      </c>
      <c r="J170" t="s">
        <v>167</v>
      </c>
      <c r="K170">
        <v>2.3952914102893588E-2</v>
      </c>
      <c r="L170" t="s">
        <v>158</v>
      </c>
      <c r="N170" t="s">
        <v>207</v>
      </c>
      <c r="O170" t="s">
        <v>167</v>
      </c>
      <c r="P170">
        <v>0.11940706109990358</v>
      </c>
      <c r="Q170" t="s">
        <v>158</v>
      </c>
    </row>
    <row r="171" spans="9:17" x14ac:dyDescent="0.45">
      <c r="I171" t="s">
        <v>182</v>
      </c>
      <c r="J171" t="s">
        <v>168</v>
      </c>
      <c r="K171">
        <v>1.1025652780143575E-2</v>
      </c>
      <c r="L171" t="s">
        <v>158</v>
      </c>
      <c r="N171" t="s">
        <v>207</v>
      </c>
      <c r="O171" t="s">
        <v>168</v>
      </c>
      <c r="P171">
        <v>0.11525911825455935</v>
      </c>
      <c r="Q171" t="s">
        <v>158</v>
      </c>
    </row>
    <row r="172" spans="9:17" x14ac:dyDescent="0.45">
      <c r="I172" t="s">
        <v>182</v>
      </c>
      <c r="J172" t="s">
        <v>169</v>
      </c>
      <c r="K172">
        <v>7.6193281636947219E-2</v>
      </c>
      <c r="L172" t="s">
        <v>158</v>
      </c>
      <c r="N172" t="s">
        <v>207</v>
      </c>
      <c r="O172" t="s">
        <v>169</v>
      </c>
      <c r="P172">
        <v>3.7990653540585957E-2</v>
      </c>
      <c r="Q172" t="s">
        <v>158</v>
      </c>
    </row>
    <row r="173" spans="9:17" x14ac:dyDescent="0.45">
      <c r="I173" t="s">
        <v>182</v>
      </c>
      <c r="J173" t="s">
        <v>170</v>
      </c>
      <c r="K173">
        <v>8.5241708694205567E-2</v>
      </c>
      <c r="L173" t="s">
        <v>158</v>
      </c>
      <c r="N173" t="s">
        <v>207</v>
      </c>
      <c r="O173" t="s">
        <v>170</v>
      </c>
      <c r="P173">
        <v>4.5266968812520361E-2</v>
      </c>
      <c r="Q173" t="s">
        <v>158</v>
      </c>
    </row>
    <row r="174" spans="9:17" x14ac:dyDescent="0.45">
      <c r="I174" t="s">
        <v>182</v>
      </c>
      <c r="J174" t="s">
        <v>171</v>
      </c>
      <c r="K174">
        <v>6.8047334030191781E-2</v>
      </c>
      <c r="L174" t="s">
        <v>158</v>
      </c>
      <c r="N174" t="s">
        <v>207</v>
      </c>
      <c r="O174" t="s">
        <v>171</v>
      </c>
      <c r="P174">
        <v>6.8432237141628063E-2</v>
      </c>
      <c r="Q174" t="s">
        <v>158</v>
      </c>
    </row>
    <row r="175" spans="9:17" x14ac:dyDescent="0.45">
      <c r="I175" t="s">
        <v>182</v>
      </c>
      <c r="J175" t="s">
        <v>172</v>
      </c>
      <c r="K175">
        <v>1.2036700002758169E-3</v>
      </c>
      <c r="L175" t="s">
        <v>158</v>
      </c>
      <c r="N175" t="s">
        <v>207</v>
      </c>
      <c r="O175" t="s">
        <v>172</v>
      </c>
      <c r="P175">
        <v>9.7427556264978427E-2</v>
      </c>
      <c r="Q175" t="s">
        <v>158</v>
      </c>
    </row>
    <row r="176" spans="9:17" x14ac:dyDescent="0.45">
      <c r="I176" t="s">
        <v>183</v>
      </c>
      <c r="J176" t="s">
        <v>157</v>
      </c>
      <c r="K176">
        <v>1.7882289915372422E-4</v>
      </c>
      <c r="L176" t="s">
        <v>158</v>
      </c>
      <c r="N176" t="s">
        <v>208</v>
      </c>
      <c r="O176" t="s">
        <v>157</v>
      </c>
      <c r="P176">
        <v>0.10516083667828108</v>
      </c>
      <c r="Q176" t="s">
        <v>158</v>
      </c>
    </row>
    <row r="177" spans="9:17" x14ac:dyDescent="0.45">
      <c r="I177" t="s">
        <v>183</v>
      </c>
      <c r="J177" t="s">
        <v>159</v>
      </c>
      <c r="K177">
        <v>2.5132365837227284E-2</v>
      </c>
      <c r="L177" t="s">
        <v>158</v>
      </c>
      <c r="N177" t="s">
        <v>208</v>
      </c>
      <c r="O177" t="s">
        <v>159</v>
      </c>
      <c r="P177">
        <v>3.4099819056155133E-2</v>
      </c>
      <c r="Q177" t="s">
        <v>158</v>
      </c>
    </row>
    <row r="178" spans="9:17" x14ac:dyDescent="0.45">
      <c r="I178" t="s">
        <v>183</v>
      </c>
      <c r="J178" t="s">
        <v>160</v>
      </c>
      <c r="K178">
        <v>3.8247225219784499E-2</v>
      </c>
      <c r="L178" t="s">
        <v>158</v>
      </c>
      <c r="N178" t="s">
        <v>208</v>
      </c>
      <c r="O178" t="s">
        <v>160</v>
      </c>
      <c r="P178">
        <v>2.6464812186854859E-2</v>
      </c>
      <c r="Q178" t="s">
        <v>158</v>
      </c>
    </row>
    <row r="179" spans="9:17" x14ac:dyDescent="0.45">
      <c r="I179" t="s">
        <v>183</v>
      </c>
      <c r="J179" t="s">
        <v>161</v>
      </c>
      <c r="K179">
        <v>3.2945249624003629E-2</v>
      </c>
      <c r="L179" t="s">
        <v>158</v>
      </c>
      <c r="N179" t="s">
        <v>208</v>
      </c>
      <c r="O179" t="s">
        <v>161</v>
      </c>
      <c r="P179">
        <v>4.6114608596759719E-2</v>
      </c>
      <c r="Q179" t="s">
        <v>158</v>
      </c>
    </row>
    <row r="180" spans="9:17" x14ac:dyDescent="0.45">
      <c r="I180" t="s">
        <v>183</v>
      </c>
      <c r="J180" t="s">
        <v>162</v>
      </c>
      <c r="K180">
        <v>0</v>
      </c>
      <c r="L180" t="s">
        <v>158</v>
      </c>
      <c r="N180" t="s">
        <v>208</v>
      </c>
      <c r="O180" t="s">
        <v>162</v>
      </c>
      <c r="P180">
        <v>7.3389682609249329E-2</v>
      </c>
      <c r="Q180" t="s">
        <v>158</v>
      </c>
    </row>
    <row r="181" spans="9:17" x14ac:dyDescent="0.45">
      <c r="I181" t="s">
        <v>183</v>
      </c>
      <c r="J181" t="s">
        <v>163</v>
      </c>
      <c r="K181">
        <v>6.6849643836460679E-2</v>
      </c>
      <c r="L181" t="s">
        <v>158</v>
      </c>
      <c r="N181" t="s">
        <v>208</v>
      </c>
      <c r="O181" t="s">
        <v>163</v>
      </c>
      <c r="P181">
        <v>0.12284180703240458</v>
      </c>
      <c r="Q181" t="s">
        <v>158</v>
      </c>
    </row>
    <row r="182" spans="9:17" x14ac:dyDescent="0.45">
      <c r="I182" t="s">
        <v>183</v>
      </c>
      <c r="J182" t="s">
        <v>164</v>
      </c>
      <c r="K182">
        <v>0.17594813941396975</v>
      </c>
      <c r="L182" t="s">
        <v>158</v>
      </c>
      <c r="N182" t="s">
        <v>208</v>
      </c>
      <c r="O182" t="s">
        <v>164</v>
      </c>
      <c r="P182">
        <v>3.80607701623739E-2</v>
      </c>
      <c r="Q182" t="s">
        <v>158</v>
      </c>
    </row>
    <row r="183" spans="9:17" x14ac:dyDescent="0.45">
      <c r="I183" t="s">
        <v>183</v>
      </c>
      <c r="J183" t="s">
        <v>165</v>
      </c>
      <c r="K183">
        <v>0.19404009565157138</v>
      </c>
      <c r="L183" t="s">
        <v>158</v>
      </c>
      <c r="N183" t="s">
        <v>208</v>
      </c>
      <c r="O183" t="s">
        <v>165</v>
      </c>
      <c r="P183">
        <v>5.5038695059322719E-2</v>
      </c>
      <c r="Q183" t="s">
        <v>158</v>
      </c>
    </row>
    <row r="184" spans="9:17" x14ac:dyDescent="0.45">
      <c r="I184" t="s">
        <v>183</v>
      </c>
      <c r="J184" t="s">
        <v>166</v>
      </c>
      <c r="K184">
        <v>0.20502024897164259</v>
      </c>
      <c r="L184" t="s">
        <v>158</v>
      </c>
      <c r="N184" t="s">
        <v>208</v>
      </c>
      <c r="O184" t="s">
        <v>166</v>
      </c>
      <c r="P184">
        <v>7.0567060202311752E-2</v>
      </c>
      <c r="Q184" t="s">
        <v>158</v>
      </c>
    </row>
    <row r="185" spans="9:17" x14ac:dyDescent="0.45">
      <c r="I185" t="s">
        <v>183</v>
      </c>
      <c r="J185" t="s">
        <v>167</v>
      </c>
      <c r="K185">
        <v>3.2479210554379703E-2</v>
      </c>
      <c r="L185" t="s">
        <v>158</v>
      </c>
      <c r="N185" t="s">
        <v>208</v>
      </c>
      <c r="O185" t="s">
        <v>167</v>
      </c>
      <c r="P185">
        <v>8.3721708352427329E-2</v>
      </c>
      <c r="Q185" t="s">
        <v>158</v>
      </c>
    </row>
    <row r="186" spans="9:17" x14ac:dyDescent="0.45">
      <c r="I186" t="s">
        <v>183</v>
      </c>
      <c r="J186" t="s">
        <v>168</v>
      </c>
      <c r="K186">
        <v>6.8526990113452931E-3</v>
      </c>
      <c r="L186" t="s">
        <v>158</v>
      </c>
      <c r="N186" t="s">
        <v>208</v>
      </c>
      <c r="O186" t="s">
        <v>168</v>
      </c>
      <c r="P186">
        <v>0.13848498541659088</v>
      </c>
      <c r="Q186" t="s">
        <v>158</v>
      </c>
    </row>
    <row r="187" spans="9:17" x14ac:dyDescent="0.45">
      <c r="I187" t="s">
        <v>183</v>
      </c>
      <c r="J187" t="s">
        <v>169</v>
      </c>
      <c r="K187">
        <v>6.1578340720806576E-2</v>
      </c>
      <c r="L187" t="s">
        <v>158</v>
      </c>
      <c r="N187" t="s">
        <v>208</v>
      </c>
      <c r="O187" t="s">
        <v>169</v>
      </c>
      <c r="P187">
        <v>4.0152166341806593E-2</v>
      </c>
      <c r="Q187" t="s">
        <v>158</v>
      </c>
    </row>
    <row r="188" spans="9:17" x14ac:dyDescent="0.45">
      <c r="I188" t="s">
        <v>183</v>
      </c>
      <c r="J188" t="s">
        <v>170</v>
      </c>
      <c r="K188">
        <v>8.4055808889412609E-2</v>
      </c>
      <c r="L188" t="s">
        <v>158</v>
      </c>
      <c r="N188" t="s">
        <v>208</v>
      </c>
      <c r="O188" t="s">
        <v>170</v>
      </c>
      <c r="P188">
        <v>3.0588744776353007E-2</v>
      </c>
      <c r="Q188" t="s">
        <v>158</v>
      </c>
    </row>
    <row r="189" spans="9:17" x14ac:dyDescent="0.45">
      <c r="I189" t="s">
        <v>183</v>
      </c>
      <c r="J189" t="s">
        <v>171</v>
      </c>
      <c r="K189">
        <v>7.4989658444225601E-2</v>
      </c>
      <c r="L189" t="s">
        <v>158</v>
      </c>
      <c r="N189" t="s">
        <v>208</v>
      </c>
      <c r="O189" t="s">
        <v>171</v>
      </c>
      <c r="P189">
        <v>4.028089267429405E-2</v>
      </c>
      <c r="Q189" t="s">
        <v>158</v>
      </c>
    </row>
    <row r="190" spans="9:17" x14ac:dyDescent="0.45">
      <c r="I190" t="s">
        <v>183</v>
      </c>
      <c r="J190" t="s">
        <v>172</v>
      </c>
      <c r="K190">
        <v>1.6824909258523397E-3</v>
      </c>
      <c r="L190" t="s">
        <v>158</v>
      </c>
      <c r="N190" t="s">
        <v>208</v>
      </c>
      <c r="O190" t="s">
        <v>172</v>
      </c>
      <c r="P190">
        <v>9.50334108547157E-2</v>
      </c>
      <c r="Q190" t="s">
        <v>158</v>
      </c>
    </row>
    <row r="191" spans="9:17" x14ac:dyDescent="0.45">
      <c r="I191" t="s">
        <v>184</v>
      </c>
      <c r="J191" t="s">
        <v>157</v>
      </c>
      <c r="K191">
        <v>1.1142563401170648E-3</v>
      </c>
      <c r="L191" t="s">
        <v>158</v>
      </c>
      <c r="N191" t="s">
        <v>209</v>
      </c>
      <c r="O191" t="s">
        <v>157</v>
      </c>
      <c r="P191">
        <v>6.1638718817850151E-2</v>
      </c>
      <c r="Q191" t="s">
        <v>158</v>
      </c>
    </row>
    <row r="192" spans="9:17" x14ac:dyDescent="0.45">
      <c r="I192" t="s">
        <v>184</v>
      </c>
      <c r="J192" t="s">
        <v>159</v>
      </c>
      <c r="K192">
        <v>3.6083940901444303E-2</v>
      </c>
      <c r="L192" t="s">
        <v>158</v>
      </c>
      <c r="N192" t="s">
        <v>209</v>
      </c>
      <c r="O192" t="s">
        <v>159</v>
      </c>
      <c r="P192">
        <v>2.1720069539515455E-2</v>
      </c>
      <c r="Q192" t="s">
        <v>158</v>
      </c>
    </row>
    <row r="193" spans="9:17" x14ac:dyDescent="0.45">
      <c r="I193" t="s">
        <v>184</v>
      </c>
      <c r="J193" t="s">
        <v>160</v>
      </c>
      <c r="K193">
        <v>4.5777783665973293E-2</v>
      </c>
      <c r="L193" t="s">
        <v>158</v>
      </c>
      <c r="N193" t="s">
        <v>209</v>
      </c>
      <c r="O193" t="s">
        <v>160</v>
      </c>
      <c r="P193">
        <v>2.089668734739298E-2</v>
      </c>
      <c r="Q193" t="s">
        <v>158</v>
      </c>
    </row>
    <row r="194" spans="9:17" x14ac:dyDescent="0.45">
      <c r="I194" t="s">
        <v>184</v>
      </c>
      <c r="J194" t="s">
        <v>161</v>
      </c>
      <c r="K194">
        <v>3.917438520751456E-2</v>
      </c>
      <c r="L194" t="s">
        <v>158</v>
      </c>
      <c r="N194" t="s">
        <v>209</v>
      </c>
      <c r="O194" t="s">
        <v>161</v>
      </c>
      <c r="P194">
        <v>3.3787224140991154E-2</v>
      </c>
      <c r="Q194" t="s">
        <v>158</v>
      </c>
    </row>
    <row r="195" spans="9:17" x14ac:dyDescent="0.45">
      <c r="I195" t="s">
        <v>184</v>
      </c>
      <c r="J195" t="s">
        <v>162</v>
      </c>
      <c r="K195">
        <v>0</v>
      </c>
      <c r="L195" t="s">
        <v>158</v>
      </c>
      <c r="N195" t="s">
        <v>209</v>
      </c>
      <c r="O195" t="s">
        <v>162</v>
      </c>
      <c r="P195">
        <v>5.4508124097832227E-2</v>
      </c>
      <c r="Q195" t="s">
        <v>158</v>
      </c>
    </row>
    <row r="196" spans="9:17" x14ac:dyDescent="0.45">
      <c r="I196" t="s">
        <v>184</v>
      </c>
      <c r="J196" t="s">
        <v>163</v>
      </c>
      <c r="K196">
        <v>6.292309405395323E-2</v>
      </c>
      <c r="L196" t="s">
        <v>158</v>
      </c>
      <c r="N196" t="s">
        <v>209</v>
      </c>
      <c r="O196" t="s">
        <v>163</v>
      </c>
      <c r="P196">
        <v>0.11145263926697942</v>
      </c>
      <c r="Q196" t="s">
        <v>158</v>
      </c>
    </row>
    <row r="197" spans="9:17" x14ac:dyDescent="0.45">
      <c r="I197" t="s">
        <v>184</v>
      </c>
      <c r="J197" t="s">
        <v>164</v>
      </c>
      <c r="K197">
        <v>0.18078393815220345</v>
      </c>
      <c r="L197" t="s">
        <v>158</v>
      </c>
      <c r="N197" t="s">
        <v>209</v>
      </c>
      <c r="O197" t="s">
        <v>164</v>
      </c>
      <c r="P197">
        <v>3.3244948068511117E-2</v>
      </c>
      <c r="Q197" t="s">
        <v>158</v>
      </c>
    </row>
    <row r="198" spans="9:17" x14ac:dyDescent="0.45">
      <c r="I198" t="s">
        <v>184</v>
      </c>
      <c r="J198" t="s">
        <v>165</v>
      </c>
      <c r="K198">
        <v>0.18596646159583199</v>
      </c>
      <c r="L198" t="s">
        <v>158</v>
      </c>
      <c r="N198" t="s">
        <v>209</v>
      </c>
      <c r="O198" t="s">
        <v>165</v>
      </c>
      <c r="P198">
        <v>3.5249105648643413E-2</v>
      </c>
      <c r="Q198" t="s">
        <v>158</v>
      </c>
    </row>
    <row r="199" spans="9:17" x14ac:dyDescent="0.45">
      <c r="I199" t="s">
        <v>184</v>
      </c>
      <c r="J199" t="s">
        <v>166</v>
      </c>
      <c r="K199">
        <v>0.17842281957564776</v>
      </c>
      <c r="L199" t="s">
        <v>158</v>
      </c>
      <c r="N199" t="s">
        <v>209</v>
      </c>
      <c r="O199" t="s">
        <v>166</v>
      </c>
      <c r="P199">
        <v>5.7049371657953235E-2</v>
      </c>
      <c r="Q199" t="s">
        <v>158</v>
      </c>
    </row>
    <row r="200" spans="9:17" x14ac:dyDescent="0.45">
      <c r="I200" t="s">
        <v>184</v>
      </c>
      <c r="J200" t="s">
        <v>167</v>
      </c>
      <c r="K200">
        <v>2.3394722360153313E-2</v>
      </c>
      <c r="L200" t="s">
        <v>158</v>
      </c>
      <c r="N200" t="s">
        <v>209</v>
      </c>
      <c r="O200" t="s">
        <v>167</v>
      </c>
      <c r="P200">
        <v>9.0336609814260824E-2</v>
      </c>
      <c r="Q200" t="s">
        <v>158</v>
      </c>
    </row>
    <row r="201" spans="9:17" x14ac:dyDescent="0.45">
      <c r="I201" t="s">
        <v>184</v>
      </c>
      <c r="J201" t="s">
        <v>168</v>
      </c>
      <c r="K201">
        <v>9.3491322583418631E-3</v>
      </c>
      <c r="L201" t="s">
        <v>158</v>
      </c>
      <c r="N201" t="s">
        <v>209</v>
      </c>
      <c r="O201" t="s">
        <v>168</v>
      </c>
      <c r="P201">
        <v>0.17056721955909529</v>
      </c>
      <c r="Q201" t="s">
        <v>158</v>
      </c>
    </row>
    <row r="202" spans="9:17" x14ac:dyDescent="0.45">
      <c r="I202" t="s">
        <v>184</v>
      </c>
      <c r="J202" t="s">
        <v>169</v>
      </c>
      <c r="K202">
        <v>7.6578770331318283E-2</v>
      </c>
      <c r="L202" t="s">
        <v>158</v>
      </c>
      <c r="N202" t="s">
        <v>209</v>
      </c>
      <c r="O202" t="s">
        <v>169</v>
      </c>
      <c r="P202">
        <v>5.6718903163786291E-2</v>
      </c>
      <c r="Q202" t="s">
        <v>158</v>
      </c>
    </row>
    <row r="203" spans="9:17" x14ac:dyDescent="0.45">
      <c r="I203" t="s">
        <v>184</v>
      </c>
      <c r="J203" t="s">
        <v>170</v>
      </c>
      <c r="K203">
        <v>8.9256977506311105E-2</v>
      </c>
      <c r="L203" t="s">
        <v>158</v>
      </c>
      <c r="N203" t="s">
        <v>209</v>
      </c>
      <c r="O203" t="s">
        <v>170</v>
      </c>
      <c r="P203">
        <v>5.309193210282627E-2</v>
      </c>
      <c r="Q203" t="s">
        <v>158</v>
      </c>
    </row>
    <row r="204" spans="9:17" x14ac:dyDescent="0.45">
      <c r="I204" t="s">
        <v>184</v>
      </c>
      <c r="J204" t="s">
        <v>171</v>
      </c>
      <c r="K204">
        <v>7.0039783928798116E-2</v>
      </c>
      <c r="L204" t="s">
        <v>158</v>
      </c>
      <c r="N204" t="s">
        <v>209</v>
      </c>
      <c r="O204" t="s">
        <v>171</v>
      </c>
      <c r="P204">
        <v>7.3176878998615053E-2</v>
      </c>
      <c r="Q204" t="s">
        <v>158</v>
      </c>
    </row>
    <row r="205" spans="9:17" x14ac:dyDescent="0.45">
      <c r="I205" t="s">
        <v>184</v>
      </c>
      <c r="J205" t="s">
        <v>172</v>
      </c>
      <c r="K205">
        <v>1.1339341222169337E-3</v>
      </c>
      <c r="L205" t="s">
        <v>158</v>
      </c>
      <c r="N205" t="s">
        <v>209</v>
      </c>
      <c r="O205" t="s">
        <v>172</v>
      </c>
      <c r="P205">
        <v>0.12656156777560243</v>
      </c>
      <c r="Q205" t="s">
        <v>158</v>
      </c>
    </row>
    <row r="206" spans="9:17" x14ac:dyDescent="0.45">
      <c r="I206" t="s">
        <v>185</v>
      </c>
      <c r="J206" t="s">
        <v>157</v>
      </c>
      <c r="K206">
        <v>1.157653839603165E-3</v>
      </c>
      <c r="L206" t="s">
        <v>158</v>
      </c>
      <c r="N206" t="s">
        <v>210</v>
      </c>
      <c r="O206" t="s">
        <v>157</v>
      </c>
      <c r="P206">
        <v>7.9519570195036193E-2</v>
      </c>
      <c r="Q206" t="s">
        <v>158</v>
      </c>
    </row>
    <row r="207" spans="9:17" x14ac:dyDescent="0.45">
      <c r="I207" t="s">
        <v>185</v>
      </c>
      <c r="J207" t="s">
        <v>159</v>
      </c>
      <c r="K207">
        <v>3.1244895320287572E-2</v>
      </c>
      <c r="L207" t="s">
        <v>158</v>
      </c>
      <c r="N207" t="s">
        <v>210</v>
      </c>
      <c r="O207" t="s">
        <v>159</v>
      </c>
      <c r="P207">
        <v>2.9880992920133406E-2</v>
      </c>
      <c r="Q207" t="s">
        <v>158</v>
      </c>
    </row>
    <row r="208" spans="9:17" x14ac:dyDescent="0.45">
      <c r="I208" t="s">
        <v>185</v>
      </c>
      <c r="J208" t="s">
        <v>160</v>
      </c>
      <c r="K208">
        <v>4.2711455712277357E-2</v>
      </c>
      <c r="L208" t="s">
        <v>158</v>
      </c>
      <c r="N208" t="s">
        <v>210</v>
      </c>
      <c r="O208" t="s">
        <v>160</v>
      </c>
      <c r="P208">
        <v>2.5803146412160704E-2</v>
      </c>
      <c r="Q208" t="s">
        <v>158</v>
      </c>
    </row>
    <row r="209" spans="9:17" x14ac:dyDescent="0.45">
      <c r="I209" t="s">
        <v>185</v>
      </c>
      <c r="J209" t="s">
        <v>161</v>
      </c>
      <c r="K209">
        <v>3.5657361929747118E-2</v>
      </c>
      <c r="L209" t="s">
        <v>158</v>
      </c>
      <c r="N209" t="s">
        <v>210</v>
      </c>
      <c r="O209" t="s">
        <v>161</v>
      </c>
      <c r="P209">
        <v>4.3162593987694731E-2</v>
      </c>
      <c r="Q209" t="s">
        <v>158</v>
      </c>
    </row>
    <row r="210" spans="9:17" x14ac:dyDescent="0.45">
      <c r="I210" t="s">
        <v>185</v>
      </c>
      <c r="J210" t="s">
        <v>162</v>
      </c>
      <c r="K210">
        <v>0</v>
      </c>
      <c r="L210" t="s">
        <v>158</v>
      </c>
      <c r="N210" t="s">
        <v>210</v>
      </c>
      <c r="O210" t="s">
        <v>162</v>
      </c>
      <c r="P210">
        <v>6.2960575760942009E-2</v>
      </c>
      <c r="Q210" t="s">
        <v>158</v>
      </c>
    </row>
    <row r="211" spans="9:17" x14ac:dyDescent="0.45">
      <c r="I211" t="s">
        <v>185</v>
      </c>
      <c r="J211" t="s">
        <v>163</v>
      </c>
      <c r="K211">
        <v>6.5140673036584121E-2</v>
      </c>
      <c r="L211" t="s">
        <v>158</v>
      </c>
      <c r="N211" t="s">
        <v>210</v>
      </c>
      <c r="O211" t="s">
        <v>163</v>
      </c>
      <c r="P211">
        <v>9.8586150382695623E-2</v>
      </c>
      <c r="Q211" t="s">
        <v>158</v>
      </c>
    </row>
    <row r="212" spans="9:17" x14ac:dyDescent="0.45">
      <c r="I212" t="s">
        <v>185</v>
      </c>
      <c r="J212" t="s">
        <v>164</v>
      </c>
      <c r="K212">
        <v>0.17815983579001901</v>
      </c>
      <c r="L212" t="s">
        <v>158</v>
      </c>
      <c r="N212" t="s">
        <v>210</v>
      </c>
      <c r="O212" t="s">
        <v>164</v>
      </c>
      <c r="P212">
        <v>5.2791990203567805E-2</v>
      </c>
      <c r="Q212" t="s">
        <v>158</v>
      </c>
    </row>
    <row r="213" spans="9:17" x14ac:dyDescent="0.45">
      <c r="I213" t="s">
        <v>185</v>
      </c>
      <c r="J213" t="s">
        <v>165</v>
      </c>
      <c r="K213">
        <v>0.18962109132343416</v>
      </c>
      <c r="L213" t="s">
        <v>158</v>
      </c>
      <c r="N213" t="s">
        <v>210</v>
      </c>
      <c r="O213" t="s">
        <v>165</v>
      </c>
      <c r="P213">
        <v>7.3017722328359583E-2</v>
      </c>
      <c r="Q213" t="s">
        <v>158</v>
      </c>
    </row>
    <row r="214" spans="9:17" x14ac:dyDescent="0.45">
      <c r="I214" t="s">
        <v>185</v>
      </c>
      <c r="J214" t="s">
        <v>166</v>
      </c>
      <c r="K214">
        <v>0.18514234177669381</v>
      </c>
      <c r="L214" t="s">
        <v>158</v>
      </c>
      <c r="N214" t="s">
        <v>210</v>
      </c>
      <c r="O214" t="s">
        <v>166</v>
      </c>
      <c r="P214">
        <v>9.2227203761789361E-2</v>
      </c>
      <c r="Q214" t="s">
        <v>158</v>
      </c>
    </row>
    <row r="215" spans="9:17" x14ac:dyDescent="0.45">
      <c r="I215" t="s">
        <v>185</v>
      </c>
      <c r="J215" t="s">
        <v>167</v>
      </c>
      <c r="K215">
        <v>2.4377115146299512E-2</v>
      </c>
      <c r="L215" t="s">
        <v>158</v>
      </c>
      <c r="N215" t="s">
        <v>210</v>
      </c>
      <c r="O215" t="s">
        <v>167</v>
      </c>
      <c r="P215">
        <v>9.7724090192402802E-2</v>
      </c>
      <c r="Q215" t="s">
        <v>158</v>
      </c>
    </row>
    <row r="216" spans="9:17" x14ac:dyDescent="0.45">
      <c r="I216" t="s">
        <v>185</v>
      </c>
      <c r="J216" t="s">
        <v>168</v>
      </c>
      <c r="K216">
        <v>9.3902373075541012E-3</v>
      </c>
      <c r="L216" t="s">
        <v>158</v>
      </c>
      <c r="N216" t="s">
        <v>210</v>
      </c>
      <c r="O216" t="s">
        <v>168</v>
      </c>
      <c r="P216">
        <v>0.12158703407935298</v>
      </c>
      <c r="Q216" t="s">
        <v>158</v>
      </c>
    </row>
    <row r="217" spans="9:17" x14ac:dyDescent="0.45">
      <c r="I217" t="s">
        <v>185</v>
      </c>
      <c r="J217" t="s">
        <v>169</v>
      </c>
      <c r="K217">
        <v>7.4506419943933047E-2</v>
      </c>
      <c r="L217" t="s">
        <v>158</v>
      </c>
      <c r="N217" t="s">
        <v>210</v>
      </c>
      <c r="O217" t="s">
        <v>169</v>
      </c>
      <c r="P217">
        <v>4.1692890212857929E-2</v>
      </c>
      <c r="Q217" t="s">
        <v>158</v>
      </c>
    </row>
    <row r="218" spans="9:17" x14ac:dyDescent="0.45">
      <c r="I218" t="s">
        <v>185</v>
      </c>
      <c r="J218" t="s">
        <v>170</v>
      </c>
      <c r="K218">
        <v>8.9782653466941822E-2</v>
      </c>
      <c r="L218" t="s">
        <v>158</v>
      </c>
      <c r="N218" t="s">
        <v>210</v>
      </c>
      <c r="O218" t="s">
        <v>170</v>
      </c>
      <c r="P218">
        <v>3.5745511694955906E-2</v>
      </c>
      <c r="Q218" t="s">
        <v>158</v>
      </c>
    </row>
    <row r="219" spans="9:17" x14ac:dyDescent="0.45">
      <c r="I219" t="s">
        <v>185</v>
      </c>
      <c r="J219" t="s">
        <v>171</v>
      </c>
      <c r="K219">
        <v>7.1963724601469548E-2</v>
      </c>
      <c r="L219" t="s">
        <v>158</v>
      </c>
      <c r="N219" t="s">
        <v>210</v>
      </c>
      <c r="O219" t="s">
        <v>171</v>
      </c>
      <c r="P219">
        <v>5.2083705575194025E-2</v>
      </c>
      <c r="Q219" t="s">
        <v>158</v>
      </c>
    </row>
    <row r="220" spans="9:17" x14ac:dyDescent="0.45">
      <c r="I220" t="s">
        <v>185</v>
      </c>
      <c r="J220" t="s">
        <v>172</v>
      </c>
      <c r="K220">
        <v>1.1445408049921093E-3</v>
      </c>
      <c r="L220" t="s">
        <v>158</v>
      </c>
      <c r="N220" t="s">
        <v>210</v>
      </c>
      <c r="O220" t="s">
        <v>172</v>
      </c>
      <c r="P220">
        <v>9.321682229272181E-2</v>
      </c>
      <c r="Q220" t="s">
        <v>158</v>
      </c>
    </row>
    <row r="221" spans="9:17" x14ac:dyDescent="0.45">
      <c r="I221" t="s">
        <v>186</v>
      </c>
      <c r="J221" t="s">
        <v>157</v>
      </c>
      <c r="K221">
        <v>9.8908904353042348E-4</v>
      </c>
      <c r="L221" t="s">
        <v>158</v>
      </c>
      <c r="N221" t="s">
        <v>211</v>
      </c>
      <c r="O221" t="s">
        <v>157</v>
      </c>
      <c r="P221">
        <v>5.691529436105517E-2</v>
      </c>
      <c r="Q221" t="s">
        <v>158</v>
      </c>
    </row>
    <row r="222" spans="9:17" x14ac:dyDescent="0.45">
      <c r="I222" t="s">
        <v>186</v>
      </c>
      <c r="J222" t="s">
        <v>159</v>
      </c>
      <c r="K222">
        <v>2.5598650775096814E-2</v>
      </c>
      <c r="L222" t="s">
        <v>158</v>
      </c>
      <c r="N222" t="s">
        <v>211</v>
      </c>
      <c r="O222" t="s">
        <v>159</v>
      </c>
      <c r="P222">
        <v>2.0315999606461476E-2</v>
      </c>
      <c r="Q222" t="s">
        <v>158</v>
      </c>
    </row>
    <row r="223" spans="9:17" x14ac:dyDescent="0.45">
      <c r="I223" t="s">
        <v>186</v>
      </c>
      <c r="J223" t="s">
        <v>160</v>
      </c>
      <c r="K223">
        <v>3.7995255796520272E-2</v>
      </c>
      <c r="L223" t="s">
        <v>158</v>
      </c>
      <c r="N223" t="s">
        <v>211</v>
      </c>
      <c r="O223" t="s">
        <v>160</v>
      </c>
      <c r="P223">
        <v>1.2462984736395039E-2</v>
      </c>
      <c r="Q223" t="s">
        <v>158</v>
      </c>
    </row>
    <row r="224" spans="9:17" x14ac:dyDescent="0.45">
      <c r="I224" t="s">
        <v>186</v>
      </c>
      <c r="J224" t="s">
        <v>161</v>
      </c>
      <c r="K224">
        <v>3.0404359937614745E-2</v>
      </c>
      <c r="L224" t="s">
        <v>158</v>
      </c>
      <c r="N224" t="s">
        <v>211</v>
      </c>
      <c r="O224" t="s">
        <v>161</v>
      </c>
      <c r="P224">
        <v>1.46454339873819E-2</v>
      </c>
      <c r="Q224" t="s">
        <v>158</v>
      </c>
    </row>
    <row r="225" spans="9:17" x14ac:dyDescent="0.45">
      <c r="I225" t="s">
        <v>186</v>
      </c>
      <c r="J225" t="s">
        <v>162</v>
      </c>
      <c r="K225">
        <v>0</v>
      </c>
      <c r="L225" t="s">
        <v>158</v>
      </c>
      <c r="N225" t="s">
        <v>211</v>
      </c>
      <c r="O225" t="s">
        <v>162</v>
      </c>
      <c r="P225">
        <v>3.6342398023758382E-2</v>
      </c>
      <c r="Q225" t="s">
        <v>158</v>
      </c>
    </row>
    <row r="226" spans="9:17" x14ac:dyDescent="0.45">
      <c r="I226" t="s">
        <v>186</v>
      </c>
      <c r="J226" t="s">
        <v>163</v>
      </c>
      <c r="K226">
        <v>7.4630615245799101E-2</v>
      </c>
      <c r="L226" t="s">
        <v>158</v>
      </c>
      <c r="N226" t="s">
        <v>211</v>
      </c>
      <c r="O226" t="s">
        <v>163</v>
      </c>
      <c r="P226">
        <v>0.11734092682219602</v>
      </c>
      <c r="Q226" t="s">
        <v>158</v>
      </c>
    </row>
    <row r="227" spans="9:17" x14ac:dyDescent="0.45">
      <c r="I227" t="s">
        <v>186</v>
      </c>
      <c r="J227" t="s">
        <v>164</v>
      </c>
      <c r="K227">
        <v>0.1767698115529367</v>
      </c>
      <c r="L227" t="s">
        <v>158</v>
      </c>
      <c r="N227" t="s">
        <v>211</v>
      </c>
      <c r="O227" t="s">
        <v>164</v>
      </c>
      <c r="P227">
        <v>3.3991798173062991E-2</v>
      </c>
      <c r="Q227" t="s">
        <v>158</v>
      </c>
    </row>
    <row r="228" spans="9:17" x14ac:dyDescent="0.45">
      <c r="I228" t="s">
        <v>186</v>
      </c>
      <c r="J228" t="s">
        <v>165</v>
      </c>
      <c r="K228">
        <v>0.19301356085049523</v>
      </c>
      <c r="L228" t="s">
        <v>158</v>
      </c>
      <c r="N228" t="s">
        <v>211</v>
      </c>
      <c r="O228" t="s">
        <v>165</v>
      </c>
      <c r="P228">
        <v>5.3432195929490445E-2</v>
      </c>
      <c r="Q228" t="s">
        <v>158</v>
      </c>
    </row>
    <row r="229" spans="9:17" x14ac:dyDescent="0.45">
      <c r="I229" t="s">
        <v>186</v>
      </c>
      <c r="J229" t="s">
        <v>166</v>
      </c>
      <c r="K229">
        <v>0.19308515710438737</v>
      </c>
      <c r="L229" t="s">
        <v>158</v>
      </c>
      <c r="N229" t="s">
        <v>211</v>
      </c>
      <c r="O229" t="s">
        <v>166</v>
      </c>
      <c r="P229">
        <v>6.5351280295984082E-2</v>
      </c>
      <c r="Q229" t="s">
        <v>158</v>
      </c>
    </row>
    <row r="230" spans="9:17" x14ac:dyDescent="0.45">
      <c r="I230" t="s">
        <v>186</v>
      </c>
      <c r="J230" t="s">
        <v>167</v>
      </c>
      <c r="K230">
        <v>2.611762756622368E-2</v>
      </c>
      <c r="L230" t="s">
        <v>158</v>
      </c>
      <c r="N230" t="s">
        <v>211</v>
      </c>
      <c r="O230" t="s">
        <v>167</v>
      </c>
      <c r="P230">
        <v>7.8221079339664421E-2</v>
      </c>
      <c r="Q230" t="s">
        <v>158</v>
      </c>
    </row>
    <row r="231" spans="9:17" x14ac:dyDescent="0.45">
      <c r="I231" t="s">
        <v>186</v>
      </c>
      <c r="J231" t="s">
        <v>168</v>
      </c>
      <c r="K231">
        <v>1.0327251898533748E-2</v>
      </c>
      <c r="L231" t="s">
        <v>158</v>
      </c>
      <c r="N231" t="s">
        <v>211</v>
      </c>
      <c r="O231" t="s">
        <v>168</v>
      </c>
      <c r="P231">
        <v>0.2128141591153371</v>
      </c>
      <c r="Q231" t="s">
        <v>158</v>
      </c>
    </row>
    <row r="232" spans="9:17" x14ac:dyDescent="0.45">
      <c r="I232" t="s">
        <v>186</v>
      </c>
      <c r="J232" t="s">
        <v>169</v>
      </c>
      <c r="K232">
        <v>7.0312042069682432E-2</v>
      </c>
      <c r="L232" t="s">
        <v>158</v>
      </c>
      <c r="N232" t="s">
        <v>211</v>
      </c>
      <c r="O232" t="s">
        <v>169</v>
      </c>
      <c r="P232">
        <v>6.6313724120817361E-2</v>
      </c>
      <c r="Q232" t="s">
        <v>158</v>
      </c>
    </row>
    <row r="233" spans="9:17" x14ac:dyDescent="0.45">
      <c r="I233" t="s">
        <v>186</v>
      </c>
      <c r="J233" t="s">
        <v>170</v>
      </c>
      <c r="K233">
        <v>8.7538048966593868E-2</v>
      </c>
      <c r="L233" t="s">
        <v>158</v>
      </c>
      <c r="N233" t="s">
        <v>211</v>
      </c>
      <c r="O233" t="s">
        <v>170</v>
      </c>
      <c r="P233">
        <v>4.0012545715003435E-2</v>
      </c>
      <c r="Q233" t="s">
        <v>158</v>
      </c>
    </row>
    <row r="234" spans="9:17" x14ac:dyDescent="0.45">
      <c r="I234" t="s">
        <v>186</v>
      </c>
      <c r="J234" t="s">
        <v>171</v>
      </c>
      <c r="K234">
        <v>7.2053491389370561E-2</v>
      </c>
      <c r="L234" t="s">
        <v>158</v>
      </c>
      <c r="N234" t="s">
        <v>211</v>
      </c>
      <c r="O234" t="s">
        <v>171</v>
      </c>
      <c r="P234">
        <v>5.7998994704180455E-2</v>
      </c>
      <c r="Q234" t="s">
        <v>158</v>
      </c>
    </row>
    <row r="235" spans="9:17" x14ac:dyDescent="0.45">
      <c r="I235" t="s">
        <v>186</v>
      </c>
      <c r="J235" t="s">
        <v>172</v>
      </c>
      <c r="K235">
        <v>1.1650378030549939E-3</v>
      </c>
      <c r="L235" t="s">
        <v>158</v>
      </c>
      <c r="N235" t="s">
        <v>211</v>
      </c>
      <c r="O235" t="s">
        <v>172</v>
      </c>
      <c r="P235">
        <v>0.13384118506913839</v>
      </c>
      <c r="Q235" t="s">
        <v>158</v>
      </c>
    </row>
    <row r="236" spans="9:17" x14ac:dyDescent="0.45">
      <c r="I236" t="s">
        <v>187</v>
      </c>
      <c r="J236" t="s">
        <v>157</v>
      </c>
      <c r="K236">
        <v>1.3973770025256535E-3</v>
      </c>
      <c r="L236" t="s">
        <v>158</v>
      </c>
      <c r="N236" t="s">
        <v>212</v>
      </c>
      <c r="O236" t="s">
        <v>157</v>
      </c>
      <c r="P236">
        <v>6.3609808945517127E-2</v>
      </c>
      <c r="Q236" t="s">
        <v>158</v>
      </c>
    </row>
    <row r="237" spans="9:17" x14ac:dyDescent="0.45">
      <c r="I237" t="s">
        <v>187</v>
      </c>
      <c r="J237" t="s">
        <v>159</v>
      </c>
      <c r="K237">
        <v>4.0398670453814581E-2</v>
      </c>
      <c r="L237" t="s">
        <v>158</v>
      </c>
      <c r="N237" t="s">
        <v>212</v>
      </c>
      <c r="O237" t="s">
        <v>159</v>
      </c>
      <c r="P237">
        <v>1.9064056829593848E-2</v>
      </c>
      <c r="Q237" t="s">
        <v>158</v>
      </c>
    </row>
    <row r="238" spans="9:17" x14ac:dyDescent="0.45">
      <c r="I238" t="s">
        <v>187</v>
      </c>
      <c r="J238" t="s">
        <v>160</v>
      </c>
      <c r="K238">
        <v>4.6924798008546917E-2</v>
      </c>
      <c r="L238" t="s">
        <v>158</v>
      </c>
      <c r="N238" t="s">
        <v>212</v>
      </c>
      <c r="O238" t="s">
        <v>160</v>
      </c>
      <c r="P238">
        <v>2.3429210300107171E-2</v>
      </c>
      <c r="Q238" t="s">
        <v>158</v>
      </c>
    </row>
    <row r="239" spans="9:17" x14ac:dyDescent="0.45">
      <c r="I239" t="s">
        <v>187</v>
      </c>
      <c r="J239" t="s">
        <v>161</v>
      </c>
      <c r="K239">
        <v>3.9725644848997411E-2</v>
      </c>
      <c r="L239" t="s">
        <v>158</v>
      </c>
      <c r="N239" t="s">
        <v>212</v>
      </c>
      <c r="O239" t="s">
        <v>161</v>
      </c>
      <c r="P239">
        <v>4.0022339316809534E-2</v>
      </c>
      <c r="Q239" t="s">
        <v>158</v>
      </c>
    </row>
    <row r="240" spans="9:17" x14ac:dyDescent="0.45">
      <c r="I240" t="s">
        <v>187</v>
      </c>
      <c r="J240" t="s">
        <v>162</v>
      </c>
      <c r="K240">
        <v>0</v>
      </c>
      <c r="L240" t="s">
        <v>158</v>
      </c>
      <c r="N240" t="s">
        <v>212</v>
      </c>
      <c r="O240" t="s">
        <v>162</v>
      </c>
      <c r="P240">
        <v>6.7642598104339535E-2</v>
      </c>
      <c r="Q240" t="s">
        <v>158</v>
      </c>
    </row>
    <row r="241" spans="9:17" x14ac:dyDescent="0.45">
      <c r="I241" t="s">
        <v>187</v>
      </c>
      <c r="J241" t="s">
        <v>163</v>
      </c>
      <c r="K241">
        <v>7.4906780619733909E-2</v>
      </c>
      <c r="L241" t="s">
        <v>158</v>
      </c>
      <c r="N241" t="s">
        <v>212</v>
      </c>
      <c r="O241" t="s">
        <v>163</v>
      </c>
      <c r="P241">
        <v>9.4663180780593895E-2</v>
      </c>
      <c r="Q241" t="s">
        <v>158</v>
      </c>
    </row>
    <row r="242" spans="9:17" x14ac:dyDescent="0.45">
      <c r="I242" t="s">
        <v>187</v>
      </c>
      <c r="J242" t="s">
        <v>164</v>
      </c>
      <c r="K242">
        <v>0.18184104281069335</v>
      </c>
      <c r="L242" t="s">
        <v>158</v>
      </c>
      <c r="N242" t="s">
        <v>212</v>
      </c>
      <c r="O242" t="s">
        <v>164</v>
      </c>
      <c r="P242">
        <v>4.0528016598745546E-2</v>
      </c>
      <c r="Q242" t="s">
        <v>158</v>
      </c>
    </row>
    <row r="243" spans="9:17" x14ac:dyDescent="0.45">
      <c r="I243" t="s">
        <v>187</v>
      </c>
      <c r="J243" t="s">
        <v>165</v>
      </c>
      <c r="K243">
        <v>0.17920777781223154</v>
      </c>
      <c r="L243" t="s">
        <v>158</v>
      </c>
      <c r="N243" t="s">
        <v>212</v>
      </c>
      <c r="O243" t="s">
        <v>165</v>
      </c>
      <c r="P243">
        <v>6.3350078484145492E-2</v>
      </c>
      <c r="Q243" t="s">
        <v>158</v>
      </c>
    </row>
    <row r="244" spans="9:17" x14ac:dyDescent="0.45">
      <c r="I244" t="s">
        <v>187</v>
      </c>
      <c r="J244" t="s">
        <v>166</v>
      </c>
      <c r="K244">
        <v>0.16606355999813027</v>
      </c>
      <c r="L244" t="s">
        <v>158</v>
      </c>
      <c r="N244" t="s">
        <v>212</v>
      </c>
      <c r="O244" t="s">
        <v>166</v>
      </c>
      <c r="P244">
        <v>8.8912842807104042E-2</v>
      </c>
      <c r="Q244" t="s">
        <v>158</v>
      </c>
    </row>
    <row r="245" spans="9:17" x14ac:dyDescent="0.45">
      <c r="I245" t="s">
        <v>187</v>
      </c>
      <c r="J245" t="s">
        <v>167</v>
      </c>
      <c r="K245">
        <v>2.1943933672932358E-2</v>
      </c>
      <c r="L245" t="s">
        <v>158</v>
      </c>
      <c r="N245" t="s">
        <v>212</v>
      </c>
      <c r="O245" t="s">
        <v>167</v>
      </c>
      <c r="P245">
        <v>0.11094783055411037</v>
      </c>
      <c r="Q245" t="s">
        <v>158</v>
      </c>
    </row>
    <row r="246" spans="9:17" x14ac:dyDescent="0.45">
      <c r="I246" t="s">
        <v>187</v>
      </c>
      <c r="J246" t="s">
        <v>168</v>
      </c>
      <c r="K246">
        <v>1.2069174146004953E-2</v>
      </c>
      <c r="L246" t="s">
        <v>158</v>
      </c>
      <c r="N246" t="s">
        <v>212</v>
      </c>
      <c r="O246" t="s">
        <v>168</v>
      </c>
      <c r="P246">
        <v>0.13061887362599578</v>
      </c>
      <c r="Q246" t="s">
        <v>158</v>
      </c>
    </row>
    <row r="247" spans="9:17" x14ac:dyDescent="0.45">
      <c r="I247" t="s">
        <v>187</v>
      </c>
      <c r="J247" t="s">
        <v>169</v>
      </c>
      <c r="K247">
        <v>7.9958664430191201E-2</v>
      </c>
      <c r="L247" t="s">
        <v>158</v>
      </c>
      <c r="N247" t="s">
        <v>212</v>
      </c>
      <c r="O247" t="s">
        <v>169</v>
      </c>
      <c r="P247">
        <v>3.8895784587691946E-2</v>
      </c>
      <c r="Q247" t="s">
        <v>158</v>
      </c>
    </row>
    <row r="248" spans="9:17" x14ac:dyDescent="0.45">
      <c r="I248" t="s">
        <v>187</v>
      </c>
      <c r="J248" t="s">
        <v>170</v>
      </c>
      <c r="K248">
        <v>8.6802870603369733E-2</v>
      </c>
      <c r="L248" t="s">
        <v>158</v>
      </c>
      <c r="N248" t="s">
        <v>212</v>
      </c>
      <c r="O248" t="s">
        <v>170</v>
      </c>
      <c r="P248">
        <v>4.3182917342257814E-2</v>
      </c>
      <c r="Q248" t="s">
        <v>158</v>
      </c>
    </row>
    <row r="249" spans="9:17" x14ac:dyDescent="0.45">
      <c r="I249" t="s">
        <v>187</v>
      </c>
      <c r="J249" t="s">
        <v>171</v>
      </c>
      <c r="K249">
        <v>6.7829391980933976E-2</v>
      </c>
      <c r="L249" t="s">
        <v>158</v>
      </c>
      <c r="N249" t="s">
        <v>212</v>
      </c>
      <c r="O249" t="s">
        <v>171</v>
      </c>
      <c r="P249">
        <v>7.3118763024765443E-2</v>
      </c>
      <c r="Q249" t="s">
        <v>158</v>
      </c>
    </row>
    <row r="250" spans="9:17" x14ac:dyDescent="0.45">
      <c r="I250" t="s">
        <v>187</v>
      </c>
      <c r="J250" t="s">
        <v>172</v>
      </c>
      <c r="K250">
        <v>9.3031361171920328E-4</v>
      </c>
      <c r="L250" t="s">
        <v>158</v>
      </c>
      <c r="N250" t="s">
        <v>212</v>
      </c>
      <c r="O250" t="s">
        <v>172</v>
      </c>
      <c r="P250">
        <v>0.10201369869811197</v>
      </c>
      <c r="Q250" t="s">
        <v>158</v>
      </c>
    </row>
    <row r="251" spans="9:17" x14ac:dyDescent="0.45">
      <c r="I251" t="s">
        <v>188</v>
      </c>
      <c r="J251" t="s">
        <v>157</v>
      </c>
      <c r="K251">
        <v>1.2574187110668219E-3</v>
      </c>
      <c r="L251" t="s">
        <v>158</v>
      </c>
      <c r="N251" t="s">
        <v>213</v>
      </c>
      <c r="O251" t="s">
        <v>157</v>
      </c>
      <c r="P251">
        <v>0.10609748482578492</v>
      </c>
      <c r="Q251" t="s">
        <v>158</v>
      </c>
    </row>
    <row r="252" spans="9:17" x14ac:dyDescent="0.45">
      <c r="I252" t="s">
        <v>188</v>
      </c>
      <c r="J252" t="s">
        <v>159</v>
      </c>
      <c r="K252">
        <v>3.5622226164583541E-2</v>
      </c>
      <c r="L252" t="s">
        <v>158</v>
      </c>
      <c r="N252" t="s">
        <v>213</v>
      </c>
      <c r="O252" t="s">
        <v>159</v>
      </c>
      <c r="P252">
        <v>3.7661235087093133E-2</v>
      </c>
      <c r="Q252" t="s">
        <v>158</v>
      </c>
    </row>
    <row r="253" spans="9:17" x14ac:dyDescent="0.45">
      <c r="I253" t="s">
        <v>188</v>
      </c>
      <c r="J253" t="s">
        <v>160</v>
      </c>
      <c r="K253">
        <v>4.5862172092667026E-2</v>
      </c>
      <c r="L253" t="s">
        <v>158</v>
      </c>
      <c r="N253" t="s">
        <v>213</v>
      </c>
      <c r="O253" t="s">
        <v>160</v>
      </c>
      <c r="P253">
        <v>2.0131515994660842E-2</v>
      </c>
      <c r="Q253" t="s">
        <v>158</v>
      </c>
    </row>
    <row r="254" spans="9:17" x14ac:dyDescent="0.45">
      <c r="I254" t="s">
        <v>188</v>
      </c>
      <c r="J254" t="s">
        <v>161</v>
      </c>
      <c r="K254">
        <v>3.9082392280540994E-2</v>
      </c>
      <c r="L254" t="s">
        <v>158</v>
      </c>
      <c r="N254" t="s">
        <v>213</v>
      </c>
      <c r="O254" t="s">
        <v>161</v>
      </c>
      <c r="P254">
        <v>3.9803533976695497E-2</v>
      </c>
      <c r="Q254" t="s">
        <v>158</v>
      </c>
    </row>
    <row r="255" spans="9:17" x14ac:dyDescent="0.45">
      <c r="I255" t="s">
        <v>188</v>
      </c>
      <c r="J255" t="s">
        <v>162</v>
      </c>
      <c r="K255">
        <v>0</v>
      </c>
      <c r="L255" t="s">
        <v>158</v>
      </c>
      <c r="N255" t="s">
        <v>213</v>
      </c>
      <c r="O255" t="s">
        <v>162</v>
      </c>
      <c r="P255">
        <v>7.6689791078833169E-2</v>
      </c>
      <c r="Q255" t="s">
        <v>158</v>
      </c>
    </row>
    <row r="256" spans="9:17" x14ac:dyDescent="0.45">
      <c r="I256" t="s">
        <v>188</v>
      </c>
      <c r="J256" t="s">
        <v>163</v>
      </c>
      <c r="K256">
        <v>6.3746296907139219E-2</v>
      </c>
      <c r="L256" t="s">
        <v>158</v>
      </c>
      <c r="N256" t="s">
        <v>213</v>
      </c>
      <c r="O256" t="s">
        <v>163</v>
      </c>
      <c r="P256">
        <v>0.11326157223377953</v>
      </c>
      <c r="Q256" t="s">
        <v>158</v>
      </c>
    </row>
    <row r="257" spans="9:17" x14ac:dyDescent="0.45">
      <c r="I257" t="s">
        <v>188</v>
      </c>
      <c r="J257" t="s">
        <v>164</v>
      </c>
      <c r="K257">
        <v>0.18218447895096243</v>
      </c>
      <c r="L257" t="s">
        <v>158</v>
      </c>
      <c r="N257" t="s">
        <v>213</v>
      </c>
      <c r="O257" t="s">
        <v>164</v>
      </c>
      <c r="P257">
        <v>3.9535812570797704E-2</v>
      </c>
      <c r="Q257" t="s">
        <v>158</v>
      </c>
    </row>
    <row r="258" spans="9:17" x14ac:dyDescent="0.45">
      <c r="I258" t="s">
        <v>188</v>
      </c>
      <c r="J258" t="s">
        <v>165</v>
      </c>
      <c r="K258">
        <v>0.18503607617283357</v>
      </c>
      <c r="L258" t="s">
        <v>158</v>
      </c>
      <c r="N258" t="s">
        <v>213</v>
      </c>
      <c r="O258" t="s">
        <v>165</v>
      </c>
      <c r="P258">
        <v>6.8594605354862254E-2</v>
      </c>
      <c r="Q258" t="s">
        <v>158</v>
      </c>
    </row>
    <row r="259" spans="9:17" x14ac:dyDescent="0.45">
      <c r="I259" t="s">
        <v>188</v>
      </c>
      <c r="J259" t="s">
        <v>166</v>
      </c>
      <c r="K259">
        <v>0.174511581187269</v>
      </c>
      <c r="L259" t="s">
        <v>158</v>
      </c>
      <c r="N259" t="s">
        <v>213</v>
      </c>
      <c r="O259" t="s">
        <v>166</v>
      </c>
      <c r="P259">
        <v>7.8215773024107468E-2</v>
      </c>
      <c r="Q259" t="s">
        <v>158</v>
      </c>
    </row>
    <row r="260" spans="9:17" x14ac:dyDescent="0.45">
      <c r="I260" t="s">
        <v>188</v>
      </c>
      <c r="J260" t="s">
        <v>167</v>
      </c>
      <c r="K260">
        <v>2.2739840815725328E-2</v>
      </c>
      <c r="L260" t="s">
        <v>158</v>
      </c>
      <c r="N260" t="s">
        <v>213</v>
      </c>
      <c r="O260" t="s">
        <v>167</v>
      </c>
      <c r="P260">
        <v>6.8183363795540783E-2</v>
      </c>
      <c r="Q260" t="s">
        <v>158</v>
      </c>
    </row>
    <row r="261" spans="9:17" x14ac:dyDescent="0.45">
      <c r="I261" t="s">
        <v>188</v>
      </c>
      <c r="J261" t="s">
        <v>168</v>
      </c>
      <c r="K261">
        <v>9.7916106513317273E-3</v>
      </c>
      <c r="L261" t="s">
        <v>158</v>
      </c>
      <c r="N261" t="s">
        <v>213</v>
      </c>
      <c r="O261" t="s">
        <v>168</v>
      </c>
      <c r="P261">
        <v>0.14840629971813266</v>
      </c>
      <c r="Q261" t="s">
        <v>158</v>
      </c>
    </row>
    <row r="262" spans="9:17" x14ac:dyDescent="0.45">
      <c r="I262" t="s">
        <v>188</v>
      </c>
      <c r="J262" t="s">
        <v>169</v>
      </c>
      <c r="K262">
        <v>7.7543405018818276E-2</v>
      </c>
      <c r="L262" t="s">
        <v>158</v>
      </c>
      <c r="N262" t="s">
        <v>213</v>
      </c>
      <c r="O262" t="s">
        <v>169</v>
      </c>
      <c r="P262">
        <v>4.5310810523367315E-2</v>
      </c>
      <c r="Q262" t="s">
        <v>158</v>
      </c>
    </row>
    <row r="263" spans="9:17" x14ac:dyDescent="0.45">
      <c r="I263" t="s">
        <v>188</v>
      </c>
      <c r="J263" t="s">
        <v>170</v>
      </c>
      <c r="K263">
        <v>9.0725957237463462E-2</v>
      </c>
      <c r="L263" t="s">
        <v>158</v>
      </c>
      <c r="N263" t="s">
        <v>213</v>
      </c>
      <c r="O263" t="s">
        <v>170</v>
      </c>
      <c r="P263">
        <v>2.8591317265417079E-2</v>
      </c>
      <c r="Q263" t="s">
        <v>158</v>
      </c>
    </row>
    <row r="264" spans="9:17" x14ac:dyDescent="0.45">
      <c r="I264" t="s">
        <v>188</v>
      </c>
      <c r="J264" t="s">
        <v>171</v>
      </c>
      <c r="K264">
        <v>7.092667697809478E-2</v>
      </c>
      <c r="L264" t="s">
        <v>158</v>
      </c>
      <c r="N264" t="s">
        <v>213</v>
      </c>
      <c r="O264" t="s">
        <v>171</v>
      </c>
      <c r="P264">
        <v>3.7937251933536878E-2</v>
      </c>
      <c r="Q264" t="s">
        <v>158</v>
      </c>
    </row>
    <row r="265" spans="9:17" x14ac:dyDescent="0.45">
      <c r="I265" t="s">
        <v>188</v>
      </c>
      <c r="J265" t="s">
        <v>172</v>
      </c>
      <c r="K265">
        <v>9.6986683132643141E-4</v>
      </c>
      <c r="L265" t="s">
        <v>158</v>
      </c>
      <c r="N265" t="s">
        <v>213</v>
      </c>
      <c r="O265" t="s">
        <v>172</v>
      </c>
      <c r="P265">
        <v>9.1579632617291754E-2</v>
      </c>
      <c r="Q265" t="s">
        <v>158</v>
      </c>
    </row>
    <row r="266" spans="9:17" x14ac:dyDescent="0.45">
      <c r="I266" t="s">
        <v>189</v>
      </c>
      <c r="J266" t="s">
        <v>157</v>
      </c>
      <c r="K266">
        <v>1.1450438736338856E-3</v>
      </c>
      <c r="L266" t="s">
        <v>158</v>
      </c>
      <c r="N266" t="s">
        <v>214</v>
      </c>
      <c r="O266" t="s">
        <v>157</v>
      </c>
      <c r="P266">
        <v>7.126082458899434E-2</v>
      </c>
      <c r="Q266" t="s">
        <v>158</v>
      </c>
    </row>
    <row r="267" spans="9:17" x14ac:dyDescent="0.45">
      <c r="I267" t="s">
        <v>189</v>
      </c>
      <c r="J267" t="s">
        <v>159</v>
      </c>
      <c r="K267">
        <v>3.105490106457048E-2</v>
      </c>
      <c r="L267" t="s">
        <v>158</v>
      </c>
      <c r="N267" t="s">
        <v>214</v>
      </c>
      <c r="O267" t="s">
        <v>159</v>
      </c>
      <c r="P267">
        <v>2.9243797617344532E-2</v>
      </c>
      <c r="Q267" t="s">
        <v>158</v>
      </c>
    </row>
    <row r="268" spans="9:17" x14ac:dyDescent="0.45">
      <c r="I268" t="s">
        <v>189</v>
      </c>
      <c r="J268" t="s">
        <v>160</v>
      </c>
      <c r="K268">
        <v>4.2688468103327812E-2</v>
      </c>
      <c r="L268" t="s">
        <v>158</v>
      </c>
      <c r="N268" t="s">
        <v>214</v>
      </c>
      <c r="O268" t="s">
        <v>160</v>
      </c>
      <c r="P268">
        <v>2.3886384420374621E-2</v>
      </c>
      <c r="Q268" t="s">
        <v>158</v>
      </c>
    </row>
    <row r="269" spans="9:17" x14ac:dyDescent="0.45">
      <c r="I269" t="s">
        <v>189</v>
      </c>
      <c r="J269" t="s">
        <v>161</v>
      </c>
      <c r="K269">
        <v>3.5632381076189761E-2</v>
      </c>
      <c r="L269" t="s">
        <v>158</v>
      </c>
      <c r="N269" t="s">
        <v>214</v>
      </c>
      <c r="O269" t="s">
        <v>161</v>
      </c>
      <c r="P269">
        <v>3.7973038231369237E-2</v>
      </c>
      <c r="Q269" t="s">
        <v>158</v>
      </c>
    </row>
    <row r="270" spans="9:17" x14ac:dyDescent="0.45">
      <c r="I270" t="s">
        <v>189</v>
      </c>
      <c r="J270" t="s">
        <v>162</v>
      </c>
      <c r="K270">
        <v>0</v>
      </c>
      <c r="L270" t="s">
        <v>158</v>
      </c>
      <c r="N270" t="s">
        <v>214</v>
      </c>
      <c r="O270" t="s">
        <v>162</v>
      </c>
      <c r="P270">
        <v>5.6277307039992862E-2</v>
      </c>
      <c r="Q270" t="s">
        <v>158</v>
      </c>
    </row>
    <row r="271" spans="9:17" x14ac:dyDescent="0.45">
      <c r="I271" t="s">
        <v>189</v>
      </c>
      <c r="J271" t="s">
        <v>163</v>
      </c>
      <c r="K271">
        <v>6.5856169829680414E-2</v>
      </c>
      <c r="L271" t="s">
        <v>158</v>
      </c>
      <c r="N271" t="s">
        <v>214</v>
      </c>
      <c r="O271" t="s">
        <v>163</v>
      </c>
      <c r="P271">
        <v>8.76358955045108E-2</v>
      </c>
      <c r="Q271" t="s">
        <v>158</v>
      </c>
    </row>
    <row r="272" spans="9:17" x14ac:dyDescent="0.45">
      <c r="I272" t="s">
        <v>189</v>
      </c>
      <c r="J272" t="s">
        <v>164</v>
      </c>
      <c r="K272">
        <v>0.18121866563078518</v>
      </c>
      <c r="L272" t="s">
        <v>158</v>
      </c>
      <c r="N272" t="s">
        <v>214</v>
      </c>
      <c r="O272" t="s">
        <v>164</v>
      </c>
      <c r="P272">
        <v>5.121227989853782E-2</v>
      </c>
      <c r="Q272" t="s">
        <v>158</v>
      </c>
    </row>
    <row r="273" spans="9:17" x14ac:dyDescent="0.45">
      <c r="I273" t="s">
        <v>189</v>
      </c>
      <c r="J273" t="s">
        <v>165</v>
      </c>
      <c r="K273">
        <v>0.18955719773878837</v>
      </c>
      <c r="L273" t="s">
        <v>158</v>
      </c>
      <c r="N273" t="s">
        <v>214</v>
      </c>
      <c r="O273" t="s">
        <v>165</v>
      </c>
      <c r="P273">
        <v>9.2623030854584065E-2</v>
      </c>
      <c r="Q273" t="s">
        <v>158</v>
      </c>
    </row>
    <row r="274" spans="9:17" x14ac:dyDescent="0.45">
      <c r="I274" t="s">
        <v>189</v>
      </c>
      <c r="J274" t="s">
        <v>166</v>
      </c>
      <c r="K274">
        <v>0.18031408942297145</v>
      </c>
      <c r="L274" t="s">
        <v>158</v>
      </c>
      <c r="N274" t="s">
        <v>214</v>
      </c>
      <c r="O274" t="s">
        <v>166</v>
      </c>
      <c r="P274">
        <v>0.11081512570251763</v>
      </c>
      <c r="Q274" t="s">
        <v>158</v>
      </c>
    </row>
    <row r="275" spans="9:17" x14ac:dyDescent="0.45">
      <c r="I275" t="s">
        <v>189</v>
      </c>
      <c r="J275" t="s">
        <v>167</v>
      </c>
      <c r="K275">
        <v>2.3344806735954477E-2</v>
      </c>
      <c r="L275" t="s">
        <v>158</v>
      </c>
      <c r="N275" t="s">
        <v>214</v>
      </c>
      <c r="O275" t="s">
        <v>167</v>
      </c>
      <c r="P275">
        <v>8.6653747334995132E-2</v>
      </c>
      <c r="Q275" t="s">
        <v>158</v>
      </c>
    </row>
    <row r="276" spans="9:17" x14ac:dyDescent="0.45">
      <c r="I276" t="s">
        <v>189</v>
      </c>
      <c r="J276" t="s">
        <v>168</v>
      </c>
      <c r="K276">
        <v>9.5210300217847352E-3</v>
      </c>
      <c r="L276" t="s">
        <v>158</v>
      </c>
      <c r="N276" t="s">
        <v>214</v>
      </c>
      <c r="O276" t="s">
        <v>168</v>
      </c>
      <c r="P276">
        <v>0.12336402753506172</v>
      </c>
      <c r="Q276" t="s">
        <v>158</v>
      </c>
    </row>
    <row r="277" spans="9:17" x14ac:dyDescent="0.45">
      <c r="I277" t="s">
        <v>189</v>
      </c>
      <c r="J277" t="s">
        <v>169</v>
      </c>
      <c r="K277">
        <v>7.5638367331438791E-2</v>
      </c>
      <c r="L277" t="s">
        <v>158</v>
      </c>
      <c r="N277" t="s">
        <v>214</v>
      </c>
      <c r="O277" t="s">
        <v>169</v>
      </c>
      <c r="P277">
        <v>4.4139908328426347E-2</v>
      </c>
      <c r="Q277" t="s">
        <v>158</v>
      </c>
    </row>
    <row r="278" spans="9:17" x14ac:dyDescent="0.45">
      <c r="I278" t="s">
        <v>189</v>
      </c>
      <c r="J278" t="s">
        <v>170</v>
      </c>
      <c r="K278">
        <v>9.1134048660950262E-2</v>
      </c>
      <c r="L278" t="s">
        <v>158</v>
      </c>
      <c r="N278" t="s">
        <v>214</v>
      </c>
      <c r="O278" t="s">
        <v>170</v>
      </c>
      <c r="P278">
        <v>3.9878847079796928E-2</v>
      </c>
      <c r="Q278" t="s">
        <v>158</v>
      </c>
    </row>
    <row r="279" spans="9:17" x14ac:dyDescent="0.45">
      <c r="I279" t="s">
        <v>189</v>
      </c>
      <c r="J279" t="s">
        <v>171</v>
      </c>
      <c r="K279">
        <v>7.1868826539351643E-2</v>
      </c>
      <c r="L279" t="s">
        <v>158</v>
      </c>
      <c r="N279" t="s">
        <v>214</v>
      </c>
      <c r="O279" t="s">
        <v>171</v>
      </c>
      <c r="P279">
        <v>5.0131327291192011E-2</v>
      </c>
      <c r="Q279" t="s">
        <v>158</v>
      </c>
    </row>
    <row r="280" spans="9:17" x14ac:dyDescent="0.45">
      <c r="I280" t="s">
        <v>189</v>
      </c>
      <c r="J280" t="s">
        <v>172</v>
      </c>
      <c r="K280">
        <v>1.0260039704055853E-3</v>
      </c>
      <c r="L280" t="s">
        <v>158</v>
      </c>
      <c r="N280" t="s">
        <v>214</v>
      </c>
      <c r="O280" t="s">
        <v>172</v>
      </c>
      <c r="P280">
        <v>9.4904458572177955E-2</v>
      </c>
      <c r="Q280" t="s">
        <v>158</v>
      </c>
    </row>
    <row r="281" spans="9:17" x14ac:dyDescent="0.45">
      <c r="I281" t="s">
        <v>190</v>
      </c>
      <c r="J281" t="s">
        <v>157</v>
      </c>
      <c r="K281">
        <v>6.8280619986913057E-4</v>
      </c>
      <c r="L281" t="s">
        <v>158</v>
      </c>
      <c r="N281" t="s">
        <v>215</v>
      </c>
      <c r="O281" t="s">
        <v>157</v>
      </c>
      <c r="P281">
        <v>5.0169382558029114E-2</v>
      </c>
      <c r="Q281" t="s">
        <v>158</v>
      </c>
    </row>
    <row r="282" spans="9:17" x14ac:dyDescent="0.45">
      <c r="I282" t="s">
        <v>190</v>
      </c>
      <c r="J282" t="s">
        <v>159</v>
      </c>
      <c r="K282">
        <v>3.1394117152422123E-2</v>
      </c>
      <c r="L282" t="s">
        <v>158</v>
      </c>
      <c r="N282" t="s">
        <v>215</v>
      </c>
      <c r="O282" t="s">
        <v>159</v>
      </c>
      <c r="P282">
        <v>2.0863072344217422E-2</v>
      </c>
      <c r="Q282" t="s">
        <v>158</v>
      </c>
    </row>
    <row r="283" spans="9:17" x14ac:dyDescent="0.45">
      <c r="I283" t="s">
        <v>190</v>
      </c>
      <c r="J283" t="s">
        <v>160</v>
      </c>
      <c r="K283">
        <v>4.5031318011211269E-2</v>
      </c>
      <c r="L283" t="s">
        <v>158</v>
      </c>
      <c r="N283" t="s">
        <v>215</v>
      </c>
      <c r="O283" t="s">
        <v>160</v>
      </c>
      <c r="P283">
        <v>1.4695211414220968E-2</v>
      </c>
      <c r="Q283" t="s">
        <v>158</v>
      </c>
    </row>
    <row r="284" spans="9:17" x14ac:dyDescent="0.45">
      <c r="I284" t="s">
        <v>190</v>
      </c>
      <c r="J284" t="s">
        <v>161</v>
      </c>
      <c r="K284">
        <v>4.0376136372664087E-2</v>
      </c>
      <c r="L284" t="s">
        <v>158</v>
      </c>
      <c r="N284" t="s">
        <v>215</v>
      </c>
      <c r="O284" t="s">
        <v>161</v>
      </c>
      <c r="P284">
        <v>1.4387309980698823E-2</v>
      </c>
      <c r="Q284" t="s">
        <v>158</v>
      </c>
    </row>
    <row r="285" spans="9:17" x14ac:dyDescent="0.45">
      <c r="I285" t="s">
        <v>190</v>
      </c>
      <c r="J285" t="s">
        <v>162</v>
      </c>
      <c r="K285">
        <v>0</v>
      </c>
      <c r="L285" t="s">
        <v>158</v>
      </c>
      <c r="N285" t="s">
        <v>215</v>
      </c>
      <c r="O285" t="s">
        <v>162</v>
      </c>
      <c r="P285">
        <v>3.3950713564873732E-2</v>
      </c>
      <c r="Q285" t="s">
        <v>158</v>
      </c>
    </row>
    <row r="286" spans="9:17" x14ac:dyDescent="0.45">
      <c r="I286" t="s">
        <v>190</v>
      </c>
      <c r="J286" t="s">
        <v>163</v>
      </c>
      <c r="K286">
        <v>5.6849450550430503E-2</v>
      </c>
      <c r="L286" t="s">
        <v>158</v>
      </c>
      <c r="N286" t="s">
        <v>215</v>
      </c>
      <c r="O286" t="s">
        <v>163</v>
      </c>
      <c r="P286">
        <v>0.12112841774798346</v>
      </c>
      <c r="Q286" t="s">
        <v>158</v>
      </c>
    </row>
    <row r="287" spans="9:17" x14ac:dyDescent="0.45">
      <c r="I287" t="s">
        <v>190</v>
      </c>
      <c r="J287" t="s">
        <v>164</v>
      </c>
      <c r="K287">
        <v>0.17185088851930205</v>
      </c>
      <c r="L287" t="s">
        <v>158</v>
      </c>
      <c r="N287" t="s">
        <v>215</v>
      </c>
      <c r="O287" t="s">
        <v>164</v>
      </c>
      <c r="P287">
        <v>3.584269104173729E-2</v>
      </c>
      <c r="Q287" t="s">
        <v>158</v>
      </c>
    </row>
    <row r="288" spans="9:17" x14ac:dyDescent="0.45">
      <c r="I288" t="s">
        <v>190</v>
      </c>
      <c r="J288" t="s">
        <v>165</v>
      </c>
      <c r="K288">
        <v>0.18857446552661589</v>
      </c>
      <c r="L288" t="s">
        <v>158</v>
      </c>
      <c r="N288" t="s">
        <v>215</v>
      </c>
      <c r="O288" t="s">
        <v>165</v>
      </c>
      <c r="P288">
        <v>6.8302331320938478E-2</v>
      </c>
      <c r="Q288" t="s">
        <v>158</v>
      </c>
    </row>
    <row r="289" spans="9:17" x14ac:dyDescent="0.45">
      <c r="I289" t="s">
        <v>190</v>
      </c>
      <c r="J289" t="s">
        <v>166</v>
      </c>
      <c r="K289">
        <v>0.19084346639882024</v>
      </c>
      <c r="L289" t="s">
        <v>158</v>
      </c>
      <c r="N289" t="s">
        <v>215</v>
      </c>
      <c r="O289" t="s">
        <v>166</v>
      </c>
      <c r="P289">
        <v>8.441677292257696E-2</v>
      </c>
      <c r="Q289" t="s">
        <v>158</v>
      </c>
    </row>
    <row r="290" spans="9:17" x14ac:dyDescent="0.45">
      <c r="I290" t="s">
        <v>190</v>
      </c>
      <c r="J290" t="s">
        <v>167</v>
      </c>
      <c r="K290">
        <v>2.691510961643984E-2</v>
      </c>
      <c r="L290" t="s">
        <v>158</v>
      </c>
      <c r="N290" t="s">
        <v>215</v>
      </c>
      <c r="O290" t="s">
        <v>167</v>
      </c>
      <c r="P290">
        <v>7.0460401941428066E-2</v>
      </c>
      <c r="Q290" t="s">
        <v>158</v>
      </c>
    </row>
    <row r="291" spans="9:17" x14ac:dyDescent="0.45">
      <c r="I291" t="s">
        <v>190</v>
      </c>
      <c r="J291" t="s">
        <v>168</v>
      </c>
      <c r="K291">
        <v>7.678649642052838E-3</v>
      </c>
      <c r="L291" t="s">
        <v>158</v>
      </c>
      <c r="N291" t="s">
        <v>215</v>
      </c>
      <c r="O291" t="s">
        <v>168</v>
      </c>
      <c r="P291">
        <v>0.19303838458511241</v>
      </c>
      <c r="Q291" t="s">
        <v>158</v>
      </c>
    </row>
    <row r="292" spans="9:17" x14ac:dyDescent="0.45">
      <c r="I292" t="s">
        <v>190</v>
      </c>
      <c r="J292" t="s">
        <v>169</v>
      </c>
      <c r="K292">
        <v>7.1369576741185797E-2</v>
      </c>
      <c r="L292" t="s">
        <v>158</v>
      </c>
      <c r="N292" t="s">
        <v>215</v>
      </c>
      <c r="O292" t="s">
        <v>169</v>
      </c>
      <c r="P292">
        <v>6.5609421831204731E-2</v>
      </c>
      <c r="Q292" t="s">
        <v>158</v>
      </c>
    </row>
    <row r="293" spans="9:17" x14ac:dyDescent="0.45">
      <c r="I293" t="s">
        <v>190</v>
      </c>
      <c r="J293" t="s">
        <v>170</v>
      </c>
      <c r="K293">
        <v>8.7744193177699201E-2</v>
      </c>
      <c r="L293" t="s">
        <v>158</v>
      </c>
      <c r="N293" t="s">
        <v>215</v>
      </c>
      <c r="O293" t="s">
        <v>170</v>
      </c>
      <c r="P293">
        <v>4.2044884127590498E-2</v>
      </c>
      <c r="Q293" t="s">
        <v>158</v>
      </c>
    </row>
    <row r="294" spans="9:17" x14ac:dyDescent="0.45">
      <c r="I294" t="s">
        <v>190</v>
      </c>
      <c r="J294" t="s">
        <v>171</v>
      </c>
      <c r="K294">
        <v>7.9541995704949867E-2</v>
      </c>
      <c r="L294" t="s">
        <v>158</v>
      </c>
      <c r="N294" t="s">
        <v>215</v>
      </c>
      <c r="O294" t="s">
        <v>171</v>
      </c>
      <c r="P294">
        <v>5.6533856757025658E-2</v>
      </c>
      <c r="Q294" t="s">
        <v>158</v>
      </c>
    </row>
    <row r="295" spans="9:17" x14ac:dyDescent="0.45">
      <c r="I295" t="s">
        <v>190</v>
      </c>
      <c r="J295" t="s">
        <v>172</v>
      </c>
      <c r="K295">
        <v>1.1478263861647449E-3</v>
      </c>
      <c r="L295" t="s">
        <v>158</v>
      </c>
      <c r="N295" t="s">
        <v>215</v>
      </c>
      <c r="O295" t="s">
        <v>172</v>
      </c>
      <c r="P295">
        <v>0.12855714786226385</v>
      </c>
      <c r="Q295" t="s">
        <v>158</v>
      </c>
    </row>
    <row r="296" spans="9:17" x14ac:dyDescent="0.45">
      <c r="I296" t="s">
        <v>191</v>
      </c>
      <c r="J296" t="s">
        <v>157</v>
      </c>
      <c r="K296">
        <v>6.5106718599135206E-4</v>
      </c>
      <c r="L296" t="s">
        <v>158</v>
      </c>
      <c r="N296" t="s">
        <v>216</v>
      </c>
      <c r="O296" t="s">
        <v>157</v>
      </c>
      <c r="P296">
        <v>5.8382138519578228E-2</v>
      </c>
      <c r="Q296" t="s">
        <v>158</v>
      </c>
    </row>
    <row r="297" spans="9:17" x14ac:dyDescent="0.45">
      <c r="I297" t="s">
        <v>191</v>
      </c>
      <c r="J297" t="s">
        <v>159</v>
      </c>
      <c r="K297">
        <v>2.6878245727086487E-2</v>
      </c>
      <c r="L297" t="s">
        <v>158</v>
      </c>
      <c r="N297" t="s">
        <v>216</v>
      </c>
      <c r="O297" t="s">
        <v>159</v>
      </c>
      <c r="P297">
        <v>2.3032718234825108E-2</v>
      </c>
      <c r="Q297" t="s">
        <v>158</v>
      </c>
    </row>
    <row r="298" spans="9:17" x14ac:dyDescent="0.45">
      <c r="I298" t="s">
        <v>191</v>
      </c>
      <c r="J298" t="s">
        <v>160</v>
      </c>
      <c r="K298">
        <v>4.2179795794513503E-2</v>
      </c>
      <c r="L298" t="s">
        <v>158</v>
      </c>
      <c r="N298" t="s">
        <v>216</v>
      </c>
      <c r="O298" t="s">
        <v>160</v>
      </c>
      <c r="P298">
        <v>2.2253037493003159E-2</v>
      </c>
      <c r="Q298" t="s">
        <v>158</v>
      </c>
    </row>
    <row r="299" spans="9:17" x14ac:dyDescent="0.45">
      <c r="I299" t="s">
        <v>191</v>
      </c>
      <c r="J299" t="s">
        <v>161</v>
      </c>
      <c r="K299">
        <v>3.7217898831933618E-2</v>
      </c>
      <c r="L299" t="s">
        <v>158</v>
      </c>
      <c r="N299" t="s">
        <v>216</v>
      </c>
      <c r="O299" t="s">
        <v>161</v>
      </c>
      <c r="P299">
        <v>3.5431056762303889E-2</v>
      </c>
      <c r="Q299" t="s">
        <v>158</v>
      </c>
    </row>
    <row r="300" spans="9:17" x14ac:dyDescent="0.45">
      <c r="I300" t="s">
        <v>191</v>
      </c>
      <c r="J300" t="s">
        <v>162</v>
      </c>
      <c r="K300">
        <v>0</v>
      </c>
      <c r="L300" t="s">
        <v>158</v>
      </c>
      <c r="N300" t="s">
        <v>216</v>
      </c>
      <c r="O300" t="s">
        <v>162</v>
      </c>
      <c r="P300">
        <v>5.3591720444312471E-2</v>
      </c>
      <c r="Q300" t="s">
        <v>158</v>
      </c>
    </row>
    <row r="301" spans="9:17" x14ac:dyDescent="0.45">
      <c r="I301" t="s">
        <v>191</v>
      </c>
      <c r="J301" t="s">
        <v>163</v>
      </c>
      <c r="K301">
        <v>5.9780644317326395E-2</v>
      </c>
      <c r="L301" t="s">
        <v>158</v>
      </c>
      <c r="N301" t="s">
        <v>216</v>
      </c>
      <c r="O301" t="s">
        <v>163</v>
      </c>
      <c r="P301">
        <v>8.805824975930937E-2</v>
      </c>
      <c r="Q301" t="s">
        <v>158</v>
      </c>
    </row>
    <row r="302" spans="9:17" x14ac:dyDescent="0.45">
      <c r="I302" t="s">
        <v>191</v>
      </c>
      <c r="J302" t="s">
        <v>164</v>
      </c>
      <c r="K302">
        <v>0.17131326483123335</v>
      </c>
      <c r="L302" t="s">
        <v>158</v>
      </c>
      <c r="N302" t="s">
        <v>216</v>
      </c>
      <c r="O302" t="s">
        <v>164</v>
      </c>
      <c r="P302">
        <v>3.3325919164687481E-2</v>
      </c>
      <c r="Q302" t="s">
        <v>158</v>
      </c>
    </row>
    <row r="303" spans="9:17" x14ac:dyDescent="0.45">
      <c r="I303" t="s">
        <v>191</v>
      </c>
      <c r="J303" t="s">
        <v>165</v>
      </c>
      <c r="K303">
        <v>0.19310649692506152</v>
      </c>
      <c r="L303" t="s">
        <v>158</v>
      </c>
      <c r="N303" t="s">
        <v>216</v>
      </c>
      <c r="O303" t="s">
        <v>165</v>
      </c>
      <c r="P303">
        <v>6.1613529471229292E-2</v>
      </c>
      <c r="Q303" t="s">
        <v>158</v>
      </c>
    </row>
    <row r="304" spans="9:17" x14ac:dyDescent="0.45">
      <c r="I304" t="s">
        <v>191</v>
      </c>
      <c r="J304" t="s">
        <v>166</v>
      </c>
      <c r="K304">
        <v>0.19797265501137121</v>
      </c>
      <c r="L304" t="s">
        <v>158</v>
      </c>
      <c r="N304" t="s">
        <v>216</v>
      </c>
      <c r="O304" t="s">
        <v>166</v>
      </c>
      <c r="P304">
        <v>9.2140539081078568E-2</v>
      </c>
      <c r="Q304" t="s">
        <v>158</v>
      </c>
    </row>
    <row r="305" spans="9:17" x14ac:dyDescent="0.45">
      <c r="I305" t="s">
        <v>191</v>
      </c>
      <c r="J305" t="s">
        <v>167</v>
      </c>
      <c r="K305">
        <v>2.9410714299412954E-2</v>
      </c>
      <c r="L305" t="s">
        <v>158</v>
      </c>
      <c r="N305" t="s">
        <v>216</v>
      </c>
      <c r="O305" t="s">
        <v>167</v>
      </c>
      <c r="P305">
        <v>8.1825219735725402E-2</v>
      </c>
      <c r="Q305" t="s">
        <v>158</v>
      </c>
    </row>
    <row r="306" spans="9:17" x14ac:dyDescent="0.45">
      <c r="I306" t="s">
        <v>191</v>
      </c>
      <c r="J306" t="s">
        <v>168</v>
      </c>
      <c r="K306">
        <v>7.2202426831307768E-3</v>
      </c>
      <c r="L306" t="s">
        <v>158</v>
      </c>
      <c r="N306" t="s">
        <v>216</v>
      </c>
      <c r="O306" t="s">
        <v>168</v>
      </c>
      <c r="P306">
        <v>0.14232425708720117</v>
      </c>
      <c r="Q306" t="s">
        <v>158</v>
      </c>
    </row>
    <row r="307" spans="9:17" x14ac:dyDescent="0.45">
      <c r="I307" t="s">
        <v>191</v>
      </c>
      <c r="J307" t="s">
        <v>169</v>
      </c>
      <c r="K307">
        <v>6.5246522880908056E-2</v>
      </c>
      <c r="L307" t="s">
        <v>158</v>
      </c>
      <c r="N307" t="s">
        <v>216</v>
      </c>
      <c r="O307" t="s">
        <v>169</v>
      </c>
      <c r="P307">
        <v>6.1343090535976655E-2</v>
      </c>
      <c r="Q307" t="s">
        <v>158</v>
      </c>
    </row>
    <row r="308" spans="9:17" x14ac:dyDescent="0.45">
      <c r="I308" t="s">
        <v>191</v>
      </c>
      <c r="J308" t="s">
        <v>170</v>
      </c>
      <c r="K308">
        <v>8.7576916799881471E-2</v>
      </c>
      <c r="L308" t="s">
        <v>158</v>
      </c>
      <c r="N308" t="s">
        <v>216</v>
      </c>
      <c r="O308" t="s">
        <v>170</v>
      </c>
      <c r="P308">
        <v>6.1463856585541522E-2</v>
      </c>
      <c r="Q308" t="s">
        <v>158</v>
      </c>
    </row>
    <row r="309" spans="9:17" x14ac:dyDescent="0.45">
      <c r="I309" t="s">
        <v>191</v>
      </c>
      <c r="J309" t="s">
        <v>171</v>
      </c>
      <c r="K309">
        <v>8.0051168131140646E-2</v>
      </c>
      <c r="L309" t="s">
        <v>158</v>
      </c>
      <c r="N309" t="s">
        <v>216</v>
      </c>
      <c r="O309" t="s">
        <v>171</v>
      </c>
      <c r="P309">
        <v>7.3787586603873398E-2</v>
      </c>
      <c r="Q309" t="s">
        <v>158</v>
      </c>
    </row>
    <row r="310" spans="9:17" x14ac:dyDescent="0.45">
      <c r="I310" t="s">
        <v>191</v>
      </c>
      <c r="J310" t="s">
        <v>172</v>
      </c>
      <c r="K310">
        <v>1.3943665808415918E-3</v>
      </c>
      <c r="L310" t="s">
        <v>158</v>
      </c>
      <c r="N310" t="s">
        <v>216</v>
      </c>
      <c r="O310" t="s">
        <v>172</v>
      </c>
      <c r="P310">
        <v>0.11142708052125087</v>
      </c>
      <c r="Q310" t="s">
        <v>158</v>
      </c>
    </row>
    <row r="311" spans="9:17" x14ac:dyDescent="0.45">
      <c r="I311" t="s">
        <v>192</v>
      </c>
      <c r="J311" t="s">
        <v>157</v>
      </c>
      <c r="K311">
        <v>3.9269070377359242E-4</v>
      </c>
      <c r="L311" t="s">
        <v>158</v>
      </c>
      <c r="N311" t="s">
        <v>217</v>
      </c>
      <c r="O311" t="s">
        <v>157</v>
      </c>
      <c r="P311">
        <v>5.9995362295183638E-2</v>
      </c>
      <c r="Q311" t="s">
        <v>158</v>
      </c>
    </row>
    <row r="312" spans="9:17" x14ac:dyDescent="0.45">
      <c r="I312" t="s">
        <v>192</v>
      </c>
      <c r="J312" t="s">
        <v>159</v>
      </c>
      <c r="K312">
        <v>2.4596401199817829E-2</v>
      </c>
      <c r="L312" t="s">
        <v>158</v>
      </c>
      <c r="N312" t="s">
        <v>217</v>
      </c>
      <c r="O312" t="s">
        <v>159</v>
      </c>
      <c r="P312">
        <v>2.3089874023040524E-2</v>
      </c>
      <c r="Q312" t="s">
        <v>158</v>
      </c>
    </row>
    <row r="313" spans="9:17" x14ac:dyDescent="0.45">
      <c r="I313" t="s">
        <v>192</v>
      </c>
      <c r="J313" t="s">
        <v>160</v>
      </c>
      <c r="K313">
        <v>3.9530529103895116E-2</v>
      </c>
      <c r="L313" t="s">
        <v>158</v>
      </c>
      <c r="N313" t="s">
        <v>217</v>
      </c>
      <c r="O313" t="s">
        <v>160</v>
      </c>
      <c r="P313">
        <v>2.3704263762813427E-2</v>
      </c>
      <c r="Q313" t="s">
        <v>158</v>
      </c>
    </row>
    <row r="314" spans="9:17" x14ac:dyDescent="0.45">
      <c r="I314" t="s">
        <v>192</v>
      </c>
      <c r="J314" t="s">
        <v>161</v>
      </c>
      <c r="K314">
        <v>3.3906261228445186E-2</v>
      </c>
      <c r="L314" t="s">
        <v>158</v>
      </c>
      <c r="N314" t="s">
        <v>217</v>
      </c>
      <c r="O314" t="s">
        <v>161</v>
      </c>
      <c r="P314">
        <v>4.073590109811473E-2</v>
      </c>
      <c r="Q314" t="s">
        <v>158</v>
      </c>
    </row>
    <row r="315" spans="9:17" x14ac:dyDescent="0.45">
      <c r="I315" t="s">
        <v>192</v>
      </c>
      <c r="J315" t="s">
        <v>162</v>
      </c>
      <c r="K315">
        <v>0</v>
      </c>
      <c r="L315" t="s">
        <v>158</v>
      </c>
      <c r="N315" t="s">
        <v>217</v>
      </c>
      <c r="O315" t="s">
        <v>162</v>
      </c>
      <c r="P315">
        <v>6.0185825420585502E-2</v>
      </c>
      <c r="Q315" t="s">
        <v>158</v>
      </c>
    </row>
    <row r="316" spans="9:17" x14ac:dyDescent="0.45">
      <c r="I316" t="s">
        <v>192</v>
      </c>
      <c r="J316" t="s">
        <v>163</v>
      </c>
      <c r="K316">
        <v>6.6223789475859787E-2</v>
      </c>
      <c r="L316" t="s">
        <v>158</v>
      </c>
      <c r="N316" t="s">
        <v>217</v>
      </c>
      <c r="O316" t="s">
        <v>163</v>
      </c>
      <c r="P316">
        <v>8.2830322406410167E-2</v>
      </c>
      <c r="Q316" t="s">
        <v>158</v>
      </c>
    </row>
    <row r="317" spans="9:17" x14ac:dyDescent="0.45">
      <c r="I317" t="s">
        <v>192</v>
      </c>
      <c r="J317" t="s">
        <v>164</v>
      </c>
      <c r="K317">
        <v>0.17408610193253177</v>
      </c>
      <c r="L317" t="s">
        <v>158</v>
      </c>
      <c r="N317" t="s">
        <v>217</v>
      </c>
      <c r="O317" t="s">
        <v>164</v>
      </c>
      <c r="P317">
        <v>3.1381189129681519E-2</v>
      </c>
      <c r="Q317" t="s">
        <v>158</v>
      </c>
    </row>
    <row r="318" spans="9:17" x14ac:dyDescent="0.45">
      <c r="I318" t="s">
        <v>192</v>
      </c>
      <c r="J318" t="s">
        <v>165</v>
      </c>
      <c r="K318">
        <v>0.1935529078539491</v>
      </c>
      <c r="L318" t="s">
        <v>158</v>
      </c>
      <c r="N318" t="s">
        <v>217</v>
      </c>
      <c r="O318" t="s">
        <v>165</v>
      </c>
      <c r="P318">
        <v>5.3369919465392851E-2</v>
      </c>
      <c r="Q318" t="s">
        <v>158</v>
      </c>
    </row>
    <row r="319" spans="9:17" x14ac:dyDescent="0.45">
      <c r="I319" t="s">
        <v>192</v>
      </c>
      <c r="J319" t="s">
        <v>166</v>
      </c>
      <c r="K319">
        <v>0.20275703418409682</v>
      </c>
      <c r="L319" t="s">
        <v>158</v>
      </c>
      <c r="N319" t="s">
        <v>217</v>
      </c>
      <c r="O319" t="s">
        <v>166</v>
      </c>
      <c r="P319">
        <v>8.3235625450217093E-2</v>
      </c>
      <c r="Q319" t="s">
        <v>158</v>
      </c>
    </row>
    <row r="320" spans="9:17" x14ac:dyDescent="0.45">
      <c r="I320" t="s">
        <v>192</v>
      </c>
      <c r="J320" t="s">
        <v>167</v>
      </c>
      <c r="K320">
        <v>3.1380236699378457E-2</v>
      </c>
      <c r="L320" t="s">
        <v>158</v>
      </c>
      <c r="N320" t="s">
        <v>217</v>
      </c>
      <c r="O320" t="s">
        <v>167</v>
      </c>
      <c r="P320">
        <v>8.0191044608571044E-2</v>
      </c>
      <c r="Q320" t="s">
        <v>158</v>
      </c>
    </row>
    <row r="321" spans="9:17" x14ac:dyDescent="0.45">
      <c r="I321" t="s">
        <v>192</v>
      </c>
      <c r="J321" t="s">
        <v>168</v>
      </c>
      <c r="K321">
        <v>7.1756694572528241E-3</v>
      </c>
      <c r="L321" t="s">
        <v>158</v>
      </c>
      <c r="N321" t="s">
        <v>217</v>
      </c>
      <c r="O321" t="s">
        <v>168</v>
      </c>
      <c r="P321">
        <v>0.14633106590642297</v>
      </c>
      <c r="Q321" t="s">
        <v>158</v>
      </c>
    </row>
    <row r="322" spans="9:17" x14ac:dyDescent="0.45">
      <c r="I322" t="s">
        <v>192</v>
      </c>
      <c r="J322" t="s">
        <v>169</v>
      </c>
      <c r="K322">
        <v>6.2672121569248382E-2</v>
      </c>
      <c r="L322" t="s">
        <v>158</v>
      </c>
      <c r="N322" t="s">
        <v>217</v>
      </c>
      <c r="O322" t="s">
        <v>169</v>
      </c>
      <c r="P322">
        <v>5.9938542535290566E-2</v>
      </c>
      <c r="Q322" t="s">
        <v>158</v>
      </c>
    </row>
    <row r="323" spans="9:17" x14ac:dyDescent="0.45">
      <c r="I323" t="s">
        <v>192</v>
      </c>
      <c r="J323" t="s">
        <v>170</v>
      </c>
      <c r="K323">
        <v>8.6065949563177646E-2</v>
      </c>
      <c r="L323" t="s">
        <v>158</v>
      </c>
      <c r="N323" t="s">
        <v>217</v>
      </c>
      <c r="O323" t="s">
        <v>170</v>
      </c>
      <c r="P323">
        <v>6.2435358837541317E-2</v>
      </c>
      <c r="Q323" t="s">
        <v>158</v>
      </c>
    </row>
    <row r="324" spans="9:17" x14ac:dyDescent="0.45">
      <c r="I324" t="s">
        <v>192</v>
      </c>
      <c r="J324" t="s">
        <v>171</v>
      </c>
      <c r="K324">
        <v>7.615825038588081E-2</v>
      </c>
      <c r="L324" t="s">
        <v>158</v>
      </c>
      <c r="N324" t="s">
        <v>217</v>
      </c>
      <c r="O324" t="s">
        <v>171</v>
      </c>
      <c r="P324">
        <v>8.1481069285757379E-2</v>
      </c>
      <c r="Q324" t="s">
        <v>158</v>
      </c>
    </row>
    <row r="325" spans="9:17" x14ac:dyDescent="0.45">
      <c r="I325" t="s">
        <v>192</v>
      </c>
      <c r="J325" t="s">
        <v>172</v>
      </c>
      <c r="K325">
        <v>1.5020566425333083E-3</v>
      </c>
      <c r="L325" t="s">
        <v>158</v>
      </c>
      <c r="N325" t="s">
        <v>217</v>
      </c>
      <c r="O325" t="s">
        <v>172</v>
      </c>
      <c r="P325">
        <v>0.11109463577485672</v>
      </c>
      <c r="Q325" t="s">
        <v>158</v>
      </c>
    </row>
    <row r="326" spans="9:17" x14ac:dyDescent="0.45">
      <c r="I326" t="s">
        <v>193</v>
      </c>
      <c r="J326" t="s">
        <v>157</v>
      </c>
      <c r="K326">
        <v>3.6612719770245841E-4</v>
      </c>
      <c r="L326" t="s">
        <v>158</v>
      </c>
      <c r="N326" t="s">
        <v>218</v>
      </c>
      <c r="O326" t="s">
        <v>157</v>
      </c>
      <c r="P326">
        <v>6.399495204433768E-2</v>
      </c>
      <c r="Q326" t="s">
        <v>158</v>
      </c>
    </row>
    <row r="327" spans="9:17" x14ac:dyDescent="0.45">
      <c r="I327" t="s">
        <v>193</v>
      </c>
      <c r="J327" t="s">
        <v>159</v>
      </c>
      <c r="K327">
        <v>2.3444678068338793E-2</v>
      </c>
      <c r="L327" t="s">
        <v>158</v>
      </c>
      <c r="N327" t="s">
        <v>218</v>
      </c>
      <c r="O327" t="s">
        <v>159</v>
      </c>
      <c r="P327">
        <v>2.4160376516510644E-2</v>
      </c>
      <c r="Q327" t="s">
        <v>158</v>
      </c>
    </row>
    <row r="328" spans="9:17" x14ac:dyDescent="0.45">
      <c r="I328" t="s">
        <v>193</v>
      </c>
      <c r="J328" t="s">
        <v>160</v>
      </c>
      <c r="K328">
        <v>3.6683703090250222E-2</v>
      </c>
      <c r="L328" t="s">
        <v>158</v>
      </c>
      <c r="N328" t="s">
        <v>218</v>
      </c>
      <c r="O328" t="s">
        <v>160</v>
      </c>
      <c r="P328">
        <v>2.4878657234825286E-2</v>
      </c>
      <c r="Q328" t="s">
        <v>158</v>
      </c>
    </row>
    <row r="329" spans="9:17" x14ac:dyDescent="0.45">
      <c r="I329" t="s">
        <v>193</v>
      </c>
      <c r="J329" t="s">
        <v>161</v>
      </c>
      <c r="K329">
        <v>3.0099704604539035E-2</v>
      </c>
      <c r="L329" t="s">
        <v>158</v>
      </c>
      <c r="N329" t="s">
        <v>218</v>
      </c>
      <c r="O329" t="s">
        <v>161</v>
      </c>
      <c r="P329">
        <v>3.9136469548880282E-2</v>
      </c>
      <c r="Q329" t="s">
        <v>158</v>
      </c>
    </row>
    <row r="330" spans="9:17" x14ac:dyDescent="0.45">
      <c r="I330" t="s">
        <v>193</v>
      </c>
      <c r="J330" t="s">
        <v>162</v>
      </c>
      <c r="K330">
        <v>0</v>
      </c>
      <c r="L330" t="s">
        <v>158</v>
      </c>
      <c r="N330" t="s">
        <v>218</v>
      </c>
      <c r="O330" t="s">
        <v>162</v>
      </c>
      <c r="P330">
        <v>6.0731986551107377E-2</v>
      </c>
      <c r="Q330" t="s">
        <v>158</v>
      </c>
    </row>
    <row r="331" spans="9:17" x14ac:dyDescent="0.45">
      <c r="I331" t="s">
        <v>193</v>
      </c>
      <c r="J331" t="s">
        <v>163</v>
      </c>
      <c r="K331">
        <v>7.33382735827382E-2</v>
      </c>
      <c r="L331" t="s">
        <v>158</v>
      </c>
      <c r="N331" t="s">
        <v>218</v>
      </c>
      <c r="O331" t="s">
        <v>163</v>
      </c>
      <c r="P331">
        <v>9.3696378840562908E-2</v>
      </c>
      <c r="Q331" t="s">
        <v>158</v>
      </c>
    </row>
    <row r="332" spans="9:17" x14ac:dyDescent="0.45">
      <c r="I332" t="s">
        <v>193</v>
      </c>
      <c r="J332" t="s">
        <v>164</v>
      </c>
      <c r="K332">
        <v>0.18077440864532165</v>
      </c>
      <c r="L332" t="s">
        <v>158</v>
      </c>
      <c r="N332" t="s">
        <v>218</v>
      </c>
      <c r="O332" t="s">
        <v>164</v>
      </c>
      <c r="P332">
        <v>3.3739529466408652E-2</v>
      </c>
      <c r="Q332" t="s">
        <v>158</v>
      </c>
    </row>
    <row r="333" spans="9:17" x14ac:dyDescent="0.45">
      <c r="I333" t="s">
        <v>193</v>
      </c>
      <c r="J333" t="s">
        <v>165</v>
      </c>
      <c r="K333">
        <v>0.1946070914471309</v>
      </c>
      <c r="L333" t="s">
        <v>158</v>
      </c>
      <c r="N333" t="s">
        <v>218</v>
      </c>
      <c r="O333" t="s">
        <v>165</v>
      </c>
      <c r="P333">
        <v>4.1266923532254314E-2</v>
      </c>
      <c r="Q333" t="s">
        <v>158</v>
      </c>
    </row>
    <row r="334" spans="9:17" x14ac:dyDescent="0.45">
      <c r="I334" t="s">
        <v>193</v>
      </c>
      <c r="J334" t="s">
        <v>166</v>
      </c>
      <c r="K334">
        <v>0.20292198971302403</v>
      </c>
      <c r="L334" t="s">
        <v>158</v>
      </c>
      <c r="N334" t="s">
        <v>218</v>
      </c>
      <c r="O334" t="s">
        <v>166</v>
      </c>
      <c r="P334">
        <v>6.6563794216828093E-2</v>
      </c>
      <c r="Q334" t="s">
        <v>158</v>
      </c>
    </row>
    <row r="335" spans="9:17" x14ac:dyDescent="0.45">
      <c r="I335" t="s">
        <v>193</v>
      </c>
      <c r="J335" t="s">
        <v>167</v>
      </c>
      <c r="K335">
        <v>3.2759823417537089E-2</v>
      </c>
      <c r="L335" t="s">
        <v>158</v>
      </c>
      <c r="N335" t="s">
        <v>218</v>
      </c>
      <c r="O335" t="s">
        <v>167</v>
      </c>
      <c r="P335">
        <v>8.5717118393274991E-2</v>
      </c>
      <c r="Q335" t="s">
        <v>158</v>
      </c>
    </row>
    <row r="336" spans="9:17" x14ac:dyDescent="0.45">
      <c r="I336" t="s">
        <v>193</v>
      </c>
      <c r="J336" t="s">
        <v>168</v>
      </c>
      <c r="K336">
        <v>7.4720405314754349E-3</v>
      </c>
      <c r="L336" t="s">
        <v>158</v>
      </c>
      <c r="N336" t="s">
        <v>218</v>
      </c>
      <c r="O336" t="s">
        <v>168</v>
      </c>
      <c r="P336">
        <v>0.15822196560148372</v>
      </c>
      <c r="Q336" t="s">
        <v>158</v>
      </c>
    </row>
    <row r="337" spans="9:17" x14ac:dyDescent="0.45">
      <c r="I337" t="s">
        <v>193</v>
      </c>
      <c r="J337" t="s">
        <v>169</v>
      </c>
      <c r="K337">
        <v>6.2779651361400901E-2</v>
      </c>
      <c r="L337" t="s">
        <v>158</v>
      </c>
      <c r="N337" t="s">
        <v>218</v>
      </c>
      <c r="O337" t="s">
        <v>169</v>
      </c>
      <c r="P337">
        <v>5.7356829746099146E-2</v>
      </c>
      <c r="Q337" t="s">
        <v>158</v>
      </c>
    </row>
    <row r="338" spans="9:17" x14ac:dyDescent="0.45">
      <c r="I338" t="s">
        <v>193</v>
      </c>
      <c r="J338" t="s">
        <v>170</v>
      </c>
      <c r="K338">
        <v>8.3156665628929885E-2</v>
      </c>
      <c r="L338" t="s">
        <v>158</v>
      </c>
      <c r="N338" t="s">
        <v>218</v>
      </c>
      <c r="O338" t="s">
        <v>170</v>
      </c>
      <c r="P338">
        <v>5.6213601866634814E-2</v>
      </c>
      <c r="Q338" t="s">
        <v>158</v>
      </c>
    </row>
    <row r="339" spans="9:17" x14ac:dyDescent="0.45">
      <c r="I339" t="s">
        <v>193</v>
      </c>
      <c r="J339" t="s">
        <v>171</v>
      </c>
      <c r="K339">
        <v>7.0112050297444953E-2</v>
      </c>
      <c r="L339" t="s">
        <v>158</v>
      </c>
      <c r="N339" t="s">
        <v>218</v>
      </c>
      <c r="O339" t="s">
        <v>171</v>
      </c>
      <c r="P339">
        <v>7.787927010253054E-2</v>
      </c>
      <c r="Q339" t="s">
        <v>158</v>
      </c>
    </row>
    <row r="340" spans="9:17" x14ac:dyDescent="0.45">
      <c r="I340" t="s">
        <v>193</v>
      </c>
      <c r="J340" t="s">
        <v>172</v>
      </c>
      <c r="K340">
        <v>1.4837924140119578E-3</v>
      </c>
      <c r="L340" t="s">
        <v>158</v>
      </c>
      <c r="N340" t="s">
        <v>218</v>
      </c>
      <c r="O340" t="s">
        <v>172</v>
      </c>
      <c r="P340">
        <v>0.11644214633812915</v>
      </c>
      <c r="Q340" t="s">
        <v>158</v>
      </c>
    </row>
    <row r="341" spans="9:17" x14ac:dyDescent="0.45">
      <c r="I341" t="s">
        <v>194</v>
      </c>
      <c r="J341" t="s">
        <v>157</v>
      </c>
      <c r="K341">
        <v>4.7708223160585492E-4</v>
      </c>
      <c r="L341" t="s">
        <v>158</v>
      </c>
      <c r="N341" t="s">
        <v>219</v>
      </c>
      <c r="O341" t="s">
        <v>157</v>
      </c>
      <c r="P341">
        <v>6.7167063741331398E-2</v>
      </c>
      <c r="Q341" t="s">
        <v>158</v>
      </c>
    </row>
    <row r="342" spans="9:17" x14ac:dyDescent="0.45">
      <c r="I342" t="s">
        <v>194</v>
      </c>
      <c r="J342" t="s">
        <v>159</v>
      </c>
      <c r="K342">
        <v>3.2802934012053281E-2</v>
      </c>
      <c r="L342" t="s">
        <v>158</v>
      </c>
      <c r="N342" t="s">
        <v>219</v>
      </c>
      <c r="O342" t="s">
        <v>159</v>
      </c>
      <c r="P342">
        <v>2.4258089107537101E-2</v>
      </c>
      <c r="Q342" t="s">
        <v>158</v>
      </c>
    </row>
    <row r="343" spans="9:17" x14ac:dyDescent="0.45">
      <c r="I343" t="s">
        <v>194</v>
      </c>
      <c r="J343" t="s">
        <v>160</v>
      </c>
      <c r="K343">
        <v>4.4781967594104868E-2</v>
      </c>
      <c r="L343" t="s">
        <v>158</v>
      </c>
      <c r="N343" t="s">
        <v>219</v>
      </c>
      <c r="O343" t="s">
        <v>160</v>
      </c>
      <c r="P343">
        <v>2.5452166077401819E-2</v>
      </c>
      <c r="Q343" t="s">
        <v>158</v>
      </c>
    </row>
    <row r="344" spans="9:17" x14ac:dyDescent="0.45">
      <c r="I344" t="s">
        <v>194</v>
      </c>
      <c r="J344" t="s">
        <v>161</v>
      </c>
      <c r="K344">
        <v>4.0092335632033863E-2</v>
      </c>
      <c r="L344" t="s">
        <v>158</v>
      </c>
      <c r="N344" t="s">
        <v>219</v>
      </c>
      <c r="O344" t="s">
        <v>161</v>
      </c>
      <c r="P344">
        <v>3.5066992867742432E-2</v>
      </c>
      <c r="Q344" t="s">
        <v>158</v>
      </c>
    </row>
    <row r="345" spans="9:17" x14ac:dyDescent="0.45">
      <c r="I345" t="s">
        <v>194</v>
      </c>
      <c r="J345" t="s">
        <v>162</v>
      </c>
      <c r="K345">
        <v>0</v>
      </c>
      <c r="L345" t="s">
        <v>158</v>
      </c>
      <c r="N345" t="s">
        <v>219</v>
      </c>
      <c r="O345" t="s">
        <v>162</v>
      </c>
      <c r="P345">
        <v>5.9252806741183724E-2</v>
      </c>
      <c r="Q345" t="s">
        <v>158</v>
      </c>
    </row>
    <row r="346" spans="9:17" x14ac:dyDescent="0.45">
      <c r="I346" t="s">
        <v>194</v>
      </c>
      <c r="J346" t="s">
        <v>163</v>
      </c>
      <c r="K346">
        <v>5.5897200476364053E-2</v>
      </c>
      <c r="L346" t="s">
        <v>158</v>
      </c>
      <c r="N346" t="s">
        <v>219</v>
      </c>
      <c r="O346" t="s">
        <v>163</v>
      </c>
      <c r="P346">
        <v>0.11450903769983149</v>
      </c>
      <c r="Q346" t="s">
        <v>158</v>
      </c>
    </row>
    <row r="347" spans="9:17" x14ac:dyDescent="0.45">
      <c r="I347" t="s">
        <v>194</v>
      </c>
      <c r="J347" t="s">
        <v>164</v>
      </c>
      <c r="K347">
        <v>0.17166069339936146</v>
      </c>
      <c r="L347" t="s">
        <v>158</v>
      </c>
      <c r="N347" t="s">
        <v>219</v>
      </c>
      <c r="O347" t="s">
        <v>164</v>
      </c>
      <c r="P347">
        <v>3.802789676738718E-2</v>
      </c>
      <c r="Q347" t="s">
        <v>158</v>
      </c>
    </row>
    <row r="348" spans="9:17" x14ac:dyDescent="0.45">
      <c r="I348" t="s">
        <v>194</v>
      </c>
      <c r="J348" t="s">
        <v>165</v>
      </c>
      <c r="K348">
        <v>0.18435040099167074</v>
      </c>
      <c r="L348" t="s">
        <v>158</v>
      </c>
      <c r="N348" t="s">
        <v>219</v>
      </c>
      <c r="O348" t="s">
        <v>165</v>
      </c>
      <c r="P348">
        <v>4.4015993410412797E-2</v>
      </c>
      <c r="Q348" t="s">
        <v>158</v>
      </c>
    </row>
    <row r="349" spans="9:17" x14ac:dyDescent="0.45">
      <c r="I349" t="s">
        <v>194</v>
      </c>
      <c r="J349" t="s">
        <v>166</v>
      </c>
      <c r="K349">
        <v>0.1917455670363987</v>
      </c>
      <c r="L349" t="s">
        <v>158</v>
      </c>
      <c r="N349" t="s">
        <v>219</v>
      </c>
      <c r="O349" t="s">
        <v>166</v>
      </c>
      <c r="P349">
        <v>6.3802318309558875E-2</v>
      </c>
      <c r="Q349" t="s">
        <v>158</v>
      </c>
    </row>
    <row r="350" spans="9:17" x14ac:dyDescent="0.45">
      <c r="I350" t="s">
        <v>194</v>
      </c>
      <c r="J350" t="s">
        <v>167</v>
      </c>
      <c r="K350">
        <v>2.7779383825921485E-2</v>
      </c>
      <c r="L350" t="s">
        <v>158</v>
      </c>
      <c r="N350" t="s">
        <v>219</v>
      </c>
      <c r="O350" t="s">
        <v>167</v>
      </c>
      <c r="P350">
        <v>0.100801015455457</v>
      </c>
      <c r="Q350" t="s">
        <v>158</v>
      </c>
    </row>
    <row r="351" spans="9:17" x14ac:dyDescent="0.45">
      <c r="I351" t="s">
        <v>194</v>
      </c>
      <c r="J351" t="s">
        <v>168</v>
      </c>
      <c r="K351">
        <v>8.5660469694680153E-3</v>
      </c>
      <c r="L351" t="s">
        <v>158</v>
      </c>
      <c r="N351" t="s">
        <v>219</v>
      </c>
      <c r="O351" t="s">
        <v>168</v>
      </c>
      <c r="P351">
        <v>0.14686595095743388</v>
      </c>
      <c r="Q351" t="s">
        <v>158</v>
      </c>
    </row>
    <row r="352" spans="9:17" x14ac:dyDescent="0.45">
      <c r="I352" t="s">
        <v>194</v>
      </c>
      <c r="J352" t="s">
        <v>169</v>
      </c>
      <c r="K352">
        <v>7.4220503971428903E-2</v>
      </c>
      <c r="L352" t="s">
        <v>158</v>
      </c>
      <c r="N352" t="s">
        <v>219</v>
      </c>
      <c r="O352" t="s">
        <v>169</v>
      </c>
      <c r="P352">
        <v>4.9929548558403751E-2</v>
      </c>
      <c r="Q352" t="s">
        <v>158</v>
      </c>
    </row>
    <row r="353" spans="9:17" x14ac:dyDescent="0.45">
      <c r="I353" t="s">
        <v>194</v>
      </c>
      <c r="J353" t="s">
        <v>170</v>
      </c>
      <c r="K353">
        <v>8.7820255007024464E-2</v>
      </c>
      <c r="L353" t="s">
        <v>158</v>
      </c>
      <c r="N353" t="s">
        <v>219</v>
      </c>
      <c r="O353" t="s">
        <v>170</v>
      </c>
      <c r="P353">
        <v>4.983066447208425E-2</v>
      </c>
      <c r="Q353" t="s">
        <v>158</v>
      </c>
    </row>
    <row r="354" spans="9:17" x14ac:dyDescent="0.45">
      <c r="I354" t="s">
        <v>194</v>
      </c>
      <c r="J354" t="s">
        <v>171</v>
      </c>
      <c r="K354">
        <v>7.8507018571863693E-2</v>
      </c>
      <c r="L354" t="s">
        <v>158</v>
      </c>
      <c r="N354" t="s">
        <v>219</v>
      </c>
      <c r="O354" t="s">
        <v>171</v>
      </c>
      <c r="P354">
        <v>7.078936869119018E-2</v>
      </c>
      <c r="Q354" t="s">
        <v>158</v>
      </c>
    </row>
    <row r="355" spans="9:17" x14ac:dyDescent="0.45">
      <c r="I355" t="s">
        <v>194</v>
      </c>
      <c r="J355" t="s">
        <v>172</v>
      </c>
      <c r="K355">
        <v>1.2986102805273218E-3</v>
      </c>
      <c r="L355" t="s">
        <v>158</v>
      </c>
      <c r="N355" t="s">
        <v>219</v>
      </c>
      <c r="O355" t="s">
        <v>172</v>
      </c>
      <c r="P355">
        <v>0.11023108714290958</v>
      </c>
      <c r="Q355" t="s">
        <v>158</v>
      </c>
    </row>
    <row r="356" spans="9:17" x14ac:dyDescent="0.45">
      <c r="I356" t="s">
        <v>195</v>
      </c>
      <c r="J356" t="s">
        <v>157</v>
      </c>
      <c r="K356">
        <v>8.163975527531132E-4</v>
      </c>
      <c r="L356" t="s">
        <v>158</v>
      </c>
      <c r="N356" t="s">
        <v>220</v>
      </c>
      <c r="O356" t="s">
        <v>157</v>
      </c>
      <c r="P356">
        <v>6.923187303396966E-2</v>
      </c>
      <c r="Q356" t="s">
        <v>158</v>
      </c>
    </row>
    <row r="357" spans="9:17" x14ac:dyDescent="0.45">
      <c r="I357" t="s">
        <v>195</v>
      </c>
      <c r="J357" t="s">
        <v>159</v>
      </c>
      <c r="K357">
        <v>3.1549848895608364E-2</v>
      </c>
      <c r="L357" t="s">
        <v>158</v>
      </c>
      <c r="N357" t="s">
        <v>220</v>
      </c>
      <c r="O357" t="s">
        <v>159</v>
      </c>
      <c r="P357">
        <v>2.5170383657985077E-2</v>
      </c>
      <c r="Q357" t="s">
        <v>158</v>
      </c>
    </row>
    <row r="358" spans="9:17" x14ac:dyDescent="0.45">
      <c r="I358" t="s">
        <v>195</v>
      </c>
      <c r="J358" t="s">
        <v>160</v>
      </c>
      <c r="K358">
        <v>4.3412093160740232E-2</v>
      </c>
      <c r="L358" t="s">
        <v>158</v>
      </c>
      <c r="N358" t="s">
        <v>220</v>
      </c>
      <c r="O358" t="s">
        <v>160</v>
      </c>
      <c r="P358">
        <v>1.9404414421394057E-2</v>
      </c>
      <c r="Q358" t="s">
        <v>158</v>
      </c>
    </row>
    <row r="359" spans="9:17" x14ac:dyDescent="0.45">
      <c r="I359" t="s">
        <v>195</v>
      </c>
      <c r="J359" t="s">
        <v>161</v>
      </c>
      <c r="K359">
        <v>3.832236397702251E-2</v>
      </c>
      <c r="L359" t="s">
        <v>158</v>
      </c>
      <c r="N359" t="s">
        <v>220</v>
      </c>
      <c r="O359" t="s">
        <v>161</v>
      </c>
      <c r="P359">
        <v>2.9020611441114959E-2</v>
      </c>
      <c r="Q359" t="s">
        <v>158</v>
      </c>
    </row>
    <row r="360" spans="9:17" x14ac:dyDescent="0.45">
      <c r="I360" t="s">
        <v>195</v>
      </c>
      <c r="J360" t="s">
        <v>162</v>
      </c>
      <c r="K360">
        <v>0</v>
      </c>
      <c r="L360" t="s">
        <v>158</v>
      </c>
      <c r="N360" t="s">
        <v>220</v>
      </c>
      <c r="O360" t="s">
        <v>162</v>
      </c>
      <c r="P360">
        <v>5.0626686627370861E-2</v>
      </c>
      <c r="Q360" t="s">
        <v>158</v>
      </c>
    </row>
    <row r="361" spans="9:17" x14ac:dyDescent="0.45">
      <c r="I361" t="s">
        <v>195</v>
      </c>
      <c r="J361" t="s">
        <v>163</v>
      </c>
      <c r="K361">
        <v>5.9671884968393096E-2</v>
      </c>
      <c r="L361" t="s">
        <v>158</v>
      </c>
      <c r="N361" t="s">
        <v>220</v>
      </c>
      <c r="O361" t="s">
        <v>163</v>
      </c>
      <c r="P361">
        <v>0.11962891432510532</v>
      </c>
      <c r="Q361" t="s">
        <v>158</v>
      </c>
    </row>
    <row r="362" spans="9:17" x14ac:dyDescent="0.45">
      <c r="I362" t="s">
        <v>195</v>
      </c>
      <c r="J362" t="s">
        <v>164</v>
      </c>
      <c r="K362">
        <v>0.1714341034722362</v>
      </c>
      <c r="L362" t="s">
        <v>158</v>
      </c>
      <c r="N362" t="s">
        <v>220</v>
      </c>
      <c r="O362" t="s">
        <v>164</v>
      </c>
      <c r="P362">
        <v>4.1724157036739942E-2</v>
      </c>
      <c r="Q362" t="s">
        <v>158</v>
      </c>
    </row>
    <row r="363" spans="9:17" x14ac:dyDescent="0.45">
      <c r="I363" t="s">
        <v>195</v>
      </c>
      <c r="J363" t="s">
        <v>165</v>
      </c>
      <c r="K363">
        <v>0.18627497523698516</v>
      </c>
      <c r="L363" t="s">
        <v>158</v>
      </c>
      <c r="N363" t="s">
        <v>220</v>
      </c>
      <c r="O363" t="s">
        <v>165</v>
      </c>
      <c r="P363">
        <v>5.1628490626393728E-2</v>
      </c>
      <c r="Q363" t="s">
        <v>158</v>
      </c>
    </row>
    <row r="364" spans="9:17" x14ac:dyDescent="0.45">
      <c r="I364" t="s">
        <v>195</v>
      </c>
      <c r="J364" t="s">
        <v>166</v>
      </c>
      <c r="K364">
        <v>0.19072495767348246</v>
      </c>
      <c r="L364" t="s">
        <v>158</v>
      </c>
      <c r="N364" t="s">
        <v>220</v>
      </c>
      <c r="O364" t="s">
        <v>166</v>
      </c>
      <c r="P364">
        <v>7.8264336697216164E-2</v>
      </c>
      <c r="Q364" t="s">
        <v>158</v>
      </c>
    </row>
    <row r="365" spans="9:17" x14ac:dyDescent="0.45">
      <c r="I365" t="s">
        <v>195</v>
      </c>
      <c r="J365" t="s">
        <v>167</v>
      </c>
      <c r="K365">
        <v>2.7854909876728413E-2</v>
      </c>
      <c r="L365" t="s">
        <v>158</v>
      </c>
      <c r="N365" t="s">
        <v>220</v>
      </c>
      <c r="O365" t="s">
        <v>167</v>
      </c>
      <c r="P365">
        <v>0.10005936953928234</v>
      </c>
      <c r="Q365" t="s">
        <v>158</v>
      </c>
    </row>
    <row r="366" spans="9:17" x14ac:dyDescent="0.45">
      <c r="I366" t="s">
        <v>195</v>
      </c>
      <c r="J366" t="s">
        <v>168</v>
      </c>
      <c r="K366">
        <v>8.5966364976077948E-3</v>
      </c>
      <c r="L366" t="s">
        <v>158</v>
      </c>
      <c r="N366" t="s">
        <v>220</v>
      </c>
      <c r="O366" t="s">
        <v>168</v>
      </c>
      <c r="P366">
        <v>0.14371585309846457</v>
      </c>
      <c r="Q366" t="s">
        <v>158</v>
      </c>
    </row>
    <row r="367" spans="9:17" x14ac:dyDescent="0.45">
      <c r="I367" t="s">
        <v>195</v>
      </c>
      <c r="J367" t="s">
        <v>169</v>
      </c>
      <c r="K367">
        <v>7.3524346675571395E-2</v>
      </c>
      <c r="L367" t="s">
        <v>158</v>
      </c>
      <c r="N367" t="s">
        <v>220</v>
      </c>
      <c r="O367" t="s">
        <v>169</v>
      </c>
      <c r="P367">
        <v>4.9517526157524659E-2</v>
      </c>
      <c r="Q367" t="s">
        <v>158</v>
      </c>
    </row>
    <row r="368" spans="9:17" x14ac:dyDescent="0.45">
      <c r="I368" t="s">
        <v>195</v>
      </c>
      <c r="J368" t="s">
        <v>170</v>
      </c>
      <c r="K368">
        <v>8.8313064392163035E-2</v>
      </c>
      <c r="L368" t="s">
        <v>158</v>
      </c>
      <c r="N368" t="s">
        <v>220</v>
      </c>
      <c r="O368" t="s">
        <v>170</v>
      </c>
      <c r="P368">
        <v>4.4635483249706877E-2</v>
      </c>
      <c r="Q368" t="s">
        <v>158</v>
      </c>
    </row>
    <row r="369" spans="9:17" x14ac:dyDescent="0.45">
      <c r="I369" t="s">
        <v>195</v>
      </c>
      <c r="J369" t="s">
        <v>171</v>
      </c>
      <c r="K369">
        <v>7.8213768181478932E-2</v>
      </c>
      <c r="L369" t="s">
        <v>158</v>
      </c>
      <c r="N369" t="s">
        <v>220</v>
      </c>
      <c r="O369" t="s">
        <v>171</v>
      </c>
      <c r="P369">
        <v>6.2846992294235321E-2</v>
      </c>
      <c r="Q369" t="s">
        <v>158</v>
      </c>
    </row>
    <row r="370" spans="9:17" x14ac:dyDescent="0.45">
      <c r="I370" t="s">
        <v>195</v>
      </c>
      <c r="J370" t="s">
        <v>172</v>
      </c>
      <c r="K370">
        <v>1.2906494390633185E-3</v>
      </c>
      <c r="L370" t="s">
        <v>158</v>
      </c>
      <c r="N370" t="s">
        <v>220</v>
      </c>
      <c r="O370" t="s">
        <v>172</v>
      </c>
      <c r="P370">
        <v>0.11452490779337747</v>
      </c>
      <c r="Q370" t="s">
        <v>158</v>
      </c>
    </row>
    <row r="371" spans="9:17" x14ac:dyDescent="0.45">
      <c r="I371" t="s">
        <v>196</v>
      </c>
      <c r="J371" t="s">
        <v>157</v>
      </c>
      <c r="K371">
        <v>7.6173878639434654E-4</v>
      </c>
      <c r="L371" t="s">
        <v>158</v>
      </c>
      <c r="N371" t="s">
        <v>221</v>
      </c>
      <c r="O371" t="s">
        <v>157</v>
      </c>
      <c r="P371">
        <v>6.4013302371926886E-2</v>
      </c>
      <c r="Q371" t="s">
        <v>158</v>
      </c>
    </row>
    <row r="372" spans="9:17" x14ac:dyDescent="0.45">
      <c r="I372" t="s">
        <v>196</v>
      </c>
      <c r="J372" t="s">
        <v>159</v>
      </c>
      <c r="K372">
        <v>2.6247612612416805E-2</v>
      </c>
      <c r="L372" t="s">
        <v>158</v>
      </c>
      <c r="N372" t="s">
        <v>221</v>
      </c>
      <c r="O372" t="s">
        <v>159</v>
      </c>
      <c r="P372">
        <v>2.4790958199585489E-2</v>
      </c>
      <c r="Q372" t="s">
        <v>158</v>
      </c>
    </row>
    <row r="373" spans="9:17" x14ac:dyDescent="0.45">
      <c r="I373" t="s">
        <v>196</v>
      </c>
      <c r="J373" t="s">
        <v>160</v>
      </c>
      <c r="K373">
        <v>3.9589368283527812E-2</v>
      </c>
      <c r="L373" t="s">
        <v>158</v>
      </c>
      <c r="N373" t="s">
        <v>221</v>
      </c>
      <c r="O373" t="s">
        <v>160</v>
      </c>
      <c r="P373">
        <v>2.2850521459267494E-2</v>
      </c>
      <c r="Q373" t="s">
        <v>158</v>
      </c>
    </row>
    <row r="374" spans="9:17" x14ac:dyDescent="0.45">
      <c r="I374" t="s">
        <v>196</v>
      </c>
      <c r="J374" t="s">
        <v>161</v>
      </c>
      <c r="K374">
        <v>3.4932210923478701E-2</v>
      </c>
      <c r="L374" t="s">
        <v>158</v>
      </c>
      <c r="N374" t="s">
        <v>221</v>
      </c>
      <c r="O374" t="s">
        <v>161</v>
      </c>
      <c r="P374">
        <v>3.5134767447028668E-2</v>
      </c>
      <c r="Q374" t="s">
        <v>158</v>
      </c>
    </row>
    <row r="375" spans="9:17" x14ac:dyDescent="0.45">
      <c r="I375" t="s">
        <v>196</v>
      </c>
      <c r="J375" t="s">
        <v>162</v>
      </c>
      <c r="K375">
        <v>0</v>
      </c>
      <c r="L375" t="s">
        <v>158</v>
      </c>
      <c r="N375" t="s">
        <v>221</v>
      </c>
      <c r="O375" t="s">
        <v>162</v>
      </c>
      <c r="P375">
        <v>5.7971659472417371E-2</v>
      </c>
      <c r="Q375" t="s">
        <v>158</v>
      </c>
    </row>
    <row r="376" spans="9:17" x14ac:dyDescent="0.45">
      <c r="I376" t="s">
        <v>196</v>
      </c>
      <c r="J376" t="s">
        <v>163</v>
      </c>
      <c r="K376">
        <v>6.7476912250711008E-2</v>
      </c>
      <c r="L376" t="s">
        <v>158</v>
      </c>
      <c r="N376" t="s">
        <v>221</v>
      </c>
      <c r="O376" t="s">
        <v>163</v>
      </c>
      <c r="P376">
        <v>9.7120987869109596E-2</v>
      </c>
      <c r="Q376" t="s">
        <v>158</v>
      </c>
    </row>
    <row r="377" spans="9:17" x14ac:dyDescent="0.45">
      <c r="I377" t="s">
        <v>196</v>
      </c>
      <c r="J377" t="s">
        <v>164</v>
      </c>
      <c r="K377">
        <v>0.17409349477255417</v>
      </c>
      <c r="L377" t="s">
        <v>158</v>
      </c>
      <c r="N377" t="s">
        <v>221</v>
      </c>
      <c r="O377" t="s">
        <v>164</v>
      </c>
      <c r="P377">
        <v>3.4509402140946228E-2</v>
      </c>
      <c r="Q377" t="s">
        <v>158</v>
      </c>
    </row>
    <row r="378" spans="9:17" x14ac:dyDescent="0.45">
      <c r="I378" t="s">
        <v>196</v>
      </c>
      <c r="J378" t="s">
        <v>165</v>
      </c>
      <c r="K378">
        <v>0.19021772407008233</v>
      </c>
      <c r="L378" t="s">
        <v>158</v>
      </c>
      <c r="N378" t="s">
        <v>221</v>
      </c>
      <c r="O378" t="s">
        <v>165</v>
      </c>
      <c r="P378">
        <v>5.0488735893400589E-2</v>
      </c>
      <c r="Q378" t="s">
        <v>158</v>
      </c>
    </row>
    <row r="379" spans="9:17" x14ac:dyDescent="0.45">
      <c r="I379" t="s">
        <v>196</v>
      </c>
      <c r="J379" t="s">
        <v>166</v>
      </c>
      <c r="K379">
        <v>0.19507587975810542</v>
      </c>
      <c r="L379" t="s">
        <v>158</v>
      </c>
      <c r="N379" t="s">
        <v>221</v>
      </c>
      <c r="O379" t="s">
        <v>166</v>
      </c>
      <c r="P379">
        <v>7.2702660280240389E-2</v>
      </c>
      <c r="Q379" t="s">
        <v>158</v>
      </c>
    </row>
    <row r="380" spans="9:17" x14ac:dyDescent="0.45">
      <c r="I380" t="s">
        <v>196</v>
      </c>
      <c r="J380" t="s">
        <v>167</v>
      </c>
      <c r="K380">
        <v>2.9074267922317883E-2</v>
      </c>
      <c r="L380" t="s">
        <v>158</v>
      </c>
      <c r="N380" t="s">
        <v>221</v>
      </c>
      <c r="O380" t="s">
        <v>167</v>
      </c>
      <c r="P380">
        <v>9.3386795606126727E-2</v>
      </c>
      <c r="Q380" t="s">
        <v>158</v>
      </c>
    </row>
    <row r="381" spans="9:17" x14ac:dyDescent="0.45">
      <c r="I381" t="s">
        <v>196</v>
      </c>
      <c r="J381" t="s">
        <v>168</v>
      </c>
      <c r="K381">
        <v>8.5028877728973457E-3</v>
      </c>
      <c r="L381" t="s">
        <v>158</v>
      </c>
      <c r="N381" t="s">
        <v>221</v>
      </c>
      <c r="O381" t="s">
        <v>168</v>
      </c>
      <c r="P381">
        <v>0.14790230166446619</v>
      </c>
      <c r="Q381" t="s">
        <v>158</v>
      </c>
    </row>
    <row r="382" spans="9:17" x14ac:dyDescent="0.45">
      <c r="I382" t="s">
        <v>196</v>
      </c>
      <c r="J382" t="s">
        <v>169</v>
      </c>
      <c r="K382">
        <v>6.9039362078155919E-2</v>
      </c>
      <c r="L382" t="s">
        <v>158</v>
      </c>
      <c r="N382" t="s">
        <v>221</v>
      </c>
      <c r="O382" t="s">
        <v>169</v>
      </c>
      <c r="P382">
        <v>5.7302368740072752E-2</v>
      </c>
      <c r="Q382" t="s">
        <v>158</v>
      </c>
    </row>
    <row r="383" spans="9:17" x14ac:dyDescent="0.45">
      <c r="I383" t="s">
        <v>196</v>
      </c>
      <c r="J383" t="s">
        <v>170</v>
      </c>
      <c r="K383">
        <v>8.7821681085411496E-2</v>
      </c>
      <c r="L383" t="s">
        <v>158</v>
      </c>
      <c r="N383" t="s">
        <v>221</v>
      </c>
      <c r="O383" t="s">
        <v>170</v>
      </c>
      <c r="P383">
        <v>5.4699610939033839E-2</v>
      </c>
      <c r="Q383" t="s">
        <v>158</v>
      </c>
    </row>
    <row r="384" spans="9:17" x14ac:dyDescent="0.45">
      <c r="I384" t="s">
        <v>196</v>
      </c>
      <c r="J384" t="s">
        <v>171</v>
      </c>
      <c r="K384">
        <v>7.5814026157740383E-2</v>
      </c>
      <c r="L384" t="s">
        <v>158</v>
      </c>
      <c r="N384" t="s">
        <v>221</v>
      </c>
      <c r="O384" t="s">
        <v>171</v>
      </c>
      <c r="P384">
        <v>7.0649149489194277E-2</v>
      </c>
      <c r="Q384" t="s">
        <v>158</v>
      </c>
    </row>
    <row r="385" spans="9:17" x14ac:dyDescent="0.45">
      <c r="I385" t="s">
        <v>196</v>
      </c>
      <c r="J385" t="s">
        <v>172</v>
      </c>
      <c r="K385">
        <v>1.35283352603894E-3</v>
      </c>
      <c r="L385" t="s">
        <v>158</v>
      </c>
      <c r="N385" t="s">
        <v>221</v>
      </c>
      <c r="O385" t="s">
        <v>172</v>
      </c>
      <c r="P385">
        <v>0.11647677842706275</v>
      </c>
      <c r="Q385" t="s">
        <v>158</v>
      </c>
    </row>
    <row r="386" spans="9:17" x14ac:dyDescent="0.45">
      <c r="N386" t="s">
        <v>222</v>
      </c>
      <c r="O386" t="s">
        <v>157</v>
      </c>
      <c r="P386">
        <v>7.1566137929477761E-2</v>
      </c>
      <c r="Q386" t="s">
        <v>158</v>
      </c>
    </row>
    <row r="387" spans="9:17" x14ac:dyDescent="0.45">
      <c r="N387" t="s">
        <v>222</v>
      </c>
      <c r="O387" t="s">
        <v>159</v>
      </c>
      <c r="P387">
        <v>2.4548980423313441E-2</v>
      </c>
      <c r="Q387" t="s">
        <v>158</v>
      </c>
    </row>
    <row r="388" spans="9:17" x14ac:dyDescent="0.45">
      <c r="N388" t="s">
        <v>222</v>
      </c>
      <c r="O388" t="s">
        <v>160</v>
      </c>
      <c r="P388">
        <v>2.6330607890805879E-2</v>
      </c>
      <c r="Q388" t="s">
        <v>158</v>
      </c>
    </row>
    <row r="389" spans="9:17" x14ac:dyDescent="0.45">
      <c r="N389" t="s">
        <v>222</v>
      </c>
      <c r="O389" t="s">
        <v>161</v>
      </c>
      <c r="P389">
        <v>4.6843592999017171E-2</v>
      </c>
      <c r="Q389" t="s">
        <v>158</v>
      </c>
    </row>
    <row r="390" spans="9:17" x14ac:dyDescent="0.45">
      <c r="N390" t="s">
        <v>222</v>
      </c>
      <c r="O390" t="s">
        <v>162</v>
      </c>
      <c r="P390">
        <v>7.1018025639291854E-2</v>
      </c>
      <c r="Q390" t="s">
        <v>158</v>
      </c>
    </row>
    <row r="391" spans="9:17" x14ac:dyDescent="0.45">
      <c r="N391" t="s">
        <v>222</v>
      </c>
      <c r="O391" t="s">
        <v>163</v>
      </c>
      <c r="P391">
        <v>8.9815782238856584E-2</v>
      </c>
      <c r="Q391" t="s">
        <v>158</v>
      </c>
    </row>
    <row r="392" spans="9:17" x14ac:dyDescent="0.45">
      <c r="N392" t="s">
        <v>222</v>
      </c>
      <c r="O392" t="s">
        <v>164</v>
      </c>
      <c r="P392">
        <v>3.3570856684831507E-2</v>
      </c>
      <c r="Q392" t="s">
        <v>158</v>
      </c>
    </row>
    <row r="393" spans="9:17" x14ac:dyDescent="0.45">
      <c r="N393" t="s">
        <v>222</v>
      </c>
      <c r="O393" t="s">
        <v>165</v>
      </c>
      <c r="P393">
        <v>5.0614966321108873E-2</v>
      </c>
      <c r="Q393" t="s">
        <v>158</v>
      </c>
    </row>
    <row r="394" spans="9:17" x14ac:dyDescent="0.45">
      <c r="N394" t="s">
        <v>222</v>
      </c>
      <c r="O394" t="s">
        <v>166</v>
      </c>
      <c r="P394">
        <v>7.6945453068180861E-2</v>
      </c>
      <c r="Q394" t="s">
        <v>158</v>
      </c>
    </row>
    <row r="395" spans="9:17" x14ac:dyDescent="0.45">
      <c r="N395" t="s">
        <v>222</v>
      </c>
      <c r="O395" t="s">
        <v>167</v>
      </c>
      <c r="P395">
        <v>9.5320369383658995E-2</v>
      </c>
      <c r="Q395" t="s">
        <v>158</v>
      </c>
    </row>
    <row r="396" spans="9:17" x14ac:dyDescent="0.45">
      <c r="N396" t="s">
        <v>222</v>
      </c>
      <c r="O396" t="s">
        <v>168</v>
      </c>
      <c r="P396">
        <v>0.12326866742190397</v>
      </c>
      <c r="Q396" t="s">
        <v>158</v>
      </c>
    </row>
    <row r="397" spans="9:17" x14ac:dyDescent="0.45">
      <c r="N397" t="s">
        <v>222</v>
      </c>
      <c r="O397" t="s">
        <v>169</v>
      </c>
      <c r="P397">
        <v>5.1631186407330699E-2</v>
      </c>
      <c r="Q397" t="s">
        <v>158</v>
      </c>
    </row>
    <row r="398" spans="9:17" x14ac:dyDescent="0.45">
      <c r="N398" t="s">
        <v>222</v>
      </c>
      <c r="O398" t="s">
        <v>170</v>
      </c>
      <c r="P398">
        <v>5.820122530507827E-2</v>
      </c>
      <c r="Q398" t="s">
        <v>158</v>
      </c>
    </row>
    <row r="399" spans="9:17" x14ac:dyDescent="0.45">
      <c r="N399" t="s">
        <v>222</v>
      </c>
      <c r="O399" t="s">
        <v>171</v>
      </c>
      <c r="P399">
        <v>7.9634057153592008E-2</v>
      </c>
      <c r="Q399" t="s">
        <v>158</v>
      </c>
    </row>
    <row r="400" spans="9:17" x14ac:dyDescent="0.45">
      <c r="N400" t="s">
        <v>222</v>
      </c>
      <c r="O400" t="s">
        <v>172</v>
      </c>
      <c r="P400">
        <v>0.10069009113343222</v>
      </c>
      <c r="Q400" t="s">
        <v>158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22543-A0A8-4594-A09B-A96CB9D4D8CE}">
  <dimension ref="A9:AM946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107</v>
      </c>
      <c r="C10" t="s">
        <v>140</v>
      </c>
      <c r="D10" t="s">
        <v>141</v>
      </c>
      <c r="E10" t="s">
        <v>142</v>
      </c>
      <c r="F10" t="s">
        <v>143</v>
      </c>
      <c r="G10" t="s">
        <v>144</v>
      </c>
      <c r="I10" t="s">
        <v>13</v>
      </c>
      <c r="J10" t="s">
        <v>134</v>
      </c>
      <c r="K10" t="s">
        <v>155</v>
      </c>
      <c r="L10" t="s">
        <v>30</v>
      </c>
      <c r="N10" t="s">
        <v>13</v>
      </c>
      <c r="O10" t="s">
        <v>134</v>
      </c>
      <c r="P10" t="s">
        <v>155</v>
      </c>
      <c r="Q10" t="s">
        <v>30</v>
      </c>
      <c r="S10" t="s">
        <v>13</v>
      </c>
      <c r="T10" t="s">
        <v>134</v>
      </c>
      <c r="U10" t="s">
        <v>155</v>
      </c>
      <c r="V10" t="s">
        <v>30</v>
      </c>
      <c r="X10" t="s">
        <v>223</v>
      </c>
      <c r="Y10" t="s">
        <v>155</v>
      </c>
      <c r="Z10" t="s">
        <v>134</v>
      </c>
      <c r="AA10" t="s">
        <v>13</v>
      </c>
      <c r="AC10" t="s">
        <v>13</v>
      </c>
      <c r="AD10" t="s">
        <v>134</v>
      </c>
      <c r="AE10" t="s">
        <v>155</v>
      </c>
      <c r="AG10" t="s">
        <v>13</v>
      </c>
      <c r="AH10" t="s">
        <v>134</v>
      </c>
      <c r="AI10" t="s">
        <v>229</v>
      </c>
      <c r="AK10" t="s">
        <v>134</v>
      </c>
      <c r="AL10" t="s">
        <v>230</v>
      </c>
      <c r="AM10" t="s">
        <v>231</v>
      </c>
    </row>
    <row r="11" spans="1:39" x14ac:dyDescent="0.45">
      <c r="A11" t="str">
        <f>IFERROR(IF(Veda!D5=A10,"ok","x"),"")</f>
        <v>x</v>
      </c>
      <c r="C11" t="s">
        <v>145</v>
      </c>
      <c r="D11" t="s">
        <v>146</v>
      </c>
      <c r="E11" t="s">
        <v>147</v>
      </c>
      <c r="F11" t="s">
        <v>233</v>
      </c>
      <c r="G11" t="s">
        <v>146</v>
      </c>
      <c r="I11" t="s">
        <v>156</v>
      </c>
      <c r="J11" t="s">
        <v>157</v>
      </c>
      <c r="K11">
        <v>6.7007666185799996E-4</v>
      </c>
      <c r="L11" t="s">
        <v>158</v>
      </c>
      <c r="N11" t="s">
        <v>197</v>
      </c>
      <c r="O11" t="s">
        <v>157</v>
      </c>
      <c r="P11">
        <v>5.5432041095517248E-2</v>
      </c>
      <c r="Q11" t="s">
        <v>158</v>
      </c>
      <c r="X11">
        <v>5.3881278538812784E-2</v>
      </c>
      <c r="Y11">
        <v>2.9864505382492607E-2</v>
      </c>
      <c r="Z11" t="s">
        <v>157</v>
      </c>
      <c r="AA11" t="s">
        <v>25</v>
      </c>
      <c r="AC11" t="s">
        <v>22</v>
      </c>
      <c r="AD11" t="s">
        <v>157</v>
      </c>
      <c r="AE11">
        <v>5.8930625207687361E-2</v>
      </c>
      <c r="AG11" t="s">
        <v>97</v>
      </c>
      <c r="AH11" t="s">
        <v>157</v>
      </c>
      <c r="AI11">
        <v>0.21542971678086897</v>
      </c>
      <c r="AK11" t="s">
        <v>151</v>
      </c>
      <c r="AL11">
        <v>0.19493167383075641</v>
      </c>
      <c r="AM11" t="s">
        <v>232</v>
      </c>
    </row>
    <row r="12" spans="1:39" x14ac:dyDescent="0.45">
      <c r="C12" t="s">
        <v>149</v>
      </c>
      <c r="E12" t="s">
        <v>150</v>
      </c>
      <c r="G12" t="s">
        <v>146</v>
      </c>
      <c r="I12" t="s">
        <v>156</v>
      </c>
      <c r="J12" t="s">
        <v>159</v>
      </c>
      <c r="K12">
        <v>2.9990333217753656E-2</v>
      </c>
      <c r="L12" t="s">
        <v>158</v>
      </c>
      <c r="N12" t="s">
        <v>197</v>
      </c>
      <c r="O12" t="s">
        <v>159</v>
      </c>
      <c r="P12">
        <v>1.9174673123702309E-2</v>
      </c>
      <c r="Q12" t="s">
        <v>158</v>
      </c>
      <c r="X12">
        <v>2.0205479452054795E-2</v>
      </c>
      <c r="Y12">
        <v>2.5444480355352253E-2</v>
      </c>
      <c r="Z12" t="s">
        <v>159</v>
      </c>
      <c r="AA12" t="s">
        <v>25</v>
      </c>
      <c r="AC12" t="s">
        <v>22</v>
      </c>
      <c r="AD12" t="s">
        <v>159</v>
      </c>
      <c r="AE12">
        <v>2.6521046359627348E-2</v>
      </c>
      <c r="AG12" t="s">
        <v>97</v>
      </c>
      <c r="AH12" t="s">
        <v>159</v>
      </c>
      <c r="AI12">
        <v>6.4420394445824813E-2</v>
      </c>
      <c r="AK12" t="s">
        <v>145</v>
      </c>
      <c r="AL12">
        <v>0.17653172515557838</v>
      </c>
      <c r="AM12" t="s">
        <v>232</v>
      </c>
    </row>
    <row r="13" spans="1:39" x14ac:dyDescent="0.45">
      <c r="C13" t="s">
        <v>151</v>
      </c>
      <c r="E13" t="s">
        <v>152</v>
      </c>
      <c r="G13" t="s">
        <v>146</v>
      </c>
      <c r="I13" t="s">
        <v>156</v>
      </c>
      <c r="J13" t="s">
        <v>160</v>
      </c>
      <c r="K13">
        <v>2.9426167642503841E-2</v>
      </c>
      <c r="L13" t="s">
        <v>158</v>
      </c>
      <c r="N13" t="s">
        <v>197</v>
      </c>
      <c r="O13" t="s">
        <v>160</v>
      </c>
      <c r="P13">
        <v>1.3325979372183085E-2</v>
      </c>
      <c r="Q13" t="s">
        <v>158</v>
      </c>
      <c r="X13">
        <v>1.3470319634703196E-2</v>
      </c>
      <c r="Y13">
        <v>1.6702218465388795E-2</v>
      </c>
      <c r="Z13" t="s">
        <v>160</v>
      </c>
      <c r="AA13" t="s">
        <v>25</v>
      </c>
      <c r="AC13" t="s">
        <v>22</v>
      </c>
      <c r="AD13" t="s">
        <v>160</v>
      </c>
      <c r="AE13">
        <v>1.7557112718614546E-2</v>
      </c>
      <c r="AG13" t="s">
        <v>97</v>
      </c>
      <c r="AH13" t="s">
        <v>160</v>
      </c>
      <c r="AI13">
        <v>5.0825687098162931E-2</v>
      </c>
      <c r="AK13" t="s">
        <v>149</v>
      </c>
      <c r="AL13">
        <v>0.66840315647655102</v>
      </c>
      <c r="AM13" t="s">
        <v>232</v>
      </c>
    </row>
    <row r="14" spans="1:39" x14ac:dyDescent="0.45">
      <c r="C14" t="s">
        <v>234</v>
      </c>
      <c r="E14" t="s">
        <v>153</v>
      </c>
      <c r="G14" t="s">
        <v>146</v>
      </c>
      <c r="I14" t="s">
        <v>156</v>
      </c>
      <c r="J14" t="s">
        <v>161</v>
      </c>
      <c r="K14">
        <v>1.4410300401014558E-2</v>
      </c>
      <c r="L14" t="s">
        <v>158</v>
      </c>
      <c r="N14" t="s">
        <v>197</v>
      </c>
      <c r="O14" t="s">
        <v>161</v>
      </c>
      <c r="P14">
        <v>7.6831596352059514E-3</v>
      </c>
      <c r="Q14" t="s">
        <v>158</v>
      </c>
      <c r="X14">
        <v>6.735159817351598E-3</v>
      </c>
      <c r="Y14">
        <v>8.7813771556903598E-3</v>
      </c>
      <c r="Z14" t="s">
        <v>161</v>
      </c>
      <c r="AA14" t="s">
        <v>25</v>
      </c>
      <c r="AC14" t="s">
        <v>22</v>
      </c>
      <c r="AD14" t="s">
        <v>161</v>
      </c>
      <c r="AE14">
        <v>8.7578693293198437E-3</v>
      </c>
      <c r="AG14" t="s">
        <v>97</v>
      </c>
      <c r="AH14" t="s">
        <v>161</v>
      </c>
      <c r="AI14">
        <v>5.1854862469340013E-2</v>
      </c>
      <c r="AK14" t="s">
        <v>234</v>
      </c>
      <c r="AL14">
        <v>0.16013344453711428</v>
      </c>
      <c r="AM14" t="s">
        <v>232</v>
      </c>
    </row>
    <row r="15" spans="1:39" x14ac:dyDescent="0.45">
      <c r="E15" t="s">
        <v>154</v>
      </c>
      <c r="G15" t="s">
        <v>146</v>
      </c>
      <c r="I15" t="s">
        <v>156</v>
      </c>
      <c r="J15" t="s">
        <v>162</v>
      </c>
      <c r="K15">
        <v>1.4567005423799205E-2</v>
      </c>
      <c r="L15" t="s">
        <v>158</v>
      </c>
      <c r="N15" t="s">
        <v>197</v>
      </c>
      <c r="O15" t="s">
        <v>162</v>
      </c>
      <c r="P15">
        <v>8.8516314296095393E-3</v>
      </c>
      <c r="Q15" t="s">
        <v>158</v>
      </c>
      <c r="X15">
        <v>6.735159817351598E-3</v>
      </c>
      <c r="Y15">
        <v>8.8791653200076242E-3</v>
      </c>
      <c r="Z15" t="s">
        <v>162</v>
      </c>
      <c r="AA15" t="s">
        <v>25</v>
      </c>
      <c r="AC15" t="s">
        <v>22</v>
      </c>
      <c r="AD15" t="s">
        <v>162</v>
      </c>
      <c r="AE15">
        <v>8.7531573984136156E-3</v>
      </c>
      <c r="AG15" t="s">
        <v>97</v>
      </c>
      <c r="AH15" t="s">
        <v>162</v>
      </c>
      <c r="AI15">
        <v>5.2280676834573381E-2</v>
      </c>
    </row>
    <row r="16" spans="1:39" x14ac:dyDescent="0.45">
      <c r="E16" t="s">
        <v>235</v>
      </c>
      <c r="G16" t="s">
        <v>146</v>
      </c>
      <c r="I16" t="s">
        <v>156</v>
      </c>
      <c r="J16" t="s">
        <v>239</v>
      </c>
      <c r="K16">
        <v>1.2059245379311887E-2</v>
      </c>
      <c r="L16" t="s">
        <v>158</v>
      </c>
      <c r="N16" t="s">
        <v>197</v>
      </c>
      <c r="O16" t="s">
        <v>239</v>
      </c>
      <c r="P16">
        <v>9.5788929234706145E-3</v>
      </c>
      <c r="Q16" t="s">
        <v>158</v>
      </c>
      <c r="X16">
        <v>6.735159817351598E-3</v>
      </c>
      <c r="Y16">
        <v>1.016996908899552E-2</v>
      </c>
      <c r="Z16" t="s">
        <v>239</v>
      </c>
      <c r="AA16" t="s">
        <v>25</v>
      </c>
      <c r="AC16" t="s">
        <v>22</v>
      </c>
      <c r="AD16" t="s">
        <v>239</v>
      </c>
      <c r="AE16">
        <v>8.829209616549219E-3</v>
      </c>
      <c r="AG16" t="s">
        <v>97</v>
      </c>
      <c r="AH16" t="s">
        <v>239</v>
      </c>
      <c r="AI16">
        <v>4.9925029547178479E-2</v>
      </c>
    </row>
    <row r="17" spans="5:35" x14ac:dyDescent="0.45">
      <c r="E17" t="s">
        <v>236</v>
      </c>
      <c r="G17" t="s">
        <v>146</v>
      </c>
      <c r="I17" t="s">
        <v>156</v>
      </c>
      <c r="J17" t="s">
        <v>240</v>
      </c>
      <c r="K17">
        <v>1.2319985677196749E-2</v>
      </c>
      <c r="L17" t="s">
        <v>158</v>
      </c>
      <c r="N17" t="s">
        <v>197</v>
      </c>
      <c r="O17" t="s">
        <v>240</v>
      </c>
      <c r="P17">
        <v>1.9359162257651108E-2</v>
      </c>
      <c r="Q17" t="s">
        <v>158</v>
      </c>
      <c r="X17">
        <v>1.3470319634703196E-2</v>
      </c>
      <c r="Y17">
        <v>2.6207228037026908E-2</v>
      </c>
      <c r="Z17" t="s">
        <v>240</v>
      </c>
      <c r="AA17" t="s">
        <v>25</v>
      </c>
      <c r="AC17" t="s">
        <v>22</v>
      </c>
      <c r="AD17" t="s">
        <v>240</v>
      </c>
      <c r="AE17">
        <v>1.785076107934519E-2</v>
      </c>
      <c r="AG17" t="s">
        <v>97</v>
      </c>
      <c r="AH17" t="s">
        <v>240</v>
      </c>
      <c r="AI17">
        <v>4.2821762473022495E-2</v>
      </c>
    </row>
    <row r="18" spans="5:35" x14ac:dyDescent="0.45">
      <c r="E18" t="s">
        <v>237</v>
      </c>
      <c r="G18" t="s">
        <v>146</v>
      </c>
      <c r="I18" t="s">
        <v>156</v>
      </c>
      <c r="J18" t="s">
        <v>241</v>
      </c>
      <c r="K18">
        <v>0</v>
      </c>
      <c r="L18" t="s">
        <v>158</v>
      </c>
      <c r="N18" t="s">
        <v>197</v>
      </c>
      <c r="O18" t="s">
        <v>241</v>
      </c>
      <c r="P18">
        <v>4.5537949503020141E-2</v>
      </c>
      <c r="Q18" t="s">
        <v>158</v>
      </c>
      <c r="X18">
        <v>3.3675799086757989E-2</v>
      </c>
      <c r="Y18">
        <v>3.3834704853773552E-2</v>
      </c>
      <c r="Z18" t="s">
        <v>241</v>
      </c>
      <c r="AA18" t="s">
        <v>25</v>
      </c>
      <c r="AC18" t="s">
        <v>22</v>
      </c>
      <c r="AD18" t="s">
        <v>241</v>
      </c>
      <c r="AE18">
        <v>3.9221108966648009E-2</v>
      </c>
      <c r="AG18" t="s">
        <v>97</v>
      </c>
      <c r="AH18" t="s">
        <v>241</v>
      </c>
      <c r="AI18">
        <v>0.14198254872709248</v>
      </c>
    </row>
    <row r="19" spans="5:35" x14ac:dyDescent="0.45">
      <c r="E19" t="s">
        <v>238</v>
      </c>
      <c r="G19" t="s">
        <v>146</v>
      </c>
      <c r="I19" t="s">
        <v>156</v>
      </c>
      <c r="J19" t="s">
        <v>242</v>
      </c>
      <c r="K19">
        <v>0</v>
      </c>
      <c r="L19" t="s">
        <v>158</v>
      </c>
      <c r="N19" t="s">
        <v>197</v>
      </c>
      <c r="O19" t="s">
        <v>242</v>
      </c>
      <c r="P19">
        <v>7.8980028374600209E-3</v>
      </c>
      <c r="Q19" t="s">
        <v>158</v>
      </c>
      <c r="X19">
        <v>6.735159817351598E-3</v>
      </c>
      <c r="Y19">
        <v>1.7601869577107631E-3</v>
      </c>
      <c r="Z19" t="s">
        <v>242</v>
      </c>
      <c r="AA19" t="s">
        <v>25</v>
      </c>
      <c r="AC19" t="s">
        <v>22</v>
      </c>
      <c r="AD19" t="s">
        <v>242</v>
      </c>
      <c r="AE19">
        <v>6.8357528477606174E-3</v>
      </c>
      <c r="AG19" t="s">
        <v>97</v>
      </c>
      <c r="AH19" t="s">
        <v>242</v>
      </c>
      <c r="AI19">
        <v>2.4656113223830989E-2</v>
      </c>
    </row>
    <row r="20" spans="5:35" x14ac:dyDescent="0.45">
      <c r="I20" t="s">
        <v>156</v>
      </c>
      <c r="J20" t="s">
        <v>163</v>
      </c>
      <c r="K20">
        <v>6.0767211402164664E-2</v>
      </c>
      <c r="L20" t="s">
        <v>158</v>
      </c>
      <c r="N20" t="s">
        <v>197</v>
      </c>
      <c r="O20" t="s">
        <v>163</v>
      </c>
      <c r="P20">
        <v>8.7055569536840502E-2</v>
      </c>
      <c r="Q20" t="s">
        <v>158</v>
      </c>
      <c r="X20">
        <v>0.16803652968036531</v>
      </c>
      <c r="Y20">
        <v>9.3136762548790497E-2</v>
      </c>
      <c r="Z20" t="s">
        <v>163</v>
      </c>
      <c r="AA20" t="s">
        <v>25</v>
      </c>
      <c r="AC20" t="s">
        <v>22</v>
      </c>
      <c r="AD20" t="s">
        <v>163</v>
      </c>
      <c r="AE20">
        <v>0.13843819604337027</v>
      </c>
      <c r="AG20" t="s">
        <v>97</v>
      </c>
      <c r="AH20" t="s">
        <v>163</v>
      </c>
      <c r="AI20">
        <v>0.37286264980131256</v>
      </c>
    </row>
    <row r="21" spans="5:35" x14ac:dyDescent="0.45">
      <c r="I21" t="s">
        <v>156</v>
      </c>
      <c r="J21" t="s">
        <v>164</v>
      </c>
      <c r="K21">
        <v>0.17063043802077532</v>
      </c>
      <c r="L21" t="s">
        <v>158</v>
      </c>
      <c r="N21" t="s">
        <v>197</v>
      </c>
      <c r="O21" t="s">
        <v>164</v>
      </c>
      <c r="P21">
        <v>3.2364178500287132E-2</v>
      </c>
      <c r="Q21" t="s">
        <v>158</v>
      </c>
      <c r="X21">
        <v>6.3013698630136991E-2</v>
      </c>
      <c r="Y21">
        <v>7.9352277718386682E-2</v>
      </c>
      <c r="Z21" t="s">
        <v>164</v>
      </c>
      <c r="AA21" t="s">
        <v>25</v>
      </c>
      <c r="AC21" t="s">
        <v>22</v>
      </c>
      <c r="AD21" t="s">
        <v>164</v>
      </c>
      <c r="AE21">
        <v>6.658774910132427E-2</v>
      </c>
      <c r="AG21" t="s">
        <v>97</v>
      </c>
      <c r="AH21" t="s">
        <v>164</v>
      </c>
      <c r="AI21">
        <v>0.17060426614468516</v>
      </c>
    </row>
    <row r="22" spans="5:35" x14ac:dyDescent="0.45">
      <c r="I22" t="s">
        <v>156</v>
      </c>
      <c r="J22" t="s">
        <v>165</v>
      </c>
      <c r="K22">
        <v>0.1257154403962368</v>
      </c>
      <c r="L22" t="s">
        <v>158</v>
      </c>
      <c r="N22" t="s">
        <v>197</v>
      </c>
      <c r="O22" t="s">
        <v>165</v>
      </c>
      <c r="P22">
        <v>3.2341342368194907E-2</v>
      </c>
      <c r="Q22" t="s">
        <v>158</v>
      </c>
      <c r="X22">
        <v>4.2009132420091327E-2</v>
      </c>
      <c r="Y22">
        <v>5.2088274536127757E-2</v>
      </c>
      <c r="Z22" t="s">
        <v>165</v>
      </c>
      <c r="AA22" t="s">
        <v>25</v>
      </c>
      <c r="AC22" t="s">
        <v>22</v>
      </c>
      <c r="AD22" t="s">
        <v>165</v>
      </c>
      <c r="AE22">
        <v>4.4229581113405685E-2</v>
      </c>
      <c r="AG22" t="s">
        <v>97</v>
      </c>
      <c r="AH22" t="s">
        <v>165</v>
      </c>
      <c r="AI22">
        <v>0.17327592501368638</v>
      </c>
    </row>
    <row r="23" spans="5:35" x14ac:dyDescent="0.45">
      <c r="I23" t="s">
        <v>156</v>
      </c>
      <c r="J23" t="s">
        <v>166</v>
      </c>
      <c r="K23">
        <v>6.2227771158178589E-2</v>
      </c>
      <c r="L23" t="s">
        <v>158</v>
      </c>
      <c r="N23" t="s">
        <v>197</v>
      </c>
      <c r="O23" t="s">
        <v>166</v>
      </c>
      <c r="P23">
        <v>2.2191532258377236E-2</v>
      </c>
      <c r="Q23" t="s">
        <v>158</v>
      </c>
      <c r="X23">
        <v>2.1004566210045664E-2</v>
      </c>
      <c r="Y23">
        <v>2.7385989773678416E-2</v>
      </c>
      <c r="Z23" t="s">
        <v>166</v>
      </c>
      <c r="AA23" t="s">
        <v>25</v>
      </c>
      <c r="AC23" t="s">
        <v>22</v>
      </c>
      <c r="AD23" t="s">
        <v>166</v>
      </c>
      <c r="AE23">
        <v>2.1995865967229657E-2</v>
      </c>
      <c r="AG23" t="s">
        <v>97</v>
      </c>
      <c r="AH23" t="s">
        <v>166</v>
      </c>
      <c r="AI23">
        <v>0.17775426750198164</v>
      </c>
    </row>
    <row r="24" spans="5:35" x14ac:dyDescent="0.45">
      <c r="I24" t="s">
        <v>156</v>
      </c>
      <c r="J24" t="s">
        <v>167</v>
      </c>
      <c r="K24">
        <v>5.9649654260855112E-2</v>
      </c>
      <c r="L24" t="s">
        <v>158</v>
      </c>
      <c r="N24" t="s">
        <v>197</v>
      </c>
      <c r="O24" t="s">
        <v>167</v>
      </c>
      <c r="P24">
        <v>2.3711152157643921E-2</v>
      </c>
      <c r="Q24" t="s">
        <v>158</v>
      </c>
      <c r="X24">
        <v>2.1004566210045664E-2</v>
      </c>
      <c r="Y24">
        <v>2.7690956252227165E-2</v>
      </c>
      <c r="Z24" t="s">
        <v>167</v>
      </c>
      <c r="AA24" t="s">
        <v>25</v>
      </c>
      <c r="AC24" t="s">
        <v>22</v>
      </c>
      <c r="AD24" t="s">
        <v>167</v>
      </c>
      <c r="AE24">
        <v>2.1880196330027222E-2</v>
      </c>
      <c r="AG24" t="s">
        <v>97</v>
      </c>
      <c r="AH24" t="s">
        <v>167</v>
      </c>
      <c r="AI24">
        <v>0.18116294212186546</v>
      </c>
    </row>
    <row r="25" spans="5:35" x14ac:dyDescent="0.45">
      <c r="I25" t="s">
        <v>156</v>
      </c>
      <c r="J25" t="s">
        <v>243</v>
      </c>
      <c r="K25">
        <v>5.4599004127499982E-2</v>
      </c>
      <c r="L25" t="s">
        <v>158</v>
      </c>
      <c r="N25" t="s">
        <v>197</v>
      </c>
      <c r="O25" t="s">
        <v>243</v>
      </c>
      <c r="P25">
        <v>2.4452114649837681E-2</v>
      </c>
      <c r="Q25" t="s">
        <v>158</v>
      </c>
      <c r="X25">
        <v>2.1004566210045664E-2</v>
      </c>
      <c r="Y25">
        <v>3.171651376907076E-2</v>
      </c>
      <c r="Z25" t="s">
        <v>243</v>
      </c>
      <c r="AA25" t="s">
        <v>25</v>
      </c>
      <c r="AC25" t="s">
        <v>22</v>
      </c>
      <c r="AD25" t="s">
        <v>243</v>
      </c>
      <c r="AE25">
        <v>2.1852689400043937E-2</v>
      </c>
      <c r="AG25" t="s">
        <v>97</v>
      </c>
      <c r="AH25" t="s">
        <v>243</v>
      </c>
      <c r="AI25">
        <v>0.18748279954447522</v>
      </c>
    </row>
    <row r="26" spans="5:35" x14ac:dyDescent="0.45">
      <c r="I26" t="s">
        <v>156</v>
      </c>
      <c r="J26" t="s">
        <v>244</v>
      </c>
      <c r="K26">
        <v>7.9958703448850407E-2</v>
      </c>
      <c r="L26" t="s">
        <v>158</v>
      </c>
      <c r="N26" t="s">
        <v>197</v>
      </c>
      <c r="O26" t="s">
        <v>244</v>
      </c>
      <c r="P26">
        <v>4.2337390858255282E-2</v>
      </c>
      <c r="Q26" t="s">
        <v>158</v>
      </c>
      <c r="X26">
        <v>4.2009132420091327E-2</v>
      </c>
      <c r="Y26">
        <v>8.173101625106699E-2</v>
      </c>
      <c r="Z26" t="s">
        <v>244</v>
      </c>
      <c r="AA26" t="s">
        <v>25</v>
      </c>
      <c r="AC26" t="s">
        <v>22</v>
      </c>
      <c r="AD26" t="s">
        <v>244</v>
      </c>
      <c r="AE26">
        <v>4.3571874091078093E-2</v>
      </c>
      <c r="AG26" t="s">
        <v>97</v>
      </c>
      <c r="AH26" t="s">
        <v>244</v>
      </c>
      <c r="AI26">
        <v>0.19201018793861868</v>
      </c>
    </row>
    <row r="27" spans="5:35" x14ac:dyDescent="0.45">
      <c r="I27" t="s">
        <v>156</v>
      </c>
      <c r="J27" t="s">
        <v>245</v>
      </c>
      <c r="K27">
        <v>2.9348226180673405E-2</v>
      </c>
      <c r="L27" t="s">
        <v>158</v>
      </c>
      <c r="N27" t="s">
        <v>197</v>
      </c>
      <c r="O27" t="s">
        <v>245</v>
      </c>
      <c r="P27">
        <v>7.9975884361250818E-2</v>
      </c>
      <c r="Q27" t="s">
        <v>158</v>
      </c>
      <c r="X27">
        <v>0.1050228310502283</v>
      </c>
      <c r="Y27">
        <v>0.10551840157787007</v>
      </c>
      <c r="Z27" t="s">
        <v>245</v>
      </c>
      <c r="AA27" t="s">
        <v>25</v>
      </c>
      <c r="AC27" t="s">
        <v>22</v>
      </c>
      <c r="AD27" t="s">
        <v>245</v>
      </c>
      <c r="AE27">
        <v>9.7530305050077037E-2</v>
      </c>
      <c r="AG27" t="s">
        <v>97</v>
      </c>
      <c r="AH27" t="s">
        <v>245</v>
      </c>
      <c r="AI27">
        <v>0.2799122914015526</v>
      </c>
    </row>
    <row r="28" spans="5:35" x14ac:dyDescent="0.45">
      <c r="I28" t="s">
        <v>156</v>
      </c>
      <c r="J28" t="s">
        <v>246</v>
      </c>
      <c r="K28">
        <v>0</v>
      </c>
      <c r="L28" t="s">
        <v>158</v>
      </c>
      <c r="N28" t="s">
        <v>197</v>
      </c>
      <c r="O28" t="s">
        <v>246</v>
      </c>
      <c r="P28">
        <v>1.5205439744652004E-2</v>
      </c>
      <c r="Q28" t="s">
        <v>158</v>
      </c>
      <c r="X28">
        <v>2.1004566210045664E-2</v>
      </c>
      <c r="Y28">
        <v>5.4893966138776324E-3</v>
      </c>
      <c r="Z28" t="s">
        <v>246</v>
      </c>
      <c r="AA28" t="s">
        <v>25</v>
      </c>
      <c r="AC28" t="s">
        <v>22</v>
      </c>
      <c r="AD28" t="s">
        <v>246</v>
      </c>
      <c r="AE28">
        <v>1.6304287426142903E-2</v>
      </c>
      <c r="AG28" t="s">
        <v>97</v>
      </c>
      <c r="AH28" t="s">
        <v>246</v>
      </c>
      <c r="AI28">
        <v>0.13158450006979328</v>
      </c>
    </row>
    <row r="29" spans="5:35" x14ac:dyDescent="0.45">
      <c r="I29" t="s">
        <v>156</v>
      </c>
      <c r="J29" t="s">
        <v>168</v>
      </c>
      <c r="K29">
        <v>7.1167924395608637E-3</v>
      </c>
      <c r="L29" t="s">
        <v>158</v>
      </c>
      <c r="N29" t="s">
        <v>197</v>
      </c>
      <c r="O29" t="s">
        <v>168</v>
      </c>
      <c r="P29">
        <v>4.1454232950193001E-2</v>
      </c>
      <c r="Q29" t="s">
        <v>158</v>
      </c>
      <c r="X29">
        <v>5.5707762557077628E-2</v>
      </c>
      <c r="Y29">
        <v>3.0876861497153366E-2</v>
      </c>
      <c r="Z29" t="s">
        <v>168</v>
      </c>
      <c r="AA29" t="s">
        <v>25</v>
      </c>
      <c r="AC29" t="s">
        <v>22</v>
      </c>
      <c r="AD29" t="s">
        <v>168</v>
      </c>
      <c r="AE29">
        <v>4.3371637330791392E-2</v>
      </c>
      <c r="AG29" t="s">
        <v>97</v>
      </c>
      <c r="AH29" t="s">
        <v>168</v>
      </c>
      <c r="AI29">
        <v>0.29525634414770097</v>
      </c>
    </row>
    <row r="30" spans="5:35" x14ac:dyDescent="0.45">
      <c r="I30" t="s">
        <v>156</v>
      </c>
      <c r="J30" t="s">
        <v>169</v>
      </c>
      <c r="K30">
        <v>4.0671429074864811E-2</v>
      </c>
      <c r="L30" t="s">
        <v>158</v>
      </c>
      <c r="N30" t="s">
        <v>197</v>
      </c>
      <c r="O30" t="s">
        <v>169</v>
      </c>
      <c r="P30">
        <v>1.3958483476108478E-2</v>
      </c>
      <c r="Q30" t="s">
        <v>158</v>
      </c>
      <c r="X30">
        <v>2.0890410958904111E-2</v>
      </c>
      <c r="Y30">
        <v>2.6307005113160802E-2</v>
      </c>
      <c r="Z30" t="s">
        <v>169</v>
      </c>
      <c r="AA30" t="s">
        <v>25</v>
      </c>
      <c r="AC30" t="s">
        <v>22</v>
      </c>
      <c r="AD30" t="s">
        <v>169</v>
      </c>
      <c r="AE30">
        <v>2.123476394852632E-2</v>
      </c>
      <c r="AG30" t="s">
        <v>97</v>
      </c>
      <c r="AH30" t="s">
        <v>169</v>
      </c>
      <c r="AI30">
        <v>8.1779165359570971E-2</v>
      </c>
    </row>
    <row r="31" spans="5:35" x14ac:dyDescent="0.45">
      <c r="I31" t="s">
        <v>156</v>
      </c>
      <c r="J31" t="s">
        <v>170</v>
      </c>
      <c r="K31">
        <v>3.1914697516290287E-2</v>
      </c>
      <c r="L31" t="s">
        <v>158</v>
      </c>
      <c r="N31" t="s">
        <v>197</v>
      </c>
      <c r="O31" t="s">
        <v>170</v>
      </c>
      <c r="P31">
        <v>1.0721737182627408E-2</v>
      </c>
      <c r="Q31" t="s">
        <v>158</v>
      </c>
      <c r="X31">
        <v>1.3926940639269407E-2</v>
      </c>
      <c r="Y31">
        <v>1.7268395362520613E-2</v>
      </c>
      <c r="Z31" t="s">
        <v>170</v>
      </c>
      <c r="AA31" t="s">
        <v>25</v>
      </c>
      <c r="AC31" t="s">
        <v>22</v>
      </c>
      <c r="AD31" t="s">
        <v>170</v>
      </c>
      <c r="AE31">
        <v>1.4033909541213262E-2</v>
      </c>
      <c r="AG31" t="s">
        <v>97</v>
      </c>
      <c r="AH31" t="s">
        <v>170</v>
      </c>
      <c r="AI31">
        <v>8.4485649999024526E-2</v>
      </c>
    </row>
    <row r="32" spans="5:35" x14ac:dyDescent="0.45">
      <c r="I32" t="s">
        <v>156</v>
      </c>
      <c r="J32" t="s">
        <v>171</v>
      </c>
      <c r="K32">
        <v>1.6862489229832172E-2</v>
      </c>
      <c r="L32" t="s">
        <v>158</v>
      </c>
      <c r="N32" t="s">
        <v>197</v>
      </c>
      <c r="O32" t="s">
        <v>171</v>
      </c>
      <c r="P32">
        <v>6.2500778754323565E-3</v>
      </c>
      <c r="Q32" t="s">
        <v>158</v>
      </c>
      <c r="X32">
        <v>6.9634703196347035E-3</v>
      </c>
      <c r="Y32">
        <v>9.0790509575781678E-3</v>
      </c>
      <c r="Z32" t="s">
        <v>171</v>
      </c>
      <c r="AA32" t="s">
        <v>25</v>
      </c>
      <c r="AC32" t="s">
        <v>22</v>
      </c>
      <c r="AD32" t="s">
        <v>171</v>
      </c>
      <c r="AE32">
        <v>6.9750123856321192E-3</v>
      </c>
      <c r="AG32" t="s">
        <v>97</v>
      </c>
      <c r="AH32" t="s">
        <v>171</v>
      </c>
      <c r="AI32">
        <v>9.0912278385981704E-2</v>
      </c>
    </row>
    <row r="33" spans="9:35" x14ac:dyDescent="0.45">
      <c r="I33" t="s">
        <v>156</v>
      </c>
      <c r="J33" t="s">
        <v>172</v>
      </c>
      <c r="K33">
        <v>1.633170474699655E-2</v>
      </c>
      <c r="L33" t="s">
        <v>158</v>
      </c>
      <c r="N33" t="s">
        <v>197</v>
      </c>
      <c r="O33" t="s">
        <v>172</v>
      </c>
      <c r="P33">
        <v>6.6810591708808915E-3</v>
      </c>
      <c r="Q33" t="s">
        <v>158</v>
      </c>
      <c r="X33">
        <v>6.9634703196347035E-3</v>
      </c>
      <c r="Y33">
        <v>9.1801539749231387E-3</v>
      </c>
      <c r="Z33" t="s">
        <v>172</v>
      </c>
      <c r="AA33" t="s">
        <v>25</v>
      </c>
      <c r="AC33" t="s">
        <v>22</v>
      </c>
      <c r="AD33" t="s">
        <v>172</v>
      </c>
      <c r="AE33">
        <v>6.9378749302001419E-3</v>
      </c>
      <c r="AG33" t="s">
        <v>97</v>
      </c>
      <c r="AH33" t="s">
        <v>172</v>
      </c>
      <c r="AI33">
        <v>9.4970552007535458E-2</v>
      </c>
    </row>
    <row r="34" spans="9:35" x14ac:dyDescent="0.45">
      <c r="I34" t="s">
        <v>156</v>
      </c>
      <c r="J34" t="s">
        <v>247</v>
      </c>
      <c r="K34">
        <v>1.4242189594739305E-2</v>
      </c>
      <c r="L34" t="s">
        <v>158</v>
      </c>
      <c r="N34" t="s">
        <v>197</v>
      </c>
      <c r="O34" t="s">
        <v>247</v>
      </c>
      <c r="P34">
        <v>6.4844800556292112E-3</v>
      </c>
      <c r="Q34" t="s">
        <v>158</v>
      </c>
      <c r="X34">
        <v>6.9634703196347035E-3</v>
      </c>
      <c r="Y34">
        <v>1.0514713803876726E-2</v>
      </c>
      <c r="Z34" t="s">
        <v>247</v>
      </c>
      <c r="AA34" t="s">
        <v>25</v>
      </c>
      <c r="AC34" t="s">
        <v>22</v>
      </c>
      <c r="AD34" t="s">
        <v>247</v>
      </c>
      <c r="AE34">
        <v>6.932088348385477E-3</v>
      </c>
      <c r="AG34" t="s">
        <v>97</v>
      </c>
      <c r="AH34" t="s">
        <v>247</v>
      </c>
      <c r="AI34">
        <v>9.2952203407384415E-2</v>
      </c>
    </row>
    <row r="35" spans="9:35" x14ac:dyDescent="0.45">
      <c r="I35" t="s">
        <v>156</v>
      </c>
      <c r="J35" t="s">
        <v>248</v>
      </c>
      <c r="K35">
        <v>1.6604816006510186E-2</v>
      </c>
      <c r="L35" t="s">
        <v>158</v>
      </c>
      <c r="N35" t="s">
        <v>197</v>
      </c>
      <c r="O35" t="s">
        <v>248</v>
      </c>
      <c r="P35">
        <v>1.1357421595690049E-2</v>
      </c>
      <c r="Q35" t="s">
        <v>158</v>
      </c>
      <c r="X35">
        <v>1.3926940639269407E-2</v>
      </c>
      <c r="Y35">
        <v>2.7095608648451557E-2</v>
      </c>
      <c r="Z35" t="s">
        <v>248</v>
      </c>
      <c r="AA35" t="s">
        <v>25</v>
      </c>
      <c r="AC35" t="s">
        <v>22</v>
      </c>
      <c r="AD35" t="s">
        <v>248</v>
      </c>
      <c r="AE35">
        <v>1.3843014340420175E-2</v>
      </c>
      <c r="AG35" t="s">
        <v>97</v>
      </c>
      <c r="AH35" t="s">
        <v>248</v>
      </c>
      <c r="AI35">
        <v>9.4871470546154413E-2</v>
      </c>
    </row>
    <row r="36" spans="9:35" x14ac:dyDescent="0.45">
      <c r="I36" t="s">
        <v>156</v>
      </c>
      <c r="J36" t="s">
        <v>249</v>
      </c>
      <c r="K36">
        <v>1.3888812369807053E-3</v>
      </c>
      <c r="L36" t="s">
        <v>158</v>
      </c>
      <c r="N36" t="s">
        <v>197</v>
      </c>
      <c r="O36" t="s">
        <v>249</v>
      </c>
      <c r="P36">
        <v>2.7973971248742662E-2</v>
      </c>
      <c r="Q36" t="s">
        <v>158</v>
      </c>
      <c r="X36">
        <v>3.4817351598173514E-2</v>
      </c>
      <c r="Y36">
        <v>3.49816440013591E-2</v>
      </c>
      <c r="Z36" t="s">
        <v>249</v>
      </c>
      <c r="AA36" t="s">
        <v>25</v>
      </c>
      <c r="AC36" t="s">
        <v>22</v>
      </c>
      <c r="AD36" t="s">
        <v>249</v>
      </c>
      <c r="AE36">
        <v>3.1530458972011247E-2</v>
      </c>
      <c r="AG36" t="s">
        <v>97</v>
      </c>
      <c r="AH36" t="s">
        <v>249</v>
      </c>
      <c r="AI36">
        <v>0.15384972387998364</v>
      </c>
    </row>
    <row r="37" spans="9:35" x14ac:dyDescent="0.45">
      <c r="I37" t="s">
        <v>156</v>
      </c>
      <c r="J37" t="s">
        <v>250</v>
      </c>
      <c r="K37">
        <v>0</v>
      </c>
      <c r="L37" t="s">
        <v>158</v>
      </c>
      <c r="N37" t="s">
        <v>197</v>
      </c>
      <c r="O37" t="s">
        <v>250</v>
      </c>
      <c r="P37">
        <v>5.6773292033599218E-3</v>
      </c>
      <c r="Q37" t="s">
        <v>158</v>
      </c>
      <c r="X37">
        <v>6.9634703196347035E-3</v>
      </c>
      <c r="Y37">
        <v>1.8198543122094333E-3</v>
      </c>
      <c r="Z37" t="s">
        <v>250</v>
      </c>
      <c r="AA37" t="s">
        <v>25</v>
      </c>
      <c r="AC37" t="s">
        <v>22</v>
      </c>
      <c r="AD37" t="s">
        <v>250</v>
      </c>
      <c r="AE37">
        <v>5.1941711658052229E-3</v>
      </c>
      <c r="AG37" t="s">
        <v>97</v>
      </c>
      <c r="AH37" t="s">
        <v>250</v>
      </c>
      <c r="AI37">
        <v>0.10974187382895084</v>
      </c>
    </row>
    <row r="38" spans="9:35" x14ac:dyDescent="0.45">
      <c r="I38" t="s">
        <v>156</v>
      </c>
      <c r="J38" t="s">
        <v>251</v>
      </c>
      <c r="K38">
        <v>5.2151212028689896E-6</v>
      </c>
      <c r="L38" t="s">
        <v>158</v>
      </c>
      <c r="N38" t="s">
        <v>197</v>
      </c>
      <c r="O38" t="s">
        <v>251</v>
      </c>
      <c r="P38">
        <v>0.1070457661150631</v>
      </c>
      <c r="Q38" t="s">
        <v>158</v>
      </c>
      <c r="X38">
        <v>5.5707762557077628E-2</v>
      </c>
      <c r="Y38">
        <v>3.0876861497153366E-2</v>
      </c>
      <c r="Z38" t="s">
        <v>251</v>
      </c>
      <c r="AA38" t="s">
        <v>25</v>
      </c>
      <c r="AC38" t="s">
        <v>22</v>
      </c>
      <c r="AD38" t="s">
        <v>251</v>
      </c>
      <c r="AE38">
        <v>5.563526490454903E-2</v>
      </c>
      <c r="AG38" t="s">
        <v>97</v>
      </c>
      <c r="AH38" t="s">
        <v>251</v>
      </c>
      <c r="AI38">
        <v>0.20955345371226008</v>
      </c>
    </row>
    <row r="39" spans="9:35" x14ac:dyDescent="0.45">
      <c r="I39" t="s">
        <v>156</v>
      </c>
      <c r="J39" t="s">
        <v>252</v>
      </c>
      <c r="K39">
        <v>2.8193644753425919E-2</v>
      </c>
      <c r="L39" t="s">
        <v>158</v>
      </c>
      <c r="N39" t="s">
        <v>197</v>
      </c>
      <c r="O39" t="s">
        <v>252</v>
      </c>
      <c r="P39">
        <v>4.2069214029225935E-2</v>
      </c>
      <c r="Q39" t="s">
        <v>158</v>
      </c>
      <c r="X39">
        <v>2.0890410958904111E-2</v>
      </c>
      <c r="Y39">
        <v>2.6307005113160802E-2</v>
      </c>
      <c r="Z39" t="s">
        <v>252</v>
      </c>
      <c r="AA39" t="s">
        <v>25</v>
      </c>
      <c r="AC39" t="s">
        <v>22</v>
      </c>
      <c r="AD39" t="s">
        <v>252</v>
      </c>
      <c r="AE39">
        <v>2.5399754650767273E-2</v>
      </c>
      <c r="AG39" t="s">
        <v>97</v>
      </c>
      <c r="AH39" t="s">
        <v>252</v>
      </c>
      <c r="AI39">
        <v>6.2725301653463461E-2</v>
      </c>
    </row>
    <row r="40" spans="9:35" x14ac:dyDescent="0.45">
      <c r="I40" t="s">
        <v>156</v>
      </c>
      <c r="J40" t="s">
        <v>253</v>
      </c>
      <c r="K40">
        <v>2.3601135650524151E-2</v>
      </c>
      <c r="L40" t="s">
        <v>158</v>
      </c>
      <c r="N40" t="s">
        <v>197</v>
      </c>
      <c r="O40" t="s">
        <v>253</v>
      </c>
      <c r="P40">
        <v>2.9010672202349E-2</v>
      </c>
      <c r="Q40" t="s">
        <v>158</v>
      </c>
      <c r="X40">
        <v>1.3926940639269407E-2</v>
      </c>
      <c r="Y40">
        <v>1.7268395362520613E-2</v>
      </c>
      <c r="Z40" t="s">
        <v>253</v>
      </c>
      <c r="AA40" t="s">
        <v>25</v>
      </c>
      <c r="AC40" t="s">
        <v>22</v>
      </c>
      <c r="AD40" t="s">
        <v>253</v>
      </c>
      <c r="AE40">
        <v>1.6755659481225448E-2</v>
      </c>
      <c r="AG40" t="s">
        <v>97</v>
      </c>
      <c r="AH40" t="s">
        <v>253</v>
      </c>
      <c r="AI40">
        <v>7.0016088556061229E-2</v>
      </c>
    </row>
    <row r="41" spans="9:35" x14ac:dyDescent="0.45">
      <c r="I41" t="s">
        <v>156</v>
      </c>
      <c r="J41" t="s">
        <v>254</v>
      </c>
      <c r="K41">
        <v>1.404948280559799E-2</v>
      </c>
      <c r="L41" t="s">
        <v>158</v>
      </c>
      <c r="N41" t="s">
        <v>197</v>
      </c>
      <c r="O41" t="s">
        <v>254</v>
      </c>
      <c r="P41">
        <v>1.40754184044324E-2</v>
      </c>
      <c r="Q41" t="s">
        <v>158</v>
      </c>
      <c r="X41">
        <v>6.9634703196347035E-3</v>
      </c>
      <c r="Y41">
        <v>9.0790509575781678E-3</v>
      </c>
      <c r="Z41" t="s">
        <v>254</v>
      </c>
      <c r="AA41" t="s">
        <v>25</v>
      </c>
      <c r="AC41" t="s">
        <v>22</v>
      </c>
      <c r="AD41" t="s">
        <v>254</v>
      </c>
      <c r="AE41">
        <v>8.3234358715548688E-3</v>
      </c>
      <c r="AG41" t="s">
        <v>97</v>
      </c>
      <c r="AH41" t="s">
        <v>254</v>
      </c>
      <c r="AI41">
        <v>7.3151239805134383E-2</v>
      </c>
    </row>
    <row r="42" spans="9:35" x14ac:dyDescent="0.45">
      <c r="I42" t="s">
        <v>156</v>
      </c>
      <c r="J42" t="s">
        <v>255</v>
      </c>
      <c r="K42">
        <v>1.4287064305111135E-2</v>
      </c>
      <c r="L42" t="s">
        <v>158</v>
      </c>
      <c r="N42" t="s">
        <v>197</v>
      </c>
      <c r="O42" t="s">
        <v>255</v>
      </c>
      <c r="P42">
        <v>1.3908485394553223E-2</v>
      </c>
      <c r="Q42" t="s">
        <v>158</v>
      </c>
      <c r="X42">
        <v>6.9634703196347035E-3</v>
      </c>
      <c r="Y42">
        <v>9.1801539749231387E-3</v>
      </c>
      <c r="Z42" t="s">
        <v>255</v>
      </c>
      <c r="AA42" t="s">
        <v>25</v>
      </c>
      <c r="AC42" t="s">
        <v>22</v>
      </c>
      <c r="AD42" t="s">
        <v>255</v>
      </c>
      <c r="AE42">
        <v>8.3288091260970577E-3</v>
      </c>
      <c r="AG42" t="s">
        <v>97</v>
      </c>
      <c r="AH42" t="s">
        <v>255</v>
      </c>
      <c r="AI42">
        <v>7.431109003702141E-2</v>
      </c>
    </row>
    <row r="43" spans="9:35" x14ac:dyDescent="0.45">
      <c r="I43" t="s">
        <v>156</v>
      </c>
      <c r="J43" t="s">
        <v>256</v>
      </c>
      <c r="K43">
        <v>1.136082532334823E-2</v>
      </c>
      <c r="L43" t="s">
        <v>158</v>
      </c>
      <c r="N43" t="s">
        <v>197</v>
      </c>
      <c r="O43" t="s">
        <v>256</v>
      </c>
      <c r="P43">
        <v>1.3177718506707174E-2</v>
      </c>
      <c r="Q43" t="s">
        <v>158</v>
      </c>
      <c r="X43">
        <v>6.9634703196347035E-3</v>
      </c>
      <c r="Y43">
        <v>1.0514713803876726E-2</v>
      </c>
      <c r="Z43" t="s">
        <v>256</v>
      </c>
      <c r="AA43" t="s">
        <v>25</v>
      </c>
      <c r="AC43" t="s">
        <v>22</v>
      </c>
      <c r="AD43" t="s">
        <v>256</v>
      </c>
      <c r="AE43">
        <v>8.4486947014787497E-3</v>
      </c>
      <c r="AG43" t="s">
        <v>97</v>
      </c>
      <c r="AH43" t="s">
        <v>256</v>
      </c>
      <c r="AI43">
        <v>6.6697225024407558E-2</v>
      </c>
    </row>
    <row r="44" spans="9:35" x14ac:dyDescent="0.45">
      <c r="I44" t="s">
        <v>156</v>
      </c>
      <c r="J44" t="s">
        <v>257</v>
      </c>
      <c r="K44">
        <v>7.0300687961769373E-3</v>
      </c>
      <c r="L44" t="s">
        <v>158</v>
      </c>
      <c r="N44" t="s">
        <v>197</v>
      </c>
      <c r="O44" t="s">
        <v>257</v>
      </c>
      <c r="P44">
        <v>2.6492310113788536E-2</v>
      </c>
      <c r="Q44" t="s">
        <v>158</v>
      </c>
      <c r="X44">
        <v>1.3926940639269407E-2</v>
      </c>
      <c r="Y44">
        <v>2.7095608648451557E-2</v>
      </c>
      <c r="Z44" t="s">
        <v>257</v>
      </c>
      <c r="AA44" t="s">
        <v>25</v>
      </c>
      <c r="AC44" t="s">
        <v>22</v>
      </c>
      <c r="AD44" t="s">
        <v>257</v>
      </c>
      <c r="AE44">
        <v>1.7238549733659275E-2</v>
      </c>
      <c r="AG44" t="s">
        <v>97</v>
      </c>
      <c r="AH44" t="s">
        <v>257</v>
      </c>
      <c r="AI44">
        <v>5.4404011486792747E-2</v>
      </c>
    </row>
    <row r="45" spans="9:35" x14ac:dyDescent="0.45">
      <c r="I45" t="s">
        <v>156</v>
      </c>
      <c r="J45" t="s">
        <v>258</v>
      </c>
      <c r="K45">
        <v>0</v>
      </c>
      <c r="L45" t="s">
        <v>158</v>
      </c>
      <c r="N45" t="s">
        <v>197</v>
      </c>
      <c r="O45" t="s">
        <v>258</v>
      </c>
      <c r="P45">
        <v>6.5767875367103462E-2</v>
      </c>
      <c r="Q45" t="s">
        <v>158</v>
      </c>
      <c r="X45">
        <v>3.4817351598173514E-2</v>
      </c>
      <c r="Y45">
        <v>3.49816440013591E-2</v>
      </c>
      <c r="Z45" t="s">
        <v>258</v>
      </c>
      <c r="AA45" t="s">
        <v>25</v>
      </c>
      <c r="AC45" t="s">
        <v>22</v>
      </c>
      <c r="AD45" t="s">
        <v>258</v>
      </c>
      <c r="AE45">
        <v>3.7627083200199078E-2</v>
      </c>
      <c r="AG45" t="s">
        <v>97</v>
      </c>
      <c r="AH45" t="s">
        <v>258</v>
      </c>
      <c r="AI45">
        <v>0.15700563503473108</v>
      </c>
    </row>
    <row r="46" spans="9:35" x14ac:dyDescent="0.45">
      <c r="I46" t="s">
        <v>156</v>
      </c>
      <c r="J46" t="s">
        <v>259</v>
      </c>
      <c r="K46">
        <v>0</v>
      </c>
      <c r="L46" t="s">
        <v>158</v>
      </c>
      <c r="N46" t="s">
        <v>197</v>
      </c>
      <c r="O46" t="s">
        <v>259</v>
      </c>
      <c r="P46">
        <v>1.1417650494819628E-2</v>
      </c>
      <c r="Q46" t="s">
        <v>158</v>
      </c>
      <c r="X46">
        <v>6.9634703196347035E-3</v>
      </c>
      <c r="Y46">
        <v>1.8198543122094333E-3</v>
      </c>
      <c r="Z46" t="s">
        <v>259</v>
      </c>
      <c r="AA46" t="s">
        <v>25</v>
      </c>
      <c r="AC46" t="s">
        <v>22</v>
      </c>
      <c r="AD46" t="s">
        <v>259</v>
      </c>
      <c r="AE46">
        <v>6.5424293208189823E-3</v>
      </c>
      <c r="AG46" t="s">
        <v>97</v>
      </c>
      <c r="AH46" t="s">
        <v>259</v>
      </c>
      <c r="AI46">
        <v>6.1941020717009021E-2</v>
      </c>
    </row>
    <row r="47" spans="9:35" x14ac:dyDescent="0.45">
      <c r="I47" t="s">
        <v>173</v>
      </c>
      <c r="J47" t="s">
        <v>157</v>
      </c>
      <c r="K47">
        <v>4.839164617587E-4</v>
      </c>
      <c r="L47" t="s">
        <v>158</v>
      </c>
      <c r="N47" t="s">
        <v>198</v>
      </c>
      <c r="O47" t="s">
        <v>157</v>
      </c>
      <c r="P47">
        <v>5.8194255040857366E-2</v>
      </c>
      <c r="Q47" t="s">
        <v>158</v>
      </c>
      <c r="AC47" t="s">
        <v>19</v>
      </c>
      <c r="AD47" t="s">
        <v>157</v>
      </c>
      <c r="AE47">
        <v>5.3569943690195979E-2</v>
      </c>
    </row>
    <row r="48" spans="9:35" x14ac:dyDescent="0.45">
      <c r="I48" t="s">
        <v>173</v>
      </c>
      <c r="J48" t="s">
        <v>159</v>
      </c>
      <c r="K48">
        <v>2.6689466031683356E-2</v>
      </c>
      <c r="L48" t="s">
        <v>158</v>
      </c>
      <c r="N48" t="s">
        <v>198</v>
      </c>
      <c r="O48" t="s">
        <v>159</v>
      </c>
      <c r="P48">
        <v>2.0201823772995956E-2</v>
      </c>
      <c r="Q48" t="s">
        <v>158</v>
      </c>
      <c r="AC48" t="s">
        <v>19</v>
      </c>
      <c r="AD48" t="s">
        <v>159</v>
      </c>
      <c r="AE48">
        <v>2.0397037628813782E-2</v>
      </c>
    </row>
    <row r="49" spans="9:31" x14ac:dyDescent="0.45">
      <c r="I49" t="s">
        <v>173</v>
      </c>
      <c r="J49" t="s">
        <v>160</v>
      </c>
      <c r="K49">
        <v>2.7745362378073731E-2</v>
      </c>
      <c r="L49" t="s">
        <v>158</v>
      </c>
      <c r="N49" t="s">
        <v>198</v>
      </c>
      <c r="O49" t="s">
        <v>160</v>
      </c>
      <c r="P49">
        <v>1.2768618126254247E-2</v>
      </c>
      <c r="Q49" t="s">
        <v>158</v>
      </c>
      <c r="AC49" t="s">
        <v>19</v>
      </c>
      <c r="AD49" t="s">
        <v>160</v>
      </c>
      <c r="AE49">
        <v>1.3589408677470662E-2</v>
      </c>
    </row>
    <row r="50" spans="9:31" x14ac:dyDescent="0.45">
      <c r="I50" t="s">
        <v>173</v>
      </c>
      <c r="J50" t="s">
        <v>161</v>
      </c>
      <c r="K50">
        <v>1.3761937928687724E-2</v>
      </c>
      <c r="L50" t="s">
        <v>158</v>
      </c>
      <c r="N50" t="s">
        <v>198</v>
      </c>
      <c r="O50" t="s">
        <v>161</v>
      </c>
      <c r="P50">
        <v>6.9820017100628807E-3</v>
      </c>
      <c r="Q50" t="s">
        <v>158</v>
      </c>
      <c r="AC50" t="s">
        <v>19</v>
      </c>
      <c r="AD50" t="s">
        <v>161</v>
      </c>
      <c r="AE50">
        <v>6.793262026893592E-3</v>
      </c>
    </row>
    <row r="51" spans="9:31" x14ac:dyDescent="0.45">
      <c r="I51" t="s">
        <v>173</v>
      </c>
      <c r="J51" t="s">
        <v>162</v>
      </c>
      <c r="K51">
        <v>1.3482626279383824E-2</v>
      </c>
      <c r="L51" t="s">
        <v>158</v>
      </c>
      <c r="N51" t="s">
        <v>198</v>
      </c>
      <c r="O51" t="s">
        <v>162</v>
      </c>
      <c r="P51">
        <v>7.9189877300028799E-3</v>
      </c>
      <c r="Q51" t="s">
        <v>158</v>
      </c>
      <c r="AC51" t="s">
        <v>19</v>
      </c>
      <c r="AD51" t="s">
        <v>162</v>
      </c>
      <c r="AE51">
        <v>6.7929335083122561E-3</v>
      </c>
    </row>
    <row r="52" spans="9:31" x14ac:dyDescent="0.45">
      <c r="I52" t="s">
        <v>173</v>
      </c>
      <c r="J52" t="s">
        <v>239</v>
      </c>
      <c r="K52">
        <v>1.1257806569051992E-2</v>
      </c>
      <c r="L52" t="s">
        <v>158</v>
      </c>
      <c r="N52" t="s">
        <v>198</v>
      </c>
      <c r="O52" t="s">
        <v>239</v>
      </c>
      <c r="P52">
        <v>8.4827548311524198E-3</v>
      </c>
      <c r="Q52" t="s">
        <v>158</v>
      </c>
      <c r="AC52" t="s">
        <v>19</v>
      </c>
      <c r="AD52" t="s">
        <v>239</v>
      </c>
      <c r="AE52">
        <v>6.7982359134846826E-3</v>
      </c>
    </row>
    <row r="53" spans="9:31" x14ac:dyDescent="0.45">
      <c r="I53" t="s">
        <v>173</v>
      </c>
      <c r="J53" t="s">
        <v>240</v>
      </c>
      <c r="K53">
        <v>1.1646068094900765E-2</v>
      </c>
      <c r="L53" t="s">
        <v>158</v>
      </c>
      <c r="N53" t="s">
        <v>198</v>
      </c>
      <c r="O53" t="s">
        <v>240</v>
      </c>
      <c r="P53">
        <v>1.8456361597127113E-2</v>
      </c>
      <c r="Q53" t="s">
        <v>158</v>
      </c>
      <c r="AC53" t="s">
        <v>19</v>
      </c>
      <c r="AD53" t="s">
        <v>240</v>
      </c>
      <c r="AE53">
        <v>1.3609882013094307E-2</v>
      </c>
    </row>
    <row r="54" spans="9:31" x14ac:dyDescent="0.45">
      <c r="I54" t="s">
        <v>173</v>
      </c>
      <c r="J54" t="s">
        <v>241</v>
      </c>
      <c r="K54">
        <v>0</v>
      </c>
      <c r="L54" t="s">
        <v>158</v>
      </c>
      <c r="N54" t="s">
        <v>198</v>
      </c>
      <c r="O54" t="s">
        <v>241</v>
      </c>
      <c r="P54">
        <v>4.6600656312711403E-2</v>
      </c>
      <c r="Q54" t="s">
        <v>158</v>
      </c>
      <c r="AC54" t="s">
        <v>19</v>
      </c>
      <c r="AD54" t="s">
        <v>241</v>
      </c>
      <c r="AE54">
        <v>3.364780992899255E-2</v>
      </c>
    </row>
    <row r="55" spans="9:31" x14ac:dyDescent="0.45">
      <c r="I55" t="s">
        <v>173</v>
      </c>
      <c r="J55" t="s">
        <v>242</v>
      </c>
      <c r="K55">
        <v>0</v>
      </c>
      <c r="L55" t="s">
        <v>158</v>
      </c>
      <c r="N55" t="s">
        <v>198</v>
      </c>
      <c r="O55" t="s">
        <v>242</v>
      </c>
      <c r="P55">
        <v>7.5952364290860159E-3</v>
      </c>
      <c r="Q55" t="s">
        <v>158</v>
      </c>
      <c r="AC55" t="s">
        <v>19</v>
      </c>
      <c r="AD55" t="s">
        <v>242</v>
      </c>
      <c r="AE55">
        <v>6.6592509405153499E-3</v>
      </c>
    </row>
    <row r="56" spans="9:31" x14ac:dyDescent="0.45">
      <c r="I56" t="s">
        <v>173</v>
      </c>
      <c r="J56" t="s">
        <v>163</v>
      </c>
      <c r="K56">
        <v>6.2641459473061004E-2</v>
      </c>
      <c r="L56" t="s">
        <v>158</v>
      </c>
      <c r="N56" t="s">
        <v>198</v>
      </c>
      <c r="O56" t="s">
        <v>163</v>
      </c>
      <c r="P56">
        <v>9.7494843303796069E-2</v>
      </c>
      <c r="Q56" t="s">
        <v>158</v>
      </c>
      <c r="AC56" t="s">
        <v>19</v>
      </c>
      <c r="AD56" t="s">
        <v>163</v>
      </c>
      <c r="AE56">
        <v>0.166638519908474</v>
      </c>
    </row>
    <row r="57" spans="9:31" x14ac:dyDescent="0.45">
      <c r="I57" t="s">
        <v>173</v>
      </c>
      <c r="J57" t="s">
        <v>164</v>
      </c>
      <c r="K57">
        <v>0.17210886351944976</v>
      </c>
      <c r="L57" t="s">
        <v>158</v>
      </c>
      <c r="N57" t="s">
        <v>198</v>
      </c>
      <c r="O57" t="s">
        <v>164</v>
      </c>
      <c r="P57">
        <v>3.099315455708064E-2</v>
      </c>
      <c r="Q57" t="s">
        <v>158</v>
      </c>
      <c r="AC57" t="s">
        <v>19</v>
      </c>
      <c r="AD57" t="s">
        <v>164</v>
      </c>
      <c r="AE57">
        <v>6.3512484787878895E-2</v>
      </c>
    </row>
    <row r="58" spans="9:31" x14ac:dyDescent="0.45">
      <c r="I58" t="s">
        <v>173</v>
      </c>
      <c r="J58" t="s">
        <v>165</v>
      </c>
      <c r="K58">
        <v>0.12774605950314682</v>
      </c>
      <c r="L58" t="s">
        <v>158</v>
      </c>
      <c r="N58" t="s">
        <v>198</v>
      </c>
      <c r="O58" t="s">
        <v>165</v>
      </c>
      <c r="P58">
        <v>2.3870897721906467E-2</v>
      </c>
      <c r="Q58" t="s">
        <v>158</v>
      </c>
      <c r="AC58" t="s">
        <v>19</v>
      </c>
      <c r="AD58" t="s">
        <v>165</v>
      </c>
      <c r="AE58">
        <v>4.2330344247261092E-2</v>
      </c>
    </row>
    <row r="59" spans="9:31" x14ac:dyDescent="0.45">
      <c r="I59" t="s">
        <v>173</v>
      </c>
      <c r="J59" t="s">
        <v>166</v>
      </c>
      <c r="K59">
        <v>6.4109074160771912E-2</v>
      </c>
      <c r="L59" t="s">
        <v>158</v>
      </c>
      <c r="N59" t="s">
        <v>198</v>
      </c>
      <c r="O59" t="s">
        <v>166</v>
      </c>
      <c r="P59">
        <v>1.5535997095213841E-2</v>
      </c>
      <c r="Q59" t="s">
        <v>158</v>
      </c>
      <c r="AC59" t="s">
        <v>19</v>
      </c>
      <c r="AD59" t="s">
        <v>166</v>
      </c>
      <c r="AE59">
        <v>2.1156880631629262E-2</v>
      </c>
    </row>
    <row r="60" spans="9:31" x14ac:dyDescent="0.45">
      <c r="I60" t="s">
        <v>173</v>
      </c>
      <c r="J60" t="s">
        <v>167</v>
      </c>
      <c r="K60">
        <v>6.117826531586304E-2</v>
      </c>
      <c r="L60" t="s">
        <v>158</v>
      </c>
      <c r="N60" t="s">
        <v>198</v>
      </c>
      <c r="O60" t="s">
        <v>167</v>
      </c>
      <c r="P60">
        <v>1.6745542909511902E-2</v>
      </c>
      <c r="Q60" t="s">
        <v>158</v>
      </c>
      <c r="AC60" t="s">
        <v>19</v>
      </c>
      <c r="AD60" t="s">
        <v>167</v>
      </c>
      <c r="AE60">
        <v>2.1148816076805872E-2</v>
      </c>
    </row>
    <row r="61" spans="9:31" x14ac:dyDescent="0.45">
      <c r="I61" t="s">
        <v>173</v>
      </c>
      <c r="J61" t="s">
        <v>243</v>
      </c>
      <c r="K61">
        <v>5.5877437513797319E-2</v>
      </c>
      <c r="L61" t="s">
        <v>158</v>
      </c>
      <c r="N61" t="s">
        <v>198</v>
      </c>
      <c r="O61" t="s">
        <v>243</v>
      </c>
      <c r="P61">
        <v>1.7193061925460631E-2</v>
      </c>
      <c r="Q61" t="s">
        <v>158</v>
      </c>
      <c r="AC61" t="s">
        <v>19</v>
      </c>
      <c r="AD61" t="s">
        <v>243</v>
      </c>
      <c r="AE61">
        <v>2.1146898277543777E-2</v>
      </c>
    </row>
    <row r="62" spans="9:31" x14ac:dyDescent="0.45">
      <c r="I62" t="s">
        <v>173</v>
      </c>
      <c r="J62" t="s">
        <v>244</v>
      </c>
      <c r="K62">
        <v>8.4482051195937963E-2</v>
      </c>
      <c r="L62" t="s">
        <v>158</v>
      </c>
      <c r="N62" t="s">
        <v>198</v>
      </c>
      <c r="O62" t="s">
        <v>244</v>
      </c>
      <c r="P62">
        <v>3.2426779754636426E-2</v>
      </c>
      <c r="Q62" t="s">
        <v>158</v>
      </c>
      <c r="AC62" t="s">
        <v>19</v>
      </c>
      <c r="AD62" t="s">
        <v>244</v>
      </c>
      <c r="AE62">
        <v>4.2284488528616396E-2</v>
      </c>
    </row>
    <row r="63" spans="9:31" x14ac:dyDescent="0.45">
      <c r="I63" t="s">
        <v>173</v>
      </c>
      <c r="J63" t="s">
        <v>245</v>
      </c>
      <c r="K63">
        <v>3.1261563518200461E-2</v>
      </c>
      <c r="L63" t="s">
        <v>158</v>
      </c>
      <c r="N63" t="s">
        <v>198</v>
      </c>
      <c r="O63" t="s">
        <v>245</v>
      </c>
      <c r="P63">
        <v>7.4715048574575324E-2</v>
      </c>
      <c r="Q63" t="s">
        <v>158</v>
      </c>
      <c r="AC63" t="s">
        <v>19</v>
      </c>
      <c r="AD63" t="s">
        <v>245</v>
      </c>
      <c r="AE63">
        <v>0.10491644986190397</v>
      </c>
    </row>
    <row r="64" spans="9:31" x14ac:dyDescent="0.45">
      <c r="I64" t="s">
        <v>173</v>
      </c>
      <c r="J64" t="s">
        <v>246</v>
      </c>
      <c r="K64">
        <v>0</v>
      </c>
      <c r="L64" t="s">
        <v>158</v>
      </c>
      <c r="N64" t="s">
        <v>198</v>
      </c>
      <c r="O64" t="s">
        <v>246</v>
      </c>
      <c r="P64">
        <v>1.5021797483511502E-2</v>
      </c>
      <c r="Q64" t="s">
        <v>158</v>
      </c>
      <c r="AC64" t="s">
        <v>19</v>
      </c>
      <c r="AD64" t="s">
        <v>246</v>
      </c>
      <c r="AE64">
        <v>2.0760060443666777E-2</v>
      </c>
    </row>
    <row r="65" spans="9:31" x14ac:dyDescent="0.45">
      <c r="I65" t="s">
        <v>173</v>
      </c>
      <c r="J65" t="s">
        <v>168</v>
      </c>
      <c r="K65">
        <v>6.6904807836783292E-3</v>
      </c>
      <c r="L65" t="s">
        <v>158</v>
      </c>
      <c r="N65" t="s">
        <v>198</v>
      </c>
      <c r="O65" t="s">
        <v>168</v>
      </c>
      <c r="P65">
        <v>5.3148757052206293E-2</v>
      </c>
      <c r="Q65" t="s">
        <v>158</v>
      </c>
      <c r="AC65" t="s">
        <v>19</v>
      </c>
      <c r="AD65" t="s">
        <v>168</v>
      </c>
      <c r="AE65">
        <v>5.5205893199535699E-2</v>
      </c>
    </row>
    <row r="66" spans="9:31" x14ac:dyDescent="0.45">
      <c r="I66" t="s">
        <v>173</v>
      </c>
      <c r="J66" t="s">
        <v>169</v>
      </c>
      <c r="K66">
        <v>3.921204561503943E-2</v>
      </c>
      <c r="L66" t="s">
        <v>158</v>
      </c>
      <c r="N66" t="s">
        <v>198</v>
      </c>
      <c r="O66" t="s">
        <v>169</v>
      </c>
      <c r="P66">
        <v>1.7141529951922203E-2</v>
      </c>
      <c r="Q66" t="s">
        <v>158</v>
      </c>
      <c r="AC66" t="s">
        <v>19</v>
      </c>
      <c r="AD66" t="s">
        <v>169</v>
      </c>
      <c r="AE66">
        <v>2.1048749144174702E-2</v>
      </c>
    </row>
    <row r="67" spans="9:31" x14ac:dyDescent="0.45">
      <c r="I67" t="s">
        <v>173</v>
      </c>
      <c r="J67" t="s">
        <v>170</v>
      </c>
      <c r="K67">
        <v>3.2322825335547617E-2</v>
      </c>
      <c r="L67" t="s">
        <v>158</v>
      </c>
      <c r="N67" t="s">
        <v>198</v>
      </c>
      <c r="O67" t="s">
        <v>170</v>
      </c>
      <c r="P67">
        <v>1.1820750906757896E-2</v>
      </c>
      <c r="Q67" t="s">
        <v>158</v>
      </c>
      <c r="AC67" t="s">
        <v>19</v>
      </c>
      <c r="AD67" t="s">
        <v>170</v>
      </c>
      <c r="AE67">
        <v>1.4023951702560881E-2</v>
      </c>
    </row>
    <row r="68" spans="9:31" x14ac:dyDescent="0.45">
      <c r="I68" t="s">
        <v>173</v>
      </c>
      <c r="J68" t="s">
        <v>171</v>
      </c>
      <c r="K68">
        <v>1.715384532233891E-2</v>
      </c>
      <c r="L68" t="s">
        <v>158</v>
      </c>
      <c r="N68" t="s">
        <v>198</v>
      </c>
      <c r="O68" t="s">
        <v>171</v>
      </c>
      <c r="P68">
        <v>6.8919926303838619E-3</v>
      </c>
      <c r="Q68" t="s">
        <v>158</v>
      </c>
      <c r="AC68" t="s">
        <v>19</v>
      </c>
      <c r="AD68" t="s">
        <v>171</v>
      </c>
      <c r="AE68">
        <v>7.0090516036452662E-3</v>
      </c>
    </row>
    <row r="69" spans="9:31" x14ac:dyDescent="0.45">
      <c r="I69" t="s">
        <v>173</v>
      </c>
      <c r="J69" t="s">
        <v>172</v>
      </c>
      <c r="K69">
        <v>1.6597587234835186E-2</v>
      </c>
      <c r="L69" t="s">
        <v>158</v>
      </c>
      <c r="N69" t="s">
        <v>198</v>
      </c>
      <c r="O69" t="s">
        <v>172</v>
      </c>
      <c r="P69">
        <v>7.2848805753207976E-3</v>
      </c>
      <c r="Q69" t="s">
        <v>158</v>
      </c>
      <c r="AC69" t="s">
        <v>19</v>
      </c>
      <c r="AD69" t="s">
        <v>172</v>
      </c>
      <c r="AE69">
        <v>7.0064623585107955E-3</v>
      </c>
    </row>
    <row r="70" spans="9:31" x14ac:dyDescent="0.45">
      <c r="I70" t="s">
        <v>173</v>
      </c>
      <c r="J70" t="s">
        <v>247</v>
      </c>
      <c r="K70">
        <v>1.4130726392159542E-2</v>
      </c>
      <c r="L70" t="s">
        <v>158</v>
      </c>
      <c r="N70" t="s">
        <v>198</v>
      </c>
      <c r="O70" t="s">
        <v>247</v>
      </c>
      <c r="P70">
        <v>6.7489781613612959E-3</v>
      </c>
      <c r="Q70" t="s">
        <v>158</v>
      </c>
      <c r="AC70" t="s">
        <v>19</v>
      </c>
      <c r="AD70" t="s">
        <v>247</v>
      </c>
      <c r="AE70">
        <v>7.0060589146389799E-3</v>
      </c>
    </row>
    <row r="71" spans="9:31" x14ac:dyDescent="0.45">
      <c r="I71" t="s">
        <v>173</v>
      </c>
      <c r="J71" t="s">
        <v>248</v>
      </c>
      <c r="K71">
        <v>1.6910194208653251E-2</v>
      </c>
      <c r="L71" t="s">
        <v>158</v>
      </c>
      <c r="N71" t="s">
        <v>198</v>
      </c>
      <c r="O71" t="s">
        <v>248</v>
      </c>
      <c r="P71">
        <v>1.2169179411685264E-2</v>
      </c>
      <c r="Q71" t="s">
        <v>158</v>
      </c>
      <c r="AC71" t="s">
        <v>19</v>
      </c>
      <c r="AD71" t="s">
        <v>248</v>
      </c>
      <c r="AE71">
        <v>1.4010642377403893E-2</v>
      </c>
    </row>
    <row r="72" spans="9:31" x14ac:dyDescent="0.45">
      <c r="I72" t="s">
        <v>173</v>
      </c>
      <c r="J72" t="s">
        <v>249</v>
      </c>
      <c r="K72">
        <v>1.5689148557766703E-3</v>
      </c>
      <c r="L72" t="s">
        <v>158</v>
      </c>
      <c r="N72" t="s">
        <v>198</v>
      </c>
      <c r="O72" t="s">
        <v>249</v>
      </c>
      <c r="P72">
        <v>3.262802346728827E-2</v>
      </c>
      <c r="Q72" t="s">
        <v>158</v>
      </c>
      <c r="AC72" t="s">
        <v>19</v>
      </c>
      <c r="AD72" t="s">
        <v>249</v>
      </c>
      <c r="AE72">
        <v>3.4812070342059145E-2</v>
      </c>
    </row>
    <row r="73" spans="9:31" x14ac:dyDescent="0.45">
      <c r="I73" t="s">
        <v>173</v>
      </c>
      <c r="J73" t="s">
        <v>250</v>
      </c>
      <c r="K73">
        <v>0</v>
      </c>
      <c r="L73" t="s">
        <v>158</v>
      </c>
      <c r="N73" t="s">
        <v>198</v>
      </c>
      <c r="O73" t="s">
        <v>250</v>
      </c>
      <c r="P73">
        <v>7.1292720713588744E-3</v>
      </c>
      <c r="Q73" t="s">
        <v>158</v>
      </c>
      <c r="AC73" t="s">
        <v>19</v>
      </c>
      <c r="AD73" t="s">
        <v>250</v>
      </c>
      <c r="AE73">
        <v>6.8848903112231968E-3</v>
      </c>
    </row>
    <row r="74" spans="9:31" x14ac:dyDescent="0.45">
      <c r="I74" t="s">
        <v>173</v>
      </c>
      <c r="J74" t="s">
        <v>251</v>
      </c>
      <c r="K74">
        <v>3.7031178573068122E-7</v>
      </c>
      <c r="L74" t="s">
        <v>158</v>
      </c>
      <c r="N74" t="s">
        <v>198</v>
      </c>
      <c r="O74" t="s">
        <v>251</v>
      </c>
      <c r="P74">
        <v>0.11528973511634243</v>
      </c>
      <c r="Q74" t="s">
        <v>158</v>
      </c>
      <c r="AC74" t="s">
        <v>19</v>
      </c>
      <c r="AD74" t="s">
        <v>251</v>
      </c>
      <c r="AE74">
        <v>5.5342270340135051E-2</v>
      </c>
    </row>
    <row r="75" spans="9:31" x14ac:dyDescent="0.45">
      <c r="I75" t="s">
        <v>173</v>
      </c>
      <c r="J75" t="s">
        <v>252</v>
      </c>
      <c r="K75">
        <v>2.3930757810283001E-2</v>
      </c>
      <c r="L75" t="s">
        <v>158</v>
      </c>
      <c r="N75" t="s">
        <v>198</v>
      </c>
      <c r="O75" t="s">
        <v>252</v>
      </c>
      <c r="P75">
        <v>4.3551015907682032E-2</v>
      </c>
      <c r="Q75" t="s">
        <v>158</v>
      </c>
      <c r="AC75" t="s">
        <v>19</v>
      </c>
      <c r="AD75" t="s">
        <v>252</v>
      </c>
      <c r="AE75">
        <v>2.1069640926739144E-2</v>
      </c>
    </row>
    <row r="76" spans="9:31" x14ac:dyDescent="0.45">
      <c r="I76" t="s">
        <v>173</v>
      </c>
      <c r="J76" t="s">
        <v>253</v>
      </c>
      <c r="K76">
        <v>2.2587869902761241E-2</v>
      </c>
      <c r="L76" t="s">
        <v>158</v>
      </c>
      <c r="N76" t="s">
        <v>198</v>
      </c>
      <c r="O76" t="s">
        <v>253</v>
      </c>
      <c r="P76">
        <v>2.7037969257265995E-2</v>
      </c>
      <c r="Q76" t="s">
        <v>158</v>
      </c>
      <c r="AC76" t="s">
        <v>19</v>
      </c>
      <c r="AD76" t="s">
        <v>253</v>
      </c>
      <c r="AE76">
        <v>1.4034051163434513E-2</v>
      </c>
    </row>
    <row r="77" spans="9:31" x14ac:dyDescent="0.45">
      <c r="I77" t="s">
        <v>173</v>
      </c>
      <c r="J77" t="s">
        <v>254</v>
      </c>
      <c r="K77">
        <v>1.3680491075767182E-2</v>
      </c>
      <c r="L77" t="s">
        <v>158</v>
      </c>
      <c r="N77" t="s">
        <v>198</v>
      </c>
      <c r="O77" t="s">
        <v>254</v>
      </c>
      <c r="P77">
        <v>1.3094477483983426E-2</v>
      </c>
      <c r="Q77" t="s">
        <v>158</v>
      </c>
      <c r="AC77" t="s">
        <v>19</v>
      </c>
      <c r="AD77" t="s">
        <v>254</v>
      </c>
      <c r="AE77">
        <v>7.0132332093221948E-3</v>
      </c>
    </row>
    <row r="78" spans="9:31" x14ac:dyDescent="0.45">
      <c r="I78" t="s">
        <v>173</v>
      </c>
      <c r="J78" t="s">
        <v>255</v>
      </c>
      <c r="K78">
        <v>1.3605215203731546E-2</v>
      </c>
      <c r="L78" t="s">
        <v>158</v>
      </c>
      <c r="N78" t="s">
        <v>198</v>
      </c>
      <c r="O78" t="s">
        <v>255</v>
      </c>
      <c r="P78">
        <v>1.3290210075744163E-2</v>
      </c>
      <c r="Q78" t="s">
        <v>158</v>
      </c>
      <c r="AC78" t="s">
        <v>19</v>
      </c>
      <c r="AD78" t="s">
        <v>255</v>
      </c>
      <c r="AE78">
        <v>7.0136078357745935E-3</v>
      </c>
    </row>
    <row r="79" spans="9:31" x14ac:dyDescent="0.45">
      <c r="I79" t="s">
        <v>173</v>
      </c>
      <c r="J79" t="s">
        <v>256</v>
      </c>
      <c r="K79">
        <v>1.0485603387948253E-2</v>
      </c>
      <c r="L79" t="s">
        <v>158</v>
      </c>
      <c r="N79" t="s">
        <v>198</v>
      </c>
      <c r="O79" t="s">
        <v>256</v>
      </c>
      <c r="P79">
        <v>1.3239583631278048E-2</v>
      </c>
      <c r="Q79" t="s">
        <v>158</v>
      </c>
      <c r="AC79" t="s">
        <v>19</v>
      </c>
      <c r="AD79" t="s">
        <v>256</v>
      </c>
      <c r="AE79">
        <v>7.0219663282760202E-3</v>
      </c>
    </row>
    <row r="80" spans="9:31" x14ac:dyDescent="0.45">
      <c r="I80" t="s">
        <v>173</v>
      </c>
      <c r="J80" t="s">
        <v>257</v>
      </c>
      <c r="K80">
        <v>6.6511146157593199E-3</v>
      </c>
      <c r="L80" t="s">
        <v>158</v>
      </c>
      <c r="N80" t="s">
        <v>198</v>
      </c>
      <c r="O80" t="s">
        <v>257</v>
      </c>
      <c r="P80">
        <v>2.6152503429321364E-2</v>
      </c>
      <c r="Q80" t="s">
        <v>158</v>
      </c>
      <c r="AC80" t="s">
        <v>19</v>
      </c>
      <c r="AD80" t="s">
        <v>257</v>
      </c>
      <c r="AE80">
        <v>1.4067718554537484E-2</v>
      </c>
    </row>
    <row r="81" spans="9:31" x14ac:dyDescent="0.45">
      <c r="I81" t="s">
        <v>173</v>
      </c>
      <c r="J81" t="s">
        <v>258</v>
      </c>
      <c r="K81">
        <v>0</v>
      </c>
      <c r="L81" t="s">
        <v>158</v>
      </c>
      <c r="N81" t="s">
        <v>198</v>
      </c>
      <c r="O81" t="s">
        <v>258</v>
      </c>
      <c r="P81">
        <v>6.9239919254332052E-2</v>
      </c>
      <c r="Q81" t="s">
        <v>158</v>
      </c>
      <c r="AC81" t="s">
        <v>19</v>
      </c>
      <c r="AD81" t="s">
        <v>258</v>
      </c>
      <c r="AE81">
        <v>3.478797420654281E-2</v>
      </c>
    </row>
    <row r="82" spans="9:31" x14ac:dyDescent="0.45">
      <c r="I82" t="s">
        <v>173</v>
      </c>
      <c r="J82" t="s">
        <v>259</v>
      </c>
      <c r="K82">
        <v>0</v>
      </c>
      <c r="L82" t="s">
        <v>158</v>
      </c>
      <c r="N82" t="s">
        <v>198</v>
      </c>
      <c r="O82" t="s">
        <v>259</v>
      </c>
      <c r="P82">
        <v>1.2943402739682433E-2</v>
      </c>
      <c r="Q82" t="s">
        <v>158</v>
      </c>
      <c r="AC82" t="s">
        <v>19</v>
      </c>
      <c r="AD82" t="s">
        <v>259</v>
      </c>
      <c r="AE82">
        <v>6.8890603899323588E-3</v>
      </c>
    </row>
    <row r="83" spans="9:31" x14ac:dyDescent="0.45">
      <c r="I83" t="s">
        <v>174</v>
      </c>
      <c r="J83" t="s">
        <v>157</v>
      </c>
      <c r="K83">
        <v>4.3570404126017716E-4</v>
      </c>
      <c r="L83" t="s">
        <v>158</v>
      </c>
      <c r="N83" t="s">
        <v>199</v>
      </c>
      <c r="O83" t="s">
        <v>157</v>
      </c>
      <c r="P83">
        <v>7.2644616825331396E-2</v>
      </c>
      <c r="Q83" t="s">
        <v>158</v>
      </c>
    </row>
    <row r="84" spans="9:31" x14ac:dyDescent="0.45">
      <c r="I84" t="s">
        <v>174</v>
      </c>
      <c r="J84" t="s">
        <v>159</v>
      </c>
      <c r="K84">
        <v>2.1642099002704855E-2</v>
      </c>
      <c r="L84" t="s">
        <v>158</v>
      </c>
      <c r="N84" t="s">
        <v>199</v>
      </c>
      <c r="O84" t="s">
        <v>159</v>
      </c>
      <c r="P84">
        <v>2.7162043335865999E-2</v>
      </c>
      <c r="Q84" t="s">
        <v>158</v>
      </c>
    </row>
    <row r="85" spans="9:31" x14ac:dyDescent="0.45">
      <c r="I85" t="s">
        <v>174</v>
      </c>
      <c r="J85" t="s">
        <v>160</v>
      </c>
      <c r="K85">
        <v>2.386642992220463E-2</v>
      </c>
      <c r="L85" t="s">
        <v>158</v>
      </c>
      <c r="N85" t="s">
        <v>199</v>
      </c>
      <c r="O85" t="s">
        <v>160</v>
      </c>
      <c r="P85">
        <v>1.8490064336977863E-2</v>
      </c>
      <c r="Q85" t="s">
        <v>158</v>
      </c>
    </row>
    <row r="86" spans="9:31" x14ac:dyDescent="0.45">
      <c r="I86" t="s">
        <v>174</v>
      </c>
      <c r="J86" t="s">
        <v>161</v>
      </c>
      <c r="K86">
        <v>1.2536173449627791E-2</v>
      </c>
      <c r="L86" t="s">
        <v>158</v>
      </c>
      <c r="N86" t="s">
        <v>199</v>
      </c>
      <c r="O86" t="s">
        <v>161</v>
      </c>
      <c r="P86">
        <v>1.0899837632585967E-2</v>
      </c>
      <c r="Q86" t="s">
        <v>158</v>
      </c>
    </row>
    <row r="87" spans="9:31" x14ac:dyDescent="0.45">
      <c r="I87" t="s">
        <v>174</v>
      </c>
      <c r="J87" t="s">
        <v>162</v>
      </c>
      <c r="K87">
        <v>1.2615809238745151E-2</v>
      </c>
      <c r="L87" t="s">
        <v>158</v>
      </c>
      <c r="N87" t="s">
        <v>199</v>
      </c>
      <c r="O87" t="s">
        <v>162</v>
      </c>
      <c r="P87">
        <v>1.1228103783444054E-2</v>
      </c>
      <c r="Q87" t="s">
        <v>158</v>
      </c>
    </row>
    <row r="88" spans="9:31" x14ac:dyDescent="0.45">
      <c r="I88" t="s">
        <v>174</v>
      </c>
      <c r="J88" t="s">
        <v>239</v>
      </c>
      <c r="K88">
        <v>9.3008481519544668E-3</v>
      </c>
      <c r="L88" t="s">
        <v>158</v>
      </c>
      <c r="N88" t="s">
        <v>199</v>
      </c>
      <c r="O88" t="s">
        <v>239</v>
      </c>
      <c r="P88">
        <v>1.0275728610624816E-2</v>
      </c>
      <c r="Q88" t="s">
        <v>158</v>
      </c>
    </row>
    <row r="89" spans="9:31" x14ac:dyDescent="0.45">
      <c r="I89" t="s">
        <v>174</v>
      </c>
      <c r="J89" t="s">
        <v>240</v>
      </c>
      <c r="K89">
        <v>9.0335399917198106E-3</v>
      </c>
      <c r="L89" t="s">
        <v>158</v>
      </c>
      <c r="N89" t="s">
        <v>199</v>
      </c>
      <c r="O89" t="s">
        <v>240</v>
      </c>
      <c r="P89">
        <v>2.0361942310033812E-2</v>
      </c>
      <c r="Q89" t="s">
        <v>158</v>
      </c>
    </row>
    <row r="90" spans="9:31" x14ac:dyDescent="0.45">
      <c r="I90" t="s">
        <v>174</v>
      </c>
      <c r="J90" t="s">
        <v>241</v>
      </c>
      <c r="K90">
        <v>0</v>
      </c>
      <c r="L90" t="s">
        <v>158</v>
      </c>
      <c r="N90" t="s">
        <v>199</v>
      </c>
      <c r="O90" t="s">
        <v>241</v>
      </c>
      <c r="P90">
        <v>5.6699202474372927E-2</v>
      </c>
      <c r="Q90" t="s">
        <v>158</v>
      </c>
    </row>
    <row r="91" spans="9:31" x14ac:dyDescent="0.45">
      <c r="I91" t="s">
        <v>174</v>
      </c>
      <c r="J91" t="s">
        <v>242</v>
      </c>
      <c r="K91">
        <v>0</v>
      </c>
      <c r="L91" t="s">
        <v>158</v>
      </c>
      <c r="N91" t="s">
        <v>199</v>
      </c>
      <c r="O91" t="s">
        <v>242</v>
      </c>
      <c r="P91">
        <v>9.5652772089648026E-3</v>
      </c>
      <c r="Q91" t="s">
        <v>158</v>
      </c>
    </row>
    <row r="92" spans="9:31" x14ac:dyDescent="0.45">
      <c r="I92" t="s">
        <v>174</v>
      </c>
      <c r="J92" t="s">
        <v>163</v>
      </c>
      <c r="K92">
        <v>7.4537290280402804E-2</v>
      </c>
      <c r="L92" t="s">
        <v>158</v>
      </c>
      <c r="N92" t="s">
        <v>199</v>
      </c>
      <c r="O92" t="s">
        <v>163</v>
      </c>
      <c r="P92">
        <v>0.10088246708051141</v>
      </c>
      <c r="Q92" t="s">
        <v>158</v>
      </c>
    </row>
    <row r="93" spans="9:31" x14ac:dyDescent="0.45">
      <c r="I93" t="s">
        <v>174</v>
      </c>
      <c r="J93" t="s">
        <v>164</v>
      </c>
      <c r="K93">
        <v>0.18000062236079337</v>
      </c>
      <c r="L93" t="s">
        <v>158</v>
      </c>
      <c r="N93" t="s">
        <v>199</v>
      </c>
      <c r="O93" t="s">
        <v>164</v>
      </c>
      <c r="P93">
        <v>3.4448350472582302E-2</v>
      </c>
      <c r="Q93" t="s">
        <v>158</v>
      </c>
    </row>
    <row r="94" spans="9:31" x14ac:dyDescent="0.45">
      <c r="I94" t="s">
        <v>174</v>
      </c>
      <c r="J94" t="s">
        <v>165</v>
      </c>
      <c r="K94">
        <v>0.12966927666807815</v>
      </c>
      <c r="L94" t="s">
        <v>158</v>
      </c>
      <c r="N94" t="s">
        <v>199</v>
      </c>
      <c r="O94" t="s">
        <v>165</v>
      </c>
      <c r="P94">
        <v>2.8479143212694912E-2</v>
      </c>
      <c r="Q94" t="s">
        <v>158</v>
      </c>
    </row>
    <row r="95" spans="9:31" x14ac:dyDescent="0.45">
      <c r="I95" t="s">
        <v>174</v>
      </c>
      <c r="J95" t="s">
        <v>166</v>
      </c>
      <c r="K95">
        <v>6.466087382893243E-2</v>
      </c>
      <c r="L95" t="s">
        <v>158</v>
      </c>
      <c r="N95" t="s">
        <v>199</v>
      </c>
      <c r="O95" t="s">
        <v>166</v>
      </c>
      <c r="P95">
        <v>1.7131454090490196E-2</v>
      </c>
      <c r="Q95" t="s">
        <v>158</v>
      </c>
    </row>
    <row r="96" spans="9:31" x14ac:dyDescent="0.45">
      <c r="I96" t="s">
        <v>174</v>
      </c>
      <c r="J96" t="s">
        <v>167</v>
      </c>
      <c r="K96">
        <v>6.2959665678754315E-2</v>
      </c>
      <c r="L96" t="s">
        <v>158</v>
      </c>
      <c r="N96" t="s">
        <v>199</v>
      </c>
      <c r="O96" t="s">
        <v>167</v>
      </c>
      <c r="P96">
        <v>1.7991065660347111E-2</v>
      </c>
      <c r="Q96" t="s">
        <v>158</v>
      </c>
    </row>
    <row r="97" spans="9:17" x14ac:dyDescent="0.45">
      <c r="I97" t="s">
        <v>174</v>
      </c>
      <c r="J97" t="s">
        <v>243</v>
      </c>
      <c r="K97">
        <v>5.6064042935454576E-2</v>
      </c>
      <c r="L97" t="s">
        <v>158</v>
      </c>
      <c r="N97" t="s">
        <v>199</v>
      </c>
      <c r="O97" t="s">
        <v>243</v>
      </c>
      <c r="P97">
        <v>1.8093493398684678E-2</v>
      </c>
      <c r="Q97" t="s">
        <v>158</v>
      </c>
    </row>
    <row r="98" spans="9:17" x14ac:dyDescent="0.45">
      <c r="I98" t="s">
        <v>174</v>
      </c>
      <c r="J98" t="s">
        <v>244</v>
      </c>
      <c r="K98">
        <v>8.3096201479548312E-2</v>
      </c>
      <c r="L98" t="s">
        <v>158</v>
      </c>
      <c r="N98" t="s">
        <v>199</v>
      </c>
      <c r="O98" t="s">
        <v>244</v>
      </c>
      <c r="P98">
        <v>3.2668079855902372E-2</v>
      </c>
      <c r="Q98" t="s">
        <v>158</v>
      </c>
    </row>
    <row r="99" spans="9:17" x14ac:dyDescent="0.45">
      <c r="I99" t="s">
        <v>174</v>
      </c>
      <c r="J99" t="s">
        <v>245</v>
      </c>
      <c r="K99">
        <v>3.0918701091588056E-2</v>
      </c>
      <c r="L99" t="s">
        <v>158</v>
      </c>
      <c r="N99" t="s">
        <v>199</v>
      </c>
      <c r="O99" t="s">
        <v>245</v>
      </c>
      <c r="P99">
        <v>7.867350506050387E-2</v>
      </c>
      <c r="Q99" t="s">
        <v>158</v>
      </c>
    </row>
    <row r="100" spans="9:17" x14ac:dyDescent="0.45">
      <c r="I100" t="s">
        <v>174</v>
      </c>
      <c r="J100" t="s">
        <v>246</v>
      </c>
      <c r="K100">
        <v>0</v>
      </c>
      <c r="L100" t="s">
        <v>158</v>
      </c>
      <c r="N100" t="s">
        <v>199</v>
      </c>
      <c r="O100" t="s">
        <v>246</v>
      </c>
      <c r="P100">
        <v>1.6715016597192853E-2</v>
      </c>
      <c r="Q100" t="s">
        <v>158</v>
      </c>
    </row>
    <row r="101" spans="9:17" x14ac:dyDescent="0.45">
      <c r="I101" t="s">
        <v>174</v>
      </c>
      <c r="J101" t="s">
        <v>168</v>
      </c>
      <c r="K101">
        <v>8.2193357951465887E-3</v>
      </c>
      <c r="L101" t="s">
        <v>158</v>
      </c>
      <c r="N101" t="s">
        <v>199</v>
      </c>
      <c r="O101" t="s">
        <v>168</v>
      </c>
      <c r="P101">
        <v>5.5756932060812565E-2</v>
      </c>
      <c r="Q101" t="s">
        <v>158</v>
      </c>
    </row>
    <row r="102" spans="9:17" x14ac:dyDescent="0.45">
      <c r="I102" t="s">
        <v>174</v>
      </c>
      <c r="J102" t="s">
        <v>169</v>
      </c>
      <c r="K102">
        <v>3.9907835941560353E-2</v>
      </c>
      <c r="L102" t="s">
        <v>158</v>
      </c>
      <c r="N102" t="s">
        <v>199</v>
      </c>
      <c r="O102" t="s">
        <v>169</v>
      </c>
      <c r="P102">
        <v>1.5508716657594729E-2</v>
      </c>
      <c r="Q102" t="s">
        <v>158</v>
      </c>
    </row>
    <row r="103" spans="9:17" x14ac:dyDescent="0.45">
      <c r="I103" t="s">
        <v>174</v>
      </c>
      <c r="J103" t="s">
        <v>170</v>
      </c>
      <c r="K103">
        <v>3.3098968212445318E-2</v>
      </c>
      <c r="L103" t="s">
        <v>158</v>
      </c>
      <c r="N103" t="s">
        <v>199</v>
      </c>
      <c r="O103" t="s">
        <v>170</v>
      </c>
      <c r="P103">
        <v>1.1110696616808682E-2</v>
      </c>
      <c r="Q103" t="s">
        <v>158</v>
      </c>
    </row>
    <row r="104" spans="9:17" x14ac:dyDescent="0.45">
      <c r="I104" t="s">
        <v>174</v>
      </c>
      <c r="J104" t="s">
        <v>171</v>
      </c>
      <c r="K104">
        <v>1.6908247920094946E-2</v>
      </c>
      <c r="L104" t="s">
        <v>158</v>
      </c>
      <c r="N104" t="s">
        <v>199</v>
      </c>
      <c r="O104" t="s">
        <v>171</v>
      </c>
      <c r="P104">
        <v>6.9665023153317879E-3</v>
      </c>
      <c r="Q104" t="s">
        <v>158</v>
      </c>
    </row>
    <row r="105" spans="9:17" x14ac:dyDescent="0.45">
      <c r="I105" t="s">
        <v>174</v>
      </c>
      <c r="J105" t="s">
        <v>172</v>
      </c>
      <c r="K105">
        <v>1.6547985097567795E-2</v>
      </c>
      <c r="L105" t="s">
        <v>158</v>
      </c>
      <c r="N105" t="s">
        <v>199</v>
      </c>
      <c r="O105" t="s">
        <v>172</v>
      </c>
      <c r="P105">
        <v>7.7493556010112923E-3</v>
      </c>
      <c r="Q105" t="s">
        <v>158</v>
      </c>
    </row>
    <row r="106" spans="9:17" x14ac:dyDescent="0.45">
      <c r="I106" t="s">
        <v>174</v>
      </c>
      <c r="J106" t="s">
        <v>247</v>
      </c>
      <c r="K106">
        <v>1.4802947437540962E-2</v>
      </c>
      <c r="L106" t="s">
        <v>158</v>
      </c>
      <c r="N106" t="s">
        <v>199</v>
      </c>
      <c r="O106" t="s">
        <v>247</v>
      </c>
      <c r="P106">
        <v>8.3530952984399564E-3</v>
      </c>
      <c r="Q106" t="s">
        <v>158</v>
      </c>
    </row>
    <row r="107" spans="9:17" x14ac:dyDescent="0.45">
      <c r="I107" t="s">
        <v>174</v>
      </c>
      <c r="J107" t="s">
        <v>248</v>
      </c>
      <c r="K107">
        <v>1.5735733251032689E-2</v>
      </c>
      <c r="L107" t="s">
        <v>158</v>
      </c>
      <c r="N107" t="s">
        <v>199</v>
      </c>
      <c r="O107" t="s">
        <v>248</v>
      </c>
      <c r="P107">
        <v>1.5953905603689606E-2</v>
      </c>
      <c r="Q107" t="s">
        <v>158</v>
      </c>
    </row>
    <row r="108" spans="9:17" x14ac:dyDescent="0.45">
      <c r="I108" t="s">
        <v>174</v>
      </c>
      <c r="J108" t="s">
        <v>249</v>
      </c>
      <c r="K108">
        <v>1.3714194295974E-3</v>
      </c>
      <c r="L108" t="s">
        <v>158</v>
      </c>
      <c r="N108" t="s">
        <v>199</v>
      </c>
      <c r="O108" t="s">
        <v>249</v>
      </c>
      <c r="P108">
        <v>3.6057270322726848E-2</v>
      </c>
      <c r="Q108" t="s">
        <v>158</v>
      </c>
    </row>
    <row r="109" spans="9:17" x14ac:dyDescent="0.45">
      <c r="I109" t="s">
        <v>174</v>
      </c>
      <c r="J109" t="s">
        <v>250</v>
      </c>
      <c r="K109">
        <v>0</v>
      </c>
      <c r="L109" t="s">
        <v>158</v>
      </c>
      <c r="N109" t="s">
        <v>199</v>
      </c>
      <c r="O109" t="s">
        <v>250</v>
      </c>
      <c r="P109">
        <v>7.6907644295721523E-3</v>
      </c>
      <c r="Q109" t="s">
        <v>158</v>
      </c>
    </row>
    <row r="110" spans="9:17" x14ac:dyDescent="0.45">
      <c r="I110" t="s">
        <v>174</v>
      </c>
      <c r="J110" t="s">
        <v>251</v>
      </c>
      <c r="K110">
        <v>3.5778173839148143E-5</v>
      </c>
      <c r="L110" t="s">
        <v>158</v>
      </c>
      <c r="N110" t="s">
        <v>199</v>
      </c>
      <c r="O110" t="s">
        <v>251</v>
      </c>
      <c r="P110">
        <v>8.1529027017511496E-2</v>
      </c>
      <c r="Q110" t="s">
        <v>158</v>
      </c>
    </row>
    <row r="111" spans="9:17" x14ac:dyDescent="0.45">
      <c r="I111" t="s">
        <v>174</v>
      </c>
      <c r="J111" t="s">
        <v>252</v>
      </c>
      <c r="K111">
        <v>2.3836031878286579E-2</v>
      </c>
      <c r="L111" t="s">
        <v>158</v>
      </c>
      <c r="N111" t="s">
        <v>199</v>
      </c>
      <c r="O111" t="s">
        <v>252</v>
      </c>
      <c r="P111">
        <v>3.0711540846572988E-2</v>
      </c>
      <c r="Q111" t="s">
        <v>158</v>
      </c>
    </row>
    <row r="112" spans="9:17" x14ac:dyDescent="0.45">
      <c r="I112" t="s">
        <v>174</v>
      </c>
      <c r="J112" t="s">
        <v>253</v>
      </c>
      <c r="K112">
        <v>2.1408671207742869E-2</v>
      </c>
      <c r="L112" t="s">
        <v>158</v>
      </c>
      <c r="N112" t="s">
        <v>199</v>
      </c>
      <c r="O112" t="s">
        <v>253</v>
      </c>
      <c r="P112">
        <v>2.2176824498058679E-2</v>
      </c>
      <c r="Q112" t="s">
        <v>158</v>
      </c>
    </row>
    <row r="113" spans="9:17" x14ac:dyDescent="0.45">
      <c r="I113" t="s">
        <v>174</v>
      </c>
      <c r="J113" t="s">
        <v>254</v>
      </c>
      <c r="K113">
        <v>1.312347051380286E-2</v>
      </c>
      <c r="L113" t="s">
        <v>158</v>
      </c>
      <c r="N113" t="s">
        <v>199</v>
      </c>
      <c r="O113" t="s">
        <v>254</v>
      </c>
      <c r="P113">
        <v>1.1360220961555138E-2</v>
      </c>
      <c r="Q113" t="s">
        <v>158</v>
      </c>
    </row>
    <row r="114" spans="9:17" x14ac:dyDescent="0.45">
      <c r="I114" t="s">
        <v>174</v>
      </c>
      <c r="J114" t="s">
        <v>255</v>
      </c>
      <c r="K114">
        <v>1.229315985791863E-2</v>
      </c>
      <c r="L114" t="s">
        <v>158</v>
      </c>
      <c r="N114" t="s">
        <v>199</v>
      </c>
      <c r="O114" t="s">
        <v>255</v>
      </c>
      <c r="P114">
        <v>1.0595548492968109E-2</v>
      </c>
      <c r="Q114" t="s">
        <v>158</v>
      </c>
    </row>
    <row r="115" spans="9:17" x14ac:dyDescent="0.45">
      <c r="I115" t="s">
        <v>174</v>
      </c>
      <c r="J115" t="s">
        <v>256</v>
      </c>
      <c r="K115">
        <v>8.7810685134409368E-3</v>
      </c>
      <c r="L115" t="s">
        <v>158</v>
      </c>
      <c r="N115" t="s">
        <v>199</v>
      </c>
      <c r="O115" t="s">
        <v>256</v>
      </c>
      <c r="P115">
        <v>1.0194238413519652E-2</v>
      </c>
      <c r="Q115" t="s">
        <v>158</v>
      </c>
    </row>
    <row r="116" spans="9:17" x14ac:dyDescent="0.45">
      <c r="I116" t="s">
        <v>174</v>
      </c>
      <c r="J116" t="s">
        <v>257</v>
      </c>
      <c r="K116">
        <v>2.5920686480567917E-3</v>
      </c>
      <c r="L116" t="s">
        <v>158</v>
      </c>
      <c r="N116" t="s">
        <v>199</v>
      </c>
      <c r="O116" t="s">
        <v>257</v>
      </c>
      <c r="P116">
        <v>2.1256311114006825E-2</v>
      </c>
      <c r="Q116" t="s">
        <v>158</v>
      </c>
    </row>
    <row r="117" spans="9:17" x14ac:dyDescent="0.45">
      <c r="I117" t="s">
        <v>174</v>
      </c>
      <c r="J117" t="s">
        <v>258</v>
      </c>
      <c r="K117">
        <v>0</v>
      </c>
      <c r="L117" t="s">
        <v>158</v>
      </c>
      <c r="N117" t="s">
        <v>199</v>
      </c>
      <c r="O117" t="s">
        <v>258</v>
      </c>
      <c r="P117">
        <v>5.4059250476516503E-2</v>
      </c>
      <c r="Q117" t="s">
        <v>158</v>
      </c>
    </row>
    <row r="118" spans="9:17" x14ac:dyDescent="0.45">
      <c r="I118" t="s">
        <v>174</v>
      </c>
      <c r="J118" t="s">
        <v>259</v>
      </c>
      <c r="K118">
        <v>0</v>
      </c>
      <c r="L118" t="s">
        <v>158</v>
      </c>
      <c r="N118" t="s">
        <v>199</v>
      </c>
      <c r="O118" t="s">
        <v>259</v>
      </c>
      <c r="P118">
        <v>1.0560407326065406E-2</v>
      </c>
      <c r="Q118" t="s">
        <v>158</v>
      </c>
    </row>
    <row r="119" spans="9:17" x14ac:dyDescent="0.45">
      <c r="I119" t="s">
        <v>175</v>
      </c>
      <c r="J119" t="s">
        <v>157</v>
      </c>
      <c r="K119">
        <v>7.0355156849438445E-4</v>
      </c>
      <c r="L119" t="s">
        <v>158</v>
      </c>
      <c r="N119" t="s">
        <v>200</v>
      </c>
      <c r="O119" t="s">
        <v>157</v>
      </c>
      <c r="P119">
        <v>0.11469453567080855</v>
      </c>
      <c r="Q119" t="s">
        <v>158</v>
      </c>
    </row>
    <row r="120" spans="9:17" x14ac:dyDescent="0.45">
      <c r="I120" t="s">
        <v>175</v>
      </c>
      <c r="J120" t="s">
        <v>159</v>
      </c>
      <c r="K120">
        <v>3.5189661536626685E-2</v>
      </c>
      <c r="L120" t="s">
        <v>158</v>
      </c>
      <c r="N120" t="s">
        <v>200</v>
      </c>
      <c r="O120" t="s">
        <v>159</v>
      </c>
      <c r="P120">
        <v>3.5111897539031489E-2</v>
      </c>
      <c r="Q120" t="s">
        <v>158</v>
      </c>
    </row>
    <row r="121" spans="9:17" x14ac:dyDescent="0.45">
      <c r="I121" t="s">
        <v>175</v>
      </c>
      <c r="J121" t="s">
        <v>160</v>
      </c>
      <c r="K121">
        <v>2.9819483669699175E-2</v>
      </c>
      <c r="L121" t="s">
        <v>158</v>
      </c>
      <c r="N121" t="s">
        <v>200</v>
      </c>
      <c r="O121" t="s">
        <v>160</v>
      </c>
      <c r="P121">
        <v>2.0240549243431487E-2</v>
      </c>
      <c r="Q121" t="s">
        <v>158</v>
      </c>
    </row>
    <row r="122" spans="9:17" x14ac:dyDescent="0.45">
      <c r="I122" t="s">
        <v>175</v>
      </c>
      <c r="J122" t="s">
        <v>161</v>
      </c>
      <c r="K122">
        <v>1.5848272172513042E-2</v>
      </c>
      <c r="L122" t="s">
        <v>158</v>
      </c>
      <c r="N122" t="s">
        <v>200</v>
      </c>
      <c r="O122" t="s">
        <v>161</v>
      </c>
      <c r="P122">
        <v>1.2116139663976594E-2</v>
      </c>
      <c r="Q122" t="s">
        <v>158</v>
      </c>
    </row>
    <row r="123" spans="9:17" x14ac:dyDescent="0.45">
      <c r="I123" t="s">
        <v>175</v>
      </c>
      <c r="J123" t="s">
        <v>162</v>
      </c>
      <c r="K123">
        <v>1.6181348352286552E-2</v>
      </c>
      <c r="L123" t="s">
        <v>158</v>
      </c>
      <c r="N123" t="s">
        <v>200</v>
      </c>
      <c r="O123" t="s">
        <v>162</v>
      </c>
      <c r="P123">
        <v>1.2522894476493886E-2</v>
      </c>
      <c r="Q123" t="s">
        <v>158</v>
      </c>
    </row>
    <row r="124" spans="9:17" x14ac:dyDescent="0.45">
      <c r="I124" t="s">
        <v>175</v>
      </c>
      <c r="J124" t="s">
        <v>239</v>
      </c>
      <c r="K124">
        <v>1.3716371466860959E-2</v>
      </c>
      <c r="L124" t="s">
        <v>158</v>
      </c>
      <c r="N124" t="s">
        <v>200</v>
      </c>
      <c r="O124" t="s">
        <v>239</v>
      </c>
      <c r="P124">
        <v>1.3613588979090162E-2</v>
      </c>
      <c r="Q124" t="s">
        <v>158</v>
      </c>
    </row>
    <row r="125" spans="9:17" x14ac:dyDescent="0.45">
      <c r="I125" t="s">
        <v>175</v>
      </c>
      <c r="J125" t="s">
        <v>240</v>
      </c>
      <c r="K125">
        <v>1.1760160187294791E-2</v>
      </c>
      <c r="L125" t="s">
        <v>158</v>
      </c>
      <c r="N125" t="s">
        <v>200</v>
      </c>
      <c r="O125" t="s">
        <v>240</v>
      </c>
      <c r="P125">
        <v>2.9697158944990247E-2</v>
      </c>
      <c r="Q125" t="s">
        <v>158</v>
      </c>
    </row>
    <row r="126" spans="9:17" x14ac:dyDescent="0.45">
      <c r="I126" t="s">
        <v>175</v>
      </c>
      <c r="J126" t="s">
        <v>241</v>
      </c>
      <c r="K126">
        <v>0</v>
      </c>
      <c r="L126" t="s">
        <v>158</v>
      </c>
      <c r="N126" t="s">
        <v>200</v>
      </c>
      <c r="O126" t="s">
        <v>241</v>
      </c>
      <c r="P126">
        <v>7.3213131183633789E-2</v>
      </c>
      <c r="Q126" t="s">
        <v>158</v>
      </c>
    </row>
    <row r="127" spans="9:17" x14ac:dyDescent="0.45">
      <c r="I127" t="s">
        <v>175</v>
      </c>
      <c r="J127" t="s">
        <v>242</v>
      </c>
      <c r="K127">
        <v>0</v>
      </c>
      <c r="L127" t="s">
        <v>158</v>
      </c>
      <c r="N127" t="s">
        <v>200</v>
      </c>
      <c r="O127" t="s">
        <v>242</v>
      </c>
      <c r="P127">
        <v>1.2668184138722399E-2</v>
      </c>
      <c r="Q127" t="s">
        <v>158</v>
      </c>
    </row>
    <row r="128" spans="9:17" x14ac:dyDescent="0.45">
      <c r="I128" t="s">
        <v>175</v>
      </c>
      <c r="J128" t="s">
        <v>163</v>
      </c>
      <c r="K128">
        <v>5.9574379620198924E-2</v>
      </c>
      <c r="L128" t="s">
        <v>158</v>
      </c>
      <c r="N128" t="s">
        <v>200</v>
      </c>
      <c r="O128" t="s">
        <v>163</v>
      </c>
      <c r="P128">
        <v>0.12729835812107684</v>
      </c>
      <c r="Q128" t="s">
        <v>158</v>
      </c>
    </row>
    <row r="129" spans="9:17" x14ac:dyDescent="0.45">
      <c r="I129" t="s">
        <v>175</v>
      </c>
      <c r="J129" t="s">
        <v>164</v>
      </c>
      <c r="K129">
        <v>0.17161158386180345</v>
      </c>
      <c r="L129" t="s">
        <v>158</v>
      </c>
      <c r="N129" t="s">
        <v>200</v>
      </c>
      <c r="O129" t="s">
        <v>164</v>
      </c>
      <c r="P129">
        <v>3.0611025172017765E-2</v>
      </c>
      <c r="Q129" t="s">
        <v>158</v>
      </c>
    </row>
    <row r="130" spans="9:17" x14ac:dyDescent="0.45">
      <c r="I130" t="s">
        <v>175</v>
      </c>
      <c r="J130" t="s">
        <v>165</v>
      </c>
      <c r="K130">
        <v>0.12453910202474684</v>
      </c>
      <c r="L130" t="s">
        <v>158</v>
      </c>
      <c r="N130" t="s">
        <v>200</v>
      </c>
      <c r="O130" t="s">
        <v>165</v>
      </c>
      <c r="P130">
        <v>2.3243127679281911E-2</v>
      </c>
      <c r="Q130" t="s">
        <v>158</v>
      </c>
    </row>
    <row r="131" spans="9:17" x14ac:dyDescent="0.45">
      <c r="I131" t="s">
        <v>175</v>
      </c>
      <c r="J131" t="s">
        <v>166</v>
      </c>
      <c r="K131">
        <v>6.1577171002163839E-2</v>
      </c>
      <c r="L131" t="s">
        <v>158</v>
      </c>
      <c r="N131" t="s">
        <v>200</v>
      </c>
      <c r="O131" t="s">
        <v>166</v>
      </c>
      <c r="P131">
        <v>1.2763095309976557E-2</v>
      </c>
      <c r="Q131" t="s">
        <v>158</v>
      </c>
    </row>
    <row r="132" spans="9:17" x14ac:dyDescent="0.45">
      <c r="I132" t="s">
        <v>175</v>
      </c>
      <c r="J132" t="s">
        <v>167</v>
      </c>
      <c r="K132">
        <v>5.9940589397593384E-2</v>
      </c>
      <c r="L132" t="s">
        <v>158</v>
      </c>
      <c r="N132" t="s">
        <v>200</v>
      </c>
      <c r="O132" t="s">
        <v>167</v>
      </c>
      <c r="P132">
        <v>1.3682411220233193E-2</v>
      </c>
      <c r="Q132" t="s">
        <v>158</v>
      </c>
    </row>
    <row r="133" spans="9:17" x14ac:dyDescent="0.45">
      <c r="I133" t="s">
        <v>175</v>
      </c>
      <c r="J133" t="s">
        <v>243</v>
      </c>
      <c r="K133">
        <v>5.3945460204205604E-2</v>
      </c>
      <c r="L133" t="s">
        <v>158</v>
      </c>
      <c r="N133" t="s">
        <v>200</v>
      </c>
      <c r="O133" t="s">
        <v>243</v>
      </c>
      <c r="P133">
        <v>1.4519550548637834E-2</v>
      </c>
      <c r="Q133" t="s">
        <v>158</v>
      </c>
    </row>
    <row r="134" spans="9:17" x14ac:dyDescent="0.45">
      <c r="I134" t="s">
        <v>175</v>
      </c>
      <c r="J134" t="s">
        <v>244</v>
      </c>
      <c r="K134">
        <v>8.1279709917546239E-2</v>
      </c>
      <c r="L134" t="s">
        <v>158</v>
      </c>
      <c r="N134" t="s">
        <v>200</v>
      </c>
      <c r="O134" t="s">
        <v>244</v>
      </c>
      <c r="P134">
        <v>2.8841791285959366E-2</v>
      </c>
      <c r="Q134" t="s">
        <v>158</v>
      </c>
    </row>
    <row r="135" spans="9:17" x14ac:dyDescent="0.45">
      <c r="I135" t="s">
        <v>175</v>
      </c>
      <c r="J135" t="s">
        <v>245</v>
      </c>
      <c r="K135">
        <v>2.8047855456922698E-2</v>
      </c>
      <c r="L135" t="s">
        <v>158</v>
      </c>
      <c r="N135" t="s">
        <v>200</v>
      </c>
      <c r="O135" t="s">
        <v>245</v>
      </c>
      <c r="P135">
        <v>7.6962211943303452E-2</v>
      </c>
      <c r="Q135" t="s">
        <v>158</v>
      </c>
    </row>
    <row r="136" spans="9:17" x14ac:dyDescent="0.45">
      <c r="I136" t="s">
        <v>175</v>
      </c>
      <c r="J136" t="s">
        <v>246</v>
      </c>
      <c r="K136">
        <v>0</v>
      </c>
      <c r="L136" t="s">
        <v>158</v>
      </c>
      <c r="N136" t="s">
        <v>200</v>
      </c>
      <c r="O136" t="s">
        <v>246</v>
      </c>
      <c r="P136">
        <v>1.5257818678538102E-2</v>
      </c>
      <c r="Q136" t="s">
        <v>158</v>
      </c>
    </row>
    <row r="137" spans="9:17" x14ac:dyDescent="0.45">
      <c r="I137" t="s">
        <v>175</v>
      </c>
      <c r="J137" t="s">
        <v>168</v>
      </c>
      <c r="K137">
        <v>8.6663282013111926E-3</v>
      </c>
      <c r="L137" t="s">
        <v>158</v>
      </c>
      <c r="N137" t="s">
        <v>200</v>
      </c>
      <c r="O137" t="s">
        <v>168</v>
      </c>
      <c r="P137">
        <v>2.9907927648194201E-2</v>
      </c>
      <c r="Q137" t="s">
        <v>158</v>
      </c>
    </row>
    <row r="138" spans="9:17" x14ac:dyDescent="0.45">
      <c r="I138" t="s">
        <v>175</v>
      </c>
      <c r="J138" t="s">
        <v>169</v>
      </c>
      <c r="K138">
        <v>4.0066680894536404E-2</v>
      </c>
      <c r="L138" t="s">
        <v>158</v>
      </c>
      <c r="N138" t="s">
        <v>200</v>
      </c>
      <c r="O138" t="s">
        <v>169</v>
      </c>
      <c r="P138">
        <v>6.529844176388906E-3</v>
      </c>
      <c r="Q138" t="s">
        <v>158</v>
      </c>
    </row>
    <row r="139" spans="9:17" x14ac:dyDescent="0.45">
      <c r="I139" t="s">
        <v>175</v>
      </c>
      <c r="J139" t="s">
        <v>170</v>
      </c>
      <c r="K139">
        <v>3.024168312021517E-2</v>
      </c>
      <c r="L139" t="s">
        <v>158</v>
      </c>
      <c r="N139" t="s">
        <v>200</v>
      </c>
      <c r="O139" t="s">
        <v>170</v>
      </c>
      <c r="P139">
        <v>3.1399482782413484E-3</v>
      </c>
      <c r="Q139" t="s">
        <v>158</v>
      </c>
    </row>
    <row r="140" spans="9:17" x14ac:dyDescent="0.45">
      <c r="I140" t="s">
        <v>175</v>
      </c>
      <c r="J140" t="s">
        <v>171</v>
      </c>
      <c r="K140">
        <v>1.5785095104380469E-2</v>
      </c>
      <c r="L140" t="s">
        <v>158</v>
      </c>
      <c r="N140" t="s">
        <v>200</v>
      </c>
      <c r="O140" t="s">
        <v>171</v>
      </c>
      <c r="P140">
        <v>1.4191637443240342E-3</v>
      </c>
      <c r="Q140" t="s">
        <v>158</v>
      </c>
    </row>
    <row r="141" spans="9:17" x14ac:dyDescent="0.45">
      <c r="I141" t="s">
        <v>175</v>
      </c>
      <c r="J141" t="s">
        <v>172</v>
      </c>
      <c r="K141">
        <v>1.5134069362078248E-2</v>
      </c>
      <c r="L141" t="s">
        <v>158</v>
      </c>
      <c r="N141" t="s">
        <v>200</v>
      </c>
      <c r="O141" t="s">
        <v>172</v>
      </c>
      <c r="P141">
        <v>1.4149839765701788E-3</v>
      </c>
      <c r="Q141" t="s">
        <v>158</v>
      </c>
    </row>
    <row r="142" spans="9:17" x14ac:dyDescent="0.45">
      <c r="I142" t="s">
        <v>175</v>
      </c>
      <c r="J142" t="s">
        <v>247</v>
      </c>
      <c r="K142">
        <v>1.3385153745275909E-2</v>
      </c>
      <c r="L142" t="s">
        <v>158</v>
      </c>
      <c r="N142" t="s">
        <v>200</v>
      </c>
      <c r="O142" t="s">
        <v>247</v>
      </c>
      <c r="P142">
        <v>1.3174896638032368E-3</v>
      </c>
      <c r="Q142" t="s">
        <v>158</v>
      </c>
    </row>
    <row r="143" spans="9:17" x14ac:dyDescent="0.45">
      <c r="I143" t="s">
        <v>175</v>
      </c>
      <c r="J143" t="s">
        <v>248</v>
      </c>
      <c r="K143">
        <v>1.532304751924128E-2</v>
      </c>
      <c r="L143" t="s">
        <v>158</v>
      </c>
      <c r="N143" t="s">
        <v>200</v>
      </c>
      <c r="O143" t="s">
        <v>248</v>
      </c>
      <c r="P143">
        <v>3.0801552982504319E-3</v>
      </c>
      <c r="Q143" t="s">
        <v>158</v>
      </c>
    </row>
    <row r="144" spans="9:17" x14ac:dyDescent="0.45">
      <c r="I144" t="s">
        <v>175</v>
      </c>
      <c r="J144" t="s">
        <v>249</v>
      </c>
      <c r="K144">
        <v>1.4402402308126294E-3</v>
      </c>
      <c r="L144" t="s">
        <v>158</v>
      </c>
      <c r="N144" t="s">
        <v>200</v>
      </c>
      <c r="O144" t="s">
        <v>249</v>
      </c>
      <c r="P144">
        <v>1.5922284134104212E-2</v>
      </c>
      <c r="Q144" t="s">
        <v>158</v>
      </c>
    </row>
    <row r="145" spans="9:17" x14ac:dyDescent="0.45">
      <c r="I145" t="s">
        <v>175</v>
      </c>
      <c r="J145" t="s">
        <v>250</v>
      </c>
      <c r="K145">
        <v>0</v>
      </c>
      <c r="L145" t="s">
        <v>158</v>
      </c>
      <c r="N145" t="s">
        <v>200</v>
      </c>
      <c r="O145" t="s">
        <v>250</v>
      </c>
      <c r="P145">
        <v>3.9958394771413761E-3</v>
      </c>
      <c r="Q145" t="s">
        <v>158</v>
      </c>
    </row>
    <row r="146" spans="9:17" x14ac:dyDescent="0.45">
      <c r="I146" t="s">
        <v>175</v>
      </c>
      <c r="J146" t="s">
        <v>251</v>
      </c>
      <c r="K146">
        <v>4.5533228225124313E-4</v>
      </c>
      <c r="L146" t="s">
        <v>158</v>
      </c>
      <c r="N146" t="s">
        <v>200</v>
      </c>
      <c r="O146" t="s">
        <v>251</v>
      </c>
      <c r="P146">
        <v>0.10279662168111864</v>
      </c>
      <c r="Q146" t="s">
        <v>158</v>
      </c>
    </row>
    <row r="147" spans="9:17" x14ac:dyDescent="0.45">
      <c r="I147" t="s">
        <v>175</v>
      </c>
      <c r="J147" t="s">
        <v>252</v>
      </c>
      <c r="K147">
        <v>2.8718239109229351E-2</v>
      </c>
      <c r="L147" t="s">
        <v>158</v>
      </c>
      <c r="N147" t="s">
        <v>200</v>
      </c>
      <c r="O147" t="s">
        <v>252</v>
      </c>
      <c r="P147">
        <v>3.0392372243212368E-2</v>
      </c>
      <c r="Q147" t="s">
        <v>158</v>
      </c>
    </row>
    <row r="148" spans="9:17" x14ac:dyDescent="0.45">
      <c r="I148" t="s">
        <v>175</v>
      </c>
      <c r="J148" t="s">
        <v>253</v>
      </c>
      <c r="K148">
        <v>2.3609767761168306E-2</v>
      </c>
      <c r="L148" t="s">
        <v>158</v>
      </c>
      <c r="N148" t="s">
        <v>200</v>
      </c>
      <c r="O148" t="s">
        <v>253</v>
      </c>
      <c r="P148">
        <v>1.4853553107427867E-2</v>
      </c>
      <c r="Q148" t="s">
        <v>158</v>
      </c>
    </row>
    <row r="149" spans="9:17" x14ac:dyDescent="0.45">
      <c r="I149" t="s">
        <v>175</v>
      </c>
      <c r="J149" t="s">
        <v>254</v>
      </c>
      <c r="K149">
        <v>1.4017991042002211E-2</v>
      </c>
      <c r="L149" t="s">
        <v>158</v>
      </c>
      <c r="N149" t="s">
        <v>200</v>
      </c>
      <c r="O149" t="s">
        <v>254</v>
      </c>
      <c r="P149">
        <v>7.4315318814812516E-3</v>
      </c>
      <c r="Q149" t="s">
        <v>158</v>
      </c>
    </row>
    <row r="150" spans="9:17" x14ac:dyDescent="0.45">
      <c r="I150" t="s">
        <v>175</v>
      </c>
      <c r="J150" t="s">
        <v>255</v>
      </c>
      <c r="K150">
        <v>1.3792948432657385E-2</v>
      </c>
      <c r="L150" t="s">
        <v>158</v>
      </c>
      <c r="N150" t="s">
        <v>200</v>
      </c>
      <c r="O150" t="s">
        <v>255</v>
      </c>
      <c r="P150">
        <v>8.2150033239811685E-3</v>
      </c>
      <c r="Q150" t="s">
        <v>158</v>
      </c>
    </row>
    <row r="151" spans="9:17" x14ac:dyDescent="0.45">
      <c r="I151" t="s">
        <v>175</v>
      </c>
      <c r="J151" t="s">
        <v>256</v>
      </c>
      <c r="K151">
        <v>1.0609994225291103E-2</v>
      </c>
      <c r="L151" t="s">
        <v>158</v>
      </c>
      <c r="N151" t="s">
        <v>200</v>
      </c>
      <c r="O151" t="s">
        <v>256</v>
      </c>
      <c r="P151">
        <v>8.5503740302633989E-3</v>
      </c>
      <c r="Q151" t="s">
        <v>158</v>
      </c>
    </row>
    <row r="152" spans="9:17" x14ac:dyDescent="0.45">
      <c r="I152" t="s">
        <v>175</v>
      </c>
      <c r="J152" t="s">
        <v>257</v>
      </c>
      <c r="K152">
        <v>5.0187285304209061E-3</v>
      </c>
      <c r="L152" t="s">
        <v>158</v>
      </c>
      <c r="N152" t="s">
        <v>200</v>
      </c>
      <c r="O152" t="s">
        <v>257</v>
      </c>
      <c r="P152">
        <v>1.9683703773584048E-2</v>
      </c>
      <c r="Q152" t="s">
        <v>158</v>
      </c>
    </row>
    <row r="153" spans="9:17" x14ac:dyDescent="0.45">
      <c r="I153" t="s">
        <v>175</v>
      </c>
      <c r="J153" t="s">
        <v>258</v>
      </c>
      <c r="K153">
        <v>0</v>
      </c>
      <c r="L153" t="s">
        <v>158</v>
      </c>
      <c r="N153" t="s">
        <v>200</v>
      </c>
      <c r="O153" t="s">
        <v>258</v>
      </c>
      <c r="P153">
        <v>6.1336177261102548E-2</v>
      </c>
      <c r="Q153" t="s">
        <v>158</v>
      </c>
    </row>
    <row r="154" spans="9:17" x14ac:dyDescent="0.45">
      <c r="I154" t="s">
        <v>175</v>
      </c>
      <c r="J154" t="s">
        <v>259</v>
      </c>
      <c r="K154">
        <v>0</v>
      </c>
      <c r="L154" t="s">
        <v>158</v>
      </c>
      <c r="N154" t="s">
        <v>200</v>
      </c>
      <c r="O154" t="s">
        <v>259</v>
      </c>
      <c r="P154">
        <v>1.295555650151098E-2</v>
      </c>
      <c r="Q154" t="s">
        <v>158</v>
      </c>
    </row>
    <row r="155" spans="9:17" x14ac:dyDescent="0.45">
      <c r="I155" t="s">
        <v>176</v>
      </c>
      <c r="J155" t="s">
        <v>157</v>
      </c>
      <c r="K155">
        <v>9.9768189590510948E-4</v>
      </c>
      <c r="L155" t="s">
        <v>158</v>
      </c>
      <c r="N155" t="s">
        <v>201</v>
      </c>
      <c r="O155" t="s">
        <v>157</v>
      </c>
      <c r="P155">
        <v>8.0252339449182267E-2</v>
      </c>
      <c r="Q155" t="s">
        <v>158</v>
      </c>
    </row>
    <row r="156" spans="9:17" x14ac:dyDescent="0.45">
      <c r="I156" t="s">
        <v>176</v>
      </c>
      <c r="J156" t="s">
        <v>159</v>
      </c>
      <c r="K156">
        <v>3.4251176279601891E-2</v>
      </c>
      <c r="L156" t="s">
        <v>158</v>
      </c>
      <c r="N156" t="s">
        <v>201</v>
      </c>
      <c r="O156" t="s">
        <v>159</v>
      </c>
      <c r="P156">
        <v>2.8787527428364029E-2</v>
      </c>
      <c r="Q156" t="s">
        <v>158</v>
      </c>
    </row>
    <row r="157" spans="9:17" x14ac:dyDescent="0.45">
      <c r="I157" t="s">
        <v>176</v>
      </c>
      <c r="J157" t="s">
        <v>160</v>
      </c>
      <c r="K157">
        <v>2.9697207536960774E-2</v>
      </c>
      <c r="L157" t="s">
        <v>158</v>
      </c>
      <c r="N157" t="s">
        <v>201</v>
      </c>
      <c r="O157" t="s">
        <v>160</v>
      </c>
      <c r="P157">
        <v>1.7458365242956513E-2</v>
      </c>
      <c r="Q157" t="s">
        <v>158</v>
      </c>
    </row>
    <row r="158" spans="9:17" x14ac:dyDescent="0.45">
      <c r="I158" t="s">
        <v>176</v>
      </c>
      <c r="J158" t="s">
        <v>161</v>
      </c>
      <c r="K158">
        <v>1.561994702851986E-2</v>
      </c>
      <c r="L158" t="s">
        <v>158</v>
      </c>
      <c r="N158" t="s">
        <v>201</v>
      </c>
      <c r="O158" t="s">
        <v>161</v>
      </c>
      <c r="P158">
        <v>8.5698358744774224E-3</v>
      </c>
      <c r="Q158" t="s">
        <v>158</v>
      </c>
    </row>
    <row r="159" spans="9:17" x14ac:dyDescent="0.45">
      <c r="I159" t="s">
        <v>176</v>
      </c>
      <c r="J159" t="s">
        <v>162</v>
      </c>
      <c r="K159">
        <v>1.5787560944220486E-2</v>
      </c>
      <c r="L159" t="s">
        <v>158</v>
      </c>
      <c r="N159" t="s">
        <v>201</v>
      </c>
      <c r="O159" t="s">
        <v>162</v>
      </c>
      <c r="P159">
        <v>9.6253480041571873E-3</v>
      </c>
      <c r="Q159" t="s">
        <v>158</v>
      </c>
    </row>
    <row r="160" spans="9:17" x14ac:dyDescent="0.45">
      <c r="I160" t="s">
        <v>176</v>
      </c>
      <c r="J160" t="s">
        <v>239</v>
      </c>
      <c r="K160">
        <v>1.3080121460774039E-2</v>
      </c>
      <c r="L160" t="s">
        <v>158</v>
      </c>
      <c r="N160" t="s">
        <v>201</v>
      </c>
      <c r="O160" t="s">
        <v>239</v>
      </c>
      <c r="P160">
        <v>1.0577319196028938E-2</v>
      </c>
      <c r="Q160" t="s">
        <v>158</v>
      </c>
    </row>
    <row r="161" spans="9:17" x14ac:dyDescent="0.45">
      <c r="I161" t="s">
        <v>176</v>
      </c>
      <c r="J161" t="s">
        <v>240</v>
      </c>
      <c r="K161">
        <v>1.0910052493256984E-2</v>
      </c>
      <c r="L161" t="s">
        <v>158</v>
      </c>
      <c r="N161" t="s">
        <v>201</v>
      </c>
      <c r="O161" t="s">
        <v>240</v>
      </c>
      <c r="P161">
        <v>2.1680759928931179E-2</v>
      </c>
      <c r="Q161" t="s">
        <v>158</v>
      </c>
    </row>
    <row r="162" spans="9:17" x14ac:dyDescent="0.45">
      <c r="I162" t="s">
        <v>176</v>
      </c>
      <c r="J162" t="s">
        <v>241</v>
      </c>
      <c r="K162">
        <v>0</v>
      </c>
      <c r="L162" t="s">
        <v>158</v>
      </c>
      <c r="N162" t="s">
        <v>201</v>
      </c>
      <c r="O162" t="s">
        <v>241</v>
      </c>
      <c r="P162">
        <v>5.4970321921213733E-2</v>
      </c>
      <c r="Q162" t="s">
        <v>158</v>
      </c>
    </row>
    <row r="163" spans="9:17" x14ac:dyDescent="0.45">
      <c r="I163" t="s">
        <v>176</v>
      </c>
      <c r="J163" t="s">
        <v>242</v>
      </c>
      <c r="K163">
        <v>0</v>
      </c>
      <c r="L163" t="s">
        <v>158</v>
      </c>
      <c r="N163" t="s">
        <v>201</v>
      </c>
      <c r="O163" t="s">
        <v>242</v>
      </c>
      <c r="P163">
        <v>1.0928856377026515E-2</v>
      </c>
      <c r="Q163" t="s">
        <v>158</v>
      </c>
    </row>
    <row r="164" spans="9:17" x14ac:dyDescent="0.45">
      <c r="I164" t="s">
        <v>176</v>
      </c>
      <c r="J164" t="s">
        <v>163</v>
      </c>
      <c r="K164">
        <v>5.9221528246272498E-2</v>
      </c>
      <c r="L164" t="s">
        <v>158</v>
      </c>
      <c r="N164" t="s">
        <v>201</v>
      </c>
      <c r="O164" t="s">
        <v>163</v>
      </c>
      <c r="P164">
        <v>0.10413096887355362</v>
      </c>
      <c r="Q164" t="s">
        <v>158</v>
      </c>
    </row>
    <row r="165" spans="9:17" x14ac:dyDescent="0.45">
      <c r="I165" t="s">
        <v>176</v>
      </c>
      <c r="J165" t="s">
        <v>164</v>
      </c>
      <c r="K165">
        <v>0.17564610862108856</v>
      </c>
      <c r="L165" t="s">
        <v>158</v>
      </c>
      <c r="N165" t="s">
        <v>201</v>
      </c>
      <c r="O165" t="s">
        <v>164</v>
      </c>
      <c r="P165">
        <v>4.2907588529927529E-2</v>
      </c>
      <c r="Q165" t="s">
        <v>158</v>
      </c>
    </row>
    <row r="166" spans="9:17" x14ac:dyDescent="0.45">
      <c r="I166" t="s">
        <v>176</v>
      </c>
      <c r="J166" t="s">
        <v>165</v>
      </c>
      <c r="K166">
        <v>0.12630737118624349</v>
      </c>
      <c r="L166" t="s">
        <v>158</v>
      </c>
      <c r="N166" t="s">
        <v>201</v>
      </c>
      <c r="O166" t="s">
        <v>165</v>
      </c>
      <c r="P166">
        <v>3.2507822791516379E-2</v>
      </c>
      <c r="Q166" t="s">
        <v>158</v>
      </c>
    </row>
    <row r="167" spans="9:17" x14ac:dyDescent="0.45">
      <c r="I167" t="s">
        <v>176</v>
      </c>
      <c r="J167" t="s">
        <v>166</v>
      </c>
      <c r="K167">
        <v>6.1603147684102869E-2</v>
      </c>
      <c r="L167" t="s">
        <v>158</v>
      </c>
      <c r="N167" t="s">
        <v>201</v>
      </c>
      <c r="O167" t="s">
        <v>166</v>
      </c>
      <c r="P167">
        <v>1.9367098747714709E-2</v>
      </c>
      <c r="Q167" t="s">
        <v>158</v>
      </c>
    </row>
    <row r="168" spans="9:17" x14ac:dyDescent="0.45">
      <c r="I168" t="s">
        <v>176</v>
      </c>
      <c r="J168" t="s">
        <v>167</v>
      </c>
      <c r="K168">
        <v>5.9435215184992909E-2</v>
      </c>
      <c r="L168" t="s">
        <v>158</v>
      </c>
      <c r="N168" t="s">
        <v>201</v>
      </c>
      <c r="O168" t="s">
        <v>167</v>
      </c>
      <c r="P168">
        <v>2.041715352177205E-2</v>
      </c>
      <c r="Q168" t="s">
        <v>158</v>
      </c>
    </row>
    <row r="169" spans="9:17" x14ac:dyDescent="0.45">
      <c r="I169" t="s">
        <v>176</v>
      </c>
      <c r="J169" t="s">
        <v>243</v>
      </c>
      <c r="K169">
        <v>5.2699132993092444E-2</v>
      </c>
      <c r="L169" t="s">
        <v>158</v>
      </c>
      <c r="N169" t="s">
        <v>201</v>
      </c>
      <c r="O169" t="s">
        <v>243</v>
      </c>
      <c r="P169">
        <v>1.9512728030681787E-2</v>
      </c>
      <c r="Q169" t="s">
        <v>158</v>
      </c>
    </row>
    <row r="170" spans="9:17" x14ac:dyDescent="0.45">
      <c r="I170" t="s">
        <v>176</v>
      </c>
      <c r="J170" t="s">
        <v>244</v>
      </c>
      <c r="K170">
        <v>7.854559109548441E-2</v>
      </c>
      <c r="L170" t="s">
        <v>158</v>
      </c>
      <c r="N170" t="s">
        <v>201</v>
      </c>
      <c r="O170" t="s">
        <v>244</v>
      </c>
      <c r="P170">
        <v>3.570776016599491E-2</v>
      </c>
      <c r="Q170" t="s">
        <v>158</v>
      </c>
    </row>
    <row r="171" spans="9:17" x14ac:dyDescent="0.45">
      <c r="I171" t="s">
        <v>176</v>
      </c>
      <c r="J171" t="s">
        <v>245</v>
      </c>
      <c r="K171">
        <v>2.6122404344319835E-2</v>
      </c>
      <c r="L171" t="s">
        <v>158</v>
      </c>
      <c r="N171" t="s">
        <v>201</v>
      </c>
      <c r="O171" t="s">
        <v>245</v>
      </c>
      <c r="P171">
        <v>8.2881694183265464E-2</v>
      </c>
      <c r="Q171" t="s">
        <v>158</v>
      </c>
    </row>
    <row r="172" spans="9:17" x14ac:dyDescent="0.45">
      <c r="I172" t="s">
        <v>176</v>
      </c>
      <c r="J172" t="s">
        <v>246</v>
      </c>
      <c r="K172">
        <v>0</v>
      </c>
      <c r="L172" t="s">
        <v>158</v>
      </c>
      <c r="N172" t="s">
        <v>201</v>
      </c>
      <c r="O172" t="s">
        <v>246</v>
      </c>
      <c r="P172">
        <v>1.7505986093742983E-2</v>
      </c>
      <c r="Q172" t="s">
        <v>158</v>
      </c>
    </row>
    <row r="173" spans="9:17" x14ac:dyDescent="0.45">
      <c r="I173" t="s">
        <v>176</v>
      </c>
      <c r="J173" t="s">
        <v>168</v>
      </c>
      <c r="K173">
        <v>8.5771220877204554E-3</v>
      </c>
      <c r="L173" t="s">
        <v>158</v>
      </c>
      <c r="N173" t="s">
        <v>201</v>
      </c>
      <c r="O173" t="s">
        <v>168</v>
      </c>
      <c r="P173">
        <v>3.5590383834479558E-2</v>
      </c>
      <c r="Q173" t="s">
        <v>158</v>
      </c>
    </row>
    <row r="174" spans="9:17" x14ac:dyDescent="0.45">
      <c r="I174" t="s">
        <v>176</v>
      </c>
      <c r="J174" t="s">
        <v>169</v>
      </c>
      <c r="K174">
        <v>4.0591803155849558E-2</v>
      </c>
      <c r="L174" t="s">
        <v>158</v>
      </c>
      <c r="N174" t="s">
        <v>201</v>
      </c>
      <c r="O174" t="s">
        <v>169</v>
      </c>
      <c r="P174">
        <v>1.0411581665990741E-2</v>
      </c>
      <c r="Q174" t="s">
        <v>158</v>
      </c>
    </row>
    <row r="175" spans="9:17" x14ac:dyDescent="0.45">
      <c r="I175" t="s">
        <v>176</v>
      </c>
      <c r="J175" t="s">
        <v>170</v>
      </c>
      <c r="K175">
        <v>3.0885779116656593E-2</v>
      </c>
      <c r="L175" t="s">
        <v>158</v>
      </c>
      <c r="N175" t="s">
        <v>201</v>
      </c>
      <c r="O175" t="s">
        <v>170</v>
      </c>
      <c r="P175">
        <v>6.919862878021636E-3</v>
      </c>
      <c r="Q175" t="s">
        <v>158</v>
      </c>
    </row>
    <row r="176" spans="9:17" x14ac:dyDescent="0.45">
      <c r="I176" t="s">
        <v>176</v>
      </c>
      <c r="J176" t="s">
        <v>171</v>
      </c>
      <c r="K176">
        <v>1.6197567064865061E-2</v>
      </c>
      <c r="L176" t="s">
        <v>158</v>
      </c>
      <c r="N176" t="s">
        <v>201</v>
      </c>
      <c r="O176" t="s">
        <v>171</v>
      </c>
      <c r="P176">
        <v>3.895651308143966E-3</v>
      </c>
      <c r="Q176" t="s">
        <v>158</v>
      </c>
    </row>
    <row r="177" spans="9:17" x14ac:dyDescent="0.45">
      <c r="I177" t="s">
        <v>176</v>
      </c>
      <c r="J177" t="s">
        <v>172</v>
      </c>
      <c r="K177">
        <v>1.5804985591426565E-2</v>
      </c>
      <c r="L177" t="s">
        <v>158</v>
      </c>
      <c r="N177" t="s">
        <v>201</v>
      </c>
      <c r="O177" t="s">
        <v>172</v>
      </c>
      <c r="P177">
        <v>4.1712371492846458E-3</v>
      </c>
      <c r="Q177" t="s">
        <v>158</v>
      </c>
    </row>
    <row r="178" spans="9:17" x14ac:dyDescent="0.45">
      <c r="I178" t="s">
        <v>176</v>
      </c>
      <c r="J178" t="s">
        <v>247</v>
      </c>
      <c r="K178">
        <v>1.3715649755700313E-2</v>
      </c>
      <c r="L178" t="s">
        <v>158</v>
      </c>
      <c r="N178" t="s">
        <v>201</v>
      </c>
      <c r="O178" t="s">
        <v>247</v>
      </c>
      <c r="P178">
        <v>3.815458165123721E-3</v>
      </c>
      <c r="Q178" t="s">
        <v>158</v>
      </c>
    </row>
    <row r="179" spans="9:17" x14ac:dyDescent="0.45">
      <c r="I179" t="s">
        <v>176</v>
      </c>
      <c r="J179" t="s">
        <v>248</v>
      </c>
      <c r="K179">
        <v>1.4906091441240596E-2</v>
      </c>
      <c r="L179" t="s">
        <v>158</v>
      </c>
      <c r="N179" t="s">
        <v>201</v>
      </c>
      <c r="O179" t="s">
        <v>248</v>
      </c>
      <c r="P179">
        <v>7.5366551964310812E-3</v>
      </c>
      <c r="Q179" t="s">
        <v>158</v>
      </c>
    </row>
    <row r="180" spans="9:17" x14ac:dyDescent="0.45">
      <c r="I180" t="s">
        <v>176</v>
      </c>
      <c r="J180" t="s">
        <v>249</v>
      </c>
      <c r="K180">
        <v>1.2325504666079125E-3</v>
      </c>
      <c r="L180" t="s">
        <v>158</v>
      </c>
      <c r="N180" t="s">
        <v>201</v>
      </c>
      <c r="O180" t="s">
        <v>249</v>
      </c>
      <c r="P180">
        <v>2.2455649671993358E-2</v>
      </c>
      <c r="Q180" t="s">
        <v>158</v>
      </c>
    </row>
    <row r="181" spans="9:17" x14ac:dyDescent="0.45">
      <c r="I181" t="s">
        <v>176</v>
      </c>
      <c r="J181" t="s">
        <v>250</v>
      </c>
      <c r="K181">
        <v>0</v>
      </c>
      <c r="L181" t="s">
        <v>158</v>
      </c>
      <c r="N181" t="s">
        <v>201</v>
      </c>
      <c r="O181" t="s">
        <v>250</v>
      </c>
      <c r="P181">
        <v>4.6075515315513044E-3</v>
      </c>
      <c r="Q181" t="s">
        <v>158</v>
      </c>
    </row>
    <row r="182" spans="9:17" x14ac:dyDescent="0.45">
      <c r="I182" t="s">
        <v>176</v>
      </c>
      <c r="J182" t="s">
        <v>251</v>
      </c>
      <c r="K182">
        <v>2.5488078782393735E-4</v>
      </c>
      <c r="L182" t="s">
        <v>158</v>
      </c>
      <c r="N182" t="s">
        <v>201</v>
      </c>
      <c r="O182" t="s">
        <v>251</v>
      </c>
      <c r="P182">
        <v>9.6866790734044445E-2</v>
      </c>
      <c r="Q182" t="s">
        <v>158</v>
      </c>
    </row>
    <row r="183" spans="9:17" x14ac:dyDescent="0.45">
      <c r="I183" t="s">
        <v>176</v>
      </c>
      <c r="J183" t="s">
        <v>252</v>
      </c>
      <c r="K183">
        <v>3.0818090746860146E-2</v>
      </c>
      <c r="L183" t="s">
        <v>158</v>
      </c>
      <c r="N183" t="s">
        <v>201</v>
      </c>
      <c r="O183" t="s">
        <v>252</v>
      </c>
      <c r="P183">
        <v>3.4516779542315815E-2</v>
      </c>
      <c r="Q183" t="s">
        <v>158</v>
      </c>
    </row>
    <row r="184" spans="9:17" x14ac:dyDescent="0.45">
      <c r="I184" t="s">
        <v>176</v>
      </c>
      <c r="J184" t="s">
        <v>253</v>
      </c>
      <c r="K184">
        <v>2.4479714452909983E-2</v>
      </c>
      <c r="L184" t="s">
        <v>158</v>
      </c>
      <c r="N184" t="s">
        <v>201</v>
      </c>
      <c r="O184" t="s">
        <v>253</v>
      </c>
      <c r="P184">
        <v>2.2351696068025433E-2</v>
      </c>
      <c r="Q184" t="s">
        <v>158</v>
      </c>
    </row>
    <row r="185" spans="9:17" x14ac:dyDescent="0.45">
      <c r="I185" t="s">
        <v>176</v>
      </c>
      <c r="J185" t="s">
        <v>254</v>
      </c>
      <c r="K185">
        <v>1.4316001757946643E-2</v>
      </c>
      <c r="L185" t="s">
        <v>158</v>
      </c>
      <c r="N185" t="s">
        <v>201</v>
      </c>
      <c r="O185" t="s">
        <v>254</v>
      </c>
      <c r="P185">
        <v>1.0800982399421181E-2</v>
      </c>
      <c r="Q185" t="s">
        <v>158</v>
      </c>
    </row>
    <row r="186" spans="9:17" x14ac:dyDescent="0.45">
      <c r="I186" t="s">
        <v>176</v>
      </c>
      <c r="J186" t="s">
        <v>255</v>
      </c>
      <c r="K186">
        <v>1.399535296902329E-2</v>
      </c>
      <c r="L186" t="s">
        <v>158</v>
      </c>
      <c r="N186" t="s">
        <v>201</v>
      </c>
      <c r="O186" t="s">
        <v>255</v>
      </c>
      <c r="P186">
        <v>1.1062319401673629E-2</v>
      </c>
      <c r="Q186" t="s">
        <v>158</v>
      </c>
    </row>
    <row r="187" spans="9:17" x14ac:dyDescent="0.45">
      <c r="I187" t="s">
        <v>176</v>
      </c>
      <c r="J187" t="s">
        <v>256</v>
      </c>
      <c r="K187">
        <v>1.0693250322324448E-2</v>
      </c>
      <c r="L187" t="s">
        <v>158</v>
      </c>
      <c r="N187" t="s">
        <v>201</v>
      </c>
      <c r="O187" t="s">
        <v>256</v>
      </c>
      <c r="P187">
        <v>1.0886241711989833E-2</v>
      </c>
      <c r="Q187" t="s">
        <v>158</v>
      </c>
    </row>
    <row r="188" spans="9:17" x14ac:dyDescent="0.45">
      <c r="I188" t="s">
        <v>176</v>
      </c>
      <c r="J188" t="s">
        <v>257</v>
      </c>
      <c r="K188">
        <v>3.6069132880379583E-3</v>
      </c>
      <c r="L188" t="s">
        <v>158</v>
      </c>
      <c r="N188" t="s">
        <v>201</v>
      </c>
      <c r="O188" t="s">
        <v>257</v>
      </c>
      <c r="P188">
        <v>2.3203235229412332E-2</v>
      </c>
      <c r="Q188" t="s">
        <v>158</v>
      </c>
    </row>
    <row r="189" spans="9:17" x14ac:dyDescent="0.45">
      <c r="I189" t="s">
        <v>176</v>
      </c>
      <c r="J189" t="s">
        <v>258</v>
      </c>
      <c r="K189">
        <v>0</v>
      </c>
      <c r="L189" t="s">
        <v>158</v>
      </c>
      <c r="N189" t="s">
        <v>201</v>
      </c>
      <c r="O189" t="s">
        <v>258</v>
      </c>
      <c r="P189">
        <v>6.0811449021961186E-2</v>
      </c>
      <c r="Q189" t="s">
        <v>158</v>
      </c>
    </row>
    <row r="190" spans="9:17" x14ac:dyDescent="0.45">
      <c r="I190" t="s">
        <v>176</v>
      </c>
      <c r="J190" t="s">
        <v>259</v>
      </c>
      <c r="K190">
        <v>0</v>
      </c>
      <c r="L190" t="s">
        <v>158</v>
      </c>
      <c r="N190" t="s">
        <v>201</v>
      </c>
      <c r="O190" t="s">
        <v>259</v>
      </c>
      <c r="P190">
        <v>1.2307000129498697E-2</v>
      </c>
      <c r="Q190" t="s">
        <v>158</v>
      </c>
    </row>
    <row r="191" spans="9:17" x14ac:dyDescent="0.45">
      <c r="I191" t="s">
        <v>177</v>
      </c>
      <c r="J191" t="s">
        <v>157</v>
      </c>
      <c r="K191">
        <v>9.7663766287830263E-4</v>
      </c>
      <c r="L191" t="s">
        <v>158</v>
      </c>
      <c r="N191" t="s">
        <v>202</v>
      </c>
      <c r="O191" t="s">
        <v>157</v>
      </c>
      <c r="P191">
        <v>6.7002956187906026E-2</v>
      </c>
      <c r="Q191" t="s">
        <v>158</v>
      </c>
    </row>
    <row r="192" spans="9:17" x14ac:dyDescent="0.45">
      <c r="I192" t="s">
        <v>177</v>
      </c>
      <c r="J192" t="s">
        <v>159</v>
      </c>
      <c r="K192">
        <v>2.7617434341986224E-2</v>
      </c>
      <c r="L192" t="s">
        <v>158</v>
      </c>
      <c r="N192" t="s">
        <v>202</v>
      </c>
      <c r="O192" t="s">
        <v>159</v>
      </c>
      <c r="P192">
        <v>2.4148303751882736E-2</v>
      </c>
      <c r="Q192" t="s">
        <v>158</v>
      </c>
    </row>
    <row r="193" spans="9:17" x14ac:dyDescent="0.45">
      <c r="I193" t="s">
        <v>177</v>
      </c>
      <c r="J193" t="s">
        <v>160</v>
      </c>
      <c r="K193">
        <v>2.6074999992984328E-2</v>
      </c>
      <c r="L193" t="s">
        <v>158</v>
      </c>
      <c r="N193" t="s">
        <v>202</v>
      </c>
      <c r="O193" t="s">
        <v>160</v>
      </c>
      <c r="P193">
        <v>1.6991584924736292E-2</v>
      </c>
      <c r="Q193" t="s">
        <v>158</v>
      </c>
    </row>
    <row r="194" spans="9:17" x14ac:dyDescent="0.45">
      <c r="I194" t="s">
        <v>177</v>
      </c>
      <c r="J194" t="s">
        <v>161</v>
      </c>
      <c r="K194">
        <v>1.3929569832840209E-2</v>
      </c>
      <c r="L194" t="s">
        <v>158</v>
      </c>
      <c r="N194" t="s">
        <v>202</v>
      </c>
      <c r="O194" t="s">
        <v>161</v>
      </c>
      <c r="P194">
        <v>9.3101823828442478E-3</v>
      </c>
      <c r="Q194" t="s">
        <v>158</v>
      </c>
    </row>
    <row r="195" spans="9:17" x14ac:dyDescent="0.45">
      <c r="I195" t="s">
        <v>177</v>
      </c>
      <c r="J195" t="s">
        <v>162</v>
      </c>
      <c r="K195">
        <v>1.402466198158344E-2</v>
      </c>
      <c r="L195" t="s">
        <v>158</v>
      </c>
      <c r="N195" t="s">
        <v>202</v>
      </c>
      <c r="O195" t="s">
        <v>162</v>
      </c>
      <c r="P195">
        <v>1.1123467878739459E-2</v>
      </c>
      <c r="Q195" t="s">
        <v>158</v>
      </c>
    </row>
    <row r="196" spans="9:17" x14ac:dyDescent="0.45">
      <c r="I196" t="s">
        <v>177</v>
      </c>
      <c r="J196" t="s">
        <v>239</v>
      </c>
      <c r="K196">
        <v>1.1318624902519791E-2</v>
      </c>
      <c r="L196" t="s">
        <v>158</v>
      </c>
      <c r="N196" t="s">
        <v>202</v>
      </c>
      <c r="O196" t="s">
        <v>239</v>
      </c>
      <c r="P196">
        <v>1.1901731821616541E-2</v>
      </c>
      <c r="Q196" t="s">
        <v>158</v>
      </c>
    </row>
    <row r="197" spans="9:17" x14ac:dyDescent="0.45">
      <c r="I197" t="s">
        <v>177</v>
      </c>
      <c r="J197" t="s">
        <v>240</v>
      </c>
      <c r="K197">
        <v>9.8433977318677039E-3</v>
      </c>
      <c r="L197" t="s">
        <v>158</v>
      </c>
      <c r="N197" t="s">
        <v>202</v>
      </c>
      <c r="O197" t="s">
        <v>240</v>
      </c>
      <c r="P197">
        <v>2.2937142815156318E-2</v>
      </c>
      <c r="Q197" t="s">
        <v>158</v>
      </c>
    </row>
    <row r="198" spans="9:17" x14ac:dyDescent="0.45">
      <c r="I198" t="s">
        <v>177</v>
      </c>
      <c r="J198" t="s">
        <v>241</v>
      </c>
      <c r="K198">
        <v>0</v>
      </c>
      <c r="L198" t="s">
        <v>158</v>
      </c>
      <c r="N198" t="s">
        <v>202</v>
      </c>
      <c r="O198" t="s">
        <v>241</v>
      </c>
      <c r="P198">
        <v>5.8777587357444858E-2</v>
      </c>
      <c r="Q198" t="s">
        <v>158</v>
      </c>
    </row>
    <row r="199" spans="9:17" x14ac:dyDescent="0.45">
      <c r="I199" t="s">
        <v>177</v>
      </c>
      <c r="J199" t="s">
        <v>242</v>
      </c>
      <c r="K199">
        <v>0</v>
      </c>
      <c r="L199" t="s">
        <v>158</v>
      </c>
      <c r="N199" t="s">
        <v>202</v>
      </c>
      <c r="O199" t="s">
        <v>242</v>
      </c>
      <c r="P199">
        <v>1.0437212609854231E-2</v>
      </c>
      <c r="Q199" t="s">
        <v>158</v>
      </c>
    </row>
    <row r="200" spans="9:17" x14ac:dyDescent="0.45">
      <c r="I200" t="s">
        <v>177</v>
      </c>
      <c r="J200" t="s">
        <v>163</v>
      </c>
      <c r="K200">
        <v>6.5407516696432494E-2</v>
      </c>
      <c r="L200" t="s">
        <v>158</v>
      </c>
      <c r="N200" t="s">
        <v>202</v>
      </c>
      <c r="O200" t="s">
        <v>163</v>
      </c>
      <c r="P200">
        <v>8.4458810992848091E-2</v>
      </c>
      <c r="Q200" t="s">
        <v>158</v>
      </c>
    </row>
    <row r="201" spans="9:17" x14ac:dyDescent="0.45">
      <c r="I201" t="s">
        <v>177</v>
      </c>
      <c r="J201" t="s">
        <v>164</v>
      </c>
      <c r="K201">
        <v>0.17559973487135977</v>
      </c>
      <c r="L201" t="s">
        <v>158</v>
      </c>
      <c r="N201" t="s">
        <v>202</v>
      </c>
      <c r="O201" t="s">
        <v>164</v>
      </c>
      <c r="P201">
        <v>3.320259210918021E-2</v>
      </c>
      <c r="Q201" t="s">
        <v>158</v>
      </c>
    </row>
    <row r="202" spans="9:17" x14ac:dyDescent="0.45">
      <c r="I202" t="s">
        <v>177</v>
      </c>
      <c r="J202" t="s">
        <v>165</v>
      </c>
      <c r="K202">
        <v>0.1280078595939769</v>
      </c>
      <c r="L202" t="s">
        <v>158</v>
      </c>
      <c r="N202" t="s">
        <v>202</v>
      </c>
      <c r="O202" t="s">
        <v>165</v>
      </c>
      <c r="P202">
        <v>3.1963851536008794E-2</v>
      </c>
      <c r="Q202" t="s">
        <v>158</v>
      </c>
    </row>
    <row r="203" spans="9:17" x14ac:dyDescent="0.45">
      <c r="I203" t="s">
        <v>177</v>
      </c>
      <c r="J203" t="s">
        <v>166</v>
      </c>
      <c r="K203">
        <v>6.2999401133247687E-2</v>
      </c>
      <c r="L203" t="s">
        <v>158</v>
      </c>
      <c r="N203" t="s">
        <v>202</v>
      </c>
      <c r="O203" t="s">
        <v>166</v>
      </c>
      <c r="P203">
        <v>2.0622966232041899E-2</v>
      </c>
      <c r="Q203" t="s">
        <v>158</v>
      </c>
    </row>
    <row r="204" spans="9:17" x14ac:dyDescent="0.45">
      <c r="I204" t="s">
        <v>177</v>
      </c>
      <c r="J204" t="s">
        <v>167</v>
      </c>
      <c r="K204">
        <v>6.0841696033451097E-2</v>
      </c>
      <c r="L204" t="s">
        <v>158</v>
      </c>
      <c r="N204" t="s">
        <v>202</v>
      </c>
      <c r="O204" t="s">
        <v>167</v>
      </c>
      <c r="P204">
        <v>2.3079345598107349E-2</v>
      </c>
      <c r="Q204" t="s">
        <v>158</v>
      </c>
    </row>
    <row r="205" spans="9:17" x14ac:dyDescent="0.45">
      <c r="I205" t="s">
        <v>177</v>
      </c>
      <c r="J205" t="s">
        <v>243</v>
      </c>
      <c r="K205">
        <v>5.3632320526051526E-2</v>
      </c>
      <c r="L205" t="s">
        <v>158</v>
      </c>
      <c r="N205" t="s">
        <v>202</v>
      </c>
      <c r="O205" t="s">
        <v>243</v>
      </c>
      <c r="P205">
        <v>2.3741406600537179E-2</v>
      </c>
      <c r="Q205" t="s">
        <v>158</v>
      </c>
    </row>
    <row r="206" spans="9:17" x14ac:dyDescent="0.45">
      <c r="I206" t="s">
        <v>177</v>
      </c>
      <c r="J206" t="s">
        <v>244</v>
      </c>
      <c r="K206">
        <v>7.938103073622893E-2</v>
      </c>
      <c r="L206" t="s">
        <v>158</v>
      </c>
      <c r="N206" t="s">
        <v>202</v>
      </c>
      <c r="O206" t="s">
        <v>244</v>
      </c>
      <c r="P206">
        <v>3.4486239998186549E-2</v>
      </c>
      <c r="Q206" t="s">
        <v>158</v>
      </c>
    </row>
    <row r="207" spans="9:17" x14ac:dyDescent="0.45">
      <c r="I207" t="s">
        <v>177</v>
      </c>
      <c r="J207" t="s">
        <v>245</v>
      </c>
      <c r="K207">
        <v>2.7234888755930747E-2</v>
      </c>
      <c r="L207" t="s">
        <v>158</v>
      </c>
      <c r="N207" t="s">
        <v>202</v>
      </c>
      <c r="O207" t="s">
        <v>245</v>
      </c>
      <c r="P207">
        <v>7.633905189133941E-2</v>
      </c>
      <c r="Q207" t="s">
        <v>158</v>
      </c>
    </row>
    <row r="208" spans="9:17" x14ac:dyDescent="0.45">
      <c r="I208" t="s">
        <v>177</v>
      </c>
      <c r="J208" t="s">
        <v>246</v>
      </c>
      <c r="K208">
        <v>0</v>
      </c>
      <c r="L208" t="s">
        <v>158</v>
      </c>
      <c r="N208" t="s">
        <v>202</v>
      </c>
      <c r="O208" t="s">
        <v>246</v>
      </c>
      <c r="P208">
        <v>1.6413576994885649E-2</v>
      </c>
      <c r="Q208" t="s">
        <v>158</v>
      </c>
    </row>
    <row r="209" spans="9:17" x14ac:dyDescent="0.45">
      <c r="I209" t="s">
        <v>177</v>
      </c>
      <c r="J209" t="s">
        <v>168</v>
      </c>
      <c r="K209">
        <v>9.0148558406806627E-3</v>
      </c>
      <c r="L209" t="s">
        <v>158</v>
      </c>
      <c r="N209" t="s">
        <v>202</v>
      </c>
      <c r="O209" t="s">
        <v>168</v>
      </c>
      <c r="P209">
        <v>5.4091952282182033E-2</v>
      </c>
      <c r="Q209" t="s">
        <v>158</v>
      </c>
    </row>
    <row r="210" spans="9:17" x14ac:dyDescent="0.45">
      <c r="I210" t="s">
        <v>177</v>
      </c>
      <c r="J210" t="s">
        <v>169</v>
      </c>
      <c r="K210">
        <v>4.1292971183978365E-2</v>
      </c>
      <c r="L210" t="s">
        <v>158</v>
      </c>
      <c r="N210" t="s">
        <v>202</v>
      </c>
      <c r="O210" t="s">
        <v>169</v>
      </c>
      <c r="P210">
        <v>1.6578860601257205E-2</v>
      </c>
      <c r="Q210" t="s">
        <v>158</v>
      </c>
    </row>
    <row r="211" spans="9:17" x14ac:dyDescent="0.45">
      <c r="I211" t="s">
        <v>177</v>
      </c>
      <c r="J211" t="s">
        <v>170</v>
      </c>
      <c r="K211">
        <v>3.2485534515581123E-2</v>
      </c>
      <c r="L211" t="s">
        <v>158</v>
      </c>
      <c r="N211" t="s">
        <v>202</v>
      </c>
      <c r="O211" t="s">
        <v>170</v>
      </c>
      <c r="P211">
        <v>1.1889998332132112E-2</v>
      </c>
      <c r="Q211" t="s">
        <v>158</v>
      </c>
    </row>
    <row r="212" spans="9:17" x14ac:dyDescent="0.45">
      <c r="I212" t="s">
        <v>177</v>
      </c>
      <c r="J212" t="s">
        <v>171</v>
      </c>
      <c r="K212">
        <v>1.7149322100363774E-2</v>
      </c>
      <c r="L212" t="s">
        <v>158</v>
      </c>
      <c r="N212" t="s">
        <v>202</v>
      </c>
      <c r="O212" t="s">
        <v>171</v>
      </c>
      <c r="P212">
        <v>7.0996337148426132E-3</v>
      </c>
      <c r="Q212" t="s">
        <v>158</v>
      </c>
    </row>
    <row r="213" spans="9:17" x14ac:dyDescent="0.45">
      <c r="I213" t="s">
        <v>177</v>
      </c>
      <c r="J213" t="s">
        <v>172</v>
      </c>
      <c r="K213">
        <v>1.6834179510312307E-2</v>
      </c>
      <c r="L213" t="s">
        <v>158</v>
      </c>
      <c r="N213" t="s">
        <v>202</v>
      </c>
      <c r="O213" t="s">
        <v>172</v>
      </c>
      <c r="P213">
        <v>7.9395047039753763E-3</v>
      </c>
      <c r="Q213" t="s">
        <v>158</v>
      </c>
    </row>
    <row r="214" spans="9:17" x14ac:dyDescent="0.45">
      <c r="I214" t="s">
        <v>177</v>
      </c>
      <c r="J214" t="s">
        <v>247</v>
      </c>
      <c r="K214">
        <v>1.478376470892075E-2</v>
      </c>
      <c r="L214" t="s">
        <v>158</v>
      </c>
      <c r="N214" t="s">
        <v>202</v>
      </c>
      <c r="O214" t="s">
        <v>247</v>
      </c>
      <c r="P214">
        <v>7.3809610750117565E-3</v>
      </c>
      <c r="Q214" t="s">
        <v>158</v>
      </c>
    </row>
    <row r="215" spans="9:17" x14ac:dyDescent="0.45">
      <c r="I215" t="s">
        <v>177</v>
      </c>
      <c r="J215" t="s">
        <v>248</v>
      </c>
      <c r="K215">
        <v>1.5645898045156821E-2</v>
      </c>
      <c r="L215" t="s">
        <v>158</v>
      </c>
      <c r="N215" t="s">
        <v>202</v>
      </c>
      <c r="O215" t="s">
        <v>248</v>
      </c>
      <c r="P215">
        <v>1.6136695374773649E-2</v>
      </c>
      <c r="Q215" t="s">
        <v>158</v>
      </c>
    </row>
    <row r="216" spans="9:17" x14ac:dyDescent="0.45">
      <c r="I216" t="s">
        <v>177</v>
      </c>
      <c r="J216" t="s">
        <v>249</v>
      </c>
      <c r="K216">
        <v>1.2758184123391569E-3</v>
      </c>
      <c r="L216" t="s">
        <v>158</v>
      </c>
      <c r="N216" t="s">
        <v>202</v>
      </c>
      <c r="O216" t="s">
        <v>249</v>
      </c>
      <c r="P216">
        <v>3.3616118960226364E-2</v>
      </c>
      <c r="Q216" t="s">
        <v>158</v>
      </c>
    </row>
    <row r="217" spans="9:17" x14ac:dyDescent="0.45">
      <c r="I217" t="s">
        <v>177</v>
      </c>
      <c r="J217" t="s">
        <v>250</v>
      </c>
      <c r="K217">
        <v>0</v>
      </c>
      <c r="L217" t="s">
        <v>158</v>
      </c>
      <c r="N217" t="s">
        <v>202</v>
      </c>
      <c r="O217" t="s">
        <v>250</v>
      </c>
      <c r="P217">
        <v>5.9945598036714402E-3</v>
      </c>
      <c r="Q217" t="s">
        <v>158</v>
      </c>
    </row>
    <row r="218" spans="9:17" x14ac:dyDescent="0.45">
      <c r="I218" t="s">
        <v>177</v>
      </c>
      <c r="J218" t="s">
        <v>251</v>
      </c>
      <c r="K218">
        <v>1.6882893763079307E-4</v>
      </c>
      <c r="L218" t="s">
        <v>158</v>
      </c>
      <c r="N218" t="s">
        <v>202</v>
      </c>
      <c r="O218" t="s">
        <v>251</v>
      </c>
      <c r="P218">
        <v>7.7841504648341761E-2</v>
      </c>
      <c r="Q218" t="s">
        <v>158</v>
      </c>
    </row>
    <row r="219" spans="9:17" x14ac:dyDescent="0.45">
      <c r="I219" t="s">
        <v>177</v>
      </c>
      <c r="J219" t="s">
        <v>252</v>
      </c>
      <c r="K219">
        <v>2.9679591546192097E-2</v>
      </c>
      <c r="L219" t="s">
        <v>158</v>
      </c>
      <c r="N219" t="s">
        <v>202</v>
      </c>
      <c r="O219" t="s">
        <v>252</v>
      </c>
      <c r="P219">
        <v>3.5865852444321132E-2</v>
      </c>
      <c r="Q219" t="s">
        <v>158</v>
      </c>
    </row>
    <row r="220" spans="9:17" x14ac:dyDescent="0.45">
      <c r="I220" t="s">
        <v>177</v>
      </c>
      <c r="J220" t="s">
        <v>253</v>
      </c>
      <c r="K220">
        <v>2.3894476897193508E-2</v>
      </c>
      <c r="L220" t="s">
        <v>158</v>
      </c>
      <c r="N220" t="s">
        <v>202</v>
      </c>
      <c r="O220" t="s">
        <v>253</v>
      </c>
      <c r="P220">
        <v>3.163898759191329E-2</v>
      </c>
      <c r="Q220" t="s">
        <v>158</v>
      </c>
    </row>
    <row r="221" spans="9:17" x14ac:dyDescent="0.45">
      <c r="I221" t="s">
        <v>177</v>
      </c>
      <c r="J221" t="s">
        <v>254</v>
      </c>
      <c r="K221">
        <v>1.4213116993782353E-2</v>
      </c>
      <c r="L221" t="s">
        <v>158</v>
      </c>
      <c r="N221" t="s">
        <v>202</v>
      </c>
      <c r="O221" t="s">
        <v>254</v>
      </c>
      <c r="P221">
        <v>1.4498643153687383E-2</v>
      </c>
      <c r="Q221" t="s">
        <v>158</v>
      </c>
    </row>
    <row r="222" spans="9:17" x14ac:dyDescent="0.45">
      <c r="I222" t="s">
        <v>177</v>
      </c>
      <c r="J222" t="s">
        <v>255</v>
      </c>
      <c r="K222">
        <v>1.3673603515455405E-2</v>
      </c>
      <c r="L222" t="s">
        <v>158</v>
      </c>
      <c r="N222" t="s">
        <v>202</v>
      </c>
      <c r="O222" t="s">
        <v>255</v>
      </c>
      <c r="P222">
        <v>1.2230640174526488E-2</v>
      </c>
      <c r="Q222" t="s">
        <v>158</v>
      </c>
    </row>
    <row r="223" spans="9:17" x14ac:dyDescent="0.45">
      <c r="I223" t="s">
        <v>177</v>
      </c>
      <c r="J223" t="s">
        <v>256</v>
      </c>
      <c r="K223">
        <v>1.0179491147968171E-2</v>
      </c>
      <c r="L223" t="s">
        <v>158</v>
      </c>
      <c r="N223" t="s">
        <v>202</v>
      </c>
      <c r="O223" t="s">
        <v>256</v>
      </c>
      <c r="P223">
        <v>1.0588050573271472E-2</v>
      </c>
      <c r="Q223" t="s">
        <v>158</v>
      </c>
    </row>
    <row r="224" spans="9:17" x14ac:dyDescent="0.45">
      <c r="I224" t="s">
        <v>177</v>
      </c>
      <c r="J224" t="s">
        <v>257</v>
      </c>
      <c r="K224">
        <v>2.8187718509345918E-3</v>
      </c>
      <c r="L224" t="s">
        <v>158</v>
      </c>
      <c r="N224" t="s">
        <v>202</v>
      </c>
      <c r="O224" t="s">
        <v>257</v>
      </c>
      <c r="P224">
        <v>1.9467073289979177E-2</v>
      </c>
      <c r="Q224" t="s">
        <v>158</v>
      </c>
    </row>
    <row r="225" spans="9:17" x14ac:dyDescent="0.45">
      <c r="I225" t="s">
        <v>177</v>
      </c>
      <c r="J225" t="s">
        <v>258</v>
      </c>
      <c r="K225">
        <v>0</v>
      </c>
      <c r="L225" t="s">
        <v>158</v>
      </c>
      <c r="N225" t="s">
        <v>202</v>
      </c>
      <c r="O225" t="s">
        <v>258</v>
      </c>
      <c r="P225">
        <v>4.9631211570153926E-2</v>
      </c>
      <c r="Q225" t="s">
        <v>158</v>
      </c>
    </row>
    <row r="226" spans="9:17" x14ac:dyDescent="0.45">
      <c r="I226" t="s">
        <v>177</v>
      </c>
      <c r="J226" t="s">
        <v>259</v>
      </c>
      <c r="K226">
        <v>0</v>
      </c>
      <c r="L226" t="s">
        <v>158</v>
      </c>
      <c r="N226" t="s">
        <v>202</v>
      </c>
      <c r="O226" t="s">
        <v>259</v>
      </c>
      <c r="P226">
        <v>1.0571740022307655E-2</v>
      </c>
      <c r="Q226" t="s">
        <v>158</v>
      </c>
    </row>
    <row r="227" spans="9:17" x14ac:dyDescent="0.45">
      <c r="I227" t="s">
        <v>178</v>
      </c>
      <c r="J227" t="s">
        <v>157</v>
      </c>
      <c r="K227">
        <v>5.4853641098065345E-4</v>
      </c>
      <c r="L227" t="s">
        <v>158</v>
      </c>
      <c r="N227" t="s">
        <v>203</v>
      </c>
      <c r="O227" t="s">
        <v>157</v>
      </c>
      <c r="P227">
        <v>7.3335428849761006E-2</v>
      </c>
      <c r="Q227" t="s">
        <v>158</v>
      </c>
    </row>
    <row r="228" spans="9:17" x14ac:dyDescent="0.45">
      <c r="I228" t="s">
        <v>178</v>
      </c>
      <c r="J228" t="s">
        <v>159</v>
      </c>
      <c r="K228">
        <v>2.164411379946116E-2</v>
      </c>
      <c r="L228" t="s">
        <v>158</v>
      </c>
      <c r="N228" t="s">
        <v>203</v>
      </c>
      <c r="O228" t="s">
        <v>159</v>
      </c>
      <c r="P228">
        <v>2.4450588587453883E-2</v>
      </c>
      <c r="Q228" t="s">
        <v>158</v>
      </c>
    </row>
    <row r="229" spans="9:17" x14ac:dyDescent="0.45">
      <c r="I229" t="s">
        <v>178</v>
      </c>
      <c r="J229" t="s">
        <v>160</v>
      </c>
      <c r="K229">
        <v>2.3515392603349568E-2</v>
      </c>
      <c r="L229" t="s">
        <v>158</v>
      </c>
      <c r="N229" t="s">
        <v>203</v>
      </c>
      <c r="O229" t="s">
        <v>160</v>
      </c>
      <c r="P229">
        <v>1.636845146751546E-2</v>
      </c>
      <c r="Q229" t="s">
        <v>158</v>
      </c>
    </row>
    <row r="230" spans="9:17" x14ac:dyDescent="0.45">
      <c r="I230" t="s">
        <v>178</v>
      </c>
      <c r="J230" t="s">
        <v>161</v>
      </c>
      <c r="K230">
        <v>1.2815936075132641E-2</v>
      </c>
      <c r="L230" t="s">
        <v>158</v>
      </c>
      <c r="N230" t="s">
        <v>203</v>
      </c>
      <c r="O230" t="s">
        <v>161</v>
      </c>
      <c r="P230">
        <v>1.0170083354876031E-2</v>
      </c>
      <c r="Q230" t="s">
        <v>158</v>
      </c>
    </row>
    <row r="231" spans="9:17" x14ac:dyDescent="0.45">
      <c r="I231" t="s">
        <v>178</v>
      </c>
      <c r="J231" t="s">
        <v>162</v>
      </c>
      <c r="K231">
        <v>1.2756612894220197E-2</v>
      </c>
      <c r="L231" t="s">
        <v>158</v>
      </c>
      <c r="N231" t="s">
        <v>203</v>
      </c>
      <c r="O231" t="s">
        <v>162</v>
      </c>
      <c r="P231">
        <v>1.1209575989409748E-2</v>
      </c>
      <c r="Q231" t="s">
        <v>158</v>
      </c>
    </row>
    <row r="232" spans="9:17" x14ac:dyDescent="0.45">
      <c r="I232" t="s">
        <v>178</v>
      </c>
      <c r="J232" t="s">
        <v>239</v>
      </c>
      <c r="K232">
        <v>9.8870212985637512E-3</v>
      </c>
      <c r="L232" t="s">
        <v>158</v>
      </c>
      <c r="N232" t="s">
        <v>203</v>
      </c>
      <c r="O232" t="s">
        <v>239</v>
      </c>
      <c r="P232">
        <v>1.0640191648306105E-2</v>
      </c>
      <c r="Q232" t="s">
        <v>158</v>
      </c>
    </row>
    <row r="233" spans="9:17" x14ac:dyDescent="0.45">
      <c r="I233" t="s">
        <v>178</v>
      </c>
      <c r="J233" t="s">
        <v>240</v>
      </c>
      <c r="K233">
        <v>8.6442161006390437E-3</v>
      </c>
      <c r="L233" t="s">
        <v>158</v>
      </c>
      <c r="N233" t="s">
        <v>203</v>
      </c>
      <c r="O233" t="s">
        <v>240</v>
      </c>
      <c r="P233">
        <v>2.0968263064234719E-2</v>
      </c>
      <c r="Q233" t="s">
        <v>158</v>
      </c>
    </row>
    <row r="234" spans="9:17" x14ac:dyDescent="0.45">
      <c r="I234" t="s">
        <v>178</v>
      </c>
      <c r="J234" t="s">
        <v>241</v>
      </c>
      <c r="K234">
        <v>0</v>
      </c>
      <c r="L234" t="s">
        <v>158</v>
      </c>
      <c r="N234" t="s">
        <v>203</v>
      </c>
      <c r="O234" t="s">
        <v>241</v>
      </c>
      <c r="P234">
        <v>5.7158977121218715E-2</v>
      </c>
      <c r="Q234" t="s">
        <v>158</v>
      </c>
    </row>
    <row r="235" spans="9:17" x14ac:dyDescent="0.45">
      <c r="I235" t="s">
        <v>178</v>
      </c>
      <c r="J235" t="s">
        <v>242</v>
      </c>
      <c r="K235">
        <v>0</v>
      </c>
      <c r="L235" t="s">
        <v>158</v>
      </c>
      <c r="N235" t="s">
        <v>203</v>
      </c>
      <c r="O235" t="s">
        <v>242</v>
      </c>
      <c r="P235">
        <v>1.0446857823027039E-2</v>
      </c>
      <c r="Q235" t="s">
        <v>158</v>
      </c>
    </row>
    <row r="236" spans="9:17" x14ac:dyDescent="0.45">
      <c r="I236" t="s">
        <v>178</v>
      </c>
      <c r="J236" t="s">
        <v>163</v>
      </c>
      <c r="K236">
        <v>7.3858691866016124E-2</v>
      </c>
      <c r="L236" t="s">
        <v>158</v>
      </c>
      <c r="N236" t="s">
        <v>203</v>
      </c>
      <c r="O236" t="s">
        <v>163</v>
      </c>
      <c r="P236">
        <v>0.11717883185817064</v>
      </c>
      <c r="Q236" t="s">
        <v>158</v>
      </c>
    </row>
    <row r="237" spans="9:17" x14ac:dyDescent="0.45">
      <c r="I237" t="s">
        <v>178</v>
      </c>
      <c r="J237" t="s">
        <v>164</v>
      </c>
      <c r="K237">
        <v>0.17632426512765637</v>
      </c>
      <c r="L237" t="s">
        <v>158</v>
      </c>
      <c r="N237" t="s">
        <v>203</v>
      </c>
      <c r="O237" t="s">
        <v>164</v>
      </c>
      <c r="P237">
        <v>3.6417041732609623E-2</v>
      </c>
      <c r="Q237" t="s">
        <v>158</v>
      </c>
    </row>
    <row r="238" spans="9:17" x14ac:dyDescent="0.45">
      <c r="I238" t="s">
        <v>178</v>
      </c>
      <c r="J238" t="s">
        <v>165</v>
      </c>
      <c r="K238">
        <v>0.12916493852290628</v>
      </c>
      <c r="L238" t="s">
        <v>158</v>
      </c>
      <c r="N238" t="s">
        <v>203</v>
      </c>
      <c r="O238" t="s">
        <v>165</v>
      </c>
      <c r="P238">
        <v>3.089173719347248E-2</v>
      </c>
      <c r="Q238" t="s">
        <v>158</v>
      </c>
    </row>
    <row r="239" spans="9:17" x14ac:dyDescent="0.45">
      <c r="I239" t="s">
        <v>178</v>
      </c>
      <c r="J239" t="s">
        <v>166</v>
      </c>
      <c r="K239">
        <v>6.4876895355732683E-2</v>
      </c>
      <c r="L239" t="s">
        <v>158</v>
      </c>
      <c r="N239" t="s">
        <v>203</v>
      </c>
      <c r="O239" t="s">
        <v>166</v>
      </c>
      <c r="P239">
        <v>1.8021430213877417E-2</v>
      </c>
      <c r="Q239" t="s">
        <v>158</v>
      </c>
    </row>
    <row r="240" spans="9:17" x14ac:dyDescent="0.45">
      <c r="I240" t="s">
        <v>178</v>
      </c>
      <c r="J240" t="s">
        <v>167</v>
      </c>
      <c r="K240">
        <v>6.3147472214985886E-2</v>
      </c>
      <c r="L240" t="s">
        <v>158</v>
      </c>
      <c r="N240" t="s">
        <v>203</v>
      </c>
      <c r="O240" t="s">
        <v>167</v>
      </c>
      <c r="P240">
        <v>1.930976261178919E-2</v>
      </c>
      <c r="Q240" t="s">
        <v>158</v>
      </c>
    </row>
    <row r="241" spans="9:17" x14ac:dyDescent="0.45">
      <c r="I241" t="s">
        <v>178</v>
      </c>
      <c r="J241" t="s">
        <v>243</v>
      </c>
      <c r="K241">
        <v>5.6583312511809009E-2</v>
      </c>
      <c r="L241" t="s">
        <v>158</v>
      </c>
      <c r="N241" t="s">
        <v>203</v>
      </c>
      <c r="O241" t="s">
        <v>243</v>
      </c>
      <c r="P241">
        <v>2.1161761993790634E-2</v>
      </c>
      <c r="Q241" t="s">
        <v>158</v>
      </c>
    </row>
    <row r="242" spans="9:17" x14ac:dyDescent="0.45">
      <c r="I242" t="s">
        <v>178</v>
      </c>
      <c r="J242" t="s">
        <v>244</v>
      </c>
      <c r="K242">
        <v>8.3419549292311837E-2</v>
      </c>
      <c r="L242" t="s">
        <v>158</v>
      </c>
      <c r="N242" t="s">
        <v>203</v>
      </c>
      <c r="O242" t="s">
        <v>244</v>
      </c>
      <c r="P242">
        <v>3.6974579575653865E-2</v>
      </c>
      <c r="Q242" t="s">
        <v>158</v>
      </c>
    </row>
    <row r="243" spans="9:17" x14ac:dyDescent="0.45">
      <c r="I243" t="s">
        <v>178</v>
      </c>
      <c r="J243" t="s">
        <v>245</v>
      </c>
      <c r="K243">
        <v>2.9636446852728683E-2</v>
      </c>
      <c r="L243" t="s">
        <v>158</v>
      </c>
      <c r="N243" t="s">
        <v>203</v>
      </c>
      <c r="O243" t="s">
        <v>245</v>
      </c>
      <c r="P243">
        <v>9.0592188441897245E-2</v>
      </c>
      <c r="Q243" t="s">
        <v>158</v>
      </c>
    </row>
    <row r="244" spans="9:17" x14ac:dyDescent="0.45">
      <c r="I244" t="s">
        <v>178</v>
      </c>
      <c r="J244" t="s">
        <v>246</v>
      </c>
      <c r="K244">
        <v>0</v>
      </c>
      <c r="L244" t="s">
        <v>158</v>
      </c>
      <c r="N244" t="s">
        <v>203</v>
      </c>
      <c r="O244" t="s">
        <v>246</v>
      </c>
      <c r="P244">
        <v>2.0798258041554139E-2</v>
      </c>
      <c r="Q244" t="s">
        <v>158</v>
      </c>
    </row>
    <row r="245" spans="9:17" x14ac:dyDescent="0.45">
      <c r="I245" t="s">
        <v>178</v>
      </c>
      <c r="J245" t="s">
        <v>168</v>
      </c>
      <c r="K245">
        <v>9.197761036630182E-3</v>
      </c>
      <c r="L245" t="s">
        <v>158</v>
      </c>
      <c r="N245" t="s">
        <v>203</v>
      </c>
      <c r="O245" t="s">
        <v>168</v>
      </c>
      <c r="P245">
        <v>4.812925411598052E-2</v>
      </c>
      <c r="Q245" t="s">
        <v>158</v>
      </c>
    </row>
    <row r="246" spans="9:17" x14ac:dyDescent="0.45">
      <c r="I246" t="s">
        <v>178</v>
      </c>
      <c r="J246" t="s">
        <v>169</v>
      </c>
      <c r="K246">
        <v>4.076301700694069E-2</v>
      </c>
      <c r="L246" t="s">
        <v>158</v>
      </c>
      <c r="N246" t="s">
        <v>203</v>
      </c>
      <c r="O246" t="s">
        <v>169</v>
      </c>
      <c r="P246">
        <v>1.4811763766748812E-2</v>
      </c>
      <c r="Q246" t="s">
        <v>158</v>
      </c>
    </row>
    <row r="247" spans="9:17" x14ac:dyDescent="0.45">
      <c r="I247" t="s">
        <v>178</v>
      </c>
      <c r="J247" t="s">
        <v>170</v>
      </c>
      <c r="K247">
        <v>3.2813279586937256E-2</v>
      </c>
      <c r="L247" t="s">
        <v>158</v>
      </c>
      <c r="N247" t="s">
        <v>203</v>
      </c>
      <c r="O247" t="s">
        <v>170</v>
      </c>
      <c r="P247">
        <v>1.0218014865223099E-2</v>
      </c>
      <c r="Q247" t="s">
        <v>158</v>
      </c>
    </row>
    <row r="248" spans="9:17" x14ac:dyDescent="0.45">
      <c r="I248" t="s">
        <v>178</v>
      </c>
      <c r="J248" t="s">
        <v>171</v>
      </c>
      <c r="K248">
        <v>1.7442537316935101E-2</v>
      </c>
      <c r="L248" t="s">
        <v>158</v>
      </c>
      <c r="N248" t="s">
        <v>203</v>
      </c>
      <c r="O248" t="s">
        <v>171</v>
      </c>
      <c r="P248">
        <v>6.0715029104437936E-3</v>
      </c>
      <c r="Q248" t="s">
        <v>158</v>
      </c>
    </row>
    <row r="249" spans="9:17" x14ac:dyDescent="0.45">
      <c r="I249" t="s">
        <v>178</v>
      </c>
      <c r="J249" t="s">
        <v>172</v>
      </c>
      <c r="K249">
        <v>1.6861542111131885E-2</v>
      </c>
      <c r="L249" t="s">
        <v>158</v>
      </c>
      <c r="N249" t="s">
        <v>203</v>
      </c>
      <c r="O249" t="s">
        <v>172</v>
      </c>
      <c r="P249">
        <v>7.4071853338950003E-3</v>
      </c>
      <c r="Q249" t="s">
        <v>158</v>
      </c>
    </row>
    <row r="250" spans="9:17" x14ac:dyDescent="0.45">
      <c r="I250" t="s">
        <v>178</v>
      </c>
      <c r="J250" t="s">
        <v>247</v>
      </c>
      <c r="K250">
        <v>1.5057654252964764E-2</v>
      </c>
      <c r="L250" t="s">
        <v>158</v>
      </c>
      <c r="N250" t="s">
        <v>203</v>
      </c>
      <c r="O250" t="s">
        <v>247</v>
      </c>
      <c r="P250">
        <v>7.7558123918995518E-3</v>
      </c>
      <c r="Q250" t="s">
        <v>158</v>
      </c>
    </row>
    <row r="251" spans="9:17" x14ac:dyDescent="0.45">
      <c r="I251" t="s">
        <v>178</v>
      </c>
      <c r="J251" t="s">
        <v>248</v>
      </c>
      <c r="K251">
        <v>1.620201444937763E-2</v>
      </c>
      <c r="L251" t="s">
        <v>158</v>
      </c>
      <c r="N251" t="s">
        <v>203</v>
      </c>
      <c r="O251" t="s">
        <v>248</v>
      </c>
      <c r="P251">
        <v>1.474967425927713E-2</v>
      </c>
      <c r="Q251" t="s">
        <v>158</v>
      </c>
    </row>
    <row r="252" spans="9:17" x14ac:dyDescent="0.45">
      <c r="I252" t="s">
        <v>178</v>
      </c>
      <c r="J252" t="s">
        <v>249</v>
      </c>
      <c r="K252">
        <v>1.329967974054522E-3</v>
      </c>
      <c r="L252" t="s">
        <v>158</v>
      </c>
      <c r="N252" t="s">
        <v>203</v>
      </c>
      <c r="O252" t="s">
        <v>249</v>
      </c>
      <c r="P252">
        <v>3.5263131606140398E-2</v>
      </c>
      <c r="Q252" t="s">
        <v>158</v>
      </c>
    </row>
    <row r="253" spans="9:17" x14ac:dyDescent="0.45">
      <c r="I253" t="s">
        <v>178</v>
      </c>
      <c r="J253" t="s">
        <v>250</v>
      </c>
      <c r="K253">
        <v>0</v>
      </c>
      <c r="L253" t="s">
        <v>158</v>
      </c>
      <c r="N253" t="s">
        <v>203</v>
      </c>
      <c r="O253" t="s">
        <v>250</v>
      </c>
      <c r="P253">
        <v>5.893914951678513E-3</v>
      </c>
      <c r="Q253" t="s">
        <v>158</v>
      </c>
    </row>
    <row r="254" spans="9:17" x14ac:dyDescent="0.45">
      <c r="I254" t="s">
        <v>178</v>
      </c>
      <c r="J254" t="s">
        <v>251</v>
      </c>
      <c r="K254">
        <v>1.1499952114393889E-4</v>
      </c>
      <c r="L254" t="s">
        <v>158</v>
      </c>
      <c r="N254" t="s">
        <v>203</v>
      </c>
      <c r="O254" t="s">
        <v>251</v>
      </c>
      <c r="P254">
        <v>7.0113491170983491E-2</v>
      </c>
      <c r="Q254" t="s">
        <v>158</v>
      </c>
    </row>
    <row r="255" spans="9:17" x14ac:dyDescent="0.45">
      <c r="I255" t="s">
        <v>178</v>
      </c>
      <c r="J255" t="s">
        <v>252</v>
      </c>
      <c r="K255">
        <v>2.5270435451449091E-2</v>
      </c>
      <c r="L255" t="s">
        <v>158</v>
      </c>
      <c r="N255" t="s">
        <v>203</v>
      </c>
      <c r="O255" t="s">
        <v>252</v>
      </c>
      <c r="P255">
        <v>2.3671461098392004E-2</v>
      </c>
      <c r="Q255" t="s">
        <v>158</v>
      </c>
    </row>
    <row r="256" spans="9:17" x14ac:dyDescent="0.45">
      <c r="I256" t="s">
        <v>178</v>
      </c>
      <c r="J256" t="s">
        <v>253</v>
      </c>
      <c r="K256">
        <v>2.1712112206107317E-2</v>
      </c>
      <c r="L256" t="s">
        <v>158</v>
      </c>
      <c r="N256" t="s">
        <v>203</v>
      </c>
      <c r="O256" t="s">
        <v>253</v>
      </c>
      <c r="P256">
        <v>1.9566451347691232E-2</v>
      </c>
      <c r="Q256" t="s">
        <v>158</v>
      </c>
    </row>
    <row r="257" spans="9:17" x14ac:dyDescent="0.45">
      <c r="I257" t="s">
        <v>178</v>
      </c>
      <c r="J257" t="s">
        <v>254</v>
      </c>
      <c r="K257">
        <v>1.3233731453796031E-2</v>
      </c>
      <c r="L257" t="s">
        <v>158</v>
      </c>
      <c r="N257" t="s">
        <v>203</v>
      </c>
      <c r="O257" t="s">
        <v>254</v>
      </c>
      <c r="P257">
        <v>1.0943744813898367E-2</v>
      </c>
      <c r="Q257" t="s">
        <v>158</v>
      </c>
    </row>
    <row r="258" spans="9:17" x14ac:dyDescent="0.45">
      <c r="I258" t="s">
        <v>178</v>
      </c>
      <c r="J258" t="s">
        <v>255</v>
      </c>
      <c r="K258">
        <v>1.2413253150233809E-2</v>
      </c>
      <c r="L258" t="s">
        <v>158</v>
      </c>
      <c r="N258" t="s">
        <v>203</v>
      </c>
      <c r="O258" t="s">
        <v>255</v>
      </c>
      <c r="P258">
        <v>1.0233440960211055E-2</v>
      </c>
      <c r="Q258" t="s">
        <v>158</v>
      </c>
    </row>
    <row r="259" spans="9:17" x14ac:dyDescent="0.45">
      <c r="I259" t="s">
        <v>178</v>
      </c>
      <c r="J259" t="s">
        <v>256</v>
      </c>
      <c r="K259">
        <v>8.7943595985201864E-3</v>
      </c>
      <c r="L259" t="s">
        <v>158</v>
      </c>
      <c r="N259" t="s">
        <v>203</v>
      </c>
      <c r="O259" t="s">
        <v>256</v>
      </c>
      <c r="P259">
        <v>9.5396672754567355E-3</v>
      </c>
      <c r="Q259" t="s">
        <v>158</v>
      </c>
    </row>
    <row r="260" spans="9:17" x14ac:dyDescent="0.45">
      <c r="I260" t="s">
        <v>178</v>
      </c>
      <c r="J260" t="s">
        <v>257</v>
      </c>
      <c r="K260">
        <v>1.9699339571182255E-3</v>
      </c>
      <c r="L260" t="s">
        <v>158</v>
      </c>
      <c r="N260" t="s">
        <v>203</v>
      </c>
      <c r="O260" t="s">
        <v>257</v>
      </c>
      <c r="P260">
        <v>1.9889932470269118E-2</v>
      </c>
      <c r="Q260" t="s">
        <v>158</v>
      </c>
    </row>
    <row r="261" spans="9:17" x14ac:dyDescent="0.45">
      <c r="I261" t="s">
        <v>178</v>
      </c>
      <c r="J261" t="s">
        <v>258</v>
      </c>
      <c r="K261">
        <v>0</v>
      </c>
      <c r="L261" t="s">
        <v>158</v>
      </c>
      <c r="N261" t="s">
        <v>203</v>
      </c>
      <c r="O261" t="s">
        <v>258</v>
      </c>
      <c r="P261">
        <v>5.0421842555392393E-2</v>
      </c>
      <c r="Q261" t="s">
        <v>158</v>
      </c>
    </row>
    <row r="262" spans="9:17" x14ac:dyDescent="0.45">
      <c r="I262" t="s">
        <v>178</v>
      </c>
      <c r="J262" t="s">
        <v>259</v>
      </c>
      <c r="K262">
        <v>0</v>
      </c>
      <c r="L262" t="s">
        <v>158</v>
      </c>
      <c r="N262" t="s">
        <v>203</v>
      </c>
      <c r="O262" t="s">
        <v>259</v>
      </c>
      <c r="P262">
        <v>9.2257045376730289E-3</v>
      </c>
      <c r="Q262" t="s">
        <v>158</v>
      </c>
    </row>
    <row r="263" spans="9:17" x14ac:dyDescent="0.45">
      <c r="I263" t="s">
        <v>179</v>
      </c>
      <c r="J263" t="s">
        <v>157</v>
      </c>
      <c r="K263">
        <v>9.3022835700064721E-4</v>
      </c>
      <c r="L263" t="s">
        <v>158</v>
      </c>
      <c r="N263" t="s">
        <v>204</v>
      </c>
      <c r="O263" t="s">
        <v>157</v>
      </c>
      <c r="P263">
        <v>0.10880854887452425</v>
      </c>
      <c r="Q263" t="s">
        <v>158</v>
      </c>
    </row>
    <row r="264" spans="9:17" x14ac:dyDescent="0.45">
      <c r="I264" t="s">
        <v>179</v>
      </c>
      <c r="J264" t="s">
        <v>159</v>
      </c>
      <c r="K264">
        <v>3.6756211931959777E-2</v>
      </c>
      <c r="L264" t="s">
        <v>158</v>
      </c>
      <c r="N264" t="s">
        <v>204</v>
      </c>
      <c r="O264" t="s">
        <v>159</v>
      </c>
      <c r="P264">
        <v>3.201996526255687E-2</v>
      </c>
      <c r="Q264" t="s">
        <v>158</v>
      </c>
    </row>
    <row r="265" spans="9:17" x14ac:dyDescent="0.45">
      <c r="I265" t="s">
        <v>179</v>
      </c>
      <c r="J265" t="s">
        <v>160</v>
      </c>
      <c r="K265">
        <v>2.945189612423392E-2</v>
      </c>
      <c r="L265" t="s">
        <v>158</v>
      </c>
      <c r="N265" t="s">
        <v>204</v>
      </c>
      <c r="O265" t="s">
        <v>160</v>
      </c>
      <c r="P265">
        <v>2.3191071888170409E-2</v>
      </c>
      <c r="Q265" t="s">
        <v>158</v>
      </c>
    </row>
    <row r="266" spans="9:17" x14ac:dyDescent="0.45">
      <c r="I266" t="s">
        <v>179</v>
      </c>
      <c r="J266" t="s">
        <v>161</v>
      </c>
      <c r="K266">
        <v>1.5898917621382323E-2</v>
      </c>
      <c r="L266" t="s">
        <v>158</v>
      </c>
      <c r="N266" t="s">
        <v>204</v>
      </c>
      <c r="O266" t="s">
        <v>161</v>
      </c>
      <c r="P266">
        <v>1.3540587642185695E-2</v>
      </c>
      <c r="Q266" t="s">
        <v>158</v>
      </c>
    </row>
    <row r="267" spans="9:17" x14ac:dyDescent="0.45">
      <c r="I267" t="s">
        <v>179</v>
      </c>
      <c r="J267" t="s">
        <v>162</v>
      </c>
      <c r="K267">
        <v>1.6079744607411749E-2</v>
      </c>
      <c r="L267" t="s">
        <v>158</v>
      </c>
      <c r="N267" t="s">
        <v>204</v>
      </c>
      <c r="O267" t="s">
        <v>162</v>
      </c>
      <c r="P267">
        <v>1.3078653211978467E-2</v>
      </c>
      <c r="Q267" t="s">
        <v>158</v>
      </c>
    </row>
    <row r="268" spans="9:17" x14ac:dyDescent="0.45">
      <c r="I268" t="s">
        <v>179</v>
      </c>
      <c r="J268" t="s">
        <v>239</v>
      </c>
      <c r="K268">
        <v>1.3694692152291679E-2</v>
      </c>
      <c r="L268" t="s">
        <v>158</v>
      </c>
      <c r="N268" t="s">
        <v>204</v>
      </c>
      <c r="O268" t="s">
        <v>239</v>
      </c>
      <c r="P268">
        <v>1.3184951402068964E-2</v>
      </c>
      <c r="Q268" t="s">
        <v>158</v>
      </c>
    </row>
    <row r="269" spans="9:17" x14ac:dyDescent="0.45">
      <c r="I269" t="s">
        <v>179</v>
      </c>
      <c r="J269" t="s">
        <v>240</v>
      </c>
      <c r="K269">
        <v>1.1902682342763447E-2</v>
      </c>
      <c r="L269" t="s">
        <v>158</v>
      </c>
      <c r="N269" t="s">
        <v>204</v>
      </c>
      <c r="O269" t="s">
        <v>240</v>
      </c>
      <c r="P269">
        <v>2.7233095642354675E-2</v>
      </c>
      <c r="Q269" t="s">
        <v>158</v>
      </c>
    </row>
    <row r="270" spans="9:17" x14ac:dyDescent="0.45">
      <c r="I270" t="s">
        <v>179</v>
      </c>
      <c r="J270" t="s">
        <v>241</v>
      </c>
      <c r="K270">
        <v>0</v>
      </c>
      <c r="L270" t="s">
        <v>158</v>
      </c>
      <c r="N270" t="s">
        <v>204</v>
      </c>
      <c r="O270" t="s">
        <v>241</v>
      </c>
      <c r="P270">
        <v>6.1936699765661074E-2</v>
      </c>
      <c r="Q270" t="s">
        <v>158</v>
      </c>
    </row>
    <row r="271" spans="9:17" x14ac:dyDescent="0.45">
      <c r="I271" t="s">
        <v>179</v>
      </c>
      <c r="J271" t="s">
        <v>242</v>
      </c>
      <c r="K271">
        <v>0</v>
      </c>
      <c r="L271" t="s">
        <v>158</v>
      </c>
      <c r="N271" t="s">
        <v>204</v>
      </c>
      <c r="O271" t="s">
        <v>242</v>
      </c>
      <c r="P271">
        <v>1.1290424517964092E-2</v>
      </c>
      <c r="Q271" t="s">
        <v>158</v>
      </c>
    </row>
    <row r="272" spans="9:17" x14ac:dyDescent="0.45">
      <c r="I272" t="s">
        <v>179</v>
      </c>
      <c r="J272" t="s">
        <v>163</v>
      </c>
      <c r="K272">
        <v>6.6258169217818103E-2</v>
      </c>
      <c r="L272" t="s">
        <v>158</v>
      </c>
      <c r="N272" t="s">
        <v>204</v>
      </c>
      <c r="O272" t="s">
        <v>163</v>
      </c>
      <c r="P272">
        <v>0.13587573834590078</v>
      </c>
      <c r="Q272" t="s">
        <v>158</v>
      </c>
    </row>
    <row r="273" spans="9:17" x14ac:dyDescent="0.45">
      <c r="I273" t="s">
        <v>179</v>
      </c>
      <c r="J273" t="s">
        <v>164</v>
      </c>
      <c r="K273">
        <v>0.17409585808977615</v>
      </c>
      <c r="L273" t="s">
        <v>158</v>
      </c>
      <c r="N273" t="s">
        <v>204</v>
      </c>
      <c r="O273" t="s">
        <v>164</v>
      </c>
      <c r="P273">
        <v>3.8486334931740328E-2</v>
      </c>
      <c r="Q273" t="s">
        <v>158</v>
      </c>
    </row>
    <row r="274" spans="9:17" x14ac:dyDescent="0.45">
      <c r="I274" t="s">
        <v>179</v>
      </c>
      <c r="J274" t="s">
        <v>165</v>
      </c>
      <c r="K274">
        <v>0.12492517402516672</v>
      </c>
      <c r="L274" t="s">
        <v>158</v>
      </c>
      <c r="N274" t="s">
        <v>204</v>
      </c>
      <c r="O274" t="s">
        <v>165</v>
      </c>
      <c r="P274">
        <v>3.1498184346429016E-2</v>
      </c>
      <c r="Q274" t="s">
        <v>158</v>
      </c>
    </row>
    <row r="275" spans="9:17" x14ac:dyDescent="0.45">
      <c r="I275" t="s">
        <v>179</v>
      </c>
      <c r="J275" t="s">
        <v>166</v>
      </c>
      <c r="K275">
        <v>6.2023116838096561E-2</v>
      </c>
      <c r="L275" t="s">
        <v>158</v>
      </c>
      <c r="N275" t="s">
        <v>204</v>
      </c>
      <c r="O275" t="s">
        <v>166</v>
      </c>
      <c r="P275">
        <v>1.5373824494967511E-2</v>
      </c>
      <c r="Q275" t="s">
        <v>158</v>
      </c>
    </row>
    <row r="276" spans="9:17" x14ac:dyDescent="0.45">
      <c r="I276" t="s">
        <v>179</v>
      </c>
      <c r="J276" t="s">
        <v>167</v>
      </c>
      <c r="K276">
        <v>5.9206899892901711E-2</v>
      </c>
      <c r="L276" t="s">
        <v>158</v>
      </c>
      <c r="N276" t="s">
        <v>204</v>
      </c>
      <c r="O276" t="s">
        <v>167</v>
      </c>
      <c r="P276">
        <v>1.6268505005186028E-2</v>
      </c>
      <c r="Q276" t="s">
        <v>158</v>
      </c>
    </row>
    <row r="277" spans="9:17" x14ac:dyDescent="0.45">
      <c r="I277" t="s">
        <v>179</v>
      </c>
      <c r="J277" t="s">
        <v>243</v>
      </c>
      <c r="K277">
        <v>5.3072779308689255E-2</v>
      </c>
      <c r="L277" t="s">
        <v>158</v>
      </c>
      <c r="N277" t="s">
        <v>204</v>
      </c>
      <c r="O277" t="s">
        <v>243</v>
      </c>
      <c r="P277">
        <v>1.7394820145767199E-2</v>
      </c>
      <c r="Q277" t="s">
        <v>158</v>
      </c>
    </row>
    <row r="278" spans="9:17" x14ac:dyDescent="0.45">
      <c r="I278" t="s">
        <v>179</v>
      </c>
      <c r="J278" t="s">
        <v>244</v>
      </c>
      <c r="K278">
        <v>7.8843382960821648E-2</v>
      </c>
      <c r="L278" t="s">
        <v>158</v>
      </c>
      <c r="N278" t="s">
        <v>204</v>
      </c>
      <c r="O278" t="s">
        <v>244</v>
      </c>
      <c r="P278">
        <v>3.3449320300546898E-2</v>
      </c>
      <c r="Q278" t="s">
        <v>158</v>
      </c>
    </row>
    <row r="279" spans="9:17" x14ac:dyDescent="0.45">
      <c r="I279" t="s">
        <v>179</v>
      </c>
      <c r="J279" t="s">
        <v>245</v>
      </c>
      <c r="K279">
        <v>2.6991447870762894E-2</v>
      </c>
      <c r="L279" t="s">
        <v>158</v>
      </c>
      <c r="N279" t="s">
        <v>204</v>
      </c>
      <c r="O279" t="s">
        <v>245</v>
      </c>
      <c r="P279">
        <v>8.1322500581996068E-2</v>
      </c>
      <c r="Q279" t="s">
        <v>158</v>
      </c>
    </row>
    <row r="280" spans="9:17" x14ac:dyDescent="0.45">
      <c r="I280" t="s">
        <v>179</v>
      </c>
      <c r="J280" t="s">
        <v>246</v>
      </c>
      <c r="K280">
        <v>0</v>
      </c>
      <c r="L280" t="s">
        <v>158</v>
      </c>
      <c r="N280" t="s">
        <v>204</v>
      </c>
      <c r="O280" t="s">
        <v>246</v>
      </c>
      <c r="P280">
        <v>1.6197678858171246E-2</v>
      </c>
      <c r="Q280" t="s">
        <v>158</v>
      </c>
    </row>
    <row r="281" spans="9:17" x14ac:dyDescent="0.45">
      <c r="I281" t="s">
        <v>179</v>
      </c>
      <c r="J281" t="s">
        <v>168</v>
      </c>
      <c r="K281">
        <v>9.195357317407251E-3</v>
      </c>
      <c r="L281" t="s">
        <v>158</v>
      </c>
      <c r="N281" t="s">
        <v>204</v>
      </c>
      <c r="O281" t="s">
        <v>168</v>
      </c>
      <c r="P281">
        <v>2.4293639767248177E-2</v>
      </c>
      <c r="Q281" t="s">
        <v>158</v>
      </c>
    </row>
    <row r="282" spans="9:17" x14ac:dyDescent="0.45">
      <c r="I282" t="s">
        <v>179</v>
      </c>
      <c r="J282" t="s">
        <v>169</v>
      </c>
      <c r="K282">
        <v>3.8659812681540208E-2</v>
      </c>
      <c r="L282" t="s">
        <v>158</v>
      </c>
      <c r="N282" t="s">
        <v>204</v>
      </c>
      <c r="O282" t="s">
        <v>169</v>
      </c>
      <c r="P282">
        <v>6.8954573304101114E-3</v>
      </c>
      <c r="Q282" t="s">
        <v>158</v>
      </c>
    </row>
    <row r="283" spans="9:17" x14ac:dyDescent="0.45">
      <c r="I283" t="s">
        <v>179</v>
      </c>
      <c r="J283" t="s">
        <v>170</v>
      </c>
      <c r="K283">
        <v>2.9084349595274856E-2</v>
      </c>
      <c r="L283" t="s">
        <v>158</v>
      </c>
      <c r="N283" t="s">
        <v>204</v>
      </c>
      <c r="O283" t="s">
        <v>170</v>
      </c>
      <c r="P283">
        <v>3.7474807457867649E-3</v>
      </c>
      <c r="Q283" t="s">
        <v>158</v>
      </c>
    </row>
    <row r="284" spans="9:17" x14ac:dyDescent="0.45">
      <c r="I284" t="s">
        <v>179</v>
      </c>
      <c r="J284" t="s">
        <v>171</v>
      </c>
      <c r="K284">
        <v>1.514089651109659E-2</v>
      </c>
      <c r="L284" t="s">
        <v>158</v>
      </c>
      <c r="N284" t="s">
        <v>204</v>
      </c>
      <c r="O284" t="s">
        <v>171</v>
      </c>
      <c r="P284">
        <v>1.440688481733452E-3</v>
      </c>
      <c r="Q284" t="s">
        <v>158</v>
      </c>
    </row>
    <row r="285" spans="9:17" x14ac:dyDescent="0.45">
      <c r="I285" t="s">
        <v>179</v>
      </c>
      <c r="J285" t="s">
        <v>172</v>
      </c>
      <c r="K285">
        <v>1.4451195649078527E-2</v>
      </c>
      <c r="L285" t="s">
        <v>158</v>
      </c>
      <c r="N285" t="s">
        <v>204</v>
      </c>
      <c r="O285" t="s">
        <v>172</v>
      </c>
      <c r="P285">
        <v>1.2962150733514611E-3</v>
      </c>
      <c r="Q285" t="s">
        <v>158</v>
      </c>
    </row>
    <row r="286" spans="9:17" x14ac:dyDescent="0.45">
      <c r="I286" t="s">
        <v>179</v>
      </c>
      <c r="J286" t="s">
        <v>247</v>
      </c>
      <c r="K286">
        <v>1.2813614795887598E-2</v>
      </c>
      <c r="L286" t="s">
        <v>158</v>
      </c>
      <c r="N286" t="s">
        <v>204</v>
      </c>
      <c r="O286" t="s">
        <v>247</v>
      </c>
      <c r="P286">
        <v>1.2021950540328998E-3</v>
      </c>
      <c r="Q286" t="s">
        <v>158</v>
      </c>
    </row>
    <row r="287" spans="9:17" x14ac:dyDescent="0.45">
      <c r="I287" t="s">
        <v>179</v>
      </c>
      <c r="J287" t="s">
        <v>248</v>
      </c>
      <c r="K287">
        <v>1.4998139240728224E-2</v>
      </c>
      <c r="L287" t="s">
        <v>158</v>
      </c>
      <c r="N287" t="s">
        <v>204</v>
      </c>
      <c r="O287" t="s">
        <v>248</v>
      </c>
      <c r="P287">
        <v>2.8033477688692889E-3</v>
      </c>
      <c r="Q287" t="s">
        <v>158</v>
      </c>
    </row>
    <row r="288" spans="9:17" x14ac:dyDescent="0.45">
      <c r="I288" t="s">
        <v>179</v>
      </c>
      <c r="J288" t="s">
        <v>249</v>
      </c>
      <c r="K288">
        <v>1.4350092031685168E-3</v>
      </c>
      <c r="L288" t="s">
        <v>158</v>
      </c>
      <c r="N288" t="s">
        <v>204</v>
      </c>
      <c r="O288" t="s">
        <v>249</v>
      </c>
      <c r="P288">
        <v>1.7565674375747613E-2</v>
      </c>
      <c r="Q288" t="s">
        <v>158</v>
      </c>
    </row>
    <row r="289" spans="9:17" x14ac:dyDescent="0.45">
      <c r="I289" t="s">
        <v>179</v>
      </c>
      <c r="J289" t="s">
        <v>250</v>
      </c>
      <c r="K289">
        <v>0</v>
      </c>
      <c r="L289" t="s">
        <v>158</v>
      </c>
      <c r="N289" t="s">
        <v>204</v>
      </c>
      <c r="O289" t="s">
        <v>250</v>
      </c>
      <c r="P289">
        <v>3.488997079324976E-3</v>
      </c>
      <c r="Q289" t="s">
        <v>158</v>
      </c>
    </row>
    <row r="290" spans="9:17" x14ac:dyDescent="0.45">
      <c r="I290" t="s">
        <v>179</v>
      </c>
      <c r="J290" t="s">
        <v>251</v>
      </c>
      <c r="K290">
        <v>6.1239172022821095E-4</v>
      </c>
      <c r="L290" t="s">
        <v>158</v>
      </c>
      <c r="N290" t="s">
        <v>204</v>
      </c>
      <c r="O290" t="s">
        <v>251</v>
      </c>
      <c r="P290">
        <v>0.10191839264595215</v>
      </c>
      <c r="Q290" t="s">
        <v>158</v>
      </c>
    </row>
    <row r="291" spans="9:17" x14ac:dyDescent="0.45">
      <c r="I291" t="s">
        <v>179</v>
      </c>
      <c r="J291" t="s">
        <v>252</v>
      </c>
      <c r="K291">
        <v>2.9089583240075156E-2</v>
      </c>
      <c r="L291" t="s">
        <v>158</v>
      </c>
      <c r="N291" t="s">
        <v>204</v>
      </c>
      <c r="O291" t="s">
        <v>252</v>
      </c>
      <c r="P291">
        <v>2.9664006861737906E-2</v>
      </c>
      <c r="Q291" t="s">
        <v>158</v>
      </c>
    </row>
    <row r="292" spans="9:17" x14ac:dyDescent="0.45">
      <c r="I292" t="s">
        <v>179</v>
      </c>
      <c r="J292" t="s">
        <v>253</v>
      </c>
      <c r="K292">
        <v>2.3797473125083513E-2</v>
      </c>
      <c r="L292" t="s">
        <v>158</v>
      </c>
      <c r="N292" t="s">
        <v>204</v>
      </c>
      <c r="O292" t="s">
        <v>253</v>
      </c>
      <c r="P292">
        <v>1.4810091434431568E-2</v>
      </c>
      <c r="Q292" t="s">
        <v>158</v>
      </c>
    </row>
    <row r="293" spans="9:17" x14ac:dyDescent="0.45">
      <c r="I293" t="s">
        <v>179</v>
      </c>
      <c r="J293" t="s">
        <v>254</v>
      </c>
      <c r="K293">
        <v>1.3897593786519211E-2</v>
      </c>
      <c r="L293" t="s">
        <v>158</v>
      </c>
      <c r="N293" t="s">
        <v>204</v>
      </c>
      <c r="O293" t="s">
        <v>254</v>
      </c>
      <c r="P293">
        <v>7.059978437436526E-3</v>
      </c>
      <c r="Q293" t="s">
        <v>158</v>
      </c>
    </row>
    <row r="294" spans="9:17" x14ac:dyDescent="0.45">
      <c r="I294" t="s">
        <v>179</v>
      </c>
      <c r="J294" t="s">
        <v>255</v>
      </c>
      <c r="K294">
        <v>1.3447069019495024E-2</v>
      </c>
      <c r="L294" t="s">
        <v>158</v>
      </c>
      <c r="N294" t="s">
        <v>204</v>
      </c>
      <c r="O294" t="s">
        <v>255</v>
      </c>
      <c r="P294">
        <v>7.0722793908551433E-3</v>
      </c>
      <c r="Q294" t="s">
        <v>158</v>
      </c>
    </row>
    <row r="295" spans="9:17" x14ac:dyDescent="0.45">
      <c r="I295" t="s">
        <v>179</v>
      </c>
      <c r="J295" t="s">
        <v>256</v>
      </c>
      <c r="K295">
        <v>9.9029013302651403E-3</v>
      </c>
      <c r="L295" t="s">
        <v>158</v>
      </c>
      <c r="N295" t="s">
        <v>204</v>
      </c>
      <c r="O295" t="s">
        <v>256</v>
      </c>
      <c r="P295">
        <v>6.7626053069346067E-3</v>
      </c>
      <c r="Q295" t="s">
        <v>158</v>
      </c>
    </row>
    <row r="296" spans="9:17" x14ac:dyDescent="0.45">
      <c r="I296" t="s">
        <v>179</v>
      </c>
      <c r="J296" t="s">
        <v>257</v>
      </c>
      <c r="K296">
        <v>3.3434114429082957E-3</v>
      </c>
      <c r="L296" t="s">
        <v>158</v>
      </c>
      <c r="N296" t="s">
        <v>204</v>
      </c>
      <c r="O296" t="s">
        <v>257</v>
      </c>
      <c r="P296">
        <v>1.5119408314982943E-2</v>
      </c>
      <c r="Q296" t="s">
        <v>158</v>
      </c>
    </row>
    <row r="297" spans="9:17" x14ac:dyDescent="0.45">
      <c r="I297" t="s">
        <v>179</v>
      </c>
      <c r="J297" t="s">
        <v>258</v>
      </c>
      <c r="K297">
        <v>0</v>
      </c>
      <c r="L297" t="s">
        <v>158</v>
      </c>
      <c r="N297" t="s">
        <v>204</v>
      </c>
      <c r="O297" t="s">
        <v>258</v>
      </c>
      <c r="P297">
        <v>5.1526436069370997E-2</v>
      </c>
      <c r="Q297" t="s">
        <v>158</v>
      </c>
    </row>
    <row r="298" spans="9:17" x14ac:dyDescent="0.45">
      <c r="I298" t="s">
        <v>179</v>
      </c>
      <c r="J298" t="s">
        <v>259</v>
      </c>
      <c r="K298">
        <v>0</v>
      </c>
      <c r="L298" t="s">
        <v>158</v>
      </c>
      <c r="N298" t="s">
        <v>204</v>
      </c>
      <c r="O298" t="s">
        <v>259</v>
      </c>
      <c r="P298">
        <v>1.3182200643541725E-2</v>
      </c>
      <c r="Q298" t="s">
        <v>158</v>
      </c>
    </row>
    <row r="299" spans="9:17" x14ac:dyDescent="0.45">
      <c r="I299" t="s">
        <v>180</v>
      </c>
      <c r="J299" t="s">
        <v>157</v>
      </c>
      <c r="K299">
        <v>1.113653599005392E-3</v>
      </c>
      <c r="L299" t="s">
        <v>158</v>
      </c>
      <c r="N299" t="s">
        <v>205</v>
      </c>
      <c r="O299" t="s">
        <v>157</v>
      </c>
      <c r="P299">
        <v>9.0790945037852136E-2</v>
      </c>
      <c r="Q299" t="s">
        <v>158</v>
      </c>
    </row>
    <row r="300" spans="9:17" x14ac:dyDescent="0.45">
      <c r="I300" t="s">
        <v>180</v>
      </c>
      <c r="J300" t="s">
        <v>159</v>
      </c>
      <c r="K300">
        <v>2.9225962784242124E-2</v>
      </c>
      <c r="L300" t="s">
        <v>158</v>
      </c>
      <c r="N300" t="s">
        <v>205</v>
      </c>
      <c r="O300" t="s">
        <v>159</v>
      </c>
      <c r="P300">
        <v>3.2604626248097172E-2</v>
      </c>
      <c r="Q300" t="s">
        <v>158</v>
      </c>
    </row>
    <row r="301" spans="9:17" x14ac:dyDescent="0.45">
      <c r="I301" t="s">
        <v>180</v>
      </c>
      <c r="J301" t="s">
        <v>160</v>
      </c>
      <c r="K301">
        <v>2.6759167398722406E-2</v>
      </c>
      <c r="L301" t="s">
        <v>158</v>
      </c>
      <c r="N301" t="s">
        <v>205</v>
      </c>
      <c r="O301" t="s">
        <v>160</v>
      </c>
      <c r="P301">
        <v>1.9015985338403988E-2</v>
      </c>
      <c r="Q301" t="s">
        <v>158</v>
      </c>
    </row>
    <row r="302" spans="9:17" x14ac:dyDescent="0.45">
      <c r="I302" t="s">
        <v>180</v>
      </c>
      <c r="J302" t="s">
        <v>161</v>
      </c>
      <c r="K302">
        <v>1.4522927865011239E-2</v>
      </c>
      <c r="L302" t="s">
        <v>158</v>
      </c>
      <c r="N302" t="s">
        <v>205</v>
      </c>
      <c r="O302" t="s">
        <v>161</v>
      </c>
      <c r="P302">
        <v>9.3760930540730328E-3</v>
      </c>
      <c r="Q302" t="s">
        <v>158</v>
      </c>
    </row>
    <row r="303" spans="9:17" x14ac:dyDescent="0.45">
      <c r="I303" t="s">
        <v>180</v>
      </c>
      <c r="J303" t="s">
        <v>162</v>
      </c>
      <c r="K303">
        <v>1.4356966439967941E-2</v>
      </c>
      <c r="L303" t="s">
        <v>158</v>
      </c>
      <c r="N303" t="s">
        <v>205</v>
      </c>
      <c r="O303" t="s">
        <v>162</v>
      </c>
      <c r="P303">
        <v>1.0091107752529841E-2</v>
      </c>
      <c r="Q303" t="s">
        <v>158</v>
      </c>
    </row>
    <row r="304" spans="9:17" x14ac:dyDescent="0.45">
      <c r="I304" t="s">
        <v>180</v>
      </c>
      <c r="J304" t="s">
        <v>239</v>
      </c>
      <c r="K304">
        <v>1.1655580486211445E-2</v>
      </c>
      <c r="L304" t="s">
        <v>158</v>
      </c>
      <c r="N304" t="s">
        <v>205</v>
      </c>
      <c r="O304" t="s">
        <v>239</v>
      </c>
      <c r="P304">
        <v>1.1253390101556005E-2</v>
      </c>
      <c r="Q304" t="s">
        <v>158</v>
      </c>
    </row>
    <row r="305" spans="9:17" x14ac:dyDescent="0.45">
      <c r="I305" t="s">
        <v>180</v>
      </c>
      <c r="J305" t="s">
        <v>240</v>
      </c>
      <c r="K305">
        <v>9.2750056940185677E-3</v>
      </c>
      <c r="L305" t="s">
        <v>158</v>
      </c>
      <c r="N305" t="s">
        <v>205</v>
      </c>
      <c r="O305" t="s">
        <v>240</v>
      </c>
      <c r="P305">
        <v>2.4281567970661631E-2</v>
      </c>
      <c r="Q305" t="s">
        <v>158</v>
      </c>
    </row>
    <row r="306" spans="9:17" x14ac:dyDescent="0.45">
      <c r="I306" t="s">
        <v>180</v>
      </c>
      <c r="J306" t="s">
        <v>241</v>
      </c>
      <c r="K306">
        <v>0</v>
      </c>
      <c r="L306" t="s">
        <v>158</v>
      </c>
      <c r="N306" t="s">
        <v>205</v>
      </c>
      <c r="O306" t="s">
        <v>241</v>
      </c>
      <c r="P306">
        <v>6.1309116516687551E-2</v>
      </c>
      <c r="Q306" t="s">
        <v>158</v>
      </c>
    </row>
    <row r="307" spans="9:17" x14ac:dyDescent="0.45">
      <c r="I307" t="s">
        <v>180</v>
      </c>
      <c r="J307" t="s">
        <v>242</v>
      </c>
      <c r="K307">
        <v>0</v>
      </c>
      <c r="L307" t="s">
        <v>158</v>
      </c>
      <c r="N307" t="s">
        <v>205</v>
      </c>
      <c r="O307" t="s">
        <v>242</v>
      </c>
      <c r="P307">
        <v>1.1877252201376519E-2</v>
      </c>
      <c r="Q307" t="s">
        <v>158</v>
      </c>
    </row>
    <row r="308" spans="9:17" x14ac:dyDescent="0.45">
      <c r="I308" t="s">
        <v>180</v>
      </c>
      <c r="J308" t="s">
        <v>163</v>
      </c>
      <c r="K308">
        <v>6.4004520710036039E-2</v>
      </c>
      <c r="L308" t="s">
        <v>158</v>
      </c>
      <c r="N308" t="s">
        <v>205</v>
      </c>
      <c r="O308" t="s">
        <v>163</v>
      </c>
      <c r="P308">
        <v>0.10530286683336393</v>
      </c>
      <c r="Q308" t="s">
        <v>158</v>
      </c>
    </row>
    <row r="309" spans="9:17" x14ac:dyDescent="0.45">
      <c r="I309" t="s">
        <v>180</v>
      </c>
      <c r="J309" t="s">
        <v>164</v>
      </c>
      <c r="K309">
        <v>0.1766312042470834</v>
      </c>
      <c r="L309" t="s">
        <v>158</v>
      </c>
      <c r="N309" t="s">
        <v>205</v>
      </c>
      <c r="O309" t="s">
        <v>164</v>
      </c>
      <c r="P309">
        <v>4.7259088540334733E-2</v>
      </c>
      <c r="Q309" t="s">
        <v>158</v>
      </c>
    </row>
    <row r="310" spans="9:17" x14ac:dyDescent="0.45">
      <c r="I310" t="s">
        <v>180</v>
      </c>
      <c r="J310" t="s">
        <v>165</v>
      </c>
      <c r="K310">
        <v>0.12795282660214649</v>
      </c>
      <c r="L310" t="s">
        <v>158</v>
      </c>
      <c r="N310" t="s">
        <v>205</v>
      </c>
      <c r="O310" t="s">
        <v>165</v>
      </c>
      <c r="P310">
        <v>3.5803414407290374E-2</v>
      </c>
      <c r="Q310" t="s">
        <v>158</v>
      </c>
    </row>
    <row r="311" spans="9:17" x14ac:dyDescent="0.45">
      <c r="I311" t="s">
        <v>180</v>
      </c>
      <c r="J311" t="s">
        <v>166</v>
      </c>
      <c r="K311">
        <v>6.3525144130822442E-2</v>
      </c>
      <c r="L311" t="s">
        <v>158</v>
      </c>
      <c r="N311" t="s">
        <v>205</v>
      </c>
      <c r="O311" t="s">
        <v>166</v>
      </c>
      <c r="P311">
        <v>1.8848995538214793E-2</v>
      </c>
      <c r="Q311" t="s">
        <v>158</v>
      </c>
    </row>
    <row r="312" spans="9:17" x14ac:dyDescent="0.45">
      <c r="I312" t="s">
        <v>180</v>
      </c>
      <c r="J312" t="s">
        <v>167</v>
      </c>
      <c r="K312">
        <v>6.047235733382119E-2</v>
      </c>
      <c r="L312" t="s">
        <v>158</v>
      </c>
      <c r="N312" t="s">
        <v>205</v>
      </c>
      <c r="O312" t="s">
        <v>167</v>
      </c>
      <c r="P312">
        <v>1.9615315596090081E-2</v>
      </c>
      <c r="Q312" t="s">
        <v>158</v>
      </c>
    </row>
    <row r="313" spans="9:17" x14ac:dyDescent="0.45">
      <c r="I313" t="s">
        <v>180</v>
      </c>
      <c r="J313" t="s">
        <v>243</v>
      </c>
      <c r="K313">
        <v>5.3399326299595595E-2</v>
      </c>
      <c r="L313" t="s">
        <v>158</v>
      </c>
      <c r="N313" t="s">
        <v>205</v>
      </c>
      <c r="O313" t="s">
        <v>243</v>
      </c>
      <c r="P313">
        <v>1.9041435177663758E-2</v>
      </c>
      <c r="Q313" t="s">
        <v>158</v>
      </c>
    </row>
    <row r="314" spans="9:17" x14ac:dyDescent="0.45">
      <c r="I314" t="s">
        <v>180</v>
      </c>
      <c r="J314" t="s">
        <v>244</v>
      </c>
      <c r="K314">
        <v>7.8476197502974618E-2</v>
      </c>
      <c r="L314" t="s">
        <v>158</v>
      </c>
      <c r="N314" t="s">
        <v>205</v>
      </c>
      <c r="O314" t="s">
        <v>244</v>
      </c>
      <c r="P314">
        <v>3.5456708397606791E-2</v>
      </c>
      <c r="Q314" t="s">
        <v>158</v>
      </c>
    </row>
    <row r="315" spans="9:17" x14ac:dyDescent="0.45">
      <c r="I315" t="s">
        <v>180</v>
      </c>
      <c r="J315" t="s">
        <v>245</v>
      </c>
      <c r="K315">
        <v>2.5644782155770159E-2</v>
      </c>
      <c r="L315" t="s">
        <v>158</v>
      </c>
      <c r="N315" t="s">
        <v>205</v>
      </c>
      <c r="O315" t="s">
        <v>245</v>
      </c>
      <c r="P315">
        <v>7.9158194070973367E-2</v>
      </c>
      <c r="Q315" t="s">
        <v>158</v>
      </c>
    </row>
    <row r="316" spans="9:17" x14ac:dyDescent="0.45">
      <c r="I316" t="s">
        <v>180</v>
      </c>
      <c r="J316" t="s">
        <v>246</v>
      </c>
      <c r="K316">
        <v>0</v>
      </c>
      <c r="L316" t="s">
        <v>158</v>
      </c>
      <c r="N316" t="s">
        <v>205</v>
      </c>
      <c r="O316" t="s">
        <v>246</v>
      </c>
      <c r="P316">
        <v>1.6317294684796705E-2</v>
      </c>
      <c r="Q316" t="s">
        <v>158</v>
      </c>
    </row>
    <row r="317" spans="9:17" x14ac:dyDescent="0.45">
      <c r="I317" t="s">
        <v>180</v>
      </c>
      <c r="J317" t="s">
        <v>168</v>
      </c>
      <c r="K317">
        <v>8.9053145913710139E-3</v>
      </c>
      <c r="L317" t="s">
        <v>158</v>
      </c>
      <c r="N317" t="s">
        <v>205</v>
      </c>
      <c r="O317" t="s">
        <v>168</v>
      </c>
      <c r="P317">
        <v>3.2553979958833204E-2</v>
      </c>
      <c r="Q317" t="s">
        <v>158</v>
      </c>
    </row>
    <row r="318" spans="9:17" x14ac:dyDescent="0.45">
      <c r="I318" t="s">
        <v>180</v>
      </c>
      <c r="J318" t="s">
        <v>169</v>
      </c>
      <c r="K318">
        <v>4.0531391192643554E-2</v>
      </c>
      <c r="L318" t="s">
        <v>158</v>
      </c>
      <c r="N318" t="s">
        <v>205</v>
      </c>
      <c r="O318" t="s">
        <v>169</v>
      </c>
      <c r="P318">
        <v>9.7072352075195135E-3</v>
      </c>
      <c r="Q318" t="s">
        <v>158</v>
      </c>
    </row>
    <row r="319" spans="9:17" x14ac:dyDescent="0.45">
      <c r="I319" t="s">
        <v>180</v>
      </c>
      <c r="J319" t="s">
        <v>170</v>
      </c>
      <c r="K319">
        <v>3.1743567990555582E-2</v>
      </c>
      <c r="L319" t="s">
        <v>158</v>
      </c>
      <c r="N319" t="s">
        <v>205</v>
      </c>
      <c r="O319" t="s">
        <v>170</v>
      </c>
      <c r="P319">
        <v>5.8984875655597405E-3</v>
      </c>
      <c r="Q319" t="s">
        <v>158</v>
      </c>
    </row>
    <row r="320" spans="9:17" x14ac:dyDescent="0.45">
      <c r="I320" t="s">
        <v>180</v>
      </c>
      <c r="J320" t="s">
        <v>171</v>
      </c>
      <c r="K320">
        <v>1.6987680202964102E-2</v>
      </c>
      <c r="L320" t="s">
        <v>158</v>
      </c>
      <c r="N320" t="s">
        <v>205</v>
      </c>
      <c r="O320" t="s">
        <v>171</v>
      </c>
      <c r="P320">
        <v>2.9001034295565963E-3</v>
      </c>
      <c r="Q320" t="s">
        <v>158</v>
      </c>
    </row>
    <row r="321" spans="9:17" x14ac:dyDescent="0.45">
      <c r="I321" t="s">
        <v>180</v>
      </c>
      <c r="J321" t="s">
        <v>172</v>
      </c>
      <c r="K321">
        <v>1.6438674626131085E-2</v>
      </c>
      <c r="L321" t="s">
        <v>158</v>
      </c>
      <c r="N321" t="s">
        <v>205</v>
      </c>
      <c r="O321" t="s">
        <v>172</v>
      </c>
      <c r="P321">
        <v>2.8295706264401667E-3</v>
      </c>
      <c r="Q321" t="s">
        <v>158</v>
      </c>
    </row>
    <row r="322" spans="9:17" x14ac:dyDescent="0.45">
      <c r="I322" t="s">
        <v>180</v>
      </c>
      <c r="J322" t="s">
        <v>247</v>
      </c>
      <c r="K322">
        <v>1.434337383328348E-2</v>
      </c>
      <c r="L322" t="s">
        <v>158</v>
      </c>
      <c r="N322" t="s">
        <v>205</v>
      </c>
      <c r="O322" t="s">
        <v>247</v>
      </c>
      <c r="P322">
        <v>2.8429321426717167E-3</v>
      </c>
      <c r="Q322" t="s">
        <v>158</v>
      </c>
    </row>
    <row r="323" spans="9:17" x14ac:dyDescent="0.45">
      <c r="I323" t="s">
        <v>180</v>
      </c>
      <c r="J323" t="s">
        <v>248</v>
      </c>
      <c r="K323">
        <v>1.5443093779837351E-2</v>
      </c>
      <c r="L323" t="s">
        <v>158</v>
      </c>
      <c r="N323" t="s">
        <v>205</v>
      </c>
      <c r="O323" t="s">
        <v>248</v>
      </c>
      <c r="P323">
        <v>5.6933883919650097E-3</v>
      </c>
      <c r="Q323" t="s">
        <v>158</v>
      </c>
    </row>
    <row r="324" spans="9:17" x14ac:dyDescent="0.45">
      <c r="I324" t="s">
        <v>180</v>
      </c>
      <c r="J324" t="s">
        <v>249</v>
      </c>
      <c r="K324">
        <v>1.1872827998764548E-3</v>
      </c>
      <c r="L324" t="s">
        <v>158</v>
      </c>
      <c r="N324" t="s">
        <v>205</v>
      </c>
      <c r="O324" t="s">
        <v>249</v>
      </c>
      <c r="P324">
        <v>1.8610477252680301E-2</v>
      </c>
      <c r="Q324" t="s">
        <v>158</v>
      </c>
    </row>
    <row r="325" spans="9:17" x14ac:dyDescent="0.45">
      <c r="I325" t="s">
        <v>180</v>
      </c>
      <c r="J325" t="s">
        <v>250</v>
      </c>
      <c r="K325">
        <v>0</v>
      </c>
      <c r="L325" t="s">
        <v>158</v>
      </c>
      <c r="N325" t="s">
        <v>205</v>
      </c>
      <c r="O325" t="s">
        <v>250</v>
      </c>
      <c r="P325">
        <v>4.5936435171473559E-3</v>
      </c>
      <c r="Q325" t="s">
        <v>158</v>
      </c>
    </row>
    <row r="326" spans="9:17" x14ac:dyDescent="0.45">
      <c r="I326" t="s">
        <v>180</v>
      </c>
      <c r="J326" t="s">
        <v>251</v>
      </c>
      <c r="K326">
        <v>3.8239383326909725E-4</v>
      </c>
      <c r="L326" t="s">
        <v>158</v>
      </c>
      <c r="N326" t="s">
        <v>205</v>
      </c>
      <c r="O326" t="s">
        <v>251</v>
      </c>
      <c r="P326">
        <v>9.4033875947538897E-2</v>
      </c>
      <c r="Q326" t="s">
        <v>158</v>
      </c>
    </row>
    <row r="327" spans="9:17" x14ac:dyDescent="0.45">
      <c r="I327" t="s">
        <v>180</v>
      </c>
      <c r="J327" t="s">
        <v>252</v>
      </c>
      <c r="K327">
        <v>3.1327251080164646E-2</v>
      </c>
      <c r="L327" t="s">
        <v>158</v>
      </c>
      <c r="N327" t="s">
        <v>205</v>
      </c>
      <c r="O327" t="s">
        <v>252</v>
      </c>
      <c r="P327">
        <v>3.2786580359474501E-2</v>
      </c>
      <c r="Q327" t="s">
        <v>158</v>
      </c>
    </row>
    <row r="328" spans="9:17" x14ac:dyDescent="0.45">
      <c r="I328" t="s">
        <v>180</v>
      </c>
      <c r="J328" t="s">
        <v>253</v>
      </c>
      <c r="K328">
        <v>2.4861586591813142E-2</v>
      </c>
      <c r="L328" t="s">
        <v>158</v>
      </c>
      <c r="N328" t="s">
        <v>205</v>
      </c>
      <c r="O328" t="s">
        <v>253</v>
      </c>
      <c r="P328">
        <v>1.814019621384564E-2</v>
      </c>
      <c r="Q328" t="s">
        <v>158</v>
      </c>
    </row>
    <row r="329" spans="9:17" x14ac:dyDescent="0.45">
      <c r="I329" t="s">
        <v>180</v>
      </c>
      <c r="J329" t="s">
        <v>254</v>
      </c>
      <c r="K329">
        <v>1.4541986437580048E-2</v>
      </c>
      <c r="L329" t="s">
        <v>158</v>
      </c>
      <c r="N329" t="s">
        <v>205</v>
      </c>
      <c r="O329" t="s">
        <v>254</v>
      </c>
      <c r="P329">
        <v>8.8185989485087442E-3</v>
      </c>
      <c r="Q329" t="s">
        <v>158</v>
      </c>
    </row>
    <row r="330" spans="9:17" x14ac:dyDescent="0.45">
      <c r="I330" t="s">
        <v>180</v>
      </c>
      <c r="J330" t="s">
        <v>255</v>
      </c>
      <c r="K330">
        <v>1.3851271380877191E-2</v>
      </c>
      <c r="L330" t="s">
        <v>158</v>
      </c>
      <c r="N330" t="s">
        <v>205</v>
      </c>
      <c r="O330" t="s">
        <v>255</v>
      </c>
      <c r="P330">
        <v>9.3450398148820588E-3</v>
      </c>
      <c r="Q330" t="s">
        <v>158</v>
      </c>
    </row>
    <row r="331" spans="9:17" x14ac:dyDescent="0.45">
      <c r="I331" t="s">
        <v>180</v>
      </c>
      <c r="J331" t="s">
        <v>256</v>
      </c>
      <c r="K331">
        <v>1.0115327027896038E-2</v>
      </c>
      <c r="L331" t="s">
        <v>158</v>
      </c>
      <c r="N331" t="s">
        <v>205</v>
      </c>
      <c r="O331" t="s">
        <v>256</v>
      </c>
      <c r="P331">
        <v>9.7225425967576839E-3</v>
      </c>
      <c r="Q331" t="s">
        <v>158</v>
      </c>
    </row>
    <row r="332" spans="9:17" x14ac:dyDescent="0.45">
      <c r="I332" t="s">
        <v>180</v>
      </c>
      <c r="J332" t="s">
        <v>257</v>
      </c>
      <c r="K332">
        <v>2.3241813821381989E-3</v>
      </c>
      <c r="L332" t="s">
        <v>158</v>
      </c>
      <c r="N332" t="s">
        <v>205</v>
      </c>
      <c r="O332" t="s">
        <v>257</v>
      </c>
      <c r="P332">
        <v>2.1834998414986768E-2</v>
      </c>
      <c r="Q332" t="s">
        <v>158</v>
      </c>
    </row>
    <row r="333" spans="9:17" x14ac:dyDescent="0.45">
      <c r="I333" t="s">
        <v>180</v>
      </c>
      <c r="J333" t="s">
        <v>258</v>
      </c>
      <c r="K333">
        <v>0</v>
      </c>
      <c r="L333" t="s">
        <v>158</v>
      </c>
      <c r="N333" t="s">
        <v>205</v>
      </c>
      <c r="O333" t="s">
        <v>258</v>
      </c>
      <c r="P333">
        <v>6.0030237042236576E-2</v>
      </c>
      <c r="Q333" t="s">
        <v>158</v>
      </c>
    </row>
    <row r="334" spans="9:17" x14ac:dyDescent="0.45">
      <c r="I334" t="s">
        <v>180</v>
      </c>
      <c r="J334" t="s">
        <v>259</v>
      </c>
      <c r="K334">
        <v>0</v>
      </c>
      <c r="L334" t="s">
        <v>158</v>
      </c>
      <c r="N334" t="s">
        <v>205</v>
      </c>
      <c r="O334" t="s">
        <v>259</v>
      </c>
      <c r="P334">
        <v>1.22547151016924E-2</v>
      </c>
      <c r="Q334" t="s">
        <v>158</v>
      </c>
    </row>
    <row r="335" spans="9:17" x14ac:dyDescent="0.45">
      <c r="I335" t="s">
        <v>181</v>
      </c>
      <c r="J335" t="s">
        <v>157</v>
      </c>
      <c r="K335">
        <v>6.824887421955294E-4</v>
      </c>
      <c r="L335" t="s">
        <v>158</v>
      </c>
      <c r="N335" t="s">
        <v>206</v>
      </c>
      <c r="O335" t="s">
        <v>157</v>
      </c>
      <c r="P335">
        <v>5.5544862753322537E-2</v>
      </c>
      <c r="Q335" t="s">
        <v>158</v>
      </c>
    </row>
    <row r="336" spans="9:17" x14ac:dyDescent="0.45">
      <c r="I336" t="s">
        <v>181</v>
      </c>
      <c r="J336" t="s">
        <v>159</v>
      </c>
      <c r="K336">
        <v>2.2699743315083468E-2</v>
      </c>
      <c r="L336" t="s">
        <v>158</v>
      </c>
      <c r="N336" t="s">
        <v>206</v>
      </c>
      <c r="O336" t="s">
        <v>159</v>
      </c>
      <c r="P336">
        <v>1.8771984125018234E-2</v>
      </c>
      <c r="Q336" t="s">
        <v>158</v>
      </c>
    </row>
    <row r="337" spans="9:17" x14ac:dyDescent="0.45">
      <c r="I337" t="s">
        <v>181</v>
      </c>
      <c r="J337" t="s">
        <v>160</v>
      </c>
      <c r="K337">
        <v>2.3442181549016845E-2</v>
      </c>
      <c r="L337" t="s">
        <v>158</v>
      </c>
      <c r="N337" t="s">
        <v>206</v>
      </c>
      <c r="O337" t="s">
        <v>160</v>
      </c>
      <c r="P337">
        <v>1.0269076040167283E-2</v>
      </c>
      <c r="Q337" t="s">
        <v>158</v>
      </c>
    </row>
    <row r="338" spans="9:17" x14ac:dyDescent="0.45">
      <c r="I338" t="s">
        <v>181</v>
      </c>
      <c r="J338" t="s">
        <v>161</v>
      </c>
      <c r="K338">
        <v>1.3042765348370214E-2</v>
      </c>
      <c r="L338" t="s">
        <v>158</v>
      </c>
      <c r="N338" t="s">
        <v>206</v>
      </c>
      <c r="O338" t="s">
        <v>161</v>
      </c>
      <c r="P338">
        <v>4.909452145368383E-3</v>
      </c>
      <c r="Q338" t="s">
        <v>158</v>
      </c>
    </row>
    <row r="339" spans="9:17" x14ac:dyDescent="0.45">
      <c r="I339" t="s">
        <v>181</v>
      </c>
      <c r="J339" t="s">
        <v>162</v>
      </c>
      <c r="K339">
        <v>1.269656386340659E-2</v>
      </c>
      <c r="L339" t="s">
        <v>158</v>
      </c>
      <c r="N339" t="s">
        <v>206</v>
      </c>
      <c r="O339" t="s">
        <v>162</v>
      </c>
      <c r="P339">
        <v>5.1855365440066584E-3</v>
      </c>
      <c r="Q339" t="s">
        <v>158</v>
      </c>
    </row>
    <row r="340" spans="9:17" x14ac:dyDescent="0.45">
      <c r="I340" t="s">
        <v>181</v>
      </c>
      <c r="J340" t="s">
        <v>239</v>
      </c>
      <c r="K340">
        <v>1.0083161689276119E-2</v>
      </c>
      <c r="L340" t="s">
        <v>158</v>
      </c>
      <c r="N340" t="s">
        <v>206</v>
      </c>
      <c r="O340" t="s">
        <v>239</v>
      </c>
      <c r="P340">
        <v>5.4210610514605273E-3</v>
      </c>
      <c r="Q340" t="s">
        <v>158</v>
      </c>
    </row>
    <row r="341" spans="9:17" x14ac:dyDescent="0.45">
      <c r="I341" t="s">
        <v>181</v>
      </c>
      <c r="J341" t="s">
        <v>240</v>
      </c>
      <c r="K341">
        <v>8.0110419013196751E-3</v>
      </c>
      <c r="L341" t="s">
        <v>158</v>
      </c>
      <c r="N341" t="s">
        <v>206</v>
      </c>
      <c r="O341" t="s">
        <v>240</v>
      </c>
      <c r="P341">
        <v>1.0822125373320314E-2</v>
      </c>
      <c r="Q341" t="s">
        <v>158</v>
      </c>
    </row>
    <row r="342" spans="9:17" x14ac:dyDescent="0.45">
      <c r="I342" t="s">
        <v>181</v>
      </c>
      <c r="J342" t="s">
        <v>241</v>
      </c>
      <c r="K342">
        <v>0</v>
      </c>
      <c r="L342" t="s">
        <v>158</v>
      </c>
      <c r="N342" t="s">
        <v>206</v>
      </c>
      <c r="O342" t="s">
        <v>241</v>
      </c>
      <c r="P342">
        <v>3.6131116517076123E-2</v>
      </c>
      <c r="Q342" t="s">
        <v>158</v>
      </c>
    </row>
    <row r="343" spans="9:17" x14ac:dyDescent="0.45">
      <c r="I343" t="s">
        <v>181</v>
      </c>
      <c r="J343" t="s">
        <v>242</v>
      </c>
      <c r="K343">
        <v>0</v>
      </c>
      <c r="L343" t="s">
        <v>158</v>
      </c>
      <c r="N343" t="s">
        <v>206</v>
      </c>
      <c r="O343" t="s">
        <v>242</v>
      </c>
      <c r="P343">
        <v>8.7680677275561534E-3</v>
      </c>
      <c r="Q343" t="s">
        <v>158</v>
      </c>
    </row>
    <row r="344" spans="9:17" x14ac:dyDescent="0.45">
      <c r="I344" t="s">
        <v>181</v>
      </c>
      <c r="J344" t="s">
        <v>163</v>
      </c>
      <c r="K344">
        <v>7.3436208941481715E-2</v>
      </c>
      <c r="L344" t="s">
        <v>158</v>
      </c>
      <c r="N344" t="s">
        <v>206</v>
      </c>
      <c r="O344" t="s">
        <v>163</v>
      </c>
      <c r="P344">
        <v>0.112483235182017</v>
      </c>
      <c r="Q344" t="s">
        <v>158</v>
      </c>
    </row>
    <row r="345" spans="9:17" x14ac:dyDescent="0.45">
      <c r="I345" t="s">
        <v>181</v>
      </c>
      <c r="J345" t="s">
        <v>164</v>
      </c>
      <c r="K345">
        <v>0.17436153414958475</v>
      </c>
      <c r="L345" t="s">
        <v>158</v>
      </c>
      <c r="N345" t="s">
        <v>206</v>
      </c>
      <c r="O345" t="s">
        <v>164</v>
      </c>
      <c r="P345">
        <v>3.4203639552870597E-2</v>
      </c>
      <c r="Q345" t="s">
        <v>158</v>
      </c>
    </row>
    <row r="346" spans="9:17" x14ac:dyDescent="0.45">
      <c r="I346" t="s">
        <v>181</v>
      </c>
      <c r="J346" t="s">
        <v>165</v>
      </c>
      <c r="K346">
        <v>0.12900699998584453</v>
      </c>
      <c r="L346" t="s">
        <v>158</v>
      </c>
      <c r="N346" t="s">
        <v>206</v>
      </c>
      <c r="O346" t="s">
        <v>165</v>
      </c>
      <c r="P346">
        <v>2.8551355416849271E-2</v>
      </c>
      <c r="Q346" t="s">
        <v>158</v>
      </c>
    </row>
    <row r="347" spans="9:17" x14ac:dyDescent="0.45">
      <c r="I347" t="s">
        <v>181</v>
      </c>
      <c r="J347" t="s">
        <v>166</v>
      </c>
      <c r="K347">
        <v>6.5145165437909228E-2</v>
      </c>
      <c r="L347" t="s">
        <v>158</v>
      </c>
      <c r="N347" t="s">
        <v>206</v>
      </c>
      <c r="O347" t="s">
        <v>166</v>
      </c>
      <c r="P347">
        <v>1.8253738227401846E-2</v>
      </c>
      <c r="Q347" t="s">
        <v>158</v>
      </c>
    </row>
    <row r="348" spans="9:17" x14ac:dyDescent="0.45">
      <c r="I348" t="s">
        <v>181</v>
      </c>
      <c r="J348" t="s">
        <v>167</v>
      </c>
      <c r="K348">
        <v>6.2724379212412001E-2</v>
      </c>
      <c r="L348" t="s">
        <v>158</v>
      </c>
      <c r="N348" t="s">
        <v>206</v>
      </c>
      <c r="O348" t="s">
        <v>167</v>
      </c>
      <c r="P348">
        <v>1.9236112372276182E-2</v>
      </c>
      <c r="Q348" t="s">
        <v>158</v>
      </c>
    </row>
    <row r="349" spans="9:17" x14ac:dyDescent="0.45">
      <c r="I349" t="s">
        <v>181</v>
      </c>
      <c r="J349" t="s">
        <v>243</v>
      </c>
      <c r="K349">
        <v>5.6634913741894138E-2</v>
      </c>
      <c r="L349" t="s">
        <v>158</v>
      </c>
      <c r="N349" t="s">
        <v>206</v>
      </c>
      <c r="O349" t="s">
        <v>243</v>
      </c>
      <c r="P349">
        <v>1.7746573122044518E-2</v>
      </c>
      <c r="Q349" t="s">
        <v>158</v>
      </c>
    </row>
    <row r="350" spans="9:17" x14ac:dyDescent="0.45">
      <c r="I350" t="s">
        <v>181</v>
      </c>
      <c r="J350" t="s">
        <v>244</v>
      </c>
      <c r="K350">
        <v>8.3039422431026577E-2</v>
      </c>
      <c r="L350" t="s">
        <v>158</v>
      </c>
      <c r="N350" t="s">
        <v>206</v>
      </c>
      <c r="O350" t="s">
        <v>244</v>
      </c>
      <c r="P350">
        <v>2.9811456306240301E-2</v>
      </c>
      <c r="Q350" t="s">
        <v>158</v>
      </c>
    </row>
    <row r="351" spans="9:17" x14ac:dyDescent="0.45">
      <c r="I351" t="s">
        <v>181</v>
      </c>
      <c r="J351" t="s">
        <v>245</v>
      </c>
      <c r="K351">
        <v>2.8539098614843297E-2</v>
      </c>
      <c r="L351" t="s">
        <v>158</v>
      </c>
      <c r="N351" t="s">
        <v>206</v>
      </c>
      <c r="O351" t="s">
        <v>245</v>
      </c>
      <c r="P351">
        <v>7.9917234282865512E-2</v>
      </c>
      <c r="Q351" t="s">
        <v>158</v>
      </c>
    </row>
    <row r="352" spans="9:17" x14ac:dyDescent="0.45">
      <c r="I352" t="s">
        <v>181</v>
      </c>
      <c r="J352" t="s">
        <v>246</v>
      </c>
      <c r="K352">
        <v>0</v>
      </c>
      <c r="L352" t="s">
        <v>158</v>
      </c>
      <c r="N352" t="s">
        <v>206</v>
      </c>
      <c r="O352" t="s">
        <v>246</v>
      </c>
      <c r="P352">
        <v>1.6027535601029073E-2</v>
      </c>
      <c r="Q352" t="s">
        <v>158</v>
      </c>
    </row>
    <row r="353" spans="9:17" x14ac:dyDescent="0.45">
      <c r="I353" t="s">
        <v>181</v>
      </c>
      <c r="J353" t="s">
        <v>168</v>
      </c>
      <c r="K353">
        <v>9.7083683993898461E-3</v>
      </c>
      <c r="L353" t="s">
        <v>158</v>
      </c>
      <c r="N353" t="s">
        <v>206</v>
      </c>
      <c r="O353" t="s">
        <v>168</v>
      </c>
      <c r="P353">
        <v>6.9600294586424444E-2</v>
      </c>
      <c r="Q353" t="s">
        <v>158</v>
      </c>
    </row>
    <row r="354" spans="9:17" x14ac:dyDescent="0.45">
      <c r="I354" t="s">
        <v>181</v>
      </c>
      <c r="J354" t="s">
        <v>169</v>
      </c>
      <c r="K354">
        <v>4.0657576223280957E-2</v>
      </c>
      <c r="L354" t="s">
        <v>158</v>
      </c>
      <c r="N354" t="s">
        <v>206</v>
      </c>
      <c r="O354" t="s">
        <v>169</v>
      </c>
      <c r="P354">
        <v>1.8152611096532545E-2</v>
      </c>
      <c r="Q354" t="s">
        <v>158</v>
      </c>
    </row>
    <row r="355" spans="9:17" x14ac:dyDescent="0.45">
      <c r="I355" t="s">
        <v>181</v>
      </c>
      <c r="J355" t="s">
        <v>170</v>
      </c>
      <c r="K355">
        <v>3.2133924944846834E-2</v>
      </c>
      <c r="L355" t="s">
        <v>158</v>
      </c>
      <c r="N355" t="s">
        <v>206</v>
      </c>
      <c r="O355" t="s">
        <v>170</v>
      </c>
      <c r="P355">
        <v>8.2804732691716572E-3</v>
      </c>
      <c r="Q355" t="s">
        <v>158</v>
      </c>
    </row>
    <row r="356" spans="9:17" x14ac:dyDescent="0.45">
      <c r="I356" t="s">
        <v>181</v>
      </c>
      <c r="J356" t="s">
        <v>171</v>
      </c>
      <c r="K356">
        <v>1.7802232565857886E-2</v>
      </c>
      <c r="L356" t="s">
        <v>158</v>
      </c>
      <c r="N356" t="s">
        <v>206</v>
      </c>
      <c r="O356" t="s">
        <v>171</v>
      </c>
      <c r="P356">
        <v>4.9603953283124599E-3</v>
      </c>
      <c r="Q356" t="s">
        <v>158</v>
      </c>
    </row>
    <row r="357" spans="9:17" x14ac:dyDescent="0.45">
      <c r="I357" t="s">
        <v>181</v>
      </c>
      <c r="J357" t="s">
        <v>172</v>
      </c>
      <c r="K357">
        <v>1.7099619193868744E-2</v>
      </c>
      <c r="L357" t="s">
        <v>158</v>
      </c>
      <c r="N357" t="s">
        <v>206</v>
      </c>
      <c r="O357" t="s">
        <v>172</v>
      </c>
      <c r="P357">
        <v>4.2433972244897708E-3</v>
      </c>
      <c r="Q357" t="s">
        <v>158</v>
      </c>
    </row>
    <row r="358" spans="9:17" x14ac:dyDescent="0.45">
      <c r="I358" t="s">
        <v>181</v>
      </c>
      <c r="J358" t="s">
        <v>247</v>
      </c>
      <c r="K358">
        <v>1.5054239369056886E-2</v>
      </c>
      <c r="L358" t="s">
        <v>158</v>
      </c>
      <c r="N358" t="s">
        <v>206</v>
      </c>
      <c r="O358" t="s">
        <v>247</v>
      </c>
      <c r="P358">
        <v>4.4056723091249386E-3</v>
      </c>
      <c r="Q358" t="s">
        <v>158</v>
      </c>
    </row>
    <row r="359" spans="9:17" x14ac:dyDescent="0.45">
      <c r="I359" t="s">
        <v>181</v>
      </c>
      <c r="J359" t="s">
        <v>248</v>
      </c>
      <c r="K359">
        <v>1.6437063786040918E-2</v>
      </c>
      <c r="L359" t="s">
        <v>158</v>
      </c>
      <c r="N359" t="s">
        <v>206</v>
      </c>
      <c r="O359" t="s">
        <v>248</v>
      </c>
      <c r="P359">
        <v>1.0855216844678489E-2</v>
      </c>
      <c r="Q359" t="s">
        <v>158</v>
      </c>
    </row>
    <row r="360" spans="9:17" x14ac:dyDescent="0.45">
      <c r="I360" t="s">
        <v>181</v>
      </c>
      <c r="J360" t="s">
        <v>249</v>
      </c>
      <c r="K360">
        <v>1.2675089677976793E-3</v>
      </c>
      <c r="L360" t="s">
        <v>158</v>
      </c>
      <c r="N360" t="s">
        <v>206</v>
      </c>
      <c r="O360" t="s">
        <v>249</v>
      </c>
      <c r="P360">
        <v>4.4714363865528808E-2</v>
      </c>
      <c r="Q360" t="s">
        <v>158</v>
      </c>
    </row>
    <row r="361" spans="9:17" x14ac:dyDescent="0.45">
      <c r="I361" t="s">
        <v>181</v>
      </c>
      <c r="J361" t="s">
        <v>250</v>
      </c>
      <c r="K361">
        <v>0</v>
      </c>
      <c r="L361" t="s">
        <v>158</v>
      </c>
      <c r="N361" t="s">
        <v>206</v>
      </c>
      <c r="O361" t="s">
        <v>250</v>
      </c>
      <c r="P361">
        <v>9.9048026998910608E-3</v>
      </c>
      <c r="Q361" t="s">
        <v>158</v>
      </c>
    </row>
    <row r="362" spans="9:17" x14ac:dyDescent="0.45">
      <c r="I362" t="s">
        <v>181</v>
      </c>
      <c r="J362" t="s">
        <v>251</v>
      </c>
      <c r="K362">
        <v>1.9908702581400303E-4</v>
      </c>
      <c r="L362" t="s">
        <v>158</v>
      </c>
      <c r="N362" t="s">
        <v>206</v>
      </c>
      <c r="O362" t="s">
        <v>251</v>
      </c>
      <c r="P362">
        <v>0.11886208966075257</v>
      </c>
      <c r="Q362" t="s">
        <v>158</v>
      </c>
    </row>
    <row r="363" spans="9:17" x14ac:dyDescent="0.45">
      <c r="I363" t="s">
        <v>181</v>
      </c>
      <c r="J363" t="s">
        <v>252</v>
      </c>
      <c r="K363">
        <v>2.6994904132163915E-2</v>
      </c>
      <c r="L363" t="s">
        <v>158</v>
      </c>
      <c r="N363" t="s">
        <v>206</v>
      </c>
      <c r="O363" t="s">
        <v>252</v>
      </c>
      <c r="P363">
        <v>4.0095397380331792E-2</v>
      </c>
      <c r="Q363" t="s">
        <v>158</v>
      </c>
    </row>
    <row r="364" spans="9:17" x14ac:dyDescent="0.45">
      <c r="I364" t="s">
        <v>181</v>
      </c>
      <c r="J364" t="s">
        <v>253</v>
      </c>
      <c r="K364">
        <v>2.2374842003319479E-2</v>
      </c>
      <c r="L364" t="s">
        <v>158</v>
      </c>
      <c r="N364" t="s">
        <v>206</v>
      </c>
      <c r="O364" t="s">
        <v>253</v>
      </c>
      <c r="P364">
        <v>2.3723874033410152E-2</v>
      </c>
      <c r="Q364" t="s">
        <v>158</v>
      </c>
    </row>
    <row r="365" spans="9:17" x14ac:dyDescent="0.45">
      <c r="I365" t="s">
        <v>181</v>
      </c>
      <c r="J365" t="s">
        <v>254</v>
      </c>
      <c r="K365">
        <v>1.348401724245467E-2</v>
      </c>
      <c r="L365" t="s">
        <v>158</v>
      </c>
      <c r="N365" t="s">
        <v>206</v>
      </c>
      <c r="O365" t="s">
        <v>254</v>
      </c>
      <c r="P365">
        <v>1.2156341259567169E-2</v>
      </c>
      <c r="Q365" t="s">
        <v>158</v>
      </c>
    </row>
    <row r="366" spans="9:17" x14ac:dyDescent="0.45">
      <c r="I366" t="s">
        <v>181</v>
      </c>
      <c r="J366" t="s">
        <v>255</v>
      </c>
      <c r="K366">
        <v>1.256111054472305E-2</v>
      </c>
      <c r="L366" t="s">
        <v>158</v>
      </c>
      <c r="N366" t="s">
        <v>206</v>
      </c>
      <c r="O366" t="s">
        <v>255</v>
      </c>
      <c r="P366">
        <v>1.1037305356684011E-2</v>
      </c>
      <c r="Q366" t="s">
        <v>158</v>
      </c>
    </row>
    <row r="367" spans="9:17" x14ac:dyDescent="0.45">
      <c r="I367" t="s">
        <v>181</v>
      </c>
      <c r="J367" t="s">
        <v>256</v>
      </c>
      <c r="K367">
        <v>9.0259642062233067E-3</v>
      </c>
      <c r="L367" t="s">
        <v>158</v>
      </c>
      <c r="N367" t="s">
        <v>206</v>
      </c>
      <c r="O367" t="s">
        <v>256</v>
      </c>
      <c r="P367">
        <v>1.0374856621901216E-2</v>
      </c>
      <c r="Q367" t="s">
        <v>158</v>
      </c>
    </row>
    <row r="368" spans="9:17" x14ac:dyDescent="0.45">
      <c r="I368" t="s">
        <v>181</v>
      </c>
      <c r="J368" t="s">
        <v>257</v>
      </c>
      <c r="K368">
        <v>1.6538724713403424E-3</v>
      </c>
      <c r="L368" t="s">
        <v>158</v>
      </c>
      <c r="N368" t="s">
        <v>206</v>
      </c>
      <c r="O368" t="s">
        <v>257</v>
      </c>
      <c r="P368">
        <v>2.1303645384945447E-2</v>
      </c>
      <c r="Q368" t="s">
        <v>158</v>
      </c>
    </row>
    <row r="369" spans="9:17" x14ac:dyDescent="0.45">
      <c r="I369" t="s">
        <v>181</v>
      </c>
      <c r="J369" t="s">
        <v>258</v>
      </c>
      <c r="K369">
        <v>0</v>
      </c>
      <c r="L369" t="s">
        <v>158</v>
      </c>
      <c r="N369" t="s">
        <v>206</v>
      </c>
      <c r="O369" t="s">
        <v>258</v>
      </c>
      <c r="P369">
        <v>6.1292498937174776E-2</v>
      </c>
      <c r="Q369" t="s">
        <v>158</v>
      </c>
    </row>
    <row r="370" spans="9:17" x14ac:dyDescent="0.45">
      <c r="I370" t="s">
        <v>181</v>
      </c>
      <c r="J370" t="s">
        <v>259</v>
      </c>
      <c r="K370">
        <v>0</v>
      </c>
      <c r="L370" t="s">
        <v>158</v>
      </c>
      <c r="N370" t="s">
        <v>206</v>
      </c>
      <c r="O370" t="s">
        <v>259</v>
      </c>
      <c r="P370">
        <v>1.3982601800108066E-2</v>
      </c>
      <c r="Q370" t="s">
        <v>158</v>
      </c>
    </row>
    <row r="371" spans="9:17" x14ac:dyDescent="0.45">
      <c r="I371" t="s">
        <v>182</v>
      </c>
      <c r="J371" t="s">
        <v>157</v>
      </c>
      <c r="K371">
        <v>1.1889257959653034E-3</v>
      </c>
      <c r="L371" t="s">
        <v>158</v>
      </c>
      <c r="N371" t="s">
        <v>207</v>
      </c>
      <c r="O371" t="s">
        <v>157</v>
      </c>
      <c r="P371">
        <v>6.948537361450563E-2</v>
      </c>
      <c r="Q371" t="s">
        <v>158</v>
      </c>
    </row>
    <row r="372" spans="9:17" x14ac:dyDescent="0.45">
      <c r="I372" t="s">
        <v>182</v>
      </c>
      <c r="J372" t="s">
        <v>159</v>
      </c>
      <c r="K372">
        <v>3.8788574266962757E-2</v>
      </c>
      <c r="L372" t="s">
        <v>158</v>
      </c>
      <c r="N372" t="s">
        <v>207</v>
      </c>
      <c r="O372" t="s">
        <v>159</v>
      </c>
      <c r="P372">
        <v>2.0738016849446386E-2</v>
      </c>
      <c r="Q372" t="s">
        <v>158</v>
      </c>
    </row>
    <row r="373" spans="9:17" x14ac:dyDescent="0.45">
      <c r="I373" t="s">
        <v>182</v>
      </c>
      <c r="J373" t="s">
        <v>160</v>
      </c>
      <c r="K373">
        <v>2.9572331231727225E-2</v>
      </c>
      <c r="L373" t="s">
        <v>158</v>
      </c>
      <c r="N373" t="s">
        <v>207</v>
      </c>
      <c r="O373" t="s">
        <v>160</v>
      </c>
      <c r="P373">
        <v>1.4820306341032775E-2</v>
      </c>
      <c r="Q373" t="s">
        <v>158</v>
      </c>
    </row>
    <row r="374" spans="9:17" x14ac:dyDescent="0.45">
      <c r="I374" t="s">
        <v>182</v>
      </c>
      <c r="J374" t="s">
        <v>161</v>
      </c>
      <c r="K374">
        <v>1.5990643943566731E-2</v>
      </c>
      <c r="L374" t="s">
        <v>158</v>
      </c>
      <c r="N374" t="s">
        <v>207</v>
      </c>
      <c r="O374" t="s">
        <v>161</v>
      </c>
      <c r="P374">
        <v>9.9521103136171914E-3</v>
      </c>
      <c r="Q374" t="s">
        <v>158</v>
      </c>
    </row>
    <row r="375" spans="9:17" x14ac:dyDescent="0.45">
      <c r="I375" t="s">
        <v>182</v>
      </c>
      <c r="J375" t="s">
        <v>162</v>
      </c>
      <c r="K375">
        <v>1.5910058362690476E-2</v>
      </c>
      <c r="L375" t="s">
        <v>158</v>
      </c>
      <c r="N375" t="s">
        <v>207</v>
      </c>
      <c r="O375" t="s">
        <v>162</v>
      </c>
      <c r="P375">
        <v>1.1191113136652345E-2</v>
      </c>
      <c r="Q375" t="s">
        <v>158</v>
      </c>
    </row>
    <row r="376" spans="9:17" x14ac:dyDescent="0.45">
      <c r="I376" t="s">
        <v>182</v>
      </c>
      <c r="J376" t="s">
        <v>239</v>
      </c>
      <c r="K376">
        <v>1.3366087396802128E-2</v>
      </c>
      <c r="L376" t="s">
        <v>158</v>
      </c>
      <c r="N376" t="s">
        <v>207</v>
      </c>
      <c r="O376" t="s">
        <v>239</v>
      </c>
      <c r="P376">
        <v>1.1048141876345789E-2</v>
      </c>
      <c r="Q376" t="s">
        <v>158</v>
      </c>
    </row>
    <row r="377" spans="9:17" x14ac:dyDescent="0.45">
      <c r="I377" t="s">
        <v>182</v>
      </c>
      <c r="J377" t="s">
        <v>240</v>
      </c>
      <c r="K377">
        <v>1.0864326731668072E-2</v>
      </c>
      <c r="L377" t="s">
        <v>158</v>
      </c>
      <c r="N377" t="s">
        <v>207</v>
      </c>
      <c r="O377" t="s">
        <v>240</v>
      </c>
      <c r="P377">
        <v>2.0892504324305922E-2</v>
      </c>
      <c r="Q377" t="s">
        <v>158</v>
      </c>
    </row>
    <row r="378" spans="9:17" x14ac:dyDescent="0.45">
      <c r="I378" t="s">
        <v>182</v>
      </c>
      <c r="J378" t="s">
        <v>241</v>
      </c>
      <c r="K378">
        <v>0</v>
      </c>
      <c r="L378" t="s">
        <v>158</v>
      </c>
      <c r="N378" t="s">
        <v>207</v>
      </c>
      <c r="O378" t="s">
        <v>241</v>
      </c>
      <c r="P378">
        <v>5.5566544491985725E-2</v>
      </c>
      <c r="Q378" t="s">
        <v>158</v>
      </c>
    </row>
    <row r="379" spans="9:17" x14ac:dyDescent="0.45">
      <c r="I379" t="s">
        <v>182</v>
      </c>
      <c r="J379" t="s">
        <v>242</v>
      </c>
      <c r="K379">
        <v>0</v>
      </c>
      <c r="L379" t="s">
        <v>158</v>
      </c>
      <c r="N379" t="s">
        <v>207</v>
      </c>
      <c r="O379" t="s">
        <v>242</v>
      </c>
      <c r="P379">
        <v>1.0788702006564713E-2</v>
      </c>
      <c r="Q379" t="s">
        <v>158</v>
      </c>
    </row>
    <row r="380" spans="9:17" x14ac:dyDescent="0.45">
      <c r="I380" t="s">
        <v>182</v>
      </c>
      <c r="J380" t="s">
        <v>163</v>
      </c>
      <c r="K380">
        <v>7.2543336112642187E-2</v>
      </c>
      <c r="L380" t="s">
        <v>158</v>
      </c>
      <c r="N380" t="s">
        <v>207</v>
      </c>
      <c r="O380" t="s">
        <v>163</v>
      </c>
      <c r="P380">
        <v>0.11163179912123372</v>
      </c>
      <c r="Q380" t="s">
        <v>158</v>
      </c>
    </row>
    <row r="381" spans="9:17" x14ac:dyDescent="0.45">
      <c r="I381" t="s">
        <v>182</v>
      </c>
      <c r="J381" t="s">
        <v>164</v>
      </c>
      <c r="K381">
        <v>0.17916900292947005</v>
      </c>
      <c r="L381" t="s">
        <v>158</v>
      </c>
      <c r="N381" t="s">
        <v>207</v>
      </c>
      <c r="O381" t="s">
        <v>164</v>
      </c>
      <c r="P381">
        <v>4.0572376991623679E-2</v>
      </c>
      <c r="Q381" t="s">
        <v>158</v>
      </c>
    </row>
    <row r="382" spans="9:17" x14ac:dyDescent="0.45">
      <c r="I382" t="s">
        <v>182</v>
      </c>
      <c r="J382" t="s">
        <v>165</v>
      </c>
      <c r="K382">
        <v>0.12252952696997448</v>
      </c>
      <c r="L382" t="s">
        <v>158</v>
      </c>
      <c r="N382" t="s">
        <v>207</v>
      </c>
      <c r="O382" t="s">
        <v>165</v>
      </c>
      <c r="P382">
        <v>3.5444150194185051E-2</v>
      </c>
      <c r="Q382" t="s">
        <v>158</v>
      </c>
    </row>
    <row r="383" spans="9:17" x14ac:dyDescent="0.45">
      <c r="I383" t="s">
        <v>182</v>
      </c>
      <c r="J383" t="s">
        <v>166</v>
      </c>
      <c r="K383">
        <v>5.9432080483408159E-2</v>
      </c>
      <c r="L383" t="s">
        <v>158</v>
      </c>
      <c r="N383" t="s">
        <v>207</v>
      </c>
      <c r="O383" t="s">
        <v>166</v>
      </c>
      <c r="P383">
        <v>1.9682517565664599E-2</v>
      </c>
      <c r="Q383" t="s">
        <v>158</v>
      </c>
    </row>
    <row r="384" spans="9:17" x14ac:dyDescent="0.45">
      <c r="I384" t="s">
        <v>182</v>
      </c>
      <c r="J384" t="s">
        <v>167</v>
      </c>
      <c r="K384">
        <v>5.5192955265530801E-2</v>
      </c>
      <c r="L384" t="s">
        <v>158</v>
      </c>
      <c r="N384" t="s">
        <v>207</v>
      </c>
      <c r="O384" t="s">
        <v>167</v>
      </c>
      <c r="P384">
        <v>2.0642324885731582E-2</v>
      </c>
      <c r="Q384" t="s">
        <v>158</v>
      </c>
    </row>
    <row r="385" spans="9:17" x14ac:dyDescent="0.45">
      <c r="I385" t="s">
        <v>182</v>
      </c>
      <c r="J385" t="s">
        <v>243</v>
      </c>
      <c r="K385">
        <v>4.9470564519809239E-2</v>
      </c>
      <c r="L385" t="s">
        <v>158</v>
      </c>
      <c r="N385" t="s">
        <v>207</v>
      </c>
      <c r="O385" t="s">
        <v>243</v>
      </c>
      <c r="P385">
        <v>2.2205024970130053E-2</v>
      </c>
      <c r="Q385" t="s">
        <v>158</v>
      </c>
    </row>
    <row r="386" spans="9:17" x14ac:dyDescent="0.45">
      <c r="I386" t="s">
        <v>182</v>
      </c>
      <c r="J386" t="s">
        <v>244</v>
      </c>
      <c r="K386">
        <v>7.0317024744958823E-2</v>
      </c>
      <c r="L386" t="s">
        <v>158</v>
      </c>
      <c r="N386" t="s">
        <v>207</v>
      </c>
      <c r="O386" t="s">
        <v>244</v>
      </c>
      <c r="P386">
        <v>4.1555398202672442E-2</v>
      </c>
      <c r="Q386" t="s">
        <v>158</v>
      </c>
    </row>
    <row r="387" spans="9:17" x14ac:dyDescent="0.45">
      <c r="I387" t="s">
        <v>182</v>
      </c>
      <c r="J387" t="s">
        <v>245</v>
      </c>
      <c r="K387">
        <v>2.3952914102893588E-2</v>
      </c>
      <c r="L387" t="s">
        <v>158</v>
      </c>
      <c r="N387" t="s">
        <v>207</v>
      </c>
      <c r="O387" t="s">
        <v>245</v>
      </c>
      <c r="P387">
        <v>9.992720901027731E-2</v>
      </c>
      <c r="Q387" t="s">
        <v>158</v>
      </c>
    </row>
    <row r="388" spans="9:17" x14ac:dyDescent="0.45">
      <c r="I388" t="s">
        <v>182</v>
      </c>
      <c r="J388" t="s">
        <v>246</v>
      </c>
      <c r="K388">
        <v>0</v>
      </c>
      <c r="L388" t="s">
        <v>158</v>
      </c>
      <c r="N388" t="s">
        <v>207</v>
      </c>
      <c r="O388" t="s">
        <v>246</v>
      </c>
      <c r="P388">
        <v>1.9479852089626271E-2</v>
      </c>
      <c r="Q388" t="s">
        <v>158</v>
      </c>
    </row>
    <row r="389" spans="9:17" x14ac:dyDescent="0.45">
      <c r="I389" t="s">
        <v>182</v>
      </c>
      <c r="J389" t="s">
        <v>168</v>
      </c>
      <c r="K389">
        <v>1.0245607886133082E-2</v>
      </c>
      <c r="L389" t="s">
        <v>158</v>
      </c>
      <c r="N389" t="s">
        <v>207</v>
      </c>
      <c r="O389" t="s">
        <v>168</v>
      </c>
      <c r="P389">
        <v>4.6772215316648887E-2</v>
      </c>
      <c r="Q389" t="s">
        <v>158</v>
      </c>
    </row>
    <row r="390" spans="9:17" x14ac:dyDescent="0.45">
      <c r="I390" t="s">
        <v>182</v>
      </c>
      <c r="J390" t="s">
        <v>169</v>
      </c>
      <c r="K390">
        <v>4.3287292800369234E-2</v>
      </c>
      <c r="L390" t="s">
        <v>158</v>
      </c>
      <c r="N390" t="s">
        <v>207</v>
      </c>
      <c r="O390" t="s">
        <v>169</v>
      </c>
      <c r="P390">
        <v>1.7388251381706445E-2</v>
      </c>
      <c r="Q390" t="s">
        <v>158</v>
      </c>
    </row>
    <row r="391" spans="9:17" x14ac:dyDescent="0.45">
      <c r="I391" t="s">
        <v>182</v>
      </c>
      <c r="J391" t="s">
        <v>170</v>
      </c>
      <c r="K391">
        <v>3.1023545873820162E-2</v>
      </c>
      <c r="L391" t="s">
        <v>158</v>
      </c>
      <c r="N391" t="s">
        <v>207</v>
      </c>
      <c r="O391" t="s">
        <v>170</v>
      </c>
      <c r="P391">
        <v>1.1526178525638467E-2</v>
      </c>
      <c r="Q391" t="s">
        <v>158</v>
      </c>
    </row>
    <row r="392" spans="9:17" x14ac:dyDescent="0.45">
      <c r="I392" t="s">
        <v>182</v>
      </c>
      <c r="J392" t="s">
        <v>171</v>
      </c>
      <c r="K392">
        <v>1.5609297994669195E-2</v>
      </c>
      <c r="L392" t="s">
        <v>158</v>
      </c>
      <c r="N392" t="s">
        <v>207</v>
      </c>
      <c r="O392" t="s">
        <v>171</v>
      </c>
      <c r="P392">
        <v>5.6291565934078643E-3</v>
      </c>
      <c r="Q392" t="s">
        <v>158</v>
      </c>
    </row>
    <row r="393" spans="9:17" x14ac:dyDescent="0.45">
      <c r="I393" t="s">
        <v>182</v>
      </c>
      <c r="J393" t="s">
        <v>172</v>
      </c>
      <c r="K393">
        <v>1.4804289730212746E-2</v>
      </c>
      <c r="L393" t="s">
        <v>158</v>
      </c>
      <c r="N393" t="s">
        <v>207</v>
      </c>
      <c r="O393" t="s">
        <v>172</v>
      </c>
      <c r="P393">
        <v>6.1398628918378304E-3</v>
      </c>
      <c r="Q393" t="s">
        <v>158</v>
      </c>
    </row>
    <row r="394" spans="9:17" x14ac:dyDescent="0.45">
      <c r="I394" t="s">
        <v>182</v>
      </c>
      <c r="J394" t="s">
        <v>247</v>
      </c>
      <c r="K394">
        <v>1.264545207637029E-2</v>
      </c>
      <c r="L394" t="s">
        <v>158</v>
      </c>
      <c r="N394" t="s">
        <v>207</v>
      </c>
      <c r="O394" t="s">
        <v>247</v>
      </c>
      <c r="P394">
        <v>7.0507403441109956E-3</v>
      </c>
      <c r="Q394" t="s">
        <v>158</v>
      </c>
    </row>
    <row r="395" spans="9:17" x14ac:dyDescent="0.45">
      <c r="I395" t="s">
        <v>182</v>
      </c>
      <c r="J395" t="s">
        <v>248</v>
      </c>
      <c r="K395">
        <v>1.4687526406470846E-2</v>
      </c>
      <c r="L395" t="s">
        <v>158</v>
      </c>
      <c r="N395" t="s">
        <v>207</v>
      </c>
      <c r="O395" t="s">
        <v>248</v>
      </c>
      <c r="P395">
        <v>1.4135723870255301E-2</v>
      </c>
      <c r="Q395" t="s">
        <v>158</v>
      </c>
    </row>
    <row r="396" spans="9:17" x14ac:dyDescent="0.45">
      <c r="I396" t="s">
        <v>182</v>
      </c>
      <c r="J396" t="s">
        <v>249</v>
      </c>
      <c r="K396">
        <v>1.2036700002758169E-3</v>
      </c>
      <c r="L396" t="s">
        <v>158</v>
      </c>
      <c r="N396" t="s">
        <v>207</v>
      </c>
      <c r="O396" t="s">
        <v>249</v>
      </c>
      <c r="P396">
        <v>3.5319226265344658E-2</v>
      </c>
      <c r="Q396" t="s">
        <v>158</v>
      </c>
    </row>
    <row r="397" spans="9:17" x14ac:dyDescent="0.45">
      <c r="I397" t="s">
        <v>182</v>
      </c>
      <c r="J397" t="s">
        <v>250</v>
      </c>
      <c r="K397">
        <v>0</v>
      </c>
      <c r="L397" t="s">
        <v>158</v>
      </c>
      <c r="N397" t="s">
        <v>207</v>
      </c>
      <c r="O397" t="s">
        <v>250</v>
      </c>
      <c r="P397">
        <v>4.9637072757112103E-3</v>
      </c>
      <c r="Q397" t="s">
        <v>158</v>
      </c>
    </row>
    <row r="398" spans="9:17" x14ac:dyDescent="0.45">
      <c r="I398" t="s">
        <v>182</v>
      </c>
      <c r="J398" t="s">
        <v>251</v>
      </c>
      <c r="K398">
        <v>7.8004489401049273E-4</v>
      </c>
      <c r="L398" t="s">
        <v>158</v>
      </c>
      <c r="N398" t="s">
        <v>207</v>
      </c>
      <c r="O398" t="s">
        <v>251</v>
      </c>
      <c r="P398">
        <v>6.848690293791046E-2</v>
      </c>
      <c r="Q398" t="s">
        <v>158</v>
      </c>
    </row>
    <row r="399" spans="9:17" x14ac:dyDescent="0.45">
      <c r="I399" t="s">
        <v>182</v>
      </c>
      <c r="J399" t="s">
        <v>252</v>
      </c>
      <c r="K399">
        <v>3.2905988836577978E-2</v>
      </c>
      <c r="L399" t="s">
        <v>158</v>
      </c>
      <c r="N399" t="s">
        <v>207</v>
      </c>
      <c r="O399" t="s">
        <v>252</v>
      </c>
      <c r="P399">
        <v>2.0602402158879513E-2</v>
      </c>
      <c r="Q399" t="s">
        <v>158</v>
      </c>
    </row>
    <row r="400" spans="9:17" x14ac:dyDescent="0.45">
      <c r="I400" t="s">
        <v>182</v>
      </c>
      <c r="J400" t="s">
        <v>253</v>
      </c>
      <c r="K400">
        <v>2.4491732941984468E-2</v>
      </c>
      <c r="L400" t="s">
        <v>158</v>
      </c>
      <c r="N400" t="s">
        <v>207</v>
      </c>
      <c r="O400" t="s">
        <v>253</v>
      </c>
      <c r="P400">
        <v>1.7256893898696623E-2</v>
      </c>
      <c r="Q400" t="s">
        <v>158</v>
      </c>
    </row>
    <row r="401" spans="9:17" x14ac:dyDescent="0.45">
      <c r="I401" t="s">
        <v>182</v>
      </c>
      <c r="J401" t="s">
        <v>254</v>
      </c>
      <c r="K401">
        <v>1.411713188373174E-2</v>
      </c>
      <c r="L401" t="s">
        <v>158</v>
      </c>
      <c r="N401" t="s">
        <v>207</v>
      </c>
      <c r="O401" t="s">
        <v>254</v>
      </c>
      <c r="P401">
        <v>1.0854739794777406E-2</v>
      </c>
      <c r="Q401" t="s">
        <v>158</v>
      </c>
    </row>
    <row r="402" spans="9:17" x14ac:dyDescent="0.45">
      <c r="I402" t="s">
        <v>182</v>
      </c>
      <c r="J402" t="s">
        <v>255</v>
      </c>
      <c r="K402">
        <v>1.3529432885216857E-2</v>
      </c>
      <c r="L402" t="s">
        <v>158</v>
      </c>
      <c r="N402" t="s">
        <v>207</v>
      </c>
      <c r="O402" t="s">
        <v>255</v>
      </c>
      <c r="P402">
        <v>1.1222206939335061E-2</v>
      </c>
      <c r="Q402" t="s">
        <v>158</v>
      </c>
    </row>
    <row r="403" spans="9:17" x14ac:dyDescent="0.45">
      <c r="I403" t="s">
        <v>182</v>
      </c>
      <c r="J403" t="s">
        <v>256</v>
      </c>
      <c r="K403">
        <v>9.9483482721014378E-3</v>
      </c>
      <c r="L403" t="s">
        <v>158</v>
      </c>
      <c r="N403" t="s">
        <v>207</v>
      </c>
      <c r="O403" t="s">
        <v>256</v>
      </c>
      <c r="P403">
        <v>1.0435498435742445E-2</v>
      </c>
      <c r="Q403" t="s">
        <v>158</v>
      </c>
    </row>
    <row r="404" spans="9:17" x14ac:dyDescent="0.45">
      <c r="I404" t="s">
        <v>182</v>
      </c>
      <c r="J404" t="s">
        <v>257</v>
      </c>
      <c r="K404">
        <v>2.4322846598196037E-3</v>
      </c>
      <c r="L404" t="s">
        <v>158</v>
      </c>
      <c r="N404" t="s">
        <v>207</v>
      </c>
      <c r="O404" t="s">
        <v>257</v>
      </c>
      <c r="P404">
        <v>1.9448204660346424E-2</v>
      </c>
      <c r="Q404" t="s">
        <v>158</v>
      </c>
    </row>
    <row r="405" spans="9:17" x14ac:dyDescent="0.45">
      <c r="I405" t="s">
        <v>182</v>
      </c>
      <c r="J405" t="s">
        <v>258</v>
      </c>
      <c r="K405">
        <v>0</v>
      </c>
      <c r="L405" t="s">
        <v>158</v>
      </c>
      <c r="N405" t="s">
        <v>207</v>
      </c>
      <c r="O405" t="s">
        <v>258</v>
      </c>
      <c r="P405">
        <v>4.8078546890395729E-2</v>
      </c>
      <c r="Q405" t="s">
        <v>158</v>
      </c>
    </row>
    <row r="406" spans="9:17" x14ac:dyDescent="0.45">
      <c r="I406" t="s">
        <v>182</v>
      </c>
      <c r="J406" t="s">
        <v>259</v>
      </c>
      <c r="K406">
        <v>0</v>
      </c>
      <c r="L406" t="s">
        <v>158</v>
      </c>
      <c r="N406" t="s">
        <v>207</v>
      </c>
      <c r="O406" t="s">
        <v>259</v>
      </c>
      <c r="P406">
        <v>9.0660758335268272E-3</v>
      </c>
      <c r="Q406" t="s">
        <v>158</v>
      </c>
    </row>
    <row r="407" spans="9:17" x14ac:dyDescent="0.45">
      <c r="I407" t="s">
        <v>183</v>
      </c>
      <c r="J407" t="s">
        <v>157</v>
      </c>
      <c r="K407">
        <v>1.7882289915372422E-4</v>
      </c>
      <c r="L407" t="s">
        <v>158</v>
      </c>
      <c r="N407" t="s">
        <v>208</v>
      </c>
      <c r="O407" t="s">
        <v>157</v>
      </c>
      <c r="P407">
        <v>0.10516083667828108</v>
      </c>
      <c r="Q407" t="s">
        <v>158</v>
      </c>
    </row>
    <row r="408" spans="9:17" x14ac:dyDescent="0.45">
      <c r="I408" t="s">
        <v>183</v>
      </c>
      <c r="J408" t="s">
        <v>159</v>
      </c>
      <c r="K408">
        <v>2.5132365837227284E-2</v>
      </c>
      <c r="L408" t="s">
        <v>158</v>
      </c>
      <c r="N408" t="s">
        <v>208</v>
      </c>
      <c r="O408" t="s">
        <v>159</v>
      </c>
      <c r="P408">
        <v>3.4099819056155133E-2</v>
      </c>
      <c r="Q408" t="s">
        <v>158</v>
      </c>
    </row>
    <row r="409" spans="9:17" x14ac:dyDescent="0.45">
      <c r="I409" t="s">
        <v>183</v>
      </c>
      <c r="J409" t="s">
        <v>160</v>
      </c>
      <c r="K409">
        <v>2.5637281205110017E-2</v>
      </c>
      <c r="L409" t="s">
        <v>158</v>
      </c>
      <c r="N409" t="s">
        <v>208</v>
      </c>
      <c r="O409" t="s">
        <v>160</v>
      </c>
      <c r="P409">
        <v>1.6888315767827518E-2</v>
      </c>
      <c r="Q409" t="s">
        <v>158</v>
      </c>
    </row>
    <row r="410" spans="9:17" x14ac:dyDescent="0.45">
      <c r="I410" t="s">
        <v>183</v>
      </c>
      <c r="J410" t="s">
        <v>161</v>
      </c>
      <c r="K410">
        <v>1.2609944014674484E-2</v>
      </c>
      <c r="L410" t="s">
        <v>158</v>
      </c>
      <c r="N410" t="s">
        <v>208</v>
      </c>
      <c r="O410" t="s">
        <v>161</v>
      </c>
      <c r="P410">
        <v>9.5764964190273409E-3</v>
      </c>
      <c r="Q410" t="s">
        <v>158</v>
      </c>
    </row>
    <row r="411" spans="9:17" x14ac:dyDescent="0.45">
      <c r="I411" t="s">
        <v>183</v>
      </c>
      <c r="J411" t="s">
        <v>162</v>
      </c>
      <c r="K411">
        <v>1.2256046411023984E-2</v>
      </c>
      <c r="L411" t="s">
        <v>158</v>
      </c>
      <c r="N411" t="s">
        <v>208</v>
      </c>
      <c r="O411" t="s">
        <v>162</v>
      </c>
      <c r="P411">
        <v>1.0503375050558107E-2</v>
      </c>
      <c r="Q411" t="s">
        <v>158</v>
      </c>
    </row>
    <row r="412" spans="9:17" x14ac:dyDescent="0.45">
      <c r="I412" t="s">
        <v>183</v>
      </c>
      <c r="J412" t="s">
        <v>239</v>
      </c>
      <c r="K412">
        <v>1.0219920211245724E-2</v>
      </c>
      <c r="L412" t="s">
        <v>158</v>
      </c>
      <c r="N412" t="s">
        <v>208</v>
      </c>
      <c r="O412" t="s">
        <v>239</v>
      </c>
      <c r="P412">
        <v>1.115388005818675E-2</v>
      </c>
      <c r="Q412" t="s">
        <v>158</v>
      </c>
    </row>
    <row r="413" spans="9:17" x14ac:dyDescent="0.45">
      <c r="I413" t="s">
        <v>183</v>
      </c>
      <c r="J413" t="s">
        <v>240</v>
      </c>
      <c r="K413">
        <v>1.0469283001733923E-2</v>
      </c>
      <c r="L413" t="s">
        <v>158</v>
      </c>
      <c r="N413" t="s">
        <v>208</v>
      </c>
      <c r="O413" t="s">
        <v>240</v>
      </c>
      <c r="P413">
        <v>2.4457353488014862E-2</v>
      </c>
      <c r="Q413" t="s">
        <v>158</v>
      </c>
    </row>
    <row r="414" spans="9:17" x14ac:dyDescent="0.45">
      <c r="I414" t="s">
        <v>183</v>
      </c>
      <c r="J414" t="s">
        <v>241</v>
      </c>
      <c r="K414">
        <v>0</v>
      </c>
      <c r="L414" t="s">
        <v>158</v>
      </c>
      <c r="N414" t="s">
        <v>208</v>
      </c>
      <c r="O414" t="s">
        <v>241</v>
      </c>
      <c r="P414">
        <v>6.3516064785597223E-2</v>
      </c>
      <c r="Q414" t="s">
        <v>158</v>
      </c>
    </row>
    <row r="415" spans="9:17" x14ac:dyDescent="0.45">
      <c r="I415" t="s">
        <v>183</v>
      </c>
      <c r="J415" t="s">
        <v>242</v>
      </c>
      <c r="K415">
        <v>0</v>
      </c>
      <c r="L415" t="s">
        <v>158</v>
      </c>
      <c r="N415" t="s">
        <v>208</v>
      </c>
      <c r="O415" t="s">
        <v>242</v>
      </c>
      <c r="P415">
        <v>9.8736178236521113E-3</v>
      </c>
      <c r="Q415" t="s">
        <v>158</v>
      </c>
    </row>
    <row r="416" spans="9:17" x14ac:dyDescent="0.45">
      <c r="I416" t="s">
        <v>183</v>
      </c>
      <c r="J416" t="s">
        <v>163</v>
      </c>
      <c r="K416">
        <v>6.6849643836460679E-2</v>
      </c>
      <c r="L416" t="s">
        <v>158</v>
      </c>
      <c r="N416" t="s">
        <v>208</v>
      </c>
      <c r="O416" t="s">
        <v>163</v>
      </c>
      <c r="P416">
        <v>0.12284180703240458</v>
      </c>
      <c r="Q416" t="s">
        <v>158</v>
      </c>
    </row>
    <row r="417" spans="9:17" x14ac:dyDescent="0.45">
      <c r="I417" t="s">
        <v>183</v>
      </c>
      <c r="J417" t="s">
        <v>164</v>
      </c>
      <c r="K417">
        <v>0.17594813941396975</v>
      </c>
      <c r="L417" t="s">
        <v>158</v>
      </c>
      <c r="N417" t="s">
        <v>208</v>
      </c>
      <c r="O417" t="s">
        <v>164</v>
      </c>
      <c r="P417">
        <v>3.80607701623739E-2</v>
      </c>
      <c r="Q417" t="s">
        <v>158</v>
      </c>
    </row>
    <row r="418" spans="9:17" x14ac:dyDescent="0.45">
      <c r="I418" t="s">
        <v>183</v>
      </c>
      <c r="J418" t="s">
        <v>165</v>
      </c>
      <c r="K418">
        <v>0.12932625439219361</v>
      </c>
      <c r="L418" t="s">
        <v>158</v>
      </c>
      <c r="N418" t="s">
        <v>208</v>
      </c>
      <c r="O418" t="s">
        <v>165</v>
      </c>
      <c r="P418">
        <v>3.441767847947292E-2</v>
      </c>
      <c r="Q418" t="s">
        <v>158</v>
      </c>
    </row>
    <row r="419" spans="9:17" x14ac:dyDescent="0.45">
      <c r="I419" t="s">
        <v>183</v>
      </c>
      <c r="J419" t="s">
        <v>166</v>
      </c>
      <c r="K419">
        <v>6.4713841259377763E-2</v>
      </c>
      <c r="L419" t="s">
        <v>158</v>
      </c>
      <c r="N419" t="s">
        <v>208</v>
      </c>
      <c r="O419" t="s">
        <v>166</v>
      </c>
      <c r="P419">
        <v>2.0621016579849799E-2</v>
      </c>
      <c r="Q419" t="s">
        <v>158</v>
      </c>
    </row>
    <row r="420" spans="9:17" x14ac:dyDescent="0.45">
      <c r="I420" t="s">
        <v>183</v>
      </c>
      <c r="J420" t="s">
        <v>167</v>
      </c>
      <c r="K420">
        <v>6.1686600163810987E-2</v>
      </c>
      <c r="L420" t="s">
        <v>158</v>
      </c>
      <c r="N420" t="s">
        <v>208</v>
      </c>
      <c r="O420" t="s">
        <v>167</v>
      </c>
      <c r="P420">
        <v>1.9317915898706534E-2</v>
      </c>
      <c r="Q420" t="s">
        <v>158</v>
      </c>
    </row>
    <row r="421" spans="9:17" x14ac:dyDescent="0.45">
      <c r="I421" t="s">
        <v>183</v>
      </c>
      <c r="J421" t="s">
        <v>243</v>
      </c>
      <c r="K421">
        <v>5.6131206287639034E-2</v>
      </c>
      <c r="L421" t="s">
        <v>158</v>
      </c>
      <c r="N421" t="s">
        <v>208</v>
      </c>
      <c r="O421" t="s">
        <v>243</v>
      </c>
      <c r="P421">
        <v>1.8596457264734533E-2</v>
      </c>
      <c r="Q421" t="s">
        <v>158</v>
      </c>
    </row>
    <row r="422" spans="9:17" x14ac:dyDescent="0.45">
      <c r="I422" t="s">
        <v>183</v>
      </c>
      <c r="J422" t="s">
        <v>244</v>
      </c>
      <c r="K422">
        <v>8.7202442520192561E-2</v>
      </c>
      <c r="L422" t="s">
        <v>158</v>
      </c>
      <c r="N422" t="s">
        <v>208</v>
      </c>
      <c r="O422" t="s">
        <v>244</v>
      </c>
      <c r="P422">
        <v>3.2652687038870691E-2</v>
      </c>
      <c r="Q422" t="s">
        <v>158</v>
      </c>
    </row>
    <row r="423" spans="9:17" x14ac:dyDescent="0.45">
      <c r="I423" t="s">
        <v>183</v>
      </c>
      <c r="J423" t="s">
        <v>245</v>
      </c>
      <c r="K423">
        <v>3.2479210554379703E-2</v>
      </c>
      <c r="L423" t="s">
        <v>158</v>
      </c>
      <c r="N423" t="s">
        <v>208</v>
      </c>
      <c r="O423" t="s">
        <v>245</v>
      </c>
      <c r="P423">
        <v>7.006132277059296E-2</v>
      </c>
      <c r="Q423" t="s">
        <v>158</v>
      </c>
    </row>
    <row r="424" spans="9:17" x14ac:dyDescent="0.45">
      <c r="I424" t="s">
        <v>183</v>
      </c>
      <c r="J424" t="s">
        <v>246</v>
      </c>
      <c r="K424">
        <v>0</v>
      </c>
      <c r="L424" t="s">
        <v>158</v>
      </c>
      <c r="N424" t="s">
        <v>208</v>
      </c>
      <c r="O424" t="s">
        <v>246</v>
      </c>
      <c r="P424">
        <v>1.3660385581834369E-2</v>
      </c>
      <c r="Q424" t="s">
        <v>158</v>
      </c>
    </row>
    <row r="425" spans="9:17" x14ac:dyDescent="0.45">
      <c r="I425" t="s">
        <v>183</v>
      </c>
      <c r="J425" t="s">
        <v>168</v>
      </c>
      <c r="K425">
        <v>6.8498994187143943E-3</v>
      </c>
      <c r="L425" t="s">
        <v>158</v>
      </c>
      <c r="N425" t="s">
        <v>208</v>
      </c>
      <c r="O425" t="s">
        <v>168</v>
      </c>
      <c r="P425">
        <v>2.8549258493024303E-2</v>
      </c>
      <c r="Q425" t="s">
        <v>158</v>
      </c>
    </row>
    <row r="426" spans="9:17" x14ac:dyDescent="0.45">
      <c r="I426" t="s">
        <v>183</v>
      </c>
      <c r="J426" t="s">
        <v>169</v>
      </c>
      <c r="K426">
        <v>3.8747840581106009E-2</v>
      </c>
      <c r="L426" t="s">
        <v>158</v>
      </c>
      <c r="N426" t="s">
        <v>208</v>
      </c>
      <c r="O426" t="s">
        <v>169</v>
      </c>
      <c r="P426">
        <v>8.1694824979314934E-3</v>
      </c>
      <c r="Q426" t="s">
        <v>158</v>
      </c>
    </row>
    <row r="427" spans="9:17" x14ac:dyDescent="0.45">
      <c r="I427" t="s">
        <v>183</v>
      </c>
      <c r="J427" t="s">
        <v>170</v>
      </c>
      <c r="K427">
        <v>3.2172124111868178E-2</v>
      </c>
      <c r="L427" t="s">
        <v>158</v>
      </c>
      <c r="N427" t="s">
        <v>208</v>
      </c>
      <c r="O427" t="s">
        <v>170</v>
      </c>
      <c r="P427">
        <v>4.4578579977813558E-3</v>
      </c>
      <c r="Q427" t="s">
        <v>158</v>
      </c>
    </row>
    <row r="428" spans="9:17" x14ac:dyDescent="0.45">
      <c r="I428" t="s">
        <v>183</v>
      </c>
      <c r="J428" t="s">
        <v>171</v>
      </c>
      <c r="K428">
        <v>1.6911768994576418E-2</v>
      </c>
      <c r="L428" t="s">
        <v>158</v>
      </c>
      <c r="N428" t="s">
        <v>208</v>
      </c>
      <c r="O428" t="s">
        <v>171</v>
      </c>
      <c r="P428">
        <v>1.9315928633425489E-3</v>
      </c>
      <c r="Q428" t="s">
        <v>158</v>
      </c>
    </row>
    <row r="429" spans="9:17" x14ac:dyDescent="0.45">
      <c r="I429" t="s">
        <v>183</v>
      </c>
      <c r="J429" t="s">
        <v>172</v>
      </c>
      <c r="K429">
        <v>1.6258404670060986E-2</v>
      </c>
      <c r="L429" t="s">
        <v>158</v>
      </c>
      <c r="N429" t="s">
        <v>208</v>
      </c>
      <c r="O429" t="s">
        <v>172</v>
      </c>
      <c r="P429">
        <v>1.7319790724174468E-3</v>
      </c>
      <c r="Q429" t="s">
        <v>158</v>
      </c>
    </row>
    <row r="430" spans="9:17" x14ac:dyDescent="0.45">
      <c r="I430" t="s">
        <v>183</v>
      </c>
      <c r="J430" t="s">
        <v>247</v>
      </c>
      <c r="K430">
        <v>1.378175687318756E-2</v>
      </c>
      <c r="L430" t="s">
        <v>158</v>
      </c>
      <c r="N430" t="s">
        <v>208</v>
      </c>
      <c r="O430" t="s">
        <v>247</v>
      </c>
      <c r="P430">
        <v>1.7311499508416916E-3</v>
      </c>
      <c r="Q430" t="s">
        <v>158</v>
      </c>
    </row>
    <row r="431" spans="9:17" x14ac:dyDescent="0.45">
      <c r="I431" t="s">
        <v>183</v>
      </c>
      <c r="J431" t="s">
        <v>248</v>
      </c>
      <c r="K431">
        <v>1.6520145522494371E-2</v>
      </c>
      <c r="L431" t="s">
        <v>158</v>
      </c>
      <c r="N431" t="s">
        <v>208</v>
      </c>
      <c r="O431" t="s">
        <v>248</v>
      </c>
      <c r="P431">
        <v>3.5888534515809509E-3</v>
      </c>
      <c r="Q431" t="s">
        <v>158</v>
      </c>
    </row>
    <row r="432" spans="9:17" x14ac:dyDescent="0.45">
      <c r="I432" t="s">
        <v>183</v>
      </c>
      <c r="J432" t="s">
        <v>249</v>
      </c>
      <c r="K432">
        <v>1.6824909258523397E-3</v>
      </c>
      <c r="L432" t="s">
        <v>158</v>
      </c>
      <c r="N432" t="s">
        <v>208</v>
      </c>
      <c r="O432" t="s">
        <v>249</v>
      </c>
      <c r="P432">
        <v>2.0441644151128924E-2</v>
      </c>
      <c r="Q432" t="s">
        <v>158</v>
      </c>
    </row>
    <row r="433" spans="9:17" x14ac:dyDescent="0.45">
      <c r="I433" t="s">
        <v>183</v>
      </c>
      <c r="J433" t="s">
        <v>250</v>
      </c>
      <c r="K433">
        <v>0</v>
      </c>
      <c r="L433" t="s">
        <v>158</v>
      </c>
      <c r="N433" t="s">
        <v>208</v>
      </c>
      <c r="O433" t="s">
        <v>250</v>
      </c>
      <c r="P433">
        <v>4.8505273468390248E-3</v>
      </c>
      <c r="Q433" t="s">
        <v>158</v>
      </c>
    </row>
    <row r="434" spans="9:17" x14ac:dyDescent="0.45">
      <c r="I434" t="s">
        <v>183</v>
      </c>
      <c r="J434" t="s">
        <v>251</v>
      </c>
      <c r="K434">
        <v>2.799592630898929E-6</v>
      </c>
      <c r="L434" t="s">
        <v>158</v>
      </c>
      <c r="N434" t="s">
        <v>208</v>
      </c>
      <c r="O434" t="s">
        <v>251</v>
      </c>
      <c r="P434">
        <v>0.10993572692356657</v>
      </c>
      <c r="Q434" t="s">
        <v>158</v>
      </c>
    </row>
    <row r="435" spans="9:17" x14ac:dyDescent="0.45">
      <c r="I435" t="s">
        <v>183</v>
      </c>
      <c r="J435" t="s">
        <v>252</v>
      </c>
      <c r="K435">
        <v>2.2830500139700567E-2</v>
      </c>
      <c r="L435" t="s">
        <v>158</v>
      </c>
      <c r="N435" t="s">
        <v>208</v>
      </c>
      <c r="O435" t="s">
        <v>252</v>
      </c>
      <c r="P435">
        <v>3.19826838438751E-2</v>
      </c>
      <c r="Q435" t="s">
        <v>158</v>
      </c>
    </row>
    <row r="436" spans="9:17" x14ac:dyDescent="0.45">
      <c r="I436" t="s">
        <v>183</v>
      </c>
      <c r="J436" t="s">
        <v>253</v>
      </c>
      <c r="K436">
        <v>2.1831592839741853E-2</v>
      </c>
      <c r="L436" t="s">
        <v>158</v>
      </c>
      <c r="N436" t="s">
        <v>208</v>
      </c>
      <c r="O436" t="s">
        <v>253</v>
      </c>
      <c r="P436">
        <v>1.6081202879584755E-2</v>
      </c>
      <c r="Q436" t="s">
        <v>158</v>
      </c>
    </row>
    <row r="437" spans="9:17" x14ac:dyDescent="0.45">
      <c r="I437" t="s">
        <v>183</v>
      </c>
      <c r="J437" t="s">
        <v>254</v>
      </c>
      <c r="K437">
        <v>1.3140322943226163E-2</v>
      </c>
      <c r="L437" t="s">
        <v>158</v>
      </c>
      <c r="N437" t="s">
        <v>208</v>
      </c>
      <c r="O437" t="s">
        <v>254</v>
      </c>
      <c r="P437">
        <v>8.1180910356443477E-3</v>
      </c>
      <c r="Q437" t="s">
        <v>158</v>
      </c>
    </row>
    <row r="438" spans="9:17" x14ac:dyDescent="0.45">
      <c r="I438" t="s">
        <v>183</v>
      </c>
      <c r="J438" t="s">
        <v>255</v>
      </c>
      <c r="K438">
        <v>1.2603817689348887E-2</v>
      </c>
      <c r="L438" t="s">
        <v>158</v>
      </c>
      <c r="N438" t="s">
        <v>208</v>
      </c>
      <c r="O438" t="s">
        <v>255</v>
      </c>
      <c r="P438">
        <v>7.5746506122738051E-3</v>
      </c>
      <c r="Q438" t="s">
        <v>158</v>
      </c>
    </row>
    <row r="439" spans="9:17" x14ac:dyDescent="0.45">
      <c r="I439" t="s">
        <v>183</v>
      </c>
      <c r="J439" t="s">
        <v>256</v>
      </c>
      <c r="K439">
        <v>9.6501337450920401E-3</v>
      </c>
      <c r="L439" t="s">
        <v>158</v>
      </c>
      <c r="N439" t="s">
        <v>208</v>
      </c>
      <c r="O439" t="s">
        <v>256</v>
      </c>
      <c r="P439">
        <v>7.5716704625015969E-3</v>
      </c>
      <c r="Q439" t="s">
        <v>158</v>
      </c>
    </row>
    <row r="440" spans="9:17" x14ac:dyDescent="0.45">
      <c r="I440" t="s">
        <v>183</v>
      </c>
      <c r="J440" t="s">
        <v>257</v>
      </c>
      <c r="K440">
        <v>6.1753999440417612E-3</v>
      </c>
      <c r="L440" t="s">
        <v>158</v>
      </c>
      <c r="N440" t="s">
        <v>208</v>
      </c>
      <c r="O440" t="s">
        <v>257</v>
      </c>
      <c r="P440">
        <v>1.8082589124678562E-2</v>
      </c>
      <c r="Q440" t="s">
        <v>158</v>
      </c>
    </row>
    <row r="441" spans="9:17" x14ac:dyDescent="0.45">
      <c r="I441" t="s">
        <v>183</v>
      </c>
      <c r="J441" t="s">
        <v>258</v>
      </c>
      <c r="K441">
        <v>0</v>
      </c>
      <c r="L441" t="s">
        <v>158</v>
      </c>
      <c r="N441" t="s">
        <v>208</v>
      </c>
      <c r="O441" t="s">
        <v>258</v>
      </c>
      <c r="P441">
        <v>5.6957655324141439E-2</v>
      </c>
      <c r="Q441" t="s">
        <v>158</v>
      </c>
    </row>
    <row r="442" spans="9:17" x14ac:dyDescent="0.45">
      <c r="I442" t="s">
        <v>183</v>
      </c>
      <c r="J442" t="s">
        <v>259</v>
      </c>
      <c r="K442">
        <v>0</v>
      </c>
      <c r="L442" t="s">
        <v>158</v>
      </c>
      <c r="N442" t="s">
        <v>208</v>
      </c>
      <c r="O442" t="s">
        <v>259</v>
      </c>
      <c r="P442">
        <v>1.2783584032606312E-2</v>
      </c>
      <c r="Q442" t="s">
        <v>158</v>
      </c>
    </row>
    <row r="443" spans="9:17" x14ac:dyDescent="0.45">
      <c r="I443" t="s">
        <v>184</v>
      </c>
      <c r="J443" t="s">
        <v>157</v>
      </c>
      <c r="K443">
        <v>1.1142563401170648E-3</v>
      </c>
      <c r="L443" t="s">
        <v>158</v>
      </c>
      <c r="N443" t="s">
        <v>209</v>
      </c>
      <c r="O443" t="s">
        <v>157</v>
      </c>
      <c r="P443">
        <v>6.1638718817850151E-2</v>
      </c>
      <c r="Q443" t="s">
        <v>158</v>
      </c>
    </row>
    <row r="444" spans="9:17" x14ac:dyDescent="0.45">
      <c r="I444" t="s">
        <v>184</v>
      </c>
      <c r="J444" t="s">
        <v>159</v>
      </c>
      <c r="K444">
        <v>3.6083940901444303E-2</v>
      </c>
      <c r="L444" t="s">
        <v>158</v>
      </c>
      <c r="N444" t="s">
        <v>209</v>
      </c>
      <c r="O444" t="s">
        <v>159</v>
      </c>
      <c r="P444">
        <v>2.1720069539515455E-2</v>
      </c>
      <c r="Q444" t="s">
        <v>158</v>
      </c>
    </row>
    <row r="445" spans="9:17" x14ac:dyDescent="0.45">
      <c r="I445" t="s">
        <v>184</v>
      </c>
      <c r="J445" t="s">
        <v>160</v>
      </c>
      <c r="K445">
        <v>2.978737282688072E-2</v>
      </c>
      <c r="L445" t="s">
        <v>158</v>
      </c>
      <c r="N445" t="s">
        <v>209</v>
      </c>
      <c r="O445" t="s">
        <v>160</v>
      </c>
      <c r="P445">
        <v>1.339056743921432E-2</v>
      </c>
      <c r="Q445" t="s">
        <v>158</v>
      </c>
    </row>
    <row r="446" spans="9:17" x14ac:dyDescent="0.45">
      <c r="I446" t="s">
        <v>184</v>
      </c>
      <c r="J446" t="s">
        <v>161</v>
      </c>
      <c r="K446">
        <v>1.5990410839092573E-2</v>
      </c>
      <c r="L446" t="s">
        <v>158</v>
      </c>
      <c r="N446" t="s">
        <v>209</v>
      </c>
      <c r="O446" t="s">
        <v>161</v>
      </c>
      <c r="P446">
        <v>7.5061199081786585E-3</v>
      </c>
      <c r="Q446" t="s">
        <v>158</v>
      </c>
    </row>
    <row r="447" spans="9:17" x14ac:dyDescent="0.45">
      <c r="I447" t="s">
        <v>184</v>
      </c>
      <c r="J447" t="s">
        <v>162</v>
      </c>
      <c r="K447">
        <v>1.5905703331328406E-2</v>
      </c>
      <c r="L447" t="s">
        <v>158</v>
      </c>
      <c r="N447" t="s">
        <v>209</v>
      </c>
      <c r="O447" t="s">
        <v>162</v>
      </c>
      <c r="P447">
        <v>7.8549415506908461E-3</v>
      </c>
      <c r="Q447" t="s">
        <v>158</v>
      </c>
    </row>
    <row r="448" spans="9:17" x14ac:dyDescent="0.45">
      <c r="I448" t="s">
        <v>184</v>
      </c>
      <c r="J448" t="s">
        <v>239</v>
      </c>
      <c r="K448">
        <v>1.2973537997464169E-2</v>
      </c>
      <c r="L448" t="s">
        <v>158</v>
      </c>
      <c r="N448" t="s">
        <v>209</v>
      </c>
      <c r="O448" t="s">
        <v>239</v>
      </c>
      <c r="P448">
        <v>8.1790231605527314E-3</v>
      </c>
      <c r="Q448" t="s">
        <v>158</v>
      </c>
    </row>
    <row r="449" spans="9:17" x14ac:dyDescent="0.45">
      <c r="I449" t="s">
        <v>184</v>
      </c>
      <c r="J449" t="s">
        <v>240</v>
      </c>
      <c r="K449">
        <v>1.0295143878721987E-2</v>
      </c>
      <c r="L449" t="s">
        <v>158</v>
      </c>
      <c r="N449" t="s">
        <v>209</v>
      </c>
      <c r="O449" t="s">
        <v>240</v>
      </c>
      <c r="P449">
        <v>1.7753259429747575E-2</v>
      </c>
      <c r="Q449" t="s">
        <v>158</v>
      </c>
    </row>
    <row r="450" spans="9:17" x14ac:dyDescent="0.45">
      <c r="I450" t="s">
        <v>184</v>
      </c>
      <c r="J450" t="s">
        <v>241</v>
      </c>
      <c r="K450">
        <v>0</v>
      </c>
      <c r="L450" t="s">
        <v>158</v>
      </c>
      <c r="N450" t="s">
        <v>209</v>
      </c>
      <c r="O450" t="s">
        <v>241</v>
      </c>
      <c r="P450">
        <v>4.6289835627443571E-2</v>
      </c>
      <c r="Q450" t="s">
        <v>158</v>
      </c>
    </row>
    <row r="451" spans="9:17" x14ac:dyDescent="0.45">
      <c r="I451" t="s">
        <v>184</v>
      </c>
      <c r="J451" t="s">
        <v>242</v>
      </c>
      <c r="K451">
        <v>0</v>
      </c>
      <c r="L451" t="s">
        <v>158</v>
      </c>
      <c r="N451" t="s">
        <v>209</v>
      </c>
      <c r="O451" t="s">
        <v>242</v>
      </c>
      <c r="P451">
        <v>8.2182884703886541E-3</v>
      </c>
      <c r="Q451" t="s">
        <v>158</v>
      </c>
    </row>
    <row r="452" spans="9:17" x14ac:dyDescent="0.45">
      <c r="I452" t="s">
        <v>184</v>
      </c>
      <c r="J452" t="s">
        <v>163</v>
      </c>
      <c r="K452">
        <v>6.292309405395323E-2</v>
      </c>
      <c r="L452" t="s">
        <v>158</v>
      </c>
      <c r="N452" t="s">
        <v>209</v>
      </c>
      <c r="O452" t="s">
        <v>163</v>
      </c>
      <c r="P452">
        <v>0.11145263926697942</v>
      </c>
      <c r="Q452" t="s">
        <v>158</v>
      </c>
    </row>
    <row r="453" spans="9:17" x14ac:dyDescent="0.45">
      <c r="I453" t="s">
        <v>184</v>
      </c>
      <c r="J453" t="s">
        <v>164</v>
      </c>
      <c r="K453">
        <v>0.18078393815220345</v>
      </c>
      <c r="L453" t="s">
        <v>158</v>
      </c>
      <c r="N453" t="s">
        <v>209</v>
      </c>
      <c r="O453" t="s">
        <v>164</v>
      </c>
      <c r="P453">
        <v>3.3244948068511117E-2</v>
      </c>
      <c r="Q453" t="s">
        <v>158</v>
      </c>
    </row>
    <row r="454" spans="9:17" x14ac:dyDescent="0.45">
      <c r="I454" t="s">
        <v>184</v>
      </c>
      <c r="J454" t="s">
        <v>165</v>
      </c>
      <c r="K454">
        <v>0.12498466583140506</v>
      </c>
      <c r="L454" t="s">
        <v>158</v>
      </c>
      <c r="N454" t="s">
        <v>209</v>
      </c>
      <c r="O454" t="s">
        <v>165</v>
      </c>
      <c r="P454">
        <v>2.2013793318284684E-2</v>
      </c>
      <c r="Q454" t="s">
        <v>158</v>
      </c>
    </row>
    <row r="455" spans="9:17" x14ac:dyDescent="0.45">
      <c r="I455" t="s">
        <v>184</v>
      </c>
      <c r="J455" t="s">
        <v>166</v>
      </c>
      <c r="K455">
        <v>6.0981795764426937E-2</v>
      </c>
      <c r="L455" t="s">
        <v>158</v>
      </c>
      <c r="N455" t="s">
        <v>209</v>
      </c>
      <c r="O455" t="s">
        <v>166</v>
      </c>
      <c r="P455">
        <v>1.3235312330358729E-2</v>
      </c>
      <c r="Q455" t="s">
        <v>158</v>
      </c>
    </row>
    <row r="456" spans="9:17" x14ac:dyDescent="0.45">
      <c r="I456" t="s">
        <v>184</v>
      </c>
      <c r="J456" t="s">
        <v>167</v>
      </c>
      <c r="K456">
        <v>5.6634073694910997E-2</v>
      </c>
      <c r="L456" t="s">
        <v>158</v>
      </c>
      <c r="N456" t="s">
        <v>209</v>
      </c>
      <c r="O456" t="s">
        <v>167</v>
      </c>
      <c r="P456">
        <v>1.440343058491593E-2</v>
      </c>
      <c r="Q456" t="s">
        <v>158</v>
      </c>
    </row>
    <row r="457" spans="9:17" x14ac:dyDescent="0.45">
      <c r="I457" t="s">
        <v>184</v>
      </c>
      <c r="J457" t="s">
        <v>243</v>
      </c>
      <c r="K457">
        <v>5.0029534421758712E-2</v>
      </c>
      <c r="L457" t="s">
        <v>158</v>
      </c>
      <c r="N457" t="s">
        <v>209</v>
      </c>
      <c r="O457" t="s">
        <v>243</v>
      </c>
      <c r="P457">
        <v>1.4177246716577061E-2</v>
      </c>
      <c r="Q457" t="s">
        <v>158</v>
      </c>
    </row>
    <row r="458" spans="9:17" x14ac:dyDescent="0.45">
      <c r="I458" t="s">
        <v>184</v>
      </c>
      <c r="J458" t="s">
        <v>244</v>
      </c>
      <c r="K458">
        <v>7.1759211458978067E-2</v>
      </c>
      <c r="L458" t="s">
        <v>158</v>
      </c>
      <c r="N458" t="s">
        <v>209</v>
      </c>
      <c r="O458" t="s">
        <v>244</v>
      </c>
      <c r="P458">
        <v>2.8468694356460243E-2</v>
      </c>
      <c r="Q458" t="s">
        <v>158</v>
      </c>
    </row>
    <row r="459" spans="9:17" x14ac:dyDescent="0.45">
      <c r="I459" t="s">
        <v>184</v>
      </c>
      <c r="J459" t="s">
        <v>245</v>
      </c>
      <c r="K459">
        <v>2.3394722360153313E-2</v>
      </c>
      <c r="L459" t="s">
        <v>158</v>
      </c>
      <c r="N459" t="s">
        <v>209</v>
      </c>
      <c r="O459" t="s">
        <v>245</v>
      </c>
      <c r="P459">
        <v>7.4493624147358994E-2</v>
      </c>
      <c r="Q459" t="s">
        <v>158</v>
      </c>
    </row>
    <row r="460" spans="9:17" x14ac:dyDescent="0.45">
      <c r="I460" t="s">
        <v>184</v>
      </c>
      <c r="J460" t="s">
        <v>246</v>
      </c>
      <c r="K460">
        <v>0</v>
      </c>
      <c r="L460" t="s">
        <v>158</v>
      </c>
      <c r="N460" t="s">
        <v>209</v>
      </c>
      <c r="O460" t="s">
        <v>246</v>
      </c>
      <c r="P460">
        <v>1.5842985666901829E-2</v>
      </c>
      <c r="Q460" t="s">
        <v>158</v>
      </c>
    </row>
    <row r="461" spans="9:17" x14ac:dyDescent="0.45">
      <c r="I461" t="s">
        <v>184</v>
      </c>
      <c r="J461" t="s">
        <v>168</v>
      </c>
      <c r="K461">
        <v>8.7883125064424951E-3</v>
      </c>
      <c r="L461" t="s">
        <v>158</v>
      </c>
      <c r="N461" t="s">
        <v>209</v>
      </c>
      <c r="O461" t="s">
        <v>168</v>
      </c>
      <c r="P461">
        <v>6.6345046734203827E-2</v>
      </c>
      <c r="Q461" t="s">
        <v>158</v>
      </c>
    </row>
    <row r="462" spans="9:17" x14ac:dyDescent="0.45">
      <c r="I462" t="s">
        <v>184</v>
      </c>
      <c r="J462" t="s">
        <v>169</v>
      </c>
      <c r="K462">
        <v>4.3425565014246395E-2</v>
      </c>
      <c r="L462" t="s">
        <v>158</v>
      </c>
      <c r="N462" t="s">
        <v>209</v>
      </c>
      <c r="O462" t="s">
        <v>169</v>
      </c>
      <c r="P462">
        <v>1.9681697263956723E-2</v>
      </c>
      <c r="Q462" t="s">
        <v>158</v>
      </c>
    </row>
    <row r="463" spans="9:17" x14ac:dyDescent="0.45">
      <c r="I463" t="s">
        <v>184</v>
      </c>
      <c r="J463" t="s">
        <v>170</v>
      </c>
      <c r="K463">
        <v>3.2308575319859228E-2</v>
      </c>
      <c r="L463" t="s">
        <v>158</v>
      </c>
      <c r="N463" t="s">
        <v>209</v>
      </c>
      <c r="O463" t="s">
        <v>170</v>
      </c>
      <c r="P463">
        <v>1.2376782125324814E-2</v>
      </c>
      <c r="Q463" t="s">
        <v>158</v>
      </c>
    </row>
    <row r="464" spans="9:17" x14ac:dyDescent="0.45">
      <c r="I464" t="s">
        <v>184</v>
      </c>
      <c r="J464" t="s">
        <v>171</v>
      </c>
      <c r="K464">
        <v>1.6666130299626724E-2</v>
      </c>
      <c r="L464" t="s">
        <v>158</v>
      </c>
      <c r="N464" t="s">
        <v>209</v>
      </c>
      <c r="O464" t="s">
        <v>171</v>
      </c>
      <c r="P464">
        <v>6.7829595982274969E-3</v>
      </c>
      <c r="Q464" t="s">
        <v>158</v>
      </c>
    </row>
    <row r="465" spans="9:17" x14ac:dyDescent="0.45">
      <c r="I465" t="s">
        <v>184</v>
      </c>
      <c r="J465" t="s">
        <v>172</v>
      </c>
      <c r="K465">
        <v>1.5827583307636089E-2</v>
      </c>
      <c r="L465" t="s">
        <v>158</v>
      </c>
      <c r="N465" t="s">
        <v>209</v>
      </c>
      <c r="O465" t="s">
        <v>172</v>
      </c>
      <c r="P465">
        <v>6.9186900756343225E-3</v>
      </c>
      <c r="Q465" t="s">
        <v>158</v>
      </c>
    </row>
    <row r="466" spans="9:17" x14ac:dyDescent="0.45">
      <c r="I466" t="s">
        <v>184</v>
      </c>
      <c r="J466" t="s">
        <v>247</v>
      </c>
      <c r="K466">
        <v>1.358181339180271E-2</v>
      </c>
      <c r="L466" t="s">
        <v>158</v>
      </c>
      <c r="N466" t="s">
        <v>209</v>
      </c>
      <c r="O466" t="s">
        <v>247</v>
      </c>
      <c r="P466">
        <v>6.8454593136872506E-3</v>
      </c>
      <c r="Q466" t="s">
        <v>158</v>
      </c>
    </row>
    <row r="467" spans="9:17" x14ac:dyDescent="0.45">
      <c r="I467" t="s">
        <v>184</v>
      </c>
      <c r="J467" t="s">
        <v>248</v>
      </c>
      <c r="K467">
        <v>1.4843591508570694E-2</v>
      </c>
      <c r="L467" t="s">
        <v>158</v>
      </c>
      <c r="N467" t="s">
        <v>209</v>
      </c>
      <c r="O467" t="s">
        <v>248</v>
      </c>
      <c r="P467">
        <v>1.2829925216153391E-2</v>
      </c>
      <c r="Q467" t="s">
        <v>158</v>
      </c>
    </row>
    <row r="468" spans="9:17" x14ac:dyDescent="0.45">
      <c r="I468" t="s">
        <v>184</v>
      </c>
      <c r="J468" t="s">
        <v>249</v>
      </c>
      <c r="K468">
        <v>1.1339341222169337E-3</v>
      </c>
      <c r="L468" t="s">
        <v>158</v>
      </c>
      <c r="N468" t="s">
        <v>209</v>
      </c>
      <c r="O468" t="s">
        <v>249</v>
      </c>
      <c r="P468">
        <v>3.7579488475256696E-2</v>
      </c>
      <c r="Q468" t="s">
        <v>158</v>
      </c>
    </row>
    <row r="469" spans="9:17" x14ac:dyDescent="0.45">
      <c r="I469" t="s">
        <v>184</v>
      </c>
      <c r="J469" t="s">
        <v>250</v>
      </c>
      <c r="K469">
        <v>0</v>
      </c>
      <c r="L469" t="s">
        <v>158</v>
      </c>
      <c r="N469" t="s">
        <v>209</v>
      </c>
      <c r="O469" t="s">
        <v>250</v>
      </c>
      <c r="P469">
        <v>8.9453773310539213E-3</v>
      </c>
      <c r="Q469" t="s">
        <v>158</v>
      </c>
    </row>
    <row r="470" spans="9:17" x14ac:dyDescent="0.45">
      <c r="I470" t="s">
        <v>184</v>
      </c>
      <c r="J470" t="s">
        <v>251</v>
      </c>
      <c r="K470">
        <v>5.6081975189936899E-4</v>
      </c>
      <c r="L470" t="s">
        <v>158</v>
      </c>
      <c r="N470" t="s">
        <v>209</v>
      </c>
      <c r="O470" t="s">
        <v>251</v>
      </c>
      <c r="P470">
        <v>0.10422217282489148</v>
      </c>
      <c r="Q470" t="s">
        <v>158</v>
      </c>
    </row>
    <row r="471" spans="9:17" x14ac:dyDescent="0.45">
      <c r="I471" t="s">
        <v>184</v>
      </c>
      <c r="J471" t="s">
        <v>252</v>
      </c>
      <c r="K471">
        <v>3.3153205317071895E-2</v>
      </c>
      <c r="L471" t="s">
        <v>158</v>
      </c>
      <c r="N471" t="s">
        <v>209</v>
      </c>
      <c r="O471" t="s">
        <v>252</v>
      </c>
      <c r="P471">
        <v>3.7037205899829562E-2</v>
      </c>
      <c r="Q471" t="s">
        <v>158</v>
      </c>
    </row>
    <row r="472" spans="9:17" x14ac:dyDescent="0.45">
      <c r="I472" t="s">
        <v>184</v>
      </c>
      <c r="J472" t="s">
        <v>253</v>
      </c>
      <c r="K472">
        <v>2.5628556820662479E-2</v>
      </c>
      <c r="L472" t="s">
        <v>158</v>
      </c>
      <c r="N472" t="s">
        <v>209</v>
      </c>
      <c r="O472" t="s">
        <v>253</v>
      </c>
      <c r="P472">
        <v>2.2899389169822326E-2</v>
      </c>
      <c r="Q472" t="s">
        <v>158</v>
      </c>
    </row>
    <row r="473" spans="9:17" x14ac:dyDescent="0.45">
      <c r="I473" t="s">
        <v>184</v>
      </c>
      <c r="J473" t="s">
        <v>254</v>
      </c>
      <c r="K473">
        <v>1.4653715066162675E-2</v>
      </c>
      <c r="L473" t="s">
        <v>158</v>
      </c>
      <c r="N473" t="s">
        <v>209</v>
      </c>
      <c r="O473" t="s">
        <v>254</v>
      </c>
      <c r="P473">
        <v>1.1032801209451635E-2</v>
      </c>
      <c r="Q473" t="s">
        <v>158</v>
      </c>
    </row>
    <row r="474" spans="9:17" x14ac:dyDescent="0.45">
      <c r="I474" t="s">
        <v>184</v>
      </c>
      <c r="J474" t="s">
        <v>255</v>
      </c>
      <c r="K474">
        <v>1.3912750359606058E-2</v>
      </c>
      <c r="L474" t="s">
        <v>158</v>
      </c>
      <c r="N474" t="s">
        <v>209</v>
      </c>
      <c r="O474" t="s">
        <v>255</v>
      </c>
      <c r="P474">
        <v>1.1225030154285772E-2</v>
      </c>
      <c r="Q474" t="s">
        <v>158</v>
      </c>
    </row>
    <row r="475" spans="9:17" x14ac:dyDescent="0.45">
      <c r="I475" t="s">
        <v>184</v>
      </c>
      <c r="J475" t="s">
        <v>256</v>
      </c>
      <c r="K475">
        <v>1.0049283037795113E-2</v>
      </c>
      <c r="L475" t="s">
        <v>158</v>
      </c>
      <c r="N475" t="s">
        <v>209</v>
      </c>
      <c r="O475" t="s">
        <v>256</v>
      </c>
      <c r="P475">
        <v>1.1619327672287546E-2</v>
      </c>
      <c r="Q475" t="s">
        <v>158</v>
      </c>
    </row>
    <row r="476" spans="9:17" x14ac:dyDescent="0.45">
      <c r="I476" t="s">
        <v>184</v>
      </c>
      <c r="J476" t="s">
        <v>257</v>
      </c>
      <c r="K476">
        <v>1.8247623233874496E-3</v>
      </c>
      <c r="L476" t="s">
        <v>158</v>
      </c>
      <c r="N476" t="s">
        <v>209</v>
      </c>
      <c r="O476" t="s">
        <v>257</v>
      </c>
      <c r="P476">
        <v>2.3738446566566776E-2</v>
      </c>
      <c r="Q476" t="s">
        <v>158</v>
      </c>
    </row>
    <row r="477" spans="9:17" x14ac:dyDescent="0.45">
      <c r="I477" t="s">
        <v>184</v>
      </c>
      <c r="J477" t="s">
        <v>258</v>
      </c>
      <c r="K477">
        <v>0</v>
      </c>
      <c r="L477" t="s">
        <v>158</v>
      </c>
      <c r="N477" t="s">
        <v>209</v>
      </c>
      <c r="O477" t="s">
        <v>258</v>
      </c>
      <c r="P477">
        <v>6.6235947673021864E-2</v>
      </c>
      <c r="Q477" t="s">
        <v>158</v>
      </c>
    </row>
    <row r="478" spans="9:17" x14ac:dyDescent="0.45">
      <c r="I478" t="s">
        <v>184</v>
      </c>
      <c r="J478" t="s">
        <v>259</v>
      </c>
      <c r="K478">
        <v>0</v>
      </c>
      <c r="L478" t="s">
        <v>158</v>
      </c>
      <c r="N478" t="s">
        <v>209</v>
      </c>
      <c r="O478" t="s">
        <v>259</v>
      </c>
      <c r="P478">
        <v>1.380075429626995E-2</v>
      </c>
      <c r="Q478" t="s">
        <v>158</v>
      </c>
    </row>
    <row r="479" spans="9:17" x14ac:dyDescent="0.45">
      <c r="I479" t="s">
        <v>185</v>
      </c>
      <c r="J479" t="s">
        <v>157</v>
      </c>
      <c r="K479">
        <v>1.157653839603165E-3</v>
      </c>
      <c r="L479" t="s">
        <v>158</v>
      </c>
      <c r="N479" t="s">
        <v>210</v>
      </c>
      <c r="O479" t="s">
        <v>157</v>
      </c>
      <c r="P479">
        <v>7.9519570195036193E-2</v>
      </c>
      <c r="Q479" t="s">
        <v>158</v>
      </c>
    </row>
    <row r="480" spans="9:17" x14ac:dyDescent="0.45">
      <c r="I480" t="s">
        <v>185</v>
      </c>
      <c r="J480" t="s">
        <v>159</v>
      </c>
      <c r="K480">
        <v>3.1244895320287572E-2</v>
      </c>
      <c r="L480" t="s">
        <v>158</v>
      </c>
      <c r="N480" t="s">
        <v>210</v>
      </c>
      <c r="O480" t="s">
        <v>159</v>
      </c>
      <c r="P480">
        <v>2.9880992920133406E-2</v>
      </c>
      <c r="Q480" t="s">
        <v>158</v>
      </c>
    </row>
    <row r="481" spans="9:17" x14ac:dyDescent="0.45">
      <c r="I481" t="s">
        <v>185</v>
      </c>
      <c r="J481" t="s">
        <v>160</v>
      </c>
      <c r="K481">
        <v>2.7655648260392008E-2</v>
      </c>
      <c r="L481" t="s">
        <v>158</v>
      </c>
      <c r="N481" t="s">
        <v>210</v>
      </c>
      <c r="O481" t="s">
        <v>160</v>
      </c>
      <c r="P481">
        <v>1.7063127291373336E-2</v>
      </c>
      <c r="Q481" t="s">
        <v>158</v>
      </c>
    </row>
    <row r="482" spans="9:17" x14ac:dyDescent="0.45">
      <c r="I482" t="s">
        <v>185</v>
      </c>
      <c r="J482" t="s">
        <v>161</v>
      </c>
      <c r="K482">
        <v>1.5055807451885348E-2</v>
      </c>
      <c r="L482" t="s">
        <v>158</v>
      </c>
      <c r="N482" t="s">
        <v>210</v>
      </c>
      <c r="O482" t="s">
        <v>161</v>
      </c>
      <c r="P482">
        <v>8.7400191207873661E-3</v>
      </c>
      <c r="Q482" t="s">
        <v>158</v>
      </c>
    </row>
    <row r="483" spans="9:17" x14ac:dyDescent="0.45">
      <c r="I483" t="s">
        <v>185</v>
      </c>
      <c r="J483" t="s">
        <v>162</v>
      </c>
      <c r="K483">
        <v>1.4858631285172803E-2</v>
      </c>
      <c r="L483" t="s">
        <v>158</v>
      </c>
      <c r="N483" t="s">
        <v>210</v>
      </c>
      <c r="O483" t="s">
        <v>162</v>
      </c>
      <c r="P483">
        <v>1.0057482708685513E-2</v>
      </c>
      <c r="Q483" t="s">
        <v>158</v>
      </c>
    </row>
    <row r="484" spans="9:17" x14ac:dyDescent="0.45">
      <c r="I484" t="s">
        <v>185</v>
      </c>
      <c r="J484" t="s">
        <v>239</v>
      </c>
      <c r="K484">
        <v>1.1655174500248486E-2</v>
      </c>
      <c r="L484" t="s">
        <v>158</v>
      </c>
      <c r="N484" t="s">
        <v>210</v>
      </c>
      <c r="O484" t="s">
        <v>239</v>
      </c>
      <c r="P484">
        <v>1.0697780373077531E-2</v>
      </c>
      <c r="Q484" t="s">
        <v>158</v>
      </c>
    </row>
    <row r="485" spans="9:17" x14ac:dyDescent="0.45">
      <c r="I485" t="s">
        <v>185</v>
      </c>
      <c r="J485" t="s">
        <v>240</v>
      </c>
      <c r="K485">
        <v>9.1435561443258297E-3</v>
      </c>
      <c r="L485" t="s">
        <v>158</v>
      </c>
      <c r="N485" t="s">
        <v>210</v>
      </c>
      <c r="O485" t="s">
        <v>240</v>
      </c>
      <c r="P485">
        <v>2.2407330905931683E-2</v>
      </c>
      <c r="Q485" t="s">
        <v>158</v>
      </c>
    </row>
    <row r="486" spans="9:17" x14ac:dyDescent="0.45">
      <c r="I486" t="s">
        <v>185</v>
      </c>
      <c r="J486" t="s">
        <v>241</v>
      </c>
      <c r="K486">
        <v>0</v>
      </c>
      <c r="L486" t="s">
        <v>158</v>
      </c>
      <c r="N486" t="s">
        <v>210</v>
      </c>
      <c r="O486" t="s">
        <v>241</v>
      </c>
      <c r="P486">
        <v>5.2964669877045269E-2</v>
      </c>
      <c r="Q486" t="s">
        <v>158</v>
      </c>
    </row>
    <row r="487" spans="9:17" x14ac:dyDescent="0.45">
      <c r="I487" t="s">
        <v>185</v>
      </c>
      <c r="J487" t="s">
        <v>242</v>
      </c>
      <c r="K487">
        <v>0</v>
      </c>
      <c r="L487" t="s">
        <v>158</v>
      </c>
      <c r="N487" t="s">
        <v>210</v>
      </c>
      <c r="O487" t="s">
        <v>242</v>
      </c>
      <c r="P487">
        <v>9.9959058838967382E-3</v>
      </c>
      <c r="Q487" t="s">
        <v>158</v>
      </c>
    </row>
    <row r="488" spans="9:17" x14ac:dyDescent="0.45">
      <c r="I488" t="s">
        <v>185</v>
      </c>
      <c r="J488" t="s">
        <v>163</v>
      </c>
      <c r="K488">
        <v>6.5140673036584121E-2</v>
      </c>
      <c r="L488" t="s">
        <v>158</v>
      </c>
      <c r="N488" t="s">
        <v>210</v>
      </c>
      <c r="O488" t="s">
        <v>163</v>
      </c>
      <c r="P488">
        <v>9.8586150382695623E-2</v>
      </c>
      <c r="Q488" t="s">
        <v>158</v>
      </c>
    </row>
    <row r="489" spans="9:17" x14ac:dyDescent="0.45">
      <c r="I489" t="s">
        <v>185</v>
      </c>
      <c r="J489" t="s">
        <v>164</v>
      </c>
      <c r="K489">
        <v>0.17815983579001901</v>
      </c>
      <c r="L489" t="s">
        <v>158</v>
      </c>
      <c r="N489" t="s">
        <v>210</v>
      </c>
      <c r="O489" t="s">
        <v>164</v>
      </c>
      <c r="P489">
        <v>5.2791990203567805E-2</v>
      </c>
      <c r="Q489" t="s">
        <v>158</v>
      </c>
    </row>
    <row r="490" spans="9:17" x14ac:dyDescent="0.45">
      <c r="I490" t="s">
        <v>185</v>
      </c>
      <c r="J490" t="s">
        <v>165</v>
      </c>
      <c r="K490">
        <v>0.12673670059158698</v>
      </c>
      <c r="L490" t="s">
        <v>158</v>
      </c>
      <c r="N490" t="s">
        <v>210</v>
      </c>
      <c r="O490" t="s">
        <v>165</v>
      </c>
      <c r="P490">
        <v>4.6630489492994427E-2</v>
      </c>
      <c r="Q490" t="s">
        <v>158</v>
      </c>
    </row>
    <row r="491" spans="9:17" x14ac:dyDescent="0.45">
      <c r="I491" t="s">
        <v>185</v>
      </c>
      <c r="J491" t="s">
        <v>166</v>
      </c>
      <c r="K491">
        <v>6.2884390731847178E-2</v>
      </c>
      <c r="L491" t="s">
        <v>158</v>
      </c>
      <c r="N491" t="s">
        <v>210</v>
      </c>
      <c r="O491" t="s">
        <v>166</v>
      </c>
      <c r="P491">
        <v>2.6387232835365156E-2</v>
      </c>
      <c r="Q491" t="s">
        <v>158</v>
      </c>
    </row>
    <row r="492" spans="9:17" x14ac:dyDescent="0.45">
      <c r="I492" t="s">
        <v>185</v>
      </c>
      <c r="J492" t="s">
        <v>167</v>
      </c>
      <c r="K492">
        <v>5.8685426542260666E-2</v>
      </c>
      <c r="L492" t="s">
        <v>158</v>
      </c>
      <c r="N492" t="s">
        <v>210</v>
      </c>
      <c r="O492" t="s">
        <v>167</v>
      </c>
      <c r="P492">
        <v>2.5100100964400258E-2</v>
      </c>
      <c r="Q492" t="s">
        <v>158</v>
      </c>
    </row>
    <row r="493" spans="9:17" x14ac:dyDescent="0.45">
      <c r="I493" t="s">
        <v>185</v>
      </c>
      <c r="J493" t="s">
        <v>243</v>
      </c>
      <c r="K493">
        <v>5.1996724958663955E-2</v>
      </c>
      <c r="L493" t="s">
        <v>158</v>
      </c>
      <c r="N493" t="s">
        <v>210</v>
      </c>
      <c r="O493" t="s">
        <v>243</v>
      </c>
      <c r="P493">
        <v>2.3905246592757553E-2</v>
      </c>
      <c r="Q493" t="s">
        <v>158</v>
      </c>
    </row>
    <row r="494" spans="9:17" x14ac:dyDescent="0.45">
      <c r="I494" t="s">
        <v>185</v>
      </c>
      <c r="J494" t="s">
        <v>244</v>
      </c>
      <c r="K494">
        <v>7.4460190275769181E-2</v>
      </c>
      <c r="L494" t="s">
        <v>158</v>
      </c>
      <c r="N494" t="s">
        <v>210</v>
      </c>
      <c r="O494" t="s">
        <v>244</v>
      </c>
      <c r="P494">
        <v>4.3221856204631558E-2</v>
      </c>
      <c r="Q494" t="s">
        <v>158</v>
      </c>
    </row>
    <row r="495" spans="9:17" x14ac:dyDescent="0.45">
      <c r="I495" t="s">
        <v>185</v>
      </c>
      <c r="J495" t="s">
        <v>245</v>
      </c>
      <c r="K495">
        <v>2.4377115146299512E-2</v>
      </c>
      <c r="L495" t="s">
        <v>158</v>
      </c>
      <c r="N495" t="s">
        <v>210</v>
      </c>
      <c r="O495" t="s">
        <v>245</v>
      </c>
      <c r="P495">
        <v>8.2353604023462396E-2</v>
      </c>
      <c r="Q495" t="s">
        <v>158</v>
      </c>
    </row>
    <row r="496" spans="9:17" x14ac:dyDescent="0.45">
      <c r="I496" t="s">
        <v>185</v>
      </c>
      <c r="J496" t="s">
        <v>246</v>
      </c>
      <c r="K496">
        <v>0</v>
      </c>
      <c r="L496" t="s">
        <v>158</v>
      </c>
      <c r="N496" t="s">
        <v>210</v>
      </c>
      <c r="O496" t="s">
        <v>246</v>
      </c>
      <c r="P496">
        <v>1.5370486168940401E-2</v>
      </c>
      <c r="Q496" t="s">
        <v>158</v>
      </c>
    </row>
    <row r="497" spans="9:17" x14ac:dyDescent="0.45">
      <c r="I497" t="s">
        <v>185</v>
      </c>
      <c r="J497" t="s">
        <v>168</v>
      </c>
      <c r="K497">
        <v>8.9377911914146485E-3</v>
      </c>
      <c r="L497" t="s">
        <v>158</v>
      </c>
      <c r="N497" t="s">
        <v>210</v>
      </c>
      <c r="O497" t="s">
        <v>168</v>
      </c>
      <c r="P497">
        <v>3.2405761210990619E-2</v>
      </c>
      <c r="Q497" t="s">
        <v>158</v>
      </c>
    </row>
    <row r="498" spans="9:17" x14ac:dyDescent="0.45">
      <c r="I498" t="s">
        <v>185</v>
      </c>
      <c r="J498" t="s">
        <v>169</v>
      </c>
      <c r="K498">
        <v>4.1641508746954888E-2</v>
      </c>
      <c r="L498" t="s">
        <v>158</v>
      </c>
      <c r="N498" t="s">
        <v>210</v>
      </c>
      <c r="O498" t="s">
        <v>169</v>
      </c>
      <c r="P498">
        <v>1.096451720220539E-2</v>
      </c>
      <c r="Q498" t="s">
        <v>158</v>
      </c>
    </row>
    <row r="499" spans="9:17" x14ac:dyDescent="0.45">
      <c r="I499" t="s">
        <v>185</v>
      </c>
      <c r="J499" t="s">
        <v>170</v>
      </c>
      <c r="K499">
        <v>3.2030456898580396E-2</v>
      </c>
      <c r="L499" t="s">
        <v>158</v>
      </c>
      <c r="N499" t="s">
        <v>210</v>
      </c>
      <c r="O499" t="s">
        <v>170</v>
      </c>
      <c r="P499">
        <v>6.3603501924048142E-3</v>
      </c>
      <c r="Q499" t="s">
        <v>158</v>
      </c>
    </row>
    <row r="500" spans="9:17" x14ac:dyDescent="0.45">
      <c r="I500" t="s">
        <v>185</v>
      </c>
      <c r="J500" t="s">
        <v>171</v>
      </c>
      <c r="K500">
        <v>1.7275598726883737E-2</v>
      </c>
      <c r="L500" t="s">
        <v>158</v>
      </c>
      <c r="N500" t="s">
        <v>210</v>
      </c>
      <c r="O500" t="s">
        <v>171</v>
      </c>
      <c r="P500">
        <v>3.5295660281144431E-3</v>
      </c>
      <c r="Q500" t="s">
        <v>158</v>
      </c>
    </row>
    <row r="501" spans="9:17" x14ac:dyDescent="0.45">
      <c r="I501" t="s">
        <v>185</v>
      </c>
      <c r="J501" t="s">
        <v>172</v>
      </c>
      <c r="K501">
        <v>1.6696223553527598E-2</v>
      </c>
      <c r="L501" t="s">
        <v>158</v>
      </c>
      <c r="N501" t="s">
        <v>210</v>
      </c>
      <c r="O501" t="s">
        <v>172</v>
      </c>
      <c r="P501">
        <v>3.4415852315164428E-3</v>
      </c>
      <c r="Q501" t="s">
        <v>158</v>
      </c>
    </row>
    <row r="502" spans="9:17" x14ac:dyDescent="0.45">
      <c r="I502" t="s">
        <v>185</v>
      </c>
      <c r="J502" t="s">
        <v>247</v>
      </c>
      <c r="K502">
        <v>1.424320507912522E-2</v>
      </c>
      <c r="L502" t="s">
        <v>158</v>
      </c>
      <c r="N502" t="s">
        <v>210</v>
      </c>
      <c r="O502" t="s">
        <v>247</v>
      </c>
      <c r="P502">
        <v>3.3630846451601303E-3</v>
      </c>
      <c r="Q502" t="s">
        <v>158</v>
      </c>
    </row>
    <row r="503" spans="9:17" x14ac:dyDescent="0.45">
      <c r="I503" t="s">
        <v>185</v>
      </c>
      <c r="J503" t="s">
        <v>248</v>
      </c>
      <c r="K503">
        <v>1.548126677311361E-2</v>
      </c>
      <c r="L503" t="s">
        <v>158</v>
      </c>
      <c r="N503" t="s">
        <v>210</v>
      </c>
      <c r="O503" t="s">
        <v>248</v>
      </c>
      <c r="P503">
        <v>6.8625720163384939E-3</v>
      </c>
      <c r="Q503" t="s">
        <v>158</v>
      </c>
    </row>
    <row r="504" spans="9:17" x14ac:dyDescent="0.45">
      <c r="I504" t="s">
        <v>185</v>
      </c>
      <c r="J504" t="s">
        <v>249</v>
      </c>
      <c r="K504">
        <v>1.1445408049921093E-3</v>
      </c>
      <c r="L504" t="s">
        <v>158</v>
      </c>
      <c r="N504" t="s">
        <v>210</v>
      </c>
      <c r="O504" t="s">
        <v>249</v>
      </c>
      <c r="P504">
        <v>2.0968283530986051E-2</v>
      </c>
      <c r="Q504" t="s">
        <v>158</v>
      </c>
    </row>
    <row r="505" spans="9:17" x14ac:dyDescent="0.45">
      <c r="I505" t="s">
        <v>185</v>
      </c>
      <c r="J505" t="s">
        <v>250</v>
      </c>
      <c r="K505">
        <v>0</v>
      </c>
      <c r="L505" t="s">
        <v>158</v>
      </c>
      <c r="N505" t="s">
        <v>210</v>
      </c>
      <c r="O505" t="s">
        <v>250</v>
      </c>
      <c r="P505">
        <v>4.4471933808013691E-3</v>
      </c>
      <c r="Q505" t="s">
        <v>158</v>
      </c>
    </row>
    <row r="506" spans="9:17" x14ac:dyDescent="0.45">
      <c r="I506" t="s">
        <v>185</v>
      </c>
      <c r="J506" t="s">
        <v>251</v>
      </c>
      <c r="K506">
        <v>4.524461161394518E-4</v>
      </c>
      <c r="L506" t="s">
        <v>158</v>
      </c>
      <c r="N506" t="s">
        <v>210</v>
      </c>
      <c r="O506" t="s">
        <v>251</v>
      </c>
      <c r="P506">
        <v>8.918127286836236E-2</v>
      </c>
      <c r="Q506" t="s">
        <v>158</v>
      </c>
    </row>
    <row r="507" spans="9:17" x14ac:dyDescent="0.45">
      <c r="I507" t="s">
        <v>185</v>
      </c>
      <c r="J507" t="s">
        <v>252</v>
      </c>
      <c r="K507">
        <v>3.2864911196978153E-2</v>
      </c>
      <c r="L507" t="s">
        <v>158</v>
      </c>
      <c r="N507" t="s">
        <v>210</v>
      </c>
      <c r="O507" t="s">
        <v>252</v>
      </c>
      <c r="P507">
        <v>3.0728373010652541E-2</v>
      </c>
      <c r="Q507" t="s">
        <v>158</v>
      </c>
    </row>
    <row r="508" spans="9:17" x14ac:dyDescent="0.45">
      <c r="I508" t="s">
        <v>185</v>
      </c>
      <c r="J508" t="s">
        <v>253</v>
      </c>
      <c r="K508">
        <v>2.5690935889209843E-2</v>
      </c>
      <c r="L508" t="s">
        <v>158</v>
      </c>
      <c r="N508" t="s">
        <v>210</v>
      </c>
      <c r="O508" t="s">
        <v>253</v>
      </c>
      <c r="P508">
        <v>1.7299621134806244E-2</v>
      </c>
      <c r="Q508" t="s">
        <v>158</v>
      </c>
    </row>
    <row r="509" spans="9:17" x14ac:dyDescent="0.45">
      <c r="I509" t="s">
        <v>185</v>
      </c>
      <c r="J509" t="s">
        <v>254</v>
      </c>
      <c r="K509">
        <v>1.4785661952267853E-2</v>
      </c>
      <c r="L509" t="s">
        <v>158</v>
      </c>
      <c r="N509" t="s">
        <v>210</v>
      </c>
      <c r="O509" t="s">
        <v>254</v>
      </c>
      <c r="P509">
        <v>8.5559743396304063E-3</v>
      </c>
      <c r="Q509" t="s">
        <v>158</v>
      </c>
    </row>
    <row r="510" spans="9:17" x14ac:dyDescent="0.45">
      <c r="I510" t="s">
        <v>185</v>
      </c>
      <c r="J510" t="s">
        <v>255</v>
      </c>
      <c r="K510">
        <v>1.3893886151589751E-2</v>
      </c>
      <c r="L510" t="s">
        <v>158</v>
      </c>
      <c r="N510" t="s">
        <v>210</v>
      </c>
      <c r="O510" t="s">
        <v>255</v>
      </c>
      <c r="P510">
        <v>8.5738190127117603E-3</v>
      </c>
      <c r="Q510" t="s">
        <v>158</v>
      </c>
    </row>
    <row r="511" spans="9:17" x14ac:dyDescent="0.45">
      <c r="I511" t="s">
        <v>185</v>
      </c>
      <c r="J511" t="s">
        <v>256</v>
      </c>
      <c r="K511">
        <v>1.0044539605223455E-2</v>
      </c>
      <c r="L511" t="s">
        <v>158</v>
      </c>
      <c r="N511" t="s">
        <v>210</v>
      </c>
      <c r="O511" t="s">
        <v>256</v>
      </c>
      <c r="P511">
        <v>8.8302768771183204E-3</v>
      </c>
      <c r="Q511" t="s">
        <v>158</v>
      </c>
    </row>
    <row r="512" spans="9:17" x14ac:dyDescent="0.45">
      <c r="I512" t="s">
        <v>185</v>
      </c>
      <c r="J512" t="s">
        <v>257</v>
      </c>
      <c r="K512">
        <v>1.6046034388899177E-3</v>
      </c>
      <c r="L512" t="s">
        <v>158</v>
      </c>
      <c r="N512" t="s">
        <v>210</v>
      </c>
      <c r="O512" t="s">
        <v>257</v>
      </c>
      <c r="P512">
        <v>2.1012367792348881E-2</v>
      </c>
      <c r="Q512" t="s">
        <v>158</v>
      </c>
    </row>
    <row r="513" spans="9:17" x14ac:dyDescent="0.45">
      <c r="I513" t="s">
        <v>185</v>
      </c>
      <c r="J513" t="s">
        <v>258</v>
      </c>
      <c r="K513">
        <v>0</v>
      </c>
      <c r="L513" t="s">
        <v>158</v>
      </c>
      <c r="N513" t="s">
        <v>210</v>
      </c>
      <c r="O513" t="s">
        <v>258</v>
      </c>
      <c r="P513">
        <v>5.6913835044865704E-2</v>
      </c>
      <c r="Q513" t="s">
        <v>158</v>
      </c>
    </row>
    <row r="514" spans="9:17" x14ac:dyDescent="0.45">
      <c r="I514" t="s">
        <v>185</v>
      </c>
      <c r="J514" t="s">
        <v>259</v>
      </c>
      <c r="K514">
        <v>0</v>
      </c>
      <c r="L514" t="s">
        <v>158</v>
      </c>
      <c r="N514" t="s">
        <v>210</v>
      </c>
      <c r="O514" t="s">
        <v>259</v>
      </c>
      <c r="P514">
        <v>1.0887510336068688E-2</v>
      </c>
      <c r="Q514" t="s">
        <v>158</v>
      </c>
    </row>
    <row r="515" spans="9:17" x14ac:dyDescent="0.45">
      <c r="I515" t="s">
        <v>186</v>
      </c>
      <c r="J515" t="s">
        <v>157</v>
      </c>
      <c r="K515">
        <v>9.8908904353042348E-4</v>
      </c>
      <c r="L515" t="s">
        <v>158</v>
      </c>
      <c r="N515" t="s">
        <v>211</v>
      </c>
      <c r="O515" t="s">
        <v>157</v>
      </c>
      <c r="P515">
        <v>5.691529436105517E-2</v>
      </c>
      <c r="Q515" t="s">
        <v>158</v>
      </c>
    </row>
    <row r="516" spans="9:17" x14ac:dyDescent="0.45">
      <c r="I516" t="s">
        <v>186</v>
      </c>
      <c r="J516" t="s">
        <v>159</v>
      </c>
      <c r="K516">
        <v>2.5598650775096814E-2</v>
      </c>
      <c r="L516" t="s">
        <v>158</v>
      </c>
      <c r="N516" t="s">
        <v>211</v>
      </c>
      <c r="O516" t="s">
        <v>159</v>
      </c>
      <c r="P516">
        <v>2.0315999606461476E-2</v>
      </c>
      <c r="Q516" t="s">
        <v>158</v>
      </c>
    </row>
    <row r="517" spans="9:17" x14ac:dyDescent="0.45">
      <c r="I517" t="s">
        <v>186</v>
      </c>
      <c r="J517" t="s">
        <v>160</v>
      </c>
      <c r="K517">
        <v>2.4485853103546739E-2</v>
      </c>
      <c r="L517" t="s">
        <v>158</v>
      </c>
      <c r="N517" t="s">
        <v>211</v>
      </c>
      <c r="O517" t="s">
        <v>160</v>
      </c>
      <c r="P517">
        <v>9.2100049613662773E-3</v>
      </c>
      <c r="Q517" t="s">
        <v>158</v>
      </c>
    </row>
    <row r="518" spans="9:17" x14ac:dyDescent="0.45">
      <c r="I518" t="s">
        <v>186</v>
      </c>
      <c r="J518" t="s">
        <v>161</v>
      </c>
      <c r="K518">
        <v>1.3509402692973535E-2</v>
      </c>
      <c r="L518" t="s">
        <v>158</v>
      </c>
      <c r="N518" t="s">
        <v>211</v>
      </c>
      <c r="O518" t="s">
        <v>161</v>
      </c>
      <c r="P518">
        <v>3.2529797750287608E-3</v>
      </c>
      <c r="Q518" t="s">
        <v>158</v>
      </c>
    </row>
    <row r="519" spans="9:17" x14ac:dyDescent="0.45">
      <c r="I519" t="s">
        <v>186</v>
      </c>
      <c r="J519" t="s">
        <v>162</v>
      </c>
      <c r="K519">
        <v>1.3119608441140402E-2</v>
      </c>
      <c r="L519" t="s">
        <v>158</v>
      </c>
      <c r="N519" t="s">
        <v>211</v>
      </c>
      <c r="O519" t="s">
        <v>162</v>
      </c>
      <c r="P519">
        <v>3.3295458578479855E-3</v>
      </c>
      <c r="Q519" t="s">
        <v>158</v>
      </c>
    </row>
    <row r="520" spans="9:17" x14ac:dyDescent="0.45">
      <c r="I520" t="s">
        <v>186</v>
      </c>
      <c r="J520" t="s">
        <v>239</v>
      </c>
      <c r="K520">
        <v>9.7596581325593915E-3</v>
      </c>
      <c r="L520" t="s">
        <v>158</v>
      </c>
      <c r="N520" t="s">
        <v>211</v>
      </c>
      <c r="O520" t="s">
        <v>239</v>
      </c>
      <c r="P520">
        <v>3.592858686775524E-3</v>
      </c>
      <c r="Q520" t="s">
        <v>158</v>
      </c>
    </row>
    <row r="521" spans="9:17" x14ac:dyDescent="0.45">
      <c r="I521" t="s">
        <v>186</v>
      </c>
      <c r="J521" t="s">
        <v>240</v>
      </c>
      <c r="K521">
        <v>7.5250933639149503E-3</v>
      </c>
      <c r="L521" t="s">
        <v>158</v>
      </c>
      <c r="N521" t="s">
        <v>211</v>
      </c>
      <c r="O521" t="s">
        <v>240</v>
      </c>
      <c r="P521">
        <v>7.72302944275839E-3</v>
      </c>
      <c r="Q521" t="s">
        <v>158</v>
      </c>
    </row>
    <row r="522" spans="9:17" x14ac:dyDescent="0.45">
      <c r="I522" t="s">
        <v>186</v>
      </c>
      <c r="J522" t="s">
        <v>241</v>
      </c>
      <c r="K522">
        <v>0</v>
      </c>
      <c r="L522" t="s">
        <v>158</v>
      </c>
      <c r="N522" t="s">
        <v>211</v>
      </c>
      <c r="O522" t="s">
        <v>241</v>
      </c>
      <c r="P522">
        <v>2.8427997270678976E-2</v>
      </c>
      <c r="Q522" t="s">
        <v>158</v>
      </c>
    </row>
    <row r="523" spans="9:17" x14ac:dyDescent="0.45">
      <c r="I523" t="s">
        <v>186</v>
      </c>
      <c r="J523" t="s">
        <v>242</v>
      </c>
      <c r="K523">
        <v>0</v>
      </c>
      <c r="L523" t="s">
        <v>158</v>
      </c>
      <c r="N523" t="s">
        <v>211</v>
      </c>
      <c r="O523" t="s">
        <v>242</v>
      </c>
      <c r="P523">
        <v>7.9144007530794046E-3</v>
      </c>
      <c r="Q523" t="s">
        <v>158</v>
      </c>
    </row>
    <row r="524" spans="9:17" x14ac:dyDescent="0.45">
      <c r="I524" t="s">
        <v>186</v>
      </c>
      <c r="J524" t="s">
        <v>163</v>
      </c>
      <c r="K524">
        <v>7.4630615245799101E-2</v>
      </c>
      <c r="L524" t="s">
        <v>158</v>
      </c>
      <c r="N524" t="s">
        <v>211</v>
      </c>
      <c r="O524" t="s">
        <v>163</v>
      </c>
      <c r="P524">
        <v>0.11734092682219602</v>
      </c>
      <c r="Q524" t="s">
        <v>158</v>
      </c>
    </row>
    <row r="525" spans="9:17" x14ac:dyDescent="0.45">
      <c r="I525" t="s">
        <v>186</v>
      </c>
      <c r="J525" t="s">
        <v>164</v>
      </c>
      <c r="K525">
        <v>0.1767698115529367</v>
      </c>
      <c r="L525" t="s">
        <v>158</v>
      </c>
      <c r="N525" t="s">
        <v>211</v>
      </c>
      <c r="O525" t="s">
        <v>164</v>
      </c>
      <c r="P525">
        <v>3.3991798173062991E-2</v>
      </c>
      <c r="Q525" t="s">
        <v>158</v>
      </c>
    </row>
    <row r="526" spans="9:17" x14ac:dyDescent="0.45">
      <c r="I526" t="s">
        <v>186</v>
      </c>
      <c r="J526" t="s">
        <v>165</v>
      </c>
      <c r="K526">
        <v>0.12846510993750154</v>
      </c>
      <c r="L526" t="s">
        <v>158</v>
      </c>
      <c r="N526" t="s">
        <v>211</v>
      </c>
      <c r="O526" t="s">
        <v>165</v>
      </c>
      <c r="P526">
        <v>3.2700663326494975E-2</v>
      </c>
      <c r="Q526" t="s">
        <v>158</v>
      </c>
    </row>
    <row r="527" spans="9:17" x14ac:dyDescent="0.45">
      <c r="I527" t="s">
        <v>186</v>
      </c>
      <c r="J527" t="s">
        <v>166</v>
      </c>
      <c r="K527">
        <v>6.4548450912993688E-2</v>
      </c>
      <c r="L527" t="s">
        <v>158</v>
      </c>
      <c r="N527" t="s">
        <v>211</v>
      </c>
      <c r="O527" t="s">
        <v>166</v>
      </c>
      <c r="P527">
        <v>2.0731532602995473E-2</v>
      </c>
      <c r="Q527" t="s">
        <v>158</v>
      </c>
    </row>
    <row r="528" spans="9:17" x14ac:dyDescent="0.45">
      <c r="I528" t="s">
        <v>186</v>
      </c>
      <c r="J528" t="s">
        <v>167</v>
      </c>
      <c r="K528">
        <v>6.0733393654128248E-2</v>
      </c>
      <c r="L528" t="s">
        <v>158</v>
      </c>
      <c r="N528" t="s">
        <v>211</v>
      </c>
      <c r="O528" t="s">
        <v>167</v>
      </c>
      <c r="P528">
        <v>2.1011616231906702E-2</v>
      </c>
      <c r="Q528" t="s">
        <v>158</v>
      </c>
    </row>
    <row r="529" spans="9:17" x14ac:dyDescent="0.45">
      <c r="I529" t="s">
        <v>186</v>
      </c>
      <c r="J529" t="s">
        <v>243</v>
      </c>
      <c r="K529">
        <v>5.4652447663557827E-2</v>
      </c>
      <c r="L529" t="s">
        <v>158</v>
      </c>
      <c r="N529" t="s">
        <v>211</v>
      </c>
      <c r="O529" t="s">
        <v>243</v>
      </c>
      <c r="P529">
        <v>1.8495907771307774E-2</v>
      </c>
      <c r="Q529" t="s">
        <v>158</v>
      </c>
    </row>
    <row r="530" spans="9:17" x14ac:dyDescent="0.45">
      <c r="I530" t="s">
        <v>186</v>
      </c>
      <c r="J530" t="s">
        <v>244</v>
      </c>
      <c r="K530">
        <v>7.7699315786701278E-2</v>
      </c>
      <c r="L530" t="s">
        <v>158</v>
      </c>
      <c r="N530" t="s">
        <v>211</v>
      </c>
      <c r="O530" t="s">
        <v>244</v>
      </c>
      <c r="P530">
        <v>2.5843756292769606E-2</v>
      </c>
      <c r="Q530" t="s">
        <v>158</v>
      </c>
    </row>
    <row r="531" spans="9:17" x14ac:dyDescent="0.45">
      <c r="I531" t="s">
        <v>186</v>
      </c>
      <c r="J531" t="s">
        <v>245</v>
      </c>
      <c r="K531">
        <v>2.611762756622368E-2</v>
      </c>
      <c r="L531" t="s">
        <v>158</v>
      </c>
      <c r="N531" t="s">
        <v>211</v>
      </c>
      <c r="O531" t="s">
        <v>245</v>
      </c>
      <c r="P531">
        <v>6.4139229570887482E-2</v>
      </c>
      <c r="Q531" t="s">
        <v>158</v>
      </c>
    </row>
    <row r="532" spans="9:17" x14ac:dyDescent="0.45">
      <c r="I532" t="s">
        <v>186</v>
      </c>
      <c r="J532" t="s">
        <v>246</v>
      </c>
      <c r="K532">
        <v>0</v>
      </c>
      <c r="L532" t="s">
        <v>158</v>
      </c>
      <c r="N532" t="s">
        <v>211</v>
      </c>
      <c r="O532" t="s">
        <v>246</v>
      </c>
      <c r="P532">
        <v>1.4081849768776942E-2</v>
      </c>
      <c r="Q532" t="s">
        <v>158</v>
      </c>
    </row>
    <row r="533" spans="9:17" x14ac:dyDescent="0.45">
      <c r="I533" t="s">
        <v>186</v>
      </c>
      <c r="J533" t="s">
        <v>168</v>
      </c>
      <c r="K533">
        <v>9.9183418811052866E-3</v>
      </c>
      <c r="L533" t="s">
        <v>158</v>
      </c>
      <c r="N533" t="s">
        <v>211</v>
      </c>
      <c r="O533" t="s">
        <v>168</v>
      </c>
      <c r="P533">
        <v>8.1234645244844042E-2</v>
      </c>
      <c r="Q533" t="s">
        <v>158</v>
      </c>
    </row>
    <row r="534" spans="9:17" x14ac:dyDescent="0.45">
      <c r="I534" t="s">
        <v>186</v>
      </c>
      <c r="J534" t="s">
        <v>169</v>
      </c>
      <c r="K534">
        <v>4.0041915835848867E-2</v>
      </c>
      <c r="L534" t="s">
        <v>158</v>
      </c>
      <c r="N534" t="s">
        <v>211</v>
      </c>
      <c r="O534" t="s">
        <v>169</v>
      </c>
      <c r="P534">
        <v>1.8774274971446358E-2</v>
      </c>
      <c r="Q534" t="s">
        <v>158</v>
      </c>
    </row>
    <row r="535" spans="9:17" x14ac:dyDescent="0.45">
      <c r="I535" t="s">
        <v>186</v>
      </c>
      <c r="J535" t="s">
        <v>170</v>
      </c>
      <c r="K535">
        <v>3.1624716375887027E-2</v>
      </c>
      <c r="L535" t="s">
        <v>158</v>
      </c>
      <c r="N535" t="s">
        <v>211</v>
      </c>
      <c r="O535" t="s">
        <v>170</v>
      </c>
      <c r="P535">
        <v>6.8211471365009248E-3</v>
      </c>
      <c r="Q535" t="s">
        <v>158</v>
      </c>
    </row>
    <row r="536" spans="9:17" x14ac:dyDescent="0.45">
      <c r="I536" t="s">
        <v>186</v>
      </c>
      <c r="J536" t="s">
        <v>171</v>
      </c>
      <c r="K536">
        <v>1.7731333251461194E-2</v>
      </c>
      <c r="L536" t="s">
        <v>158</v>
      </c>
      <c r="N536" t="s">
        <v>211</v>
      </c>
      <c r="O536" t="s">
        <v>171</v>
      </c>
      <c r="P536">
        <v>4.0593046900540631E-3</v>
      </c>
      <c r="Q536" t="s">
        <v>158</v>
      </c>
    </row>
    <row r="537" spans="9:17" x14ac:dyDescent="0.45">
      <c r="I537" t="s">
        <v>186</v>
      </c>
      <c r="J537" t="s">
        <v>172</v>
      </c>
      <c r="K537">
        <v>1.720375645385103E-2</v>
      </c>
      <c r="L537" t="s">
        <v>158</v>
      </c>
      <c r="N537" t="s">
        <v>211</v>
      </c>
      <c r="O537" t="s">
        <v>172</v>
      </c>
      <c r="P537">
        <v>3.8063421378881517E-3</v>
      </c>
      <c r="Q537" t="s">
        <v>158</v>
      </c>
    </row>
    <row r="538" spans="9:17" x14ac:dyDescent="0.45">
      <c r="I538" t="s">
        <v>186</v>
      </c>
      <c r="J538" t="s">
        <v>247</v>
      </c>
      <c r="K538">
        <v>1.4624310300161168E-2</v>
      </c>
      <c r="L538" t="s">
        <v>158</v>
      </c>
      <c r="N538" t="s">
        <v>211</v>
      </c>
      <c r="O538" t="s">
        <v>247</v>
      </c>
      <c r="P538">
        <v>3.7446915129904505E-3</v>
      </c>
      <c r="Q538" t="s">
        <v>158</v>
      </c>
    </row>
    <row r="539" spans="9:17" x14ac:dyDescent="0.45">
      <c r="I539" t="s">
        <v>186</v>
      </c>
      <c r="J539" t="s">
        <v>248</v>
      </c>
      <c r="K539">
        <v>1.5996620519400161E-2</v>
      </c>
      <c r="L539" t="s">
        <v>158</v>
      </c>
      <c r="N539" t="s">
        <v>211</v>
      </c>
      <c r="O539" t="s">
        <v>248</v>
      </c>
      <c r="P539">
        <v>9.0036236964885982E-3</v>
      </c>
      <c r="Q539" t="s">
        <v>158</v>
      </c>
    </row>
    <row r="540" spans="9:17" x14ac:dyDescent="0.45">
      <c r="I540" t="s">
        <v>186</v>
      </c>
      <c r="J540" t="s">
        <v>249</v>
      </c>
      <c r="K540">
        <v>1.1650378030549939E-3</v>
      </c>
      <c r="L540" t="s">
        <v>158</v>
      </c>
      <c r="N540" t="s">
        <v>211</v>
      </c>
      <c r="O540" t="s">
        <v>249</v>
      </c>
      <c r="P540">
        <v>4.095471708400273E-2</v>
      </c>
      <c r="Q540" t="s">
        <v>158</v>
      </c>
    </row>
    <row r="541" spans="9:17" x14ac:dyDescent="0.45">
      <c r="I541" t="s">
        <v>186</v>
      </c>
      <c r="J541" t="s">
        <v>250</v>
      </c>
      <c r="K541">
        <v>0</v>
      </c>
      <c r="L541" t="s">
        <v>158</v>
      </c>
      <c r="N541" t="s">
        <v>211</v>
      </c>
      <c r="O541" t="s">
        <v>250</v>
      </c>
      <c r="P541">
        <v>1.1786282217895022E-2</v>
      </c>
      <c r="Q541" t="s">
        <v>158</v>
      </c>
    </row>
    <row r="542" spans="9:17" x14ac:dyDescent="0.45">
      <c r="I542" t="s">
        <v>186</v>
      </c>
      <c r="J542" t="s">
        <v>251</v>
      </c>
      <c r="K542">
        <v>4.0891001742846152E-4</v>
      </c>
      <c r="L542" t="s">
        <v>158</v>
      </c>
      <c r="N542" t="s">
        <v>211</v>
      </c>
      <c r="O542" t="s">
        <v>251</v>
      </c>
      <c r="P542">
        <v>0.13157951387049308</v>
      </c>
      <c r="Q542" t="s">
        <v>158</v>
      </c>
    </row>
    <row r="543" spans="9:17" x14ac:dyDescent="0.45">
      <c r="I543" t="s">
        <v>186</v>
      </c>
      <c r="J543" t="s">
        <v>252</v>
      </c>
      <c r="K543">
        <v>3.0270126233833558E-2</v>
      </c>
      <c r="L543" t="s">
        <v>158</v>
      </c>
      <c r="N543" t="s">
        <v>211</v>
      </c>
      <c r="O543" t="s">
        <v>252</v>
      </c>
      <c r="P543">
        <v>4.7539449149371006E-2</v>
      </c>
      <c r="Q543" t="s">
        <v>158</v>
      </c>
    </row>
    <row r="544" spans="9:17" x14ac:dyDescent="0.45">
      <c r="I544" t="s">
        <v>186</v>
      </c>
      <c r="J544" t="s">
        <v>253</v>
      </c>
      <c r="K544">
        <v>2.3988537156215808E-2</v>
      </c>
      <c r="L544" t="s">
        <v>158</v>
      </c>
      <c r="N544" t="s">
        <v>211</v>
      </c>
      <c r="O544" t="s">
        <v>253</v>
      </c>
      <c r="P544">
        <v>1.9614588194669772E-2</v>
      </c>
      <c r="Q544" t="s">
        <v>158</v>
      </c>
    </row>
    <row r="545" spans="9:17" x14ac:dyDescent="0.45">
      <c r="I545" t="s">
        <v>186</v>
      </c>
      <c r="J545" t="s">
        <v>254</v>
      </c>
      <c r="K545">
        <v>1.4193462183029835E-2</v>
      </c>
      <c r="L545" t="s">
        <v>158</v>
      </c>
      <c r="N545" t="s">
        <v>211</v>
      </c>
      <c r="O545" t="s">
        <v>254</v>
      </c>
      <c r="P545">
        <v>9.5175056937786742E-3</v>
      </c>
      <c r="Q545" t="s">
        <v>158</v>
      </c>
    </row>
    <row r="546" spans="9:17" x14ac:dyDescent="0.45">
      <c r="I546" t="s">
        <v>186</v>
      </c>
      <c r="J546" t="s">
        <v>255</v>
      </c>
      <c r="K546">
        <v>1.3116838384929247E-2</v>
      </c>
      <c r="L546" t="s">
        <v>158</v>
      </c>
      <c r="N546" t="s">
        <v>211</v>
      </c>
      <c r="O546" t="s">
        <v>255</v>
      </c>
      <c r="P546">
        <v>1.0093518280452657E-2</v>
      </c>
      <c r="Q546" t="s">
        <v>158</v>
      </c>
    </row>
    <row r="547" spans="9:17" x14ac:dyDescent="0.45">
      <c r="I547" t="s">
        <v>186</v>
      </c>
      <c r="J547" t="s">
        <v>256</v>
      </c>
      <c r="K547">
        <v>9.4683964213541291E-3</v>
      </c>
      <c r="L547" t="s">
        <v>158</v>
      </c>
      <c r="N547" t="s">
        <v>211</v>
      </c>
      <c r="O547" t="s">
        <v>256</v>
      </c>
      <c r="P547">
        <v>9.7922351375876529E-3</v>
      </c>
      <c r="Q547" t="s">
        <v>158</v>
      </c>
    </row>
    <row r="548" spans="9:17" x14ac:dyDescent="0.45">
      <c r="I548" t="s">
        <v>186</v>
      </c>
      <c r="J548" t="s">
        <v>257</v>
      </c>
      <c r="K548">
        <v>1.6435693096748247E-3</v>
      </c>
      <c r="L548" t="s">
        <v>158</v>
      </c>
      <c r="N548" t="s">
        <v>211</v>
      </c>
      <c r="O548" t="s">
        <v>257</v>
      </c>
      <c r="P548">
        <v>2.1558583938772944E-2</v>
      </c>
      <c r="Q548" t="s">
        <v>158</v>
      </c>
    </row>
    <row r="549" spans="9:17" x14ac:dyDescent="0.45">
      <c r="I549" t="s">
        <v>186</v>
      </c>
      <c r="J549" t="s">
        <v>258</v>
      </c>
      <c r="K549">
        <v>0</v>
      </c>
      <c r="L549" t="s">
        <v>158</v>
      </c>
      <c r="N549" t="s">
        <v>211</v>
      </c>
      <c r="O549" t="s">
        <v>258</v>
      </c>
      <c r="P549">
        <v>6.4846156909407426E-2</v>
      </c>
      <c r="Q549" t="s">
        <v>158</v>
      </c>
    </row>
    <row r="550" spans="9:17" x14ac:dyDescent="0.45">
      <c r="I550" t="s">
        <v>186</v>
      </c>
      <c r="J550" t="s">
        <v>259</v>
      </c>
      <c r="K550">
        <v>0</v>
      </c>
      <c r="L550" t="s">
        <v>158</v>
      </c>
      <c r="N550" t="s">
        <v>211</v>
      </c>
      <c r="O550" t="s">
        <v>259</v>
      </c>
      <c r="P550">
        <v>1.6254028857833218E-2</v>
      </c>
      <c r="Q550" t="s">
        <v>158</v>
      </c>
    </row>
    <row r="551" spans="9:17" x14ac:dyDescent="0.45">
      <c r="I551" t="s">
        <v>187</v>
      </c>
      <c r="J551" t="s">
        <v>157</v>
      </c>
      <c r="K551">
        <v>1.3973770025256535E-3</v>
      </c>
      <c r="L551" t="s">
        <v>158</v>
      </c>
      <c r="N551" t="s">
        <v>212</v>
      </c>
      <c r="O551" t="s">
        <v>157</v>
      </c>
      <c r="P551">
        <v>6.3609808945517127E-2</v>
      </c>
      <c r="Q551" t="s">
        <v>158</v>
      </c>
    </row>
    <row r="552" spans="9:17" x14ac:dyDescent="0.45">
      <c r="I552" t="s">
        <v>187</v>
      </c>
      <c r="J552" t="s">
        <v>159</v>
      </c>
      <c r="K552">
        <v>4.0398670453814581E-2</v>
      </c>
      <c r="L552" t="s">
        <v>158</v>
      </c>
      <c r="N552" t="s">
        <v>212</v>
      </c>
      <c r="O552" t="s">
        <v>159</v>
      </c>
      <c r="P552">
        <v>1.9064056829593848E-2</v>
      </c>
      <c r="Q552" t="s">
        <v>158</v>
      </c>
    </row>
    <row r="553" spans="9:17" x14ac:dyDescent="0.45">
      <c r="I553" t="s">
        <v>187</v>
      </c>
      <c r="J553" t="s">
        <v>160</v>
      </c>
      <c r="K553">
        <v>3.0503597092743029E-2</v>
      </c>
      <c r="L553" t="s">
        <v>158</v>
      </c>
      <c r="N553" t="s">
        <v>212</v>
      </c>
      <c r="O553" t="s">
        <v>160</v>
      </c>
      <c r="P553">
        <v>1.4701379040863993E-2</v>
      </c>
      <c r="Q553" t="s">
        <v>158</v>
      </c>
    </row>
    <row r="554" spans="9:17" x14ac:dyDescent="0.45">
      <c r="I554" t="s">
        <v>187</v>
      </c>
      <c r="J554" t="s">
        <v>161</v>
      </c>
      <c r="K554">
        <v>1.6421200915803888E-2</v>
      </c>
      <c r="L554" t="s">
        <v>158</v>
      </c>
      <c r="N554" t="s">
        <v>212</v>
      </c>
      <c r="O554" t="s">
        <v>161</v>
      </c>
      <c r="P554">
        <v>8.7278312592431757E-3</v>
      </c>
      <c r="Q554" t="s">
        <v>158</v>
      </c>
    </row>
    <row r="555" spans="9:17" x14ac:dyDescent="0.45">
      <c r="I555" t="s">
        <v>187</v>
      </c>
      <c r="J555" t="s">
        <v>162</v>
      </c>
      <c r="K555">
        <v>1.6047211868575949E-2</v>
      </c>
      <c r="L555" t="s">
        <v>158</v>
      </c>
      <c r="N555" t="s">
        <v>212</v>
      </c>
      <c r="O555" t="s">
        <v>162</v>
      </c>
      <c r="P555">
        <v>1.017472781907424E-2</v>
      </c>
      <c r="Q555" t="s">
        <v>158</v>
      </c>
    </row>
    <row r="556" spans="9:17" x14ac:dyDescent="0.45">
      <c r="I556" t="s">
        <v>187</v>
      </c>
      <c r="J556" t="s">
        <v>239</v>
      </c>
      <c r="K556">
        <v>1.3350570769598322E-2</v>
      </c>
      <c r="L556" t="s">
        <v>158</v>
      </c>
      <c r="N556" t="s">
        <v>212</v>
      </c>
      <c r="O556" t="s">
        <v>239</v>
      </c>
      <c r="P556">
        <v>1.046580437575759E-2</v>
      </c>
      <c r="Q556" t="s">
        <v>158</v>
      </c>
    </row>
    <row r="557" spans="9:17" x14ac:dyDescent="0.45">
      <c r="I557" t="s">
        <v>187</v>
      </c>
      <c r="J557" t="s">
        <v>240</v>
      </c>
      <c r="K557">
        <v>1.032786221082314E-2</v>
      </c>
      <c r="L557" t="s">
        <v>158</v>
      </c>
      <c r="N557" t="s">
        <v>212</v>
      </c>
      <c r="O557" t="s">
        <v>240</v>
      </c>
      <c r="P557">
        <v>1.9381807121977707E-2</v>
      </c>
      <c r="Q557" t="s">
        <v>158</v>
      </c>
    </row>
    <row r="558" spans="9:17" x14ac:dyDescent="0.45">
      <c r="I558" t="s">
        <v>187</v>
      </c>
      <c r="J558" t="s">
        <v>241</v>
      </c>
      <c r="K558">
        <v>0</v>
      </c>
      <c r="L558" t="s">
        <v>158</v>
      </c>
      <c r="N558" t="s">
        <v>212</v>
      </c>
      <c r="O558" t="s">
        <v>241</v>
      </c>
      <c r="P558">
        <v>5.6452933210780584E-2</v>
      </c>
      <c r="Q558" t="s">
        <v>158</v>
      </c>
    </row>
    <row r="559" spans="9:17" x14ac:dyDescent="0.45">
      <c r="I559" t="s">
        <v>187</v>
      </c>
      <c r="J559" t="s">
        <v>242</v>
      </c>
      <c r="K559">
        <v>0</v>
      </c>
      <c r="L559" t="s">
        <v>158</v>
      </c>
      <c r="N559" t="s">
        <v>212</v>
      </c>
      <c r="O559" t="s">
        <v>242</v>
      </c>
      <c r="P559">
        <v>1.1189664893558954E-2</v>
      </c>
      <c r="Q559" t="s">
        <v>158</v>
      </c>
    </row>
    <row r="560" spans="9:17" x14ac:dyDescent="0.45">
      <c r="I560" t="s">
        <v>187</v>
      </c>
      <c r="J560" t="s">
        <v>163</v>
      </c>
      <c r="K560">
        <v>7.4906780619733909E-2</v>
      </c>
      <c r="L560" t="s">
        <v>158</v>
      </c>
      <c r="N560" t="s">
        <v>212</v>
      </c>
      <c r="O560" t="s">
        <v>163</v>
      </c>
      <c r="P560">
        <v>9.4663180780593895E-2</v>
      </c>
      <c r="Q560" t="s">
        <v>158</v>
      </c>
    </row>
    <row r="561" spans="9:17" x14ac:dyDescent="0.45">
      <c r="I561" t="s">
        <v>187</v>
      </c>
      <c r="J561" t="s">
        <v>164</v>
      </c>
      <c r="K561">
        <v>0.18184104281069335</v>
      </c>
      <c r="L561" t="s">
        <v>158</v>
      </c>
      <c r="N561" t="s">
        <v>212</v>
      </c>
      <c r="O561" t="s">
        <v>164</v>
      </c>
      <c r="P561">
        <v>4.0528016598745546E-2</v>
      </c>
      <c r="Q561" t="s">
        <v>158</v>
      </c>
    </row>
    <row r="562" spans="9:17" x14ac:dyDescent="0.45">
      <c r="I562" t="s">
        <v>187</v>
      </c>
      <c r="J562" t="s">
        <v>165</v>
      </c>
      <c r="K562">
        <v>0.12120052041697951</v>
      </c>
      <c r="L562" t="s">
        <v>158</v>
      </c>
      <c r="N562" t="s">
        <v>212</v>
      </c>
      <c r="O562" t="s">
        <v>165</v>
      </c>
      <c r="P562">
        <v>4.0427184487801776E-2</v>
      </c>
      <c r="Q562" t="s">
        <v>158</v>
      </c>
    </row>
    <row r="563" spans="9:17" x14ac:dyDescent="0.45">
      <c r="I563" t="s">
        <v>187</v>
      </c>
      <c r="J563" t="s">
        <v>166</v>
      </c>
      <c r="K563">
        <v>5.8007257395252025E-2</v>
      </c>
      <c r="L563" t="s">
        <v>158</v>
      </c>
      <c r="N563" t="s">
        <v>212</v>
      </c>
      <c r="O563" t="s">
        <v>166</v>
      </c>
      <c r="P563">
        <v>2.2922893996343723E-2</v>
      </c>
      <c r="Q563" t="s">
        <v>158</v>
      </c>
    </row>
    <row r="564" spans="9:17" x14ac:dyDescent="0.45">
      <c r="I564" t="s">
        <v>187</v>
      </c>
      <c r="J564" t="s">
        <v>167</v>
      </c>
      <c r="K564">
        <v>5.3055561024869934E-2</v>
      </c>
      <c r="L564" t="s">
        <v>158</v>
      </c>
      <c r="N564" t="s">
        <v>212</v>
      </c>
      <c r="O564" t="s">
        <v>167</v>
      </c>
      <c r="P564">
        <v>2.2979919522475016E-2</v>
      </c>
      <c r="Q564" t="s">
        <v>158</v>
      </c>
    </row>
    <row r="565" spans="9:17" x14ac:dyDescent="0.45">
      <c r="I565" t="s">
        <v>187</v>
      </c>
      <c r="J565" t="s">
        <v>243</v>
      </c>
      <c r="K565">
        <v>4.7201885010263747E-2</v>
      </c>
      <c r="L565" t="s">
        <v>158</v>
      </c>
      <c r="N565" t="s">
        <v>212</v>
      </c>
      <c r="O565" t="s">
        <v>243</v>
      </c>
      <c r="P565">
        <v>2.1369372468760528E-2</v>
      </c>
      <c r="Q565" t="s">
        <v>158</v>
      </c>
    </row>
    <row r="566" spans="9:17" x14ac:dyDescent="0.45">
      <c r="I566" t="s">
        <v>187</v>
      </c>
      <c r="J566" t="s">
        <v>244</v>
      </c>
      <c r="K566">
        <v>6.5806113962996585E-2</v>
      </c>
      <c r="L566" t="s">
        <v>158</v>
      </c>
      <c r="N566" t="s">
        <v>212</v>
      </c>
      <c r="O566" t="s">
        <v>244</v>
      </c>
      <c r="P566">
        <v>4.4563550815868491E-2</v>
      </c>
      <c r="Q566" t="s">
        <v>158</v>
      </c>
    </row>
    <row r="567" spans="9:17" x14ac:dyDescent="0.45">
      <c r="I567" t="s">
        <v>187</v>
      </c>
      <c r="J567" t="s">
        <v>245</v>
      </c>
      <c r="K567">
        <v>2.1943933672932358E-2</v>
      </c>
      <c r="L567" t="s">
        <v>158</v>
      </c>
      <c r="N567" t="s">
        <v>212</v>
      </c>
      <c r="O567" t="s">
        <v>245</v>
      </c>
      <c r="P567">
        <v>9.5708482047147297E-2</v>
      </c>
      <c r="Q567" t="s">
        <v>158</v>
      </c>
    </row>
    <row r="568" spans="9:17" x14ac:dyDescent="0.45">
      <c r="I568" t="s">
        <v>187</v>
      </c>
      <c r="J568" t="s">
        <v>246</v>
      </c>
      <c r="K568">
        <v>0</v>
      </c>
      <c r="L568" t="s">
        <v>158</v>
      </c>
      <c r="N568" t="s">
        <v>212</v>
      </c>
      <c r="O568" t="s">
        <v>246</v>
      </c>
      <c r="P568">
        <v>1.5239348506963056E-2</v>
      </c>
      <c r="Q568" t="s">
        <v>158</v>
      </c>
    </row>
    <row r="569" spans="9:17" x14ac:dyDescent="0.45">
      <c r="I569" t="s">
        <v>187</v>
      </c>
      <c r="J569" t="s">
        <v>168</v>
      </c>
      <c r="K569">
        <v>1.0859337975683567E-2</v>
      </c>
      <c r="L569" t="s">
        <v>158</v>
      </c>
      <c r="N569" t="s">
        <v>212</v>
      </c>
      <c r="O569" t="s">
        <v>168</v>
      </c>
      <c r="P569">
        <v>5.007690675005072E-2</v>
      </c>
      <c r="Q569" t="s">
        <v>158</v>
      </c>
    </row>
    <row r="570" spans="9:17" x14ac:dyDescent="0.45">
      <c r="I570" t="s">
        <v>187</v>
      </c>
      <c r="J570" t="s">
        <v>169</v>
      </c>
      <c r="K570">
        <v>4.6271775320702396E-2</v>
      </c>
      <c r="L570" t="s">
        <v>158</v>
      </c>
      <c r="N570" t="s">
        <v>212</v>
      </c>
      <c r="O570" t="s">
        <v>169</v>
      </c>
      <c r="P570">
        <v>1.617523509130999E-2</v>
      </c>
      <c r="Q570" t="s">
        <v>158</v>
      </c>
    </row>
    <row r="571" spans="9:17" x14ac:dyDescent="0.45">
      <c r="I571" t="s">
        <v>187</v>
      </c>
      <c r="J571" t="s">
        <v>170</v>
      </c>
      <c r="K571">
        <v>3.2205907355615855E-2</v>
      </c>
      <c r="L571" t="s">
        <v>158</v>
      </c>
      <c r="N571" t="s">
        <v>212</v>
      </c>
      <c r="O571" t="s">
        <v>170</v>
      </c>
      <c r="P571">
        <v>1.0684415251771074E-2</v>
      </c>
      <c r="Q571" t="s">
        <v>158</v>
      </c>
    </row>
    <row r="572" spans="9:17" x14ac:dyDescent="0.45">
      <c r="I572" t="s">
        <v>187</v>
      </c>
      <c r="J572" t="s">
        <v>171</v>
      </c>
      <c r="K572">
        <v>1.596898605029648E-2</v>
      </c>
      <c r="L572" t="s">
        <v>158</v>
      </c>
      <c r="N572" t="s">
        <v>212</v>
      </c>
      <c r="O572" t="s">
        <v>171</v>
      </c>
      <c r="P572">
        <v>5.835106951026731E-3</v>
      </c>
      <c r="Q572" t="s">
        <v>158</v>
      </c>
    </row>
    <row r="573" spans="9:17" x14ac:dyDescent="0.45">
      <c r="I573" t="s">
        <v>187</v>
      </c>
      <c r="J573" t="s">
        <v>172</v>
      </c>
      <c r="K573">
        <v>1.4999183714258284E-2</v>
      </c>
      <c r="L573" t="s">
        <v>158</v>
      </c>
      <c r="N573" t="s">
        <v>212</v>
      </c>
      <c r="O573" t="s">
        <v>172</v>
      </c>
      <c r="P573">
        <v>6.5471056859955764E-3</v>
      </c>
      <c r="Q573" t="s">
        <v>158</v>
      </c>
    </row>
    <row r="574" spans="9:17" x14ac:dyDescent="0.45">
      <c r="I574" t="s">
        <v>187</v>
      </c>
      <c r="J574" t="s">
        <v>247</v>
      </c>
      <c r="K574">
        <v>1.3044661278934817E-2</v>
      </c>
      <c r="L574" t="s">
        <v>158</v>
      </c>
      <c r="N574" t="s">
        <v>212</v>
      </c>
      <c r="O574" t="s">
        <v>247</v>
      </c>
      <c r="P574">
        <v>6.0663804733801932E-3</v>
      </c>
      <c r="Q574" t="s">
        <v>158</v>
      </c>
    </row>
    <row r="575" spans="9:17" x14ac:dyDescent="0.45">
      <c r="I575" t="s">
        <v>187</v>
      </c>
      <c r="J575" t="s">
        <v>248</v>
      </c>
      <c r="K575">
        <v>1.4465407415015608E-2</v>
      </c>
      <c r="L575" t="s">
        <v>158</v>
      </c>
      <c r="N575" t="s">
        <v>212</v>
      </c>
      <c r="O575" t="s">
        <v>248</v>
      </c>
      <c r="P575">
        <v>1.3476597171451289E-2</v>
      </c>
      <c r="Q575" t="s">
        <v>158</v>
      </c>
    </row>
    <row r="576" spans="9:17" x14ac:dyDescent="0.45">
      <c r="I576" t="s">
        <v>187</v>
      </c>
      <c r="J576" t="s">
        <v>249</v>
      </c>
      <c r="K576">
        <v>9.3031361171920328E-4</v>
      </c>
      <c r="L576" t="s">
        <v>158</v>
      </c>
      <c r="N576" t="s">
        <v>212</v>
      </c>
      <c r="O576" t="s">
        <v>249</v>
      </c>
      <c r="P576">
        <v>3.2556356495732873E-2</v>
      </c>
      <c r="Q576" t="s">
        <v>158</v>
      </c>
    </row>
    <row r="577" spans="9:17" x14ac:dyDescent="0.45">
      <c r="I577" t="s">
        <v>187</v>
      </c>
      <c r="J577" t="s">
        <v>250</v>
      </c>
      <c r="K577">
        <v>0</v>
      </c>
      <c r="L577" t="s">
        <v>158</v>
      </c>
      <c r="N577" t="s">
        <v>212</v>
      </c>
      <c r="O577" t="s">
        <v>250</v>
      </c>
      <c r="P577">
        <v>6.0300108958941945E-3</v>
      </c>
      <c r="Q577" t="s">
        <v>158</v>
      </c>
    </row>
    <row r="578" spans="9:17" x14ac:dyDescent="0.45">
      <c r="I578" t="s">
        <v>187</v>
      </c>
      <c r="J578" t="s">
        <v>251</v>
      </c>
      <c r="K578">
        <v>1.2098361703213863E-3</v>
      </c>
      <c r="L578" t="s">
        <v>158</v>
      </c>
      <c r="N578" t="s">
        <v>212</v>
      </c>
      <c r="O578" t="s">
        <v>251</v>
      </c>
      <c r="P578">
        <v>8.0541966875945059E-2</v>
      </c>
      <c r="Q578" t="s">
        <v>158</v>
      </c>
    </row>
    <row r="579" spans="9:17" x14ac:dyDescent="0.45">
      <c r="I579" t="s">
        <v>187</v>
      </c>
      <c r="J579" t="s">
        <v>252</v>
      </c>
      <c r="K579">
        <v>3.3686889109488805E-2</v>
      </c>
      <c r="L579" t="s">
        <v>158</v>
      </c>
      <c r="N579" t="s">
        <v>212</v>
      </c>
      <c r="O579" t="s">
        <v>252</v>
      </c>
      <c r="P579">
        <v>2.2720549496381956E-2</v>
      </c>
      <c r="Q579" t="s">
        <v>158</v>
      </c>
    </row>
    <row r="580" spans="9:17" x14ac:dyDescent="0.45">
      <c r="I580" t="s">
        <v>187</v>
      </c>
      <c r="J580" t="s">
        <v>253</v>
      </c>
      <c r="K580">
        <v>2.4455463334910017E-2</v>
      </c>
      <c r="L580" t="s">
        <v>158</v>
      </c>
      <c r="N580" t="s">
        <v>212</v>
      </c>
      <c r="O580" t="s">
        <v>253</v>
      </c>
      <c r="P580">
        <v>1.4202561971613011E-2</v>
      </c>
      <c r="Q580" t="s">
        <v>158</v>
      </c>
    </row>
    <row r="581" spans="9:17" x14ac:dyDescent="0.45">
      <c r="I581" t="s">
        <v>187</v>
      </c>
      <c r="J581" t="s">
        <v>254</v>
      </c>
      <c r="K581">
        <v>1.417251386254738E-2</v>
      </c>
      <c r="L581" t="s">
        <v>158</v>
      </c>
      <c r="N581" t="s">
        <v>212</v>
      </c>
      <c r="O581" t="s">
        <v>254</v>
      </c>
      <c r="P581">
        <v>1.2460833167846998E-2</v>
      </c>
      <c r="Q581" t="s">
        <v>158</v>
      </c>
    </row>
    <row r="582" spans="9:17" x14ac:dyDescent="0.45">
      <c r="I582" t="s">
        <v>187</v>
      </c>
      <c r="J582" t="s">
        <v>255</v>
      </c>
      <c r="K582">
        <v>1.3556643597348228E-2</v>
      </c>
      <c r="L582" t="s">
        <v>158</v>
      </c>
      <c r="N582" t="s">
        <v>212</v>
      </c>
      <c r="O582" t="s">
        <v>255</v>
      </c>
      <c r="P582">
        <v>1.3451366416674607E-2</v>
      </c>
      <c r="Q582" t="s">
        <v>158</v>
      </c>
    </row>
    <row r="583" spans="9:17" x14ac:dyDescent="0.45">
      <c r="I583" t="s">
        <v>187</v>
      </c>
      <c r="J583" t="s">
        <v>256</v>
      </c>
      <c r="K583">
        <v>9.9483500977946542E-3</v>
      </c>
      <c r="L583" t="s">
        <v>158</v>
      </c>
      <c r="N583" t="s">
        <v>212</v>
      </c>
      <c r="O583" t="s">
        <v>256</v>
      </c>
      <c r="P583">
        <v>1.2219433250886027E-2</v>
      </c>
      <c r="Q583" t="s">
        <v>158</v>
      </c>
    </row>
    <row r="584" spans="9:17" x14ac:dyDescent="0.45">
      <c r="I584" t="s">
        <v>187</v>
      </c>
      <c r="J584" t="s">
        <v>257</v>
      </c>
      <c r="K584">
        <v>1.8151458775823828E-3</v>
      </c>
      <c r="L584" t="s">
        <v>158</v>
      </c>
      <c r="N584" t="s">
        <v>212</v>
      </c>
      <c r="O584" t="s">
        <v>257</v>
      </c>
      <c r="P584">
        <v>2.1357880026377746E-2</v>
      </c>
      <c r="Q584" t="s">
        <v>158</v>
      </c>
    </row>
    <row r="585" spans="9:17" x14ac:dyDescent="0.45">
      <c r="I585" t="s">
        <v>187</v>
      </c>
      <c r="J585" t="s">
        <v>258</v>
      </c>
      <c r="K585">
        <v>0</v>
      </c>
      <c r="L585" t="s">
        <v>158</v>
      </c>
      <c r="N585" t="s">
        <v>212</v>
      </c>
      <c r="O585" t="s">
        <v>258</v>
      </c>
      <c r="P585">
        <v>5.2811404998540527E-2</v>
      </c>
      <c r="Q585" t="s">
        <v>158</v>
      </c>
    </row>
    <row r="586" spans="9:17" x14ac:dyDescent="0.45">
      <c r="I586" t="s">
        <v>187</v>
      </c>
      <c r="J586" t="s">
        <v>259</v>
      </c>
      <c r="K586">
        <v>0</v>
      </c>
      <c r="L586" t="s">
        <v>158</v>
      </c>
      <c r="N586" t="s">
        <v>212</v>
      </c>
      <c r="O586" t="s">
        <v>259</v>
      </c>
      <c r="P586">
        <v>1.0615926307944386E-2</v>
      </c>
      <c r="Q586" t="s">
        <v>158</v>
      </c>
    </row>
    <row r="587" spans="9:17" x14ac:dyDescent="0.45">
      <c r="I587" t="s">
        <v>188</v>
      </c>
      <c r="J587" t="s">
        <v>157</v>
      </c>
      <c r="K587">
        <v>1.2574187110668219E-3</v>
      </c>
      <c r="L587" t="s">
        <v>158</v>
      </c>
      <c r="N587" t="s">
        <v>213</v>
      </c>
      <c r="O587" t="s">
        <v>157</v>
      </c>
      <c r="P587">
        <v>0.10609748482578492</v>
      </c>
      <c r="Q587" t="s">
        <v>158</v>
      </c>
    </row>
    <row r="588" spans="9:17" x14ac:dyDescent="0.45">
      <c r="I588" t="s">
        <v>188</v>
      </c>
      <c r="J588" t="s">
        <v>159</v>
      </c>
      <c r="K588">
        <v>3.5622226164583541E-2</v>
      </c>
      <c r="L588" t="s">
        <v>158</v>
      </c>
      <c r="N588" t="s">
        <v>213</v>
      </c>
      <c r="O588" t="s">
        <v>159</v>
      </c>
      <c r="P588">
        <v>3.7661235087093133E-2</v>
      </c>
      <c r="Q588" t="s">
        <v>158</v>
      </c>
    </row>
    <row r="589" spans="9:17" x14ac:dyDescent="0.45">
      <c r="I589" t="s">
        <v>188</v>
      </c>
      <c r="J589" t="s">
        <v>160</v>
      </c>
      <c r="K589">
        <v>2.9835566221053916E-2</v>
      </c>
      <c r="L589" t="s">
        <v>158</v>
      </c>
      <c r="N589" t="s">
        <v>213</v>
      </c>
      <c r="O589" t="s">
        <v>160</v>
      </c>
      <c r="P589">
        <v>1.272513936492237E-2</v>
      </c>
      <c r="Q589" t="s">
        <v>158</v>
      </c>
    </row>
    <row r="590" spans="9:17" x14ac:dyDescent="0.45">
      <c r="I590" t="s">
        <v>188</v>
      </c>
      <c r="J590" t="s">
        <v>161</v>
      </c>
      <c r="K590">
        <v>1.6026605871613114E-2</v>
      </c>
      <c r="L590" t="s">
        <v>158</v>
      </c>
      <c r="N590" t="s">
        <v>213</v>
      </c>
      <c r="O590" t="s">
        <v>161</v>
      </c>
      <c r="P590">
        <v>7.4063766297384733E-3</v>
      </c>
      <c r="Q590" t="s">
        <v>158</v>
      </c>
    </row>
    <row r="591" spans="9:17" x14ac:dyDescent="0.45">
      <c r="I591" t="s">
        <v>188</v>
      </c>
      <c r="J591" t="s">
        <v>162</v>
      </c>
      <c r="K591">
        <v>1.5995085908617607E-2</v>
      </c>
      <c r="L591" t="s">
        <v>158</v>
      </c>
      <c r="N591" t="s">
        <v>213</v>
      </c>
      <c r="O591" t="s">
        <v>162</v>
      </c>
      <c r="P591">
        <v>8.1740998284649674E-3</v>
      </c>
      <c r="Q591" t="s">
        <v>158</v>
      </c>
    </row>
    <row r="592" spans="9:17" x14ac:dyDescent="0.45">
      <c r="I592" t="s">
        <v>188</v>
      </c>
      <c r="J592" t="s">
        <v>239</v>
      </c>
      <c r="K592">
        <v>1.2892779979147426E-2</v>
      </c>
      <c r="L592" t="s">
        <v>158</v>
      </c>
      <c r="N592" t="s">
        <v>213</v>
      </c>
      <c r="O592" t="s">
        <v>239</v>
      </c>
      <c r="P592">
        <v>9.3684693853593164E-3</v>
      </c>
      <c r="Q592" t="s">
        <v>158</v>
      </c>
    </row>
    <row r="593" spans="9:17" x14ac:dyDescent="0.45">
      <c r="I593" t="s">
        <v>188</v>
      </c>
      <c r="J593" t="s">
        <v>240</v>
      </c>
      <c r="K593">
        <v>1.0194526392775956E-2</v>
      </c>
      <c r="L593" t="s">
        <v>158</v>
      </c>
      <c r="N593" t="s">
        <v>213</v>
      </c>
      <c r="O593" t="s">
        <v>240</v>
      </c>
      <c r="P593">
        <v>2.2260964762871215E-2</v>
      </c>
      <c r="Q593" t="s">
        <v>158</v>
      </c>
    </row>
    <row r="594" spans="9:17" x14ac:dyDescent="0.45">
      <c r="I594" t="s">
        <v>188</v>
      </c>
      <c r="J594" t="s">
        <v>241</v>
      </c>
      <c r="K594">
        <v>0</v>
      </c>
      <c r="L594" t="s">
        <v>158</v>
      </c>
      <c r="N594" t="s">
        <v>213</v>
      </c>
      <c r="O594" t="s">
        <v>241</v>
      </c>
      <c r="P594">
        <v>6.7551598967356186E-2</v>
      </c>
      <c r="Q594" t="s">
        <v>158</v>
      </c>
    </row>
    <row r="595" spans="9:17" x14ac:dyDescent="0.45">
      <c r="I595" t="s">
        <v>188</v>
      </c>
      <c r="J595" t="s">
        <v>242</v>
      </c>
      <c r="K595">
        <v>0</v>
      </c>
      <c r="L595" t="s">
        <v>158</v>
      </c>
      <c r="N595" t="s">
        <v>213</v>
      </c>
      <c r="O595" t="s">
        <v>242</v>
      </c>
      <c r="P595">
        <v>9.1381921114769837E-3</v>
      </c>
      <c r="Q595" t="s">
        <v>158</v>
      </c>
    </row>
    <row r="596" spans="9:17" x14ac:dyDescent="0.45">
      <c r="I596" t="s">
        <v>188</v>
      </c>
      <c r="J596" t="s">
        <v>163</v>
      </c>
      <c r="K596">
        <v>6.3746296907139219E-2</v>
      </c>
      <c r="L596" t="s">
        <v>158</v>
      </c>
      <c r="N596" t="s">
        <v>213</v>
      </c>
      <c r="O596" t="s">
        <v>163</v>
      </c>
      <c r="P596">
        <v>0.11326157223377953</v>
      </c>
      <c r="Q596" t="s">
        <v>158</v>
      </c>
    </row>
    <row r="597" spans="9:17" x14ac:dyDescent="0.45">
      <c r="I597" t="s">
        <v>188</v>
      </c>
      <c r="J597" t="s">
        <v>164</v>
      </c>
      <c r="K597">
        <v>0.18218447895096243</v>
      </c>
      <c r="L597" t="s">
        <v>158</v>
      </c>
      <c r="N597" t="s">
        <v>213</v>
      </c>
      <c r="O597" t="s">
        <v>164</v>
      </c>
      <c r="P597">
        <v>3.9535812570797704E-2</v>
      </c>
      <c r="Q597" t="s">
        <v>158</v>
      </c>
    </row>
    <row r="598" spans="9:17" x14ac:dyDescent="0.45">
      <c r="I598" t="s">
        <v>188</v>
      </c>
      <c r="J598" t="s">
        <v>165</v>
      </c>
      <c r="K598">
        <v>0.12453503456119951</v>
      </c>
      <c r="L598" t="s">
        <v>158</v>
      </c>
      <c r="N598" t="s">
        <v>213</v>
      </c>
      <c r="O598" t="s">
        <v>165</v>
      </c>
      <c r="P598">
        <v>4.08222704024346E-2</v>
      </c>
      <c r="Q598" t="s">
        <v>158</v>
      </c>
    </row>
    <row r="599" spans="9:17" x14ac:dyDescent="0.45">
      <c r="I599" t="s">
        <v>188</v>
      </c>
      <c r="J599" t="s">
        <v>166</v>
      </c>
      <c r="K599">
        <v>6.0501041611634082E-2</v>
      </c>
      <c r="L599" t="s">
        <v>158</v>
      </c>
      <c r="N599" t="s">
        <v>213</v>
      </c>
      <c r="O599" t="s">
        <v>166</v>
      </c>
      <c r="P599">
        <v>2.7772334952427646E-2</v>
      </c>
      <c r="Q599" t="s">
        <v>158</v>
      </c>
    </row>
    <row r="600" spans="9:17" x14ac:dyDescent="0.45">
      <c r="I600" t="s">
        <v>188</v>
      </c>
      <c r="J600" t="s">
        <v>167</v>
      </c>
      <c r="K600">
        <v>5.5652148848111267E-2</v>
      </c>
      <c r="L600" t="s">
        <v>158</v>
      </c>
      <c r="N600" t="s">
        <v>213</v>
      </c>
      <c r="O600" t="s">
        <v>167</v>
      </c>
      <c r="P600">
        <v>2.4533574072873283E-2</v>
      </c>
      <c r="Q600" t="s">
        <v>158</v>
      </c>
    </row>
    <row r="601" spans="9:17" x14ac:dyDescent="0.45">
      <c r="I601" t="s">
        <v>188</v>
      </c>
      <c r="J601" t="s">
        <v>243</v>
      </c>
      <c r="K601">
        <v>4.9528249768512354E-2</v>
      </c>
      <c r="L601" t="s">
        <v>158</v>
      </c>
      <c r="N601" t="s">
        <v>213</v>
      </c>
      <c r="O601" t="s">
        <v>243</v>
      </c>
      <c r="P601">
        <v>2.2579909877810462E-2</v>
      </c>
      <c r="Q601" t="s">
        <v>158</v>
      </c>
    </row>
    <row r="602" spans="9:17" x14ac:dyDescent="0.45">
      <c r="I602" t="s">
        <v>188</v>
      </c>
      <c r="J602" t="s">
        <v>244</v>
      </c>
      <c r="K602">
        <v>6.9331182570645369E-2</v>
      </c>
      <c r="L602" t="s">
        <v>158</v>
      </c>
      <c r="N602" t="s">
        <v>213</v>
      </c>
      <c r="O602" t="s">
        <v>244</v>
      </c>
      <c r="P602">
        <v>3.1102289073423717E-2</v>
      </c>
      <c r="Q602" t="s">
        <v>158</v>
      </c>
    </row>
    <row r="603" spans="9:17" x14ac:dyDescent="0.45">
      <c r="I603" t="s">
        <v>188</v>
      </c>
      <c r="J603" t="s">
        <v>245</v>
      </c>
      <c r="K603">
        <v>2.2739840815725328E-2</v>
      </c>
      <c r="L603" t="s">
        <v>158</v>
      </c>
      <c r="N603" t="s">
        <v>213</v>
      </c>
      <c r="O603" t="s">
        <v>245</v>
      </c>
      <c r="P603">
        <v>5.5990922299844065E-2</v>
      </c>
      <c r="Q603" t="s">
        <v>158</v>
      </c>
    </row>
    <row r="604" spans="9:17" x14ac:dyDescent="0.45">
      <c r="I604" t="s">
        <v>188</v>
      </c>
      <c r="J604" t="s">
        <v>246</v>
      </c>
      <c r="K604">
        <v>0</v>
      </c>
      <c r="L604" t="s">
        <v>158</v>
      </c>
      <c r="N604" t="s">
        <v>213</v>
      </c>
      <c r="O604" t="s">
        <v>246</v>
      </c>
      <c r="P604">
        <v>1.2192441495696727E-2</v>
      </c>
      <c r="Q604" t="s">
        <v>158</v>
      </c>
    </row>
    <row r="605" spans="9:17" x14ac:dyDescent="0.45">
      <c r="I605" t="s">
        <v>188</v>
      </c>
      <c r="J605" t="s">
        <v>168</v>
      </c>
      <c r="K605">
        <v>8.9834320302892342E-3</v>
      </c>
      <c r="L605" t="s">
        <v>158</v>
      </c>
      <c r="N605" t="s">
        <v>213</v>
      </c>
      <c r="O605" t="s">
        <v>168</v>
      </c>
      <c r="P605">
        <v>2.9235077360246029E-2</v>
      </c>
      <c r="Q605" t="s">
        <v>158</v>
      </c>
    </row>
    <row r="606" spans="9:17" x14ac:dyDescent="0.45">
      <c r="I606" t="s">
        <v>188</v>
      </c>
      <c r="J606" t="s">
        <v>169</v>
      </c>
      <c r="K606">
        <v>4.5197805659456788E-2</v>
      </c>
      <c r="L606" t="s">
        <v>158</v>
      </c>
      <c r="N606" t="s">
        <v>213</v>
      </c>
      <c r="O606" t="s">
        <v>169</v>
      </c>
      <c r="P606">
        <v>7.0754501842209524E-3</v>
      </c>
      <c r="Q606" t="s">
        <v>158</v>
      </c>
    </row>
    <row r="607" spans="9:17" x14ac:dyDescent="0.45">
      <c r="I607" t="s">
        <v>188</v>
      </c>
      <c r="J607" t="s">
        <v>170</v>
      </c>
      <c r="K607">
        <v>3.3441752998321167E-2</v>
      </c>
      <c r="L607" t="s">
        <v>158</v>
      </c>
      <c r="N607" t="s">
        <v>213</v>
      </c>
      <c r="O607" t="s">
        <v>170</v>
      </c>
      <c r="P607">
        <v>3.701306366731653E-3</v>
      </c>
      <c r="Q607" t="s">
        <v>158</v>
      </c>
    </row>
    <row r="608" spans="9:17" x14ac:dyDescent="0.45">
      <c r="I608" t="s">
        <v>188</v>
      </c>
      <c r="J608" t="s">
        <v>171</v>
      </c>
      <c r="K608">
        <v>1.7275142165325712E-2</v>
      </c>
      <c r="L608" t="s">
        <v>158</v>
      </c>
      <c r="N608" t="s">
        <v>213</v>
      </c>
      <c r="O608" t="s">
        <v>171</v>
      </c>
      <c r="P608">
        <v>1.9931384101542628E-3</v>
      </c>
      <c r="Q608" t="s">
        <v>158</v>
      </c>
    </row>
    <row r="609" spans="9:17" x14ac:dyDescent="0.45">
      <c r="I609" t="s">
        <v>188</v>
      </c>
      <c r="J609" t="s">
        <v>172</v>
      </c>
      <c r="K609">
        <v>1.6455645997891045E-2</v>
      </c>
      <c r="L609" t="s">
        <v>158</v>
      </c>
      <c r="N609" t="s">
        <v>213</v>
      </c>
      <c r="O609" t="s">
        <v>172</v>
      </c>
      <c r="P609">
        <v>1.8264254024198934E-3</v>
      </c>
      <c r="Q609" t="s">
        <v>158</v>
      </c>
    </row>
    <row r="610" spans="9:17" x14ac:dyDescent="0.45">
      <c r="I610" t="s">
        <v>188</v>
      </c>
      <c r="J610" t="s">
        <v>247</v>
      </c>
      <c r="K610">
        <v>1.4218834257805731E-2</v>
      </c>
      <c r="L610" t="s">
        <v>158</v>
      </c>
      <c r="N610" t="s">
        <v>213</v>
      </c>
      <c r="O610" t="s">
        <v>247</v>
      </c>
      <c r="P610">
        <v>1.462293194345282E-3</v>
      </c>
      <c r="Q610" t="s">
        <v>158</v>
      </c>
    </row>
    <row r="611" spans="9:17" x14ac:dyDescent="0.45">
      <c r="I611" t="s">
        <v>188</v>
      </c>
      <c r="J611" t="s">
        <v>248</v>
      </c>
      <c r="K611">
        <v>1.5080897321323275E-2</v>
      </c>
      <c r="L611" t="s">
        <v>158</v>
      </c>
      <c r="N611" t="s">
        <v>213</v>
      </c>
      <c r="O611" t="s">
        <v>248</v>
      </c>
      <c r="P611">
        <v>3.0536617697244717E-3</v>
      </c>
      <c r="Q611" t="s">
        <v>158</v>
      </c>
    </row>
    <row r="612" spans="9:17" x14ac:dyDescent="0.45">
      <c r="I612" t="s">
        <v>188</v>
      </c>
      <c r="J612" t="s">
        <v>249</v>
      </c>
      <c r="K612">
        <v>9.6986683132643141E-4</v>
      </c>
      <c r="L612" t="s">
        <v>158</v>
      </c>
      <c r="N612" t="s">
        <v>213</v>
      </c>
      <c r="O612" t="s">
        <v>249</v>
      </c>
      <c r="P612">
        <v>1.4952089271608815E-2</v>
      </c>
      <c r="Q612" t="s">
        <v>158</v>
      </c>
    </row>
    <row r="613" spans="9:17" x14ac:dyDescent="0.45">
      <c r="I613" t="s">
        <v>188</v>
      </c>
      <c r="J613" t="s">
        <v>250</v>
      </c>
      <c r="K613">
        <v>0</v>
      </c>
      <c r="L613" t="s">
        <v>158</v>
      </c>
      <c r="N613" t="s">
        <v>213</v>
      </c>
      <c r="O613" t="s">
        <v>250</v>
      </c>
      <c r="P613">
        <v>4.7886541340914981E-3</v>
      </c>
      <c r="Q613" t="s">
        <v>158</v>
      </c>
    </row>
    <row r="614" spans="9:17" x14ac:dyDescent="0.45">
      <c r="I614" t="s">
        <v>188</v>
      </c>
      <c r="J614" t="s">
        <v>251</v>
      </c>
      <c r="K614">
        <v>8.0817862104249358E-4</v>
      </c>
      <c r="L614" t="s">
        <v>158</v>
      </c>
      <c r="N614" t="s">
        <v>213</v>
      </c>
      <c r="O614" t="s">
        <v>251</v>
      </c>
      <c r="P614">
        <v>0.11917122235788663</v>
      </c>
      <c r="Q614" t="s">
        <v>158</v>
      </c>
    </row>
    <row r="615" spans="9:17" x14ac:dyDescent="0.45">
      <c r="I615" t="s">
        <v>188</v>
      </c>
      <c r="J615" t="s">
        <v>252</v>
      </c>
      <c r="K615">
        <v>3.2345599359361495E-2</v>
      </c>
      <c r="L615" t="s">
        <v>158</v>
      </c>
      <c r="N615" t="s">
        <v>213</v>
      </c>
      <c r="O615" t="s">
        <v>252</v>
      </c>
      <c r="P615">
        <v>3.823536033914636E-2</v>
      </c>
      <c r="Q615" t="s">
        <v>158</v>
      </c>
    </row>
    <row r="616" spans="9:17" x14ac:dyDescent="0.45">
      <c r="I616" t="s">
        <v>188</v>
      </c>
      <c r="J616" t="s">
        <v>253</v>
      </c>
      <c r="K616">
        <v>2.5360548339001594E-2</v>
      </c>
      <c r="L616" t="s">
        <v>158</v>
      </c>
      <c r="N616" t="s">
        <v>213</v>
      </c>
      <c r="O616" t="s">
        <v>253</v>
      </c>
      <c r="P616">
        <v>1.5527559537217754E-2</v>
      </c>
      <c r="Q616" t="s">
        <v>158</v>
      </c>
    </row>
    <row r="617" spans="9:17" x14ac:dyDescent="0.45">
      <c r="I617" t="s">
        <v>188</v>
      </c>
      <c r="J617" t="s">
        <v>254</v>
      </c>
      <c r="K617">
        <v>1.4648513734814989E-2</v>
      </c>
      <c r="L617" t="s">
        <v>158</v>
      </c>
      <c r="N617" t="s">
        <v>213</v>
      </c>
      <c r="O617" t="s">
        <v>254</v>
      </c>
      <c r="P617">
        <v>7.3693129513134085E-3</v>
      </c>
      <c r="Q617" t="s">
        <v>158</v>
      </c>
    </row>
    <row r="618" spans="9:17" x14ac:dyDescent="0.45">
      <c r="I618" t="s">
        <v>188</v>
      </c>
      <c r="J618" t="s">
        <v>255</v>
      </c>
      <c r="K618">
        <v>1.378973677326044E-2</v>
      </c>
      <c r="L618" t="s">
        <v>158</v>
      </c>
      <c r="N618" t="s">
        <v>213</v>
      </c>
      <c r="O618" t="s">
        <v>255</v>
      </c>
      <c r="P618">
        <v>6.5827043188839088E-3</v>
      </c>
      <c r="Q618" t="s">
        <v>158</v>
      </c>
    </row>
    <row r="619" spans="9:17" x14ac:dyDescent="0.45">
      <c r="I619" t="s">
        <v>188</v>
      </c>
      <c r="J619" t="s">
        <v>256</v>
      </c>
      <c r="K619">
        <v>9.9465979635643513E-3</v>
      </c>
      <c r="L619" t="s">
        <v>158</v>
      </c>
      <c r="N619" t="s">
        <v>213</v>
      </c>
      <c r="O619" t="s">
        <v>256</v>
      </c>
      <c r="P619">
        <v>6.9976697547435383E-3</v>
      </c>
      <c r="Q619" t="s">
        <v>158</v>
      </c>
    </row>
    <row r="620" spans="9:17" x14ac:dyDescent="0.45">
      <c r="I620" t="s">
        <v>188</v>
      </c>
      <c r="J620" t="s">
        <v>257</v>
      </c>
      <c r="K620">
        <v>1.4349646642499339E-3</v>
      </c>
      <c r="L620" t="s">
        <v>158</v>
      </c>
      <c r="N620" t="s">
        <v>213</v>
      </c>
      <c r="O620" t="s">
        <v>257</v>
      </c>
      <c r="P620">
        <v>1.8014497493419782E-2</v>
      </c>
      <c r="Q620" t="s">
        <v>158</v>
      </c>
    </row>
    <row r="621" spans="9:17" x14ac:dyDescent="0.45">
      <c r="I621" t="s">
        <v>188</v>
      </c>
      <c r="J621" t="s">
        <v>258</v>
      </c>
      <c r="K621">
        <v>0</v>
      </c>
      <c r="L621" t="s">
        <v>158</v>
      </c>
      <c r="N621" t="s">
        <v>213</v>
      </c>
      <c r="O621" t="s">
        <v>258</v>
      </c>
      <c r="P621">
        <v>5.9986110702758264E-2</v>
      </c>
      <c r="Q621" t="s">
        <v>158</v>
      </c>
    </row>
    <row r="622" spans="9:17" x14ac:dyDescent="0.45">
      <c r="I622" t="s">
        <v>188</v>
      </c>
      <c r="J622" t="s">
        <v>259</v>
      </c>
      <c r="K622">
        <v>0</v>
      </c>
      <c r="L622" t="s">
        <v>158</v>
      </c>
      <c r="N622" t="s">
        <v>213</v>
      </c>
      <c r="O622" t="s">
        <v>259</v>
      </c>
      <c r="P622">
        <v>1.1852778508833178E-2</v>
      </c>
      <c r="Q622" t="s">
        <v>158</v>
      </c>
    </row>
    <row r="623" spans="9:17" x14ac:dyDescent="0.45">
      <c r="I623" t="s">
        <v>189</v>
      </c>
      <c r="J623" t="s">
        <v>157</v>
      </c>
      <c r="K623">
        <v>1.1450438736338856E-3</v>
      </c>
      <c r="L623" t="s">
        <v>158</v>
      </c>
      <c r="N623" t="s">
        <v>214</v>
      </c>
      <c r="O623" t="s">
        <v>157</v>
      </c>
      <c r="P623">
        <v>7.126082458899434E-2</v>
      </c>
      <c r="Q623" t="s">
        <v>158</v>
      </c>
    </row>
    <row r="624" spans="9:17" x14ac:dyDescent="0.45">
      <c r="I624" t="s">
        <v>189</v>
      </c>
      <c r="J624" t="s">
        <v>159</v>
      </c>
      <c r="K624">
        <v>3.105490106457048E-2</v>
      </c>
      <c r="L624" t="s">
        <v>158</v>
      </c>
      <c r="N624" t="s">
        <v>214</v>
      </c>
      <c r="O624" t="s">
        <v>159</v>
      </c>
      <c r="P624">
        <v>2.9243797617344532E-2</v>
      </c>
      <c r="Q624" t="s">
        <v>158</v>
      </c>
    </row>
    <row r="625" spans="9:17" x14ac:dyDescent="0.45">
      <c r="I625" t="s">
        <v>189</v>
      </c>
      <c r="J625" t="s">
        <v>160</v>
      </c>
      <c r="K625">
        <v>2.7673423142048563E-2</v>
      </c>
      <c r="L625" t="s">
        <v>158</v>
      </c>
      <c r="N625" t="s">
        <v>214</v>
      </c>
      <c r="O625" t="s">
        <v>160</v>
      </c>
      <c r="P625">
        <v>1.6227441042014526E-2</v>
      </c>
      <c r="Q625" t="s">
        <v>158</v>
      </c>
    </row>
    <row r="626" spans="9:17" x14ac:dyDescent="0.45">
      <c r="I626" t="s">
        <v>189</v>
      </c>
      <c r="J626" t="s">
        <v>161</v>
      </c>
      <c r="K626">
        <v>1.5015044961279249E-2</v>
      </c>
      <c r="L626" t="s">
        <v>158</v>
      </c>
      <c r="N626" t="s">
        <v>214</v>
      </c>
      <c r="O626" t="s">
        <v>161</v>
      </c>
      <c r="P626">
        <v>7.6589433783600946E-3</v>
      </c>
      <c r="Q626" t="s">
        <v>158</v>
      </c>
    </row>
    <row r="627" spans="9:17" x14ac:dyDescent="0.45">
      <c r="I627" t="s">
        <v>189</v>
      </c>
      <c r="J627" t="s">
        <v>162</v>
      </c>
      <c r="K627">
        <v>1.5012163439759025E-2</v>
      </c>
      <c r="L627" t="s">
        <v>158</v>
      </c>
      <c r="N627" t="s">
        <v>214</v>
      </c>
      <c r="O627" t="s">
        <v>162</v>
      </c>
      <c r="P627">
        <v>8.8925506200913437E-3</v>
      </c>
      <c r="Q627" t="s">
        <v>158</v>
      </c>
    </row>
    <row r="628" spans="9:17" x14ac:dyDescent="0.45">
      <c r="I628" t="s">
        <v>189</v>
      </c>
      <c r="J628" t="s">
        <v>239</v>
      </c>
      <c r="K628">
        <v>1.1631824176005601E-2</v>
      </c>
      <c r="L628" t="s">
        <v>158</v>
      </c>
      <c r="N628" t="s">
        <v>214</v>
      </c>
      <c r="O628" t="s">
        <v>239</v>
      </c>
      <c r="P628">
        <v>9.56351835923374E-3</v>
      </c>
      <c r="Q628" t="s">
        <v>158</v>
      </c>
    </row>
    <row r="629" spans="9:17" x14ac:dyDescent="0.45">
      <c r="I629" t="s">
        <v>189</v>
      </c>
      <c r="J629" t="s">
        <v>240</v>
      </c>
      <c r="K629">
        <v>8.9883934604251328E-3</v>
      </c>
      <c r="L629" t="s">
        <v>158</v>
      </c>
      <c r="N629" t="s">
        <v>214</v>
      </c>
      <c r="O629" t="s">
        <v>240</v>
      </c>
      <c r="P629">
        <v>1.9516969252044155E-2</v>
      </c>
      <c r="Q629" t="s">
        <v>158</v>
      </c>
    </row>
    <row r="630" spans="9:17" x14ac:dyDescent="0.45">
      <c r="I630" t="s">
        <v>189</v>
      </c>
      <c r="J630" t="s">
        <v>241</v>
      </c>
      <c r="K630">
        <v>0</v>
      </c>
      <c r="L630" t="s">
        <v>158</v>
      </c>
      <c r="N630" t="s">
        <v>214</v>
      </c>
      <c r="O630" t="s">
        <v>241</v>
      </c>
      <c r="P630">
        <v>4.7060204110719935E-2</v>
      </c>
      <c r="Q630" t="s">
        <v>158</v>
      </c>
    </row>
    <row r="631" spans="9:17" x14ac:dyDescent="0.45">
      <c r="I631" t="s">
        <v>189</v>
      </c>
      <c r="J631" t="s">
        <v>242</v>
      </c>
      <c r="K631">
        <v>0</v>
      </c>
      <c r="L631" t="s">
        <v>158</v>
      </c>
      <c r="N631" t="s">
        <v>214</v>
      </c>
      <c r="O631" t="s">
        <v>242</v>
      </c>
      <c r="P631">
        <v>9.2171029292729308E-3</v>
      </c>
      <c r="Q631" t="s">
        <v>158</v>
      </c>
    </row>
    <row r="632" spans="9:17" x14ac:dyDescent="0.45">
      <c r="I632" t="s">
        <v>189</v>
      </c>
      <c r="J632" t="s">
        <v>163</v>
      </c>
      <c r="K632">
        <v>6.5856169829680414E-2</v>
      </c>
      <c r="L632" t="s">
        <v>158</v>
      </c>
      <c r="N632" t="s">
        <v>214</v>
      </c>
      <c r="O632" t="s">
        <v>163</v>
      </c>
      <c r="P632">
        <v>8.76358955045108E-2</v>
      </c>
      <c r="Q632" t="s">
        <v>158</v>
      </c>
    </row>
    <row r="633" spans="9:17" x14ac:dyDescent="0.45">
      <c r="I633" t="s">
        <v>189</v>
      </c>
      <c r="J633" t="s">
        <v>164</v>
      </c>
      <c r="K633">
        <v>0.18121866563078518</v>
      </c>
      <c r="L633" t="s">
        <v>158</v>
      </c>
      <c r="N633" t="s">
        <v>214</v>
      </c>
      <c r="O633" t="s">
        <v>164</v>
      </c>
      <c r="P633">
        <v>5.121227989853782E-2</v>
      </c>
      <c r="Q633" t="s">
        <v>158</v>
      </c>
    </row>
    <row r="634" spans="9:17" x14ac:dyDescent="0.45">
      <c r="I634" t="s">
        <v>189</v>
      </c>
      <c r="J634" t="s">
        <v>165</v>
      </c>
      <c r="K634">
        <v>0.12719313740069818</v>
      </c>
      <c r="L634" t="s">
        <v>158</v>
      </c>
      <c r="N634" t="s">
        <v>214</v>
      </c>
      <c r="O634" t="s">
        <v>165</v>
      </c>
      <c r="P634">
        <v>5.8523091544830812E-2</v>
      </c>
      <c r="Q634" t="s">
        <v>158</v>
      </c>
    </row>
    <row r="635" spans="9:17" x14ac:dyDescent="0.45">
      <c r="I635" t="s">
        <v>189</v>
      </c>
      <c r="J635" t="s">
        <v>166</v>
      </c>
      <c r="K635">
        <v>6.2364060338090187E-2</v>
      </c>
      <c r="L635" t="s">
        <v>158</v>
      </c>
      <c r="N635" t="s">
        <v>214</v>
      </c>
      <c r="O635" t="s">
        <v>166</v>
      </c>
      <c r="P635">
        <v>3.4099939309753254E-2</v>
      </c>
      <c r="Q635" t="s">
        <v>158</v>
      </c>
    </row>
    <row r="636" spans="9:17" x14ac:dyDescent="0.45">
      <c r="I636" t="s">
        <v>189</v>
      </c>
      <c r="J636" t="s">
        <v>167</v>
      </c>
      <c r="K636">
        <v>5.7714909520311025E-2</v>
      </c>
      <c r="L636" t="s">
        <v>158</v>
      </c>
      <c r="N636" t="s">
        <v>214</v>
      </c>
      <c r="O636" t="s">
        <v>167</v>
      </c>
      <c r="P636">
        <v>3.2745509674661409E-2</v>
      </c>
      <c r="Q636" t="s">
        <v>158</v>
      </c>
    </row>
    <row r="637" spans="9:17" x14ac:dyDescent="0.45">
      <c r="I637" t="s">
        <v>189</v>
      </c>
      <c r="J637" t="s">
        <v>243</v>
      </c>
      <c r="K637">
        <v>5.1068481224111006E-2</v>
      </c>
      <c r="L637" t="s">
        <v>158</v>
      </c>
      <c r="N637" t="s">
        <v>214</v>
      </c>
      <c r="O637" t="s">
        <v>243</v>
      </c>
      <c r="P637">
        <v>3.0727847206355432E-2</v>
      </c>
      <c r="Q637" t="s">
        <v>158</v>
      </c>
    </row>
    <row r="638" spans="9:17" x14ac:dyDescent="0.45">
      <c r="I638" t="s">
        <v>189</v>
      </c>
      <c r="J638" t="s">
        <v>244</v>
      </c>
      <c r="K638">
        <v>7.1530698678549415E-2</v>
      </c>
      <c r="L638" t="s">
        <v>158</v>
      </c>
      <c r="N638" t="s">
        <v>214</v>
      </c>
      <c r="O638" t="s">
        <v>244</v>
      </c>
      <c r="P638">
        <v>4.7341768821500783E-2</v>
      </c>
      <c r="Q638" t="s">
        <v>158</v>
      </c>
    </row>
    <row r="639" spans="9:17" x14ac:dyDescent="0.45">
      <c r="I639" t="s">
        <v>189</v>
      </c>
      <c r="J639" t="s">
        <v>245</v>
      </c>
      <c r="K639">
        <v>2.3344806735954477E-2</v>
      </c>
      <c r="L639" t="s">
        <v>158</v>
      </c>
      <c r="N639" t="s">
        <v>214</v>
      </c>
      <c r="O639" t="s">
        <v>245</v>
      </c>
      <c r="P639">
        <v>7.3120477143616233E-2</v>
      </c>
      <c r="Q639" t="s">
        <v>158</v>
      </c>
    </row>
    <row r="640" spans="9:17" x14ac:dyDescent="0.45">
      <c r="I640" t="s">
        <v>189</v>
      </c>
      <c r="J640" t="s">
        <v>246</v>
      </c>
      <c r="K640">
        <v>0</v>
      </c>
      <c r="L640" t="s">
        <v>158</v>
      </c>
      <c r="N640" t="s">
        <v>214</v>
      </c>
      <c r="O640" t="s">
        <v>246</v>
      </c>
      <c r="P640">
        <v>1.3533270191378897E-2</v>
      </c>
      <c r="Q640" t="s">
        <v>158</v>
      </c>
    </row>
    <row r="641" spans="9:17" x14ac:dyDescent="0.45">
      <c r="I641" t="s">
        <v>189</v>
      </c>
      <c r="J641" t="s">
        <v>168</v>
      </c>
      <c r="K641">
        <v>9.0682091177817364E-3</v>
      </c>
      <c r="L641" t="s">
        <v>158</v>
      </c>
      <c r="N641" t="s">
        <v>214</v>
      </c>
      <c r="O641" t="s">
        <v>168</v>
      </c>
      <c r="P641">
        <v>3.1760254984759623E-2</v>
      </c>
      <c r="Q641" t="s">
        <v>158</v>
      </c>
    </row>
    <row r="642" spans="9:17" x14ac:dyDescent="0.45">
      <c r="I642" t="s">
        <v>189</v>
      </c>
      <c r="J642" t="s">
        <v>169</v>
      </c>
      <c r="K642">
        <v>4.2582825518649503E-2</v>
      </c>
      <c r="L642" t="s">
        <v>158</v>
      </c>
      <c r="N642" t="s">
        <v>214</v>
      </c>
      <c r="O642" t="s">
        <v>169</v>
      </c>
      <c r="P642">
        <v>9.6766638095164784E-3</v>
      </c>
      <c r="Q642" t="s">
        <v>158</v>
      </c>
    </row>
    <row r="643" spans="9:17" x14ac:dyDescent="0.45">
      <c r="I643" t="s">
        <v>189</v>
      </c>
      <c r="J643" t="s">
        <v>170</v>
      </c>
      <c r="K643">
        <v>3.2562764526930063E-2</v>
      </c>
      <c r="L643" t="s">
        <v>158</v>
      </c>
      <c r="N643" t="s">
        <v>214</v>
      </c>
      <c r="O643" t="s">
        <v>170</v>
      </c>
      <c r="P643">
        <v>6.4643420503172396E-3</v>
      </c>
      <c r="Q643" t="s">
        <v>158</v>
      </c>
    </row>
    <row r="644" spans="9:17" x14ac:dyDescent="0.45">
      <c r="I644" t="s">
        <v>189</v>
      </c>
      <c r="J644" t="s">
        <v>171</v>
      </c>
      <c r="K644">
        <v>1.7390152989415399E-2</v>
      </c>
      <c r="L644" t="s">
        <v>158</v>
      </c>
      <c r="N644" t="s">
        <v>214</v>
      </c>
      <c r="O644" t="s">
        <v>171</v>
      </c>
      <c r="P644">
        <v>3.5971998193188499E-3</v>
      </c>
      <c r="Q644" t="s">
        <v>158</v>
      </c>
    </row>
    <row r="645" spans="9:17" x14ac:dyDescent="0.45">
      <c r="I645" t="s">
        <v>189</v>
      </c>
      <c r="J645" t="s">
        <v>172</v>
      </c>
      <c r="K645">
        <v>1.6756437411024901E-2</v>
      </c>
      <c r="L645" t="s">
        <v>158</v>
      </c>
      <c r="N645" t="s">
        <v>214</v>
      </c>
      <c r="O645" t="s">
        <v>172</v>
      </c>
      <c r="P645">
        <v>3.3652667739309228E-3</v>
      </c>
      <c r="Q645" t="s">
        <v>158</v>
      </c>
    </row>
    <row r="646" spans="9:17" x14ac:dyDescent="0.45">
      <c r="I646" t="s">
        <v>189</v>
      </c>
      <c r="J646" t="s">
        <v>247</v>
      </c>
      <c r="K646">
        <v>1.4218450618322954E-2</v>
      </c>
      <c r="L646" t="s">
        <v>158</v>
      </c>
      <c r="N646" t="s">
        <v>214</v>
      </c>
      <c r="O646" t="s">
        <v>247</v>
      </c>
      <c r="P646">
        <v>2.6002205135052681E-3</v>
      </c>
      <c r="Q646" t="s">
        <v>158</v>
      </c>
    </row>
    <row r="647" spans="9:17" x14ac:dyDescent="0.45">
      <c r="I647" t="s">
        <v>189</v>
      </c>
      <c r="J647" t="s">
        <v>248</v>
      </c>
      <c r="K647">
        <v>1.5149440940941204E-2</v>
      </c>
      <c r="L647" t="s">
        <v>158</v>
      </c>
      <c r="N647" t="s">
        <v>214</v>
      </c>
      <c r="O647" t="s">
        <v>248</v>
      </c>
      <c r="P647">
        <v>5.5103686490799121E-3</v>
      </c>
      <c r="Q647" t="s">
        <v>158</v>
      </c>
    </row>
    <row r="648" spans="9:17" x14ac:dyDescent="0.45">
      <c r="I648" t="s">
        <v>189</v>
      </c>
      <c r="J648" t="s">
        <v>249</v>
      </c>
      <c r="K648">
        <v>1.0260039704055853E-3</v>
      </c>
      <c r="L648" t="s">
        <v>158</v>
      </c>
      <c r="N648" t="s">
        <v>214</v>
      </c>
      <c r="O648" t="s">
        <v>249</v>
      </c>
      <c r="P648">
        <v>2.1148256489956316E-2</v>
      </c>
      <c r="Q648" t="s">
        <v>158</v>
      </c>
    </row>
    <row r="649" spans="9:17" x14ac:dyDescent="0.45">
      <c r="I649" t="s">
        <v>189</v>
      </c>
      <c r="J649" t="s">
        <v>250</v>
      </c>
      <c r="K649">
        <v>0</v>
      </c>
      <c r="L649" t="s">
        <v>158</v>
      </c>
      <c r="N649" t="s">
        <v>214</v>
      </c>
      <c r="O649" t="s">
        <v>250</v>
      </c>
      <c r="P649">
        <v>4.702166760355066E-3</v>
      </c>
      <c r="Q649" t="s">
        <v>158</v>
      </c>
    </row>
    <row r="650" spans="9:17" x14ac:dyDescent="0.45">
      <c r="I650" t="s">
        <v>189</v>
      </c>
      <c r="J650" t="s">
        <v>251</v>
      </c>
      <c r="K650">
        <v>4.528209040029987E-4</v>
      </c>
      <c r="L650" t="s">
        <v>158</v>
      </c>
      <c r="N650" t="s">
        <v>214</v>
      </c>
      <c r="O650" t="s">
        <v>251</v>
      </c>
      <c r="P650">
        <v>9.1603772550302096E-2</v>
      </c>
      <c r="Q650" t="s">
        <v>158</v>
      </c>
    </row>
    <row r="651" spans="9:17" x14ac:dyDescent="0.45">
      <c r="I651" t="s">
        <v>189</v>
      </c>
      <c r="J651" t="s">
        <v>252</v>
      </c>
      <c r="K651">
        <v>3.3055541812789288E-2</v>
      </c>
      <c r="L651" t="s">
        <v>158</v>
      </c>
      <c r="N651" t="s">
        <v>214</v>
      </c>
      <c r="O651" t="s">
        <v>252</v>
      </c>
      <c r="P651">
        <v>3.446324451890987E-2</v>
      </c>
      <c r="Q651" t="s">
        <v>158</v>
      </c>
    </row>
    <row r="652" spans="9:17" x14ac:dyDescent="0.45">
      <c r="I652" t="s">
        <v>189</v>
      </c>
      <c r="J652" t="s">
        <v>253</v>
      </c>
      <c r="K652">
        <v>2.6060844379671638E-2</v>
      </c>
      <c r="L652" t="s">
        <v>158</v>
      </c>
      <c r="N652" t="s">
        <v>214</v>
      </c>
      <c r="O652" t="s">
        <v>253</v>
      </c>
      <c r="P652">
        <v>2.0494484022620413E-2</v>
      </c>
      <c r="Q652" t="s">
        <v>158</v>
      </c>
    </row>
    <row r="653" spans="9:17" x14ac:dyDescent="0.45">
      <c r="I653" t="s">
        <v>189</v>
      </c>
      <c r="J653" t="s">
        <v>254</v>
      </c>
      <c r="K653">
        <v>1.5120286764933159E-2</v>
      </c>
      <c r="L653" t="s">
        <v>158</v>
      </c>
      <c r="N653" t="s">
        <v>214</v>
      </c>
      <c r="O653" t="s">
        <v>254</v>
      </c>
      <c r="P653">
        <v>9.3228211875404227E-3</v>
      </c>
      <c r="Q653" t="s">
        <v>158</v>
      </c>
    </row>
    <row r="654" spans="9:17" x14ac:dyDescent="0.45">
      <c r="I654" t="s">
        <v>189</v>
      </c>
      <c r="J654" t="s">
        <v>255</v>
      </c>
      <c r="K654">
        <v>1.4054193225758405E-2</v>
      </c>
      <c r="L654" t="s">
        <v>158</v>
      </c>
      <c r="N654" t="s">
        <v>214</v>
      </c>
      <c r="O654" t="s">
        <v>255</v>
      </c>
      <c r="P654">
        <v>8.7281149186688549E-3</v>
      </c>
      <c r="Q654" t="s">
        <v>158</v>
      </c>
    </row>
    <row r="655" spans="9:17" x14ac:dyDescent="0.45">
      <c r="I655" t="s">
        <v>189</v>
      </c>
      <c r="J655" t="s">
        <v>256</v>
      </c>
      <c r="K655">
        <v>1.0159970378765218E-2</v>
      </c>
      <c r="L655" t="s">
        <v>158</v>
      </c>
      <c r="N655" t="s">
        <v>214</v>
      </c>
      <c r="O655" t="s">
        <v>256</v>
      </c>
      <c r="P655">
        <v>8.9359610267851705E-3</v>
      </c>
      <c r="Q655" t="s">
        <v>158</v>
      </c>
    </row>
    <row r="656" spans="9:17" x14ac:dyDescent="0.45">
      <c r="I656" t="s">
        <v>189</v>
      </c>
      <c r="J656" t="s">
        <v>257</v>
      </c>
      <c r="K656">
        <v>1.530333964538957E-3</v>
      </c>
      <c r="L656" t="s">
        <v>158</v>
      </c>
      <c r="N656" t="s">
        <v>214</v>
      </c>
      <c r="O656" t="s">
        <v>257</v>
      </c>
      <c r="P656">
        <v>2.0991395409221885E-2</v>
      </c>
      <c r="Q656" t="s">
        <v>158</v>
      </c>
    </row>
    <row r="657" spans="9:17" x14ac:dyDescent="0.45">
      <c r="I657" t="s">
        <v>189</v>
      </c>
      <c r="J657" t="s">
        <v>258</v>
      </c>
      <c r="K657">
        <v>0</v>
      </c>
      <c r="L657" t="s">
        <v>158</v>
      </c>
      <c r="N657" t="s">
        <v>214</v>
      </c>
      <c r="O657" t="s">
        <v>258</v>
      </c>
      <c r="P657">
        <v>5.7363013748296235E-2</v>
      </c>
      <c r="Q657" t="s">
        <v>158</v>
      </c>
    </row>
    <row r="658" spans="9:17" x14ac:dyDescent="0.45">
      <c r="I658" t="s">
        <v>189</v>
      </c>
      <c r="J658" t="s">
        <v>259</v>
      </c>
      <c r="K658">
        <v>0</v>
      </c>
      <c r="L658" t="s">
        <v>158</v>
      </c>
      <c r="N658" t="s">
        <v>214</v>
      </c>
      <c r="O658" t="s">
        <v>259</v>
      </c>
      <c r="P658">
        <v>1.1691021573570336E-2</v>
      </c>
      <c r="Q658" t="s">
        <v>158</v>
      </c>
    </row>
    <row r="659" spans="9:17" x14ac:dyDescent="0.45">
      <c r="I659" t="s">
        <v>190</v>
      </c>
      <c r="J659" t="s">
        <v>157</v>
      </c>
      <c r="K659">
        <v>6.8280619986913057E-4</v>
      </c>
      <c r="L659" t="s">
        <v>158</v>
      </c>
      <c r="N659" t="s">
        <v>215</v>
      </c>
      <c r="O659" t="s">
        <v>157</v>
      </c>
      <c r="P659">
        <v>5.0169382558029114E-2</v>
      </c>
      <c r="Q659" t="s">
        <v>158</v>
      </c>
    </row>
    <row r="660" spans="9:17" x14ac:dyDescent="0.45">
      <c r="I660" t="s">
        <v>190</v>
      </c>
      <c r="J660" t="s">
        <v>159</v>
      </c>
      <c r="K660">
        <v>3.1394117152422123E-2</v>
      </c>
      <c r="L660" t="s">
        <v>158</v>
      </c>
      <c r="N660" t="s">
        <v>215</v>
      </c>
      <c r="O660" t="s">
        <v>159</v>
      </c>
      <c r="P660">
        <v>2.0863072344217422E-2</v>
      </c>
      <c r="Q660" t="s">
        <v>158</v>
      </c>
    </row>
    <row r="661" spans="9:17" x14ac:dyDescent="0.45">
      <c r="I661" t="s">
        <v>190</v>
      </c>
      <c r="J661" t="s">
        <v>160</v>
      </c>
      <c r="K661">
        <v>2.9911767191240429E-2</v>
      </c>
      <c r="L661" t="s">
        <v>158</v>
      </c>
      <c r="N661" t="s">
        <v>215</v>
      </c>
      <c r="O661" t="s">
        <v>160</v>
      </c>
      <c r="P661">
        <v>1.087361301418306E-2</v>
      </c>
      <c r="Q661" t="s">
        <v>158</v>
      </c>
    </row>
    <row r="662" spans="9:17" x14ac:dyDescent="0.45">
      <c r="I662" t="s">
        <v>190</v>
      </c>
      <c r="J662" t="s">
        <v>161</v>
      </c>
      <c r="K662">
        <v>1.5119550819970837E-2</v>
      </c>
      <c r="L662" t="s">
        <v>158</v>
      </c>
      <c r="N662" t="s">
        <v>215</v>
      </c>
      <c r="O662" t="s">
        <v>161</v>
      </c>
      <c r="P662">
        <v>3.8215984000379071E-3</v>
      </c>
      <c r="Q662" t="s">
        <v>158</v>
      </c>
    </row>
    <row r="663" spans="9:17" x14ac:dyDescent="0.45">
      <c r="I663" t="s">
        <v>190</v>
      </c>
      <c r="J663" t="s">
        <v>162</v>
      </c>
      <c r="K663">
        <v>1.5450657856459936E-2</v>
      </c>
      <c r="L663" t="s">
        <v>158</v>
      </c>
      <c r="N663" t="s">
        <v>215</v>
      </c>
      <c r="O663" t="s">
        <v>162</v>
      </c>
      <c r="P663">
        <v>3.570389512942921E-3</v>
      </c>
      <c r="Q663" t="s">
        <v>158</v>
      </c>
    </row>
    <row r="664" spans="9:17" x14ac:dyDescent="0.45">
      <c r="I664" t="s">
        <v>190</v>
      </c>
      <c r="J664" t="s">
        <v>239</v>
      </c>
      <c r="K664">
        <v>1.2935938553916136E-2</v>
      </c>
      <c r="L664" t="s">
        <v>158</v>
      </c>
      <c r="N664" t="s">
        <v>215</v>
      </c>
      <c r="O664" t="s">
        <v>239</v>
      </c>
      <c r="P664">
        <v>3.6260969607791399E-3</v>
      </c>
      <c r="Q664" t="s">
        <v>158</v>
      </c>
    </row>
    <row r="665" spans="9:17" x14ac:dyDescent="0.45">
      <c r="I665" t="s">
        <v>190</v>
      </c>
      <c r="J665" t="s">
        <v>240</v>
      </c>
      <c r="K665">
        <v>1.1989539962288015E-2</v>
      </c>
      <c r="L665" t="s">
        <v>158</v>
      </c>
      <c r="N665" t="s">
        <v>215</v>
      </c>
      <c r="O665" t="s">
        <v>240</v>
      </c>
      <c r="P665">
        <v>7.1908235069767616E-3</v>
      </c>
      <c r="Q665" t="s">
        <v>158</v>
      </c>
    </row>
    <row r="666" spans="9:17" x14ac:dyDescent="0.45">
      <c r="I666" t="s">
        <v>190</v>
      </c>
      <c r="J666" t="s">
        <v>241</v>
      </c>
      <c r="K666">
        <v>0</v>
      </c>
      <c r="L666" t="s">
        <v>158</v>
      </c>
      <c r="N666" t="s">
        <v>215</v>
      </c>
      <c r="O666" t="s">
        <v>241</v>
      </c>
      <c r="P666">
        <v>2.6347735734627536E-2</v>
      </c>
      <c r="Q666" t="s">
        <v>158</v>
      </c>
    </row>
    <row r="667" spans="9:17" x14ac:dyDescent="0.45">
      <c r="I667" t="s">
        <v>190</v>
      </c>
      <c r="J667" t="s">
        <v>242</v>
      </c>
      <c r="K667">
        <v>0</v>
      </c>
      <c r="L667" t="s">
        <v>158</v>
      </c>
      <c r="N667" t="s">
        <v>215</v>
      </c>
      <c r="O667" t="s">
        <v>242</v>
      </c>
      <c r="P667">
        <v>7.6029778302461977E-3</v>
      </c>
      <c r="Q667" t="s">
        <v>158</v>
      </c>
    </row>
    <row r="668" spans="9:17" x14ac:dyDescent="0.45">
      <c r="I668" t="s">
        <v>190</v>
      </c>
      <c r="J668" t="s">
        <v>163</v>
      </c>
      <c r="K668">
        <v>5.6849450550430503E-2</v>
      </c>
      <c r="L668" t="s">
        <v>158</v>
      </c>
      <c r="N668" t="s">
        <v>215</v>
      </c>
      <c r="O668" t="s">
        <v>163</v>
      </c>
      <c r="P668">
        <v>0.12112841774798346</v>
      </c>
      <c r="Q668" t="s">
        <v>158</v>
      </c>
    </row>
    <row r="669" spans="9:17" x14ac:dyDescent="0.45">
      <c r="I669" t="s">
        <v>190</v>
      </c>
      <c r="J669" t="s">
        <v>164</v>
      </c>
      <c r="K669">
        <v>0.17185088851930205</v>
      </c>
      <c r="L669" t="s">
        <v>158</v>
      </c>
      <c r="N669" t="s">
        <v>215</v>
      </c>
      <c r="O669" t="s">
        <v>164</v>
      </c>
      <c r="P669">
        <v>3.584269104173729E-2</v>
      </c>
      <c r="Q669" t="s">
        <v>158</v>
      </c>
    </row>
    <row r="670" spans="9:17" x14ac:dyDescent="0.45">
      <c r="I670" t="s">
        <v>190</v>
      </c>
      <c r="J670" t="s">
        <v>165</v>
      </c>
      <c r="K670">
        <v>0.12672799828667317</v>
      </c>
      <c r="L670" t="s">
        <v>158</v>
      </c>
      <c r="N670" t="s">
        <v>215</v>
      </c>
      <c r="O670" t="s">
        <v>165</v>
      </c>
      <c r="P670">
        <v>4.21029848381516E-2</v>
      </c>
      <c r="Q670" t="s">
        <v>158</v>
      </c>
    </row>
    <row r="671" spans="9:17" x14ac:dyDescent="0.45">
      <c r="I671" t="s">
        <v>190</v>
      </c>
      <c r="J671" t="s">
        <v>166</v>
      </c>
      <c r="K671">
        <v>6.1846467239942721E-2</v>
      </c>
      <c r="L671" t="s">
        <v>158</v>
      </c>
      <c r="N671" t="s">
        <v>215</v>
      </c>
      <c r="O671" t="s">
        <v>166</v>
      </c>
      <c r="P671">
        <v>2.6199346482786871E-2</v>
      </c>
      <c r="Q671" t="s">
        <v>158</v>
      </c>
    </row>
    <row r="672" spans="9:17" x14ac:dyDescent="0.45">
      <c r="I672" t="s">
        <v>190</v>
      </c>
      <c r="J672" t="s">
        <v>167</v>
      </c>
      <c r="K672">
        <v>5.916685059271342E-2</v>
      </c>
      <c r="L672" t="s">
        <v>158</v>
      </c>
      <c r="N672" t="s">
        <v>215</v>
      </c>
      <c r="O672" t="s">
        <v>167</v>
      </c>
      <c r="P672">
        <v>2.7339068345180285E-2</v>
      </c>
      <c r="Q672" t="s">
        <v>158</v>
      </c>
    </row>
    <row r="673" spans="9:17" x14ac:dyDescent="0.45">
      <c r="I673" t="s">
        <v>190</v>
      </c>
      <c r="J673" t="s">
        <v>243</v>
      </c>
      <c r="K673">
        <v>5.3131699333970918E-2</v>
      </c>
      <c r="L673" t="s">
        <v>158</v>
      </c>
      <c r="N673" t="s">
        <v>215</v>
      </c>
      <c r="O673" t="s">
        <v>243</v>
      </c>
      <c r="P673">
        <v>2.4866077921575937E-2</v>
      </c>
      <c r="Q673" t="s">
        <v>158</v>
      </c>
    </row>
    <row r="674" spans="9:17" x14ac:dyDescent="0.45">
      <c r="I674" t="s">
        <v>190</v>
      </c>
      <c r="J674" t="s">
        <v>244</v>
      </c>
      <c r="K674">
        <v>7.8544916472135906E-2</v>
      </c>
      <c r="L674" t="s">
        <v>158</v>
      </c>
      <c r="N674" t="s">
        <v>215</v>
      </c>
      <c r="O674" t="s">
        <v>244</v>
      </c>
      <c r="P674">
        <v>3.2211626655820731E-2</v>
      </c>
      <c r="Q674" t="s">
        <v>158</v>
      </c>
    </row>
    <row r="675" spans="9:17" x14ac:dyDescent="0.45">
      <c r="I675" t="s">
        <v>190</v>
      </c>
      <c r="J675" t="s">
        <v>245</v>
      </c>
      <c r="K675">
        <v>2.691510961643984E-2</v>
      </c>
      <c r="L675" t="s">
        <v>158</v>
      </c>
      <c r="N675" t="s">
        <v>215</v>
      </c>
      <c r="O675" t="s">
        <v>245</v>
      </c>
      <c r="P675">
        <v>5.6502966815338035E-2</v>
      </c>
      <c r="Q675" t="s">
        <v>158</v>
      </c>
    </row>
    <row r="676" spans="9:17" x14ac:dyDescent="0.45">
      <c r="I676" t="s">
        <v>190</v>
      </c>
      <c r="J676" t="s">
        <v>246</v>
      </c>
      <c r="K676">
        <v>0</v>
      </c>
      <c r="L676" t="s">
        <v>158</v>
      </c>
      <c r="N676" t="s">
        <v>215</v>
      </c>
      <c r="O676" t="s">
        <v>246</v>
      </c>
      <c r="P676">
        <v>1.3957435126090026E-2</v>
      </c>
      <c r="Q676" t="s">
        <v>158</v>
      </c>
    </row>
    <row r="677" spans="9:17" x14ac:dyDescent="0.45">
      <c r="I677" t="s">
        <v>190</v>
      </c>
      <c r="J677" t="s">
        <v>168</v>
      </c>
      <c r="K677">
        <v>7.6207736665508197E-3</v>
      </c>
      <c r="L677" t="s">
        <v>158</v>
      </c>
      <c r="N677" t="s">
        <v>215</v>
      </c>
      <c r="O677" t="s">
        <v>168</v>
      </c>
      <c r="P677">
        <v>7.2642814399315137E-2</v>
      </c>
      <c r="Q677" t="s">
        <v>158</v>
      </c>
    </row>
    <row r="678" spans="9:17" x14ac:dyDescent="0.45">
      <c r="I678" t="s">
        <v>190</v>
      </c>
      <c r="J678" t="s">
        <v>169</v>
      </c>
      <c r="K678">
        <v>4.2152232497110864E-2</v>
      </c>
      <c r="L678" t="s">
        <v>158</v>
      </c>
      <c r="N678" t="s">
        <v>215</v>
      </c>
      <c r="O678" t="s">
        <v>169</v>
      </c>
      <c r="P678">
        <v>1.702375022859021E-2</v>
      </c>
      <c r="Q678" t="s">
        <v>158</v>
      </c>
    </row>
    <row r="679" spans="9:17" x14ac:dyDescent="0.45">
      <c r="I679" t="s">
        <v>190</v>
      </c>
      <c r="J679" t="s">
        <v>170</v>
      </c>
      <c r="K679">
        <v>3.2569768951765596E-2</v>
      </c>
      <c r="L679" t="s">
        <v>158</v>
      </c>
      <c r="N679" t="s">
        <v>215</v>
      </c>
      <c r="O679" t="s">
        <v>170</v>
      </c>
      <c r="P679">
        <v>5.6125354959952901E-3</v>
      </c>
      <c r="Q679" t="s">
        <v>158</v>
      </c>
    </row>
    <row r="680" spans="9:17" x14ac:dyDescent="0.45">
      <c r="I680" t="s">
        <v>190</v>
      </c>
      <c r="J680" t="s">
        <v>171</v>
      </c>
      <c r="K680">
        <v>1.7043442793743868E-2</v>
      </c>
      <c r="L680" t="s">
        <v>158</v>
      </c>
      <c r="N680" t="s">
        <v>215</v>
      </c>
      <c r="O680" t="s">
        <v>171</v>
      </c>
      <c r="P680">
        <v>3.8067451796689137E-3</v>
      </c>
      <c r="Q680" t="s">
        <v>158</v>
      </c>
    </row>
    <row r="681" spans="9:17" x14ac:dyDescent="0.45">
      <c r="I681" t="s">
        <v>190</v>
      </c>
      <c r="J681" t="s">
        <v>172</v>
      </c>
      <c r="K681">
        <v>1.6361471574629558E-2</v>
      </c>
      <c r="L681" t="s">
        <v>158</v>
      </c>
      <c r="N681" t="s">
        <v>215</v>
      </c>
      <c r="O681" t="s">
        <v>172</v>
      </c>
      <c r="P681">
        <v>4.0582692680630819E-3</v>
      </c>
      <c r="Q681" t="s">
        <v>158</v>
      </c>
    </row>
    <row r="682" spans="9:17" x14ac:dyDescent="0.45">
      <c r="I682" t="s">
        <v>190</v>
      </c>
      <c r="J682" t="s">
        <v>247</v>
      </c>
      <c r="K682">
        <v>1.4110747477664618E-2</v>
      </c>
      <c r="L682" t="s">
        <v>158</v>
      </c>
      <c r="N682" t="s">
        <v>215</v>
      </c>
      <c r="O682" t="s">
        <v>247</v>
      </c>
      <c r="P682">
        <v>3.1847699356744364E-3</v>
      </c>
      <c r="Q682" t="s">
        <v>158</v>
      </c>
    </row>
    <row r="683" spans="9:17" x14ac:dyDescent="0.45">
      <c r="I683" t="s">
        <v>190</v>
      </c>
      <c r="J683" t="s">
        <v>248</v>
      </c>
      <c r="K683">
        <v>1.5656325342503202E-2</v>
      </c>
      <c r="L683" t="s">
        <v>158</v>
      </c>
      <c r="N683" t="s">
        <v>215</v>
      </c>
      <c r="O683" t="s">
        <v>248</v>
      </c>
      <c r="P683">
        <v>7.1688912998780106E-3</v>
      </c>
      <c r="Q683" t="s">
        <v>158</v>
      </c>
    </row>
    <row r="684" spans="9:17" x14ac:dyDescent="0.45">
      <c r="I684" t="s">
        <v>190</v>
      </c>
      <c r="J684" t="s">
        <v>249</v>
      </c>
      <c r="K684">
        <v>1.1478263861647449E-3</v>
      </c>
      <c r="L684" t="s">
        <v>158</v>
      </c>
      <c r="N684" t="s">
        <v>215</v>
      </c>
      <c r="O684" t="s">
        <v>249</v>
      </c>
      <c r="P684">
        <v>3.7337892099082018E-2</v>
      </c>
      <c r="Q684" t="s">
        <v>158</v>
      </c>
    </row>
    <row r="685" spans="9:17" x14ac:dyDescent="0.45">
      <c r="I685" t="s">
        <v>190</v>
      </c>
      <c r="J685" t="s">
        <v>250</v>
      </c>
      <c r="K685">
        <v>0</v>
      </c>
      <c r="L685" t="s">
        <v>158</v>
      </c>
      <c r="N685" t="s">
        <v>215</v>
      </c>
      <c r="O685" t="s">
        <v>250</v>
      </c>
      <c r="P685">
        <v>1.1988653044238603E-2</v>
      </c>
      <c r="Q685" t="s">
        <v>158</v>
      </c>
    </row>
    <row r="686" spans="9:17" x14ac:dyDescent="0.45">
      <c r="I686" t="s">
        <v>190</v>
      </c>
      <c r="J686" t="s">
        <v>251</v>
      </c>
      <c r="K686">
        <v>5.7875975502017906E-5</v>
      </c>
      <c r="L686" t="s">
        <v>158</v>
      </c>
      <c r="N686" t="s">
        <v>215</v>
      </c>
      <c r="O686" t="s">
        <v>251</v>
      </c>
      <c r="P686">
        <v>0.12039557018579727</v>
      </c>
      <c r="Q686" t="s">
        <v>158</v>
      </c>
    </row>
    <row r="687" spans="9:17" x14ac:dyDescent="0.45">
      <c r="I687" t="s">
        <v>190</v>
      </c>
      <c r="J687" t="s">
        <v>252</v>
      </c>
      <c r="K687">
        <v>2.9217344244074933E-2</v>
      </c>
      <c r="L687" t="s">
        <v>158</v>
      </c>
      <c r="N687" t="s">
        <v>215</v>
      </c>
      <c r="O687" t="s">
        <v>252</v>
      </c>
      <c r="P687">
        <v>4.8585671602614525E-2</v>
      </c>
      <c r="Q687" t="s">
        <v>158</v>
      </c>
    </row>
    <row r="688" spans="9:17" x14ac:dyDescent="0.45">
      <c r="I688" t="s">
        <v>190</v>
      </c>
      <c r="J688" t="s">
        <v>253</v>
      </c>
      <c r="K688">
        <v>2.3881062561696739E-2</v>
      </c>
      <c r="L688" t="s">
        <v>158</v>
      </c>
      <c r="N688" t="s">
        <v>215</v>
      </c>
      <c r="O688" t="s">
        <v>253</v>
      </c>
      <c r="P688">
        <v>2.3109330143254409E-2</v>
      </c>
      <c r="Q688" t="s">
        <v>158</v>
      </c>
    </row>
    <row r="689" spans="9:17" x14ac:dyDescent="0.45">
      <c r="I689" t="s">
        <v>190</v>
      </c>
      <c r="J689" t="s">
        <v>254</v>
      </c>
      <c r="K689">
        <v>1.4249918870493006E-2</v>
      </c>
      <c r="L689" t="s">
        <v>158</v>
      </c>
      <c r="N689" t="s">
        <v>215</v>
      </c>
      <c r="O689" t="s">
        <v>254</v>
      </c>
      <c r="P689">
        <v>9.5162733086718871E-3</v>
      </c>
      <c r="Q689" t="s">
        <v>158</v>
      </c>
    </row>
    <row r="690" spans="9:17" x14ac:dyDescent="0.45">
      <c r="I690" t="s">
        <v>190</v>
      </c>
      <c r="J690" t="s">
        <v>255</v>
      </c>
      <c r="K690">
        <v>1.4506598013558801E-2</v>
      </c>
      <c r="L690" t="s">
        <v>158</v>
      </c>
      <c r="N690" t="s">
        <v>215</v>
      </c>
      <c r="O690" t="s">
        <v>255</v>
      </c>
      <c r="P690">
        <v>1.0109960622915807E-2</v>
      </c>
      <c r="Q690" t="s">
        <v>158</v>
      </c>
    </row>
    <row r="691" spans="9:17" x14ac:dyDescent="0.45">
      <c r="I691" t="s">
        <v>190</v>
      </c>
      <c r="J691" t="s">
        <v>256</v>
      </c>
      <c r="K691">
        <v>1.1614900031404845E-2</v>
      </c>
      <c r="L691" t="s">
        <v>158</v>
      </c>
      <c r="N691" t="s">
        <v>215</v>
      </c>
      <c r="O691" t="s">
        <v>256</v>
      </c>
      <c r="P691">
        <v>1.0064640605239037E-2</v>
      </c>
      <c r="Q691" t="s">
        <v>158</v>
      </c>
    </row>
    <row r="692" spans="9:17" x14ac:dyDescent="0.45">
      <c r="I692" t="s">
        <v>190</v>
      </c>
      <c r="J692" t="s">
        <v>257</v>
      </c>
      <c r="K692">
        <v>7.291953265188846E-3</v>
      </c>
      <c r="L692" t="s">
        <v>158</v>
      </c>
      <c r="N692" t="s">
        <v>215</v>
      </c>
      <c r="O692" t="s">
        <v>257</v>
      </c>
      <c r="P692">
        <v>2.1947325025255281E-2</v>
      </c>
      <c r="Q692" t="s">
        <v>158</v>
      </c>
    </row>
    <row r="693" spans="9:17" x14ac:dyDescent="0.45">
      <c r="I693" t="s">
        <v>190</v>
      </c>
      <c r="J693" t="s">
        <v>258</v>
      </c>
      <c r="K693">
        <v>0</v>
      </c>
      <c r="L693" t="s">
        <v>158</v>
      </c>
      <c r="N693" t="s">
        <v>215</v>
      </c>
      <c r="O693" t="s">
        <v>258</v>
      </c>
      <c r="P693">
        <v>6.2401471432088483E-2</v>
      </c>
      <c r="Q693" t="s">
        <v>158</v>
      </c>
    </row>
    <row r="694" spans="9:17" x14ac:dyDescent="0.45">
      <c r="I694" t="s">
        <v>190</v>
      </c>
      <c r="J694" t="s">
        <v>259</v>
      </c>
      <c r="K694">
        <v>0</v>
      </c>
      <c r="L694" t="s">
        <v>158</v>
      </c>
      <c r="N694" t="s">
        <v>215</v>
      </c>
      <c r="O694" t="s">
        <v>259</v>
      </c>
      <c r="P694">
        <v>1.6829131286854759E-2</v>
      </c>
      <c r="Q694" t="s">
        <v>158</v>
      </c>
    </row>
    <row r="695" spans="9:17" x14ac:dyDescent="0.45">
      <c r="I695" t="s">
        <v>191</v>
      </c>
      <c r="J695" t="s">
        <v>157</v>
      </c>
      <c r="K695">
        <v>6.5106718599135206E-4</v>
      </c>
      <c r="L695" t="s">
        <v>158</v>
      </c>
      <c r="N695" t="s">
        <v>216</v>
      </c>
      <c r="O695" t="s">
        <v>157</v>
      </c>
      <c r="P695">
        <v>5.8382138519578228E-2</v>
      </c>
      <c r="Q695" t="s">
        <v>158</v>
      </c>
    </row>
    <row r="696" spans="9:17" x14ac:dyDescent="0.45">
      <c r="I696" t="s">
        <v>191</v>
      </c>
      <c r="J696" t="s">
        <v>159</v>
      </c>
      <c r="K696">
        <v>2.6878245727086487E-2</v>
      </c>
      <c r="L696" t="s">
        <v>158</v>
      </c>
      <c r="N696" t="s">
        <v>216</v>
      </c>
      <c r="O696" t="s">
        <v>159</v>
      </c>
      <c r="P696">
        <v>2.3032718234825108E-2</v>
      </c>
      <c r="Q696" t="s">
        <v>158</v>
      </c>
    </row>
    <row r="697" spans="9:17" x14ac:dyDescent="0.45">
      <c r="I697" t="s">
        <v>191</v>
      </c>
      <c r="J697" t="s">
        <v>160</v>
      </c>
      <c r="K697">
        <v>2.7995607719163328E-2</v>
      </c>
      <c r="L697" t="s">
        <v>158</v>
      </c>
      <c r="N697" t="s">
        <v>216</v>
      </c>
      <c r="O697" t="s">
        <v>160</v>
      </c>
      <c r="P697">
        <v>1.4999592062891561E-2</v>
      </c>
      <c r="Q697" t="s">
        <v>158</v>
      </c>
    </row>
    <row r="698" spans="9:17" x14ac:dyDescent="0.45">
      <c r="I698" t="s">
        <v>191</v>
      </c>
      <c r="J698" t="s">
        <v>161</v>
      </c>
      <c r="K698">
        <v>1.4184188075350176E-2</v>
      </c>
      <c r="L698" t="s">
        <v>158</v>
      </c>
      <c r="N698" t="s">
        <v>216</v>
      </c>
      <c r="O698" t="s">
        <v>161</v>
      </c>
      <c r="P698">
        <v>7.2534454301115972E-3</v>
      </c>
      <c r="Q698" t="s">
        <v>158</v>
      </c>
    </row>
    <row r="699" spans="9:17" x14ac:dyDescent="0.45">
      <c r="I699" t="s">
        <v>191</v>
      </c>
      <c r="J699" t="s">
        <v>162</v>
      </c>
      <c r="K699">
        <v>1.4098489336379189E-2</v>
      </c>
      <c r="L699" t="s">
        <v>158</v>
      </c>
      <c r="N699" t="s">
        <v>216</v>
      </c>
      <c r="O699" t="s">
        <v>162</v>
      </c>
      <c r="P699">
        <v>8.206623960530882E-3</v>
      </c>
      <c r="Q699" t="s">
        <v>158</v>
      </c>
    </row>
    <row r="700" spans="9:17" x14ac:dyDescent="0.45">
      <c r="I700" t="s">
        <v>191</v>
      </c>
      <c r="J700" t="s">
        <v>239</v>
      </c>
      <c r="K700">
        <v>1.1774906381763449E-2</v>
      </c>
      <c r="L700" t="s">
        <v>158</v>
      </c>
      <c r="N700" t="s">
        <v>216</v>
      </c>
      <c r="O700" t="s">
        <v>239</v>
      </c>
      <c r="P700">
        <v>8.909371883642974E-3</v>
      </c>
      <c r="Q700" t="s">
        <v>158</v>
      </c>
    </row>
    <row r="701" spans="9:17" x14ac:dyDescent="0.45">
      <c r="I701" t="s">
        <v>191</v>
      </c>
      <c r="J701" t="s">
        <v>240</v>
      </c>
      <c r="K701">
        <v>1.1344503113790981E-2</v>
      </c>
      <c r="L701" t="s">
        <v>158</v>
      </c>
      <c r="N701" t="s">
        <v>216</v>
      </c>
      <c r="O701" t="s">
        <v>240</v>
      </c>
      <c r="P701">
        <v>1.8315060918130031E-2</v>
      </c>
      <c r="Q701" t="s">
        <v>158</v>
      </c>
    </row>
    <row r="702" spans="9:17" x14ac:dyDescent="0.45">
      <c r="I702" t="s">
        <v>191</v>
      </c>
      <c r="J702" t="s">
        <v>241</v>
      </c>
      <c r="K702">
        <v>0</v>
      </c>
      <c r="L702" t="s">
        <v>158</v>
      </c>
      <c r="N702" t="s">
        <v>216</v>
      </c>
      <c r="O702" t="s">
        <v>241</v>
      </c>
      <c r="P702">
        <v>4.3608563812979992E-2</v>
      </c>
      <c r="Q702" t="s">
        <v>158</v>
      </c>
    </row>
    <row r="703" spans="9:17" x14ac:dyDescent="0.45">
      <c r="I703" t="s">
        <v>191</v>
      </c>
      <c r="J703" t="s">
        <v>242</v>
      </c>
      <c r="K703">
        <v>0</v>
      </c>
      <c r="L703" t="s">
        <v>158</v>
      </c>
      <c r="N703" t="s">
        <v>216</v>
      </c>
      <c r="O703" t="s">
        <v>242</v>
      </c>
      <c r="P703">
        <v>9.9831566313324776E-3</v>
      </c>
      <c r="Q703" t="s">
        <v>158</v>
      </c>
    </row>
    <row r="704" spans="9:17" x14ac:dyDescent="0.45">
      <c r="I704" t="s">
        <v>191</v>
      </c>
      <c r="J704" t="s">
        <v>163</v>
      </c>
      <c r="K704">
        <v>5.9780644317326395E-2</v>
      </c>
      <c r="L704" t="s">
        <v>158</v>
      </c>
      <c r="N704" t="s">
        <v>216</v>
      </c>
      <c r="O704" t="s">
        <v>163</v>
      </c>
      <c r="P704">
        <v>8.805824975930937E-2</v>
      </c>
      <c r="Q704" t="s">
        <v>158</v>
      </c>
    </row>
    <row r="705" spans="9:17" x14ac:dyDescent="0.45">
      <c r="I705" t="s">
        <v>191</v>
      </c>
      <c r="J705" t="s">
        <v>164</v>
      </c>
      <c r="K705">
        <v>0.17131326483123335</v>
      </c>
      <c r="L705" t="s">
        <v>158</v>
      </c>
      <c r="N705" t="s">
        <v>216</v>
      </c>
      <c r="O705" t="s">
        <v>164</v>
      </c>
      <c r="P705">
        <v>3.3325919164687481E-2</v>
      </c>
      <c r="Q705" t="s">
        <v>158</v>
      </c>
    </row>
    <row r="706" spans="9:17" x14ac:dyDescent="0.45">
      <c r="I706" t="s">
        <v>191</v>
      </c>
      <c r="J706" t="s">
        <v>165</v>
      </c>
      <c r="K706">
        <v>0.12902462948465718</v>
      </c>
      <c r="L706" t="s">
        <v>158</v>
      </c>
      <c r="N706" t="s">
        <v>216</v>
      </c>
      <c r="O706" t="s">
        <v>165</v>
      </c>
      <c r="P706">
        <v>3.6123989819805288E-2</v>
      </c>
      <c r="Q706" t="s">
        <v>158</v>
      </c>
    </row>
    <row r="707" spans="9:17" x14ac:dyDescent="0.45">
      <c r="I707" t="s">
        <v>191</v>
      </c>
      <c r="J707" t="s">
        <v>166</v>
      </c>
      <c r="K707">
        <v>6.4081867440404339E-2</v>
      </c>
      <c r="L707" t="s">
        <v>158</v>
      </c>
      <c r="N707" t="s">
        <v>216</v>
      </c>
      <c r="O707" t="s">
        <v>166</v>
      </c>
      <c r="P707">
        <v>2.5489539651424007E-2</v>
      </c>
      <c r="Q707" t="s">
        <v>158</v>
      </c>
    </row>
    <row r="708" spans="9:17" x14ac:dyDescent="0.45">
      <c r="I708" t="s">
        <v>191</v>
      </c>
      <c r="J708" t="s">
        <v>167</v>
      </c>
      <c r="K708">
        <v>6.1130053593168497E-2</v>
      </c>
      <c r="L708" t="s">
        <v>158</v>
      </c>
      <c r="N708" t="s">
        <v>216</v>
      </c>
      <c r="O708" t="s">
        <v>167</v>
      </c>
      <c r="P708">
        <v>2.7474441884012185E-2</v>
      </c>
      <c r="Q708" t="s">
        <v>158</v>
      </c>
    </row>
    <row r="709" spans="9:17" x14ac:dyDescent="0.45">
      <c r="I709" t="s">
        <v>191</v>
      </c>
      <c r="J709" t="s">
        <v>243</v>
      </c>
      <c r="K709">
        <v>5.4527388653589408E-2</v>
      </c>
      <c r="L709" t="s">
        <v>158</v>
      </c>
      <c r="N709" t="s">
        <v>216</v>
      </c>
      <c r="O709" t="s">
        <v>243</v>
      </c>
      <c r="P709">
        <v>2.5611482962746363E-2</v>
      </c>
      <c r="Q709" t="s">
        <v>158</v>
      </c>
    </row>
    <row r="710" spans="9:17" x14ac:dyDescent="0.45">
      <c r="I710" t="s">
        <v>191</v>
      </c>
      <c r="J710" t="s">
        <v>244</v>
      </c>
      <c r="K710">
        <v>8.2315212764613302E-2</v>
      </c>
      <c r="L710" t="s">
        <v>158</v>
      </c>
      <c r="N710" t="s">
        <v>216</v>
      </c>
      <c r="O710" t="s">
        <v>244</v>
      </c>
      <c r="P710">
        <v>3.9054614234320009E-2</v>
      </c>
      <c r="Q710" t="s">
        <v>158</v>
      </c>
    </row>
    <row r="711" spans="9:17" x14ac:dyDescent="0.45">
      <c r="I711" t="s">
        <v>191</v>
      </c>
      <c r="J711" t="s">
        <v>245</v>
      </c>
      <c r="K711">
        <v>2.9410714299412954E-2</v>
      </c>
      <c r="L711" t="s">
        <v>158</v>
      </c>
      <c r="N711" t="s">
        <v>216</v>
      </c>
      <c r="O711" t="s">
        <v>245</v>
      </c>
      <c r="P711">
        <v>6.6904895743560899E-2</v>
      </c>
      <c r="Q711" t="s">
        <v>158</v>
      </c>
    </row>
    <row r="712" spans="9:17" x14ac:dyDescent="0.45">
      <c r="I712" t="s">
        <v>191</v>
      </c>
      <c r="J712" t="s">
        <v>246</v>
      </c>
      <c r="K712">
        <v>0</v>
      </c>
      <c r="L712" t="s">
        <v>158</v>
      </c>
      <c r="N712" t="s">
        <v>216</v>
      </c>
      <c r="O712" t="s">
        <v>246</v>
      </c>
      <c r="P712">
        <v>1.4920323992164496E-2</v>
      </c>
      <c r="Q712" t="s">
        <v>158</v>
      </c>
    </row>
    <row r="713" spans="9:17" x14ac:dyDescent="0.45">
      <c r="I713" t="s">
        <v>191</v>
      </c>
      <c r="J713" t="s">
        <v>168</v>
      </c>
      <c r="K713">
        <v>7.19387273194855E-3</v>
      </c>
      <c r="L713" t="s">
        <v>158</v>
      </c>
      <c r="N713" t="s">
        <v>216</v>
      </c>
      <c r="O713" t="s">
        <v>168</v>
      </c>
      <c r="P713">
        <v>4.2849189215775303E-2</v>
      </c>
      <c r="Q713" t="s">
        <v>158</v>
      </c>
    </row>
    <row r="714" spans="9:17" x14ac:dyDescent="0.45">
      <c r="I714" t="s">
        <v>191</v>
      </c>
      <c r="J714" t="s">
        <v>169</v>
      </c>
      <c r="K714">
        <v>4.0420145542357129E-2</v>
      </c>
      <c r="L714" t="s">
        <v>158</v>
      </c>
      <c r="N714" t="s">
        <v>216</v>
      </c>
      <c r="O714" t="s">
        <v>169</v>
      </c>
      <c r="P714">
        <v>1.4812041561252515E-2</v>
      </c>
      <c r="Q714" t="s">
        <v>158</v>
      </c>
    </row>
    <row r="715" spans="9:17" x14ac:dyDescent="0.45">
      <c r="I715" t="s">
        <v>191</v>
      </c>
      <c r="J715" t="s">
        <v>170</v>
      </c>
      <c r="K715">
        <v>3.3036894762658954E-2</v>
      </c>
      <c r="L715" t="s">
        <v>158</v>
      </c>
      <c r="N715" t="s">
        <v>216</v>
      </c>
      <c r="O715" t="s">
        <v>170</v>
      </c>
      <c r="P715">
        <v>1.0649488189933319E-2</v>
      </c>
      <c r="Q715" t="s">
        <v>158</v>
      </c>
    </row>
    <row r="716" spans="9:17" x14ac:dyDescent="0.45">
      <c r="I716" t="s">
        <v>191</v>
      </c>
      <c r="J716" t="s">
        <v>171</v>
      </c>
      <c r="K716">
        <v>1.7659663567726479E-2</v>
      </c>
      <c r="L716" t="s">
        <v>158</v>
      </c>
      <c r="N716" t="s">
        <v>216</v>
      </c>
      <c r="O716" t="s">
        <v>171</v>
      </c>
      <c r="P716">
        <v>6.5855751169717532E-3</v>
      </c>
      <c r="Q716" t="s">
        <v>158</v>
      </c>
    </row>
    <row r="717" spans="9:17" x14ac:dyDescent="0.45">
      <c r="I717" t="s">
        <v>191</v>
      </c>
      <c r="J717" t="s">
        <v>172</v>
      </c>
      <c r="K717">
        <v>1.7286954249305559E-2</v>
      </c>
      <c r="L717" t="s">
        <v>158</v>
      </c>
      <c r="N717" t="s">
        <v>216</v>
      </c>
      <c r="O717" t="s">
        <v>172</v>
      </c>
      <c r="P717">
        <v>6.9374528463172283E-3</v>
      </c>
      <c r="Q717" t="s">
        <v>158</v>
      </c>
    </row>
    <row r="718" spans="9:17" x14ac:dyDescent="0.45">
      <c r="I718" t="s">
        <v>191</v>
      </c>
      <c r="J718" t="s">
        <v>247</v>
      </c>
      <c r="K718">
        <v>1.4536598529854576E-2</v>
      </c>
      <c r="L718" t="s">
        <v>158</v>
      </c>
      <c r="N718" t="s">
        <v>216</v>
      </c>
      <c r="O718" t="s">
        <v>247</v>
      </c>
      <c r="P718">
        <v>7.4192122888451246E-3</v>
      </c>
      <c r="Q718" t="s">
        <v>158</v>
      </c>
    </row>
    <row r="719" spans="9:17" x14ac:dyDescent="0.45">
      <c r="I719" t="s">
        <v>191</v>
      </c>
      <c r="J719" t="s">
        <v>248</v>
      </c>
      <c r="K719">
        <v>1.6269571397904008E-2</v>
      </c>
      <c r="L719" t="s">
        <v>158</v>
      </c>
      <c r="N719" t="s">
        <v>216</v>
      </c>
      <c r="O719" t="s">
        <v>248</v>
      </c>
      <c r="P719">
        <v>1.2434729993045773E-2</v>
      </c>
      <c r="Q719" t="s">
        <v>158</v>
      </c>
    </row>
    <row r="720" spans="9:17" x14ac:dyDescent="0.45">
      <c r="I720" t="s">
        <v>191</v>
      </c>
      <c r="J720" t="s">
        <v>249</v>
      </c>
      <c r="K720">
        <v>1.3943665808415918E-3</v>
      </c>
      <c r="L720" t="s">
        <v>158</v>
      </c>
      <c r="N720" t="s">
        <v>216</v>
      </c>
      <c r="O720" t="s">
        <v>249</v>
      </c>
      <c r="P720">
        <v>3.2389169036515425E-2</v>
      </c>
      <c r="Q720" t="s">
        <v>158</v>
      </c>
    </row>
    <row r="721" spans="9:17" x14ac:dyDescent="0.45">
      <c r="I721" t="s">
        <v>191</v>
      </c>
      <c r="J721" t="s">
        <v>250</v>
      </c>
      <c r="K721">
        <v>0</v>
      </c>
      <c r="L721" t="s">
        <v>158</v>
      </c>
      <c r="N721" t="s">
        <v>216</v>
      </c>
      <c r="O721" t="s">
        <v>250</v>
      </c>
      <c r="P721">
        <v>7.6627062982633984E-3</v>
      </c>
      <c r="Q721" t="s">
        <v>158</v>
      </c>
    </row>
    <row r="722" spans="9:17" x14ac:dyDescent="0.45">
      <c r="I722" t="s">
        <v>191</v>
      </c>
      <c r="J722" t="s">
        <v>251</v>
      </c>
      <c r="K722">
        <v>2.6369951182226592E-5</v>
      </c>
      <c r="L722" t="s">
        <v>158</v>
      </c>
      <c r="N722" t="s">
        <v>216</v>
      </c>
      <c r="O722" t="s">
        <v>251</v>
      </c>
      <c r="P722">
        <v>9.9475067871425876E-2</v>
      </c>
      <c r="Q722" t="s">
        <v>158</v>
      </c>
    </row>
    <row r="723" spans="9:17" x14ac:dyDescent="0.45">
      <c r="I723" t="s">
        <v>191</v>
      </c>
      <c r="J723" t="s">
        <v>252</v>
      </c>
      <c r="K723">
        <v>2.4826377338550924E-2</v>
      </c>
      <c r="L723" t="s">
        <v>158</v>
      </c>
      <c r="N723" t="s">
        <v>216</v>
      </c>
      <c r="O723" t="s">
        <v>252</v>
      </c>
      <c r="P723">
        <v>4.653104897472414E-2</v>
      </c>
      <c r="Q723" t="s">
        <v>158</v>
      </c>
    </row>
    <row r="724" spans="9:17" x14ac:dyDescent="0.45">
      <c r="I724" t="s">
        <v>191</v>
      </c>
      <c r="J724" t="s">
        <v>253</v>
      </c>
      <c r="K724">
        <v>2.2863991469860252E-2</v>
      </c>
      <c r="L724" t="s">
        <v>158</v>
      </c>
      <c r="N724" t="s">
        <v>216</v>
      </c>
      <c r="O724" t="s">
        <v>253</v>
      </c>
      <c r="P724">
        <v>3.0507050488581027E-2</v>
      </c>
      <c r="Q724" t="s">
        <v>158</v>
      </c>
    </row>
    <row r="725" spans="9:17" x14ac:dyDescent="0.45">
      <c r="I725" t="s">
        <v>191</v>
      </c>
      <c r="J725" t="s">
        <v>254</v>
      </c>
      <c r="K725">
        <v>1.4016366999635791E-2</v>
      </c>
      <c r="L725" t="s">
        <v>158</v>
      </c>
      <c r="N725" t="s">
        <v>216</v>
      </c>
      <c r="O725" t="s">
        <v>254</v>
      </c>
      <c r="P725">
        <v>1.3721742790055421E-2</v>
      </c>
      <c r="Q725" t="s">
        <v>158</v>
      </c>
    </row>
    <row r="726" spans="9:17" x14ac:dyDescent="0.45">
      <c r="I726" t="s">
        <v>191</v>
      </c>
      <c r="J726" t="s">
        <v>255</v>
      </c>
      <c r="K726">
        <v>1.4132797239478544E-2</v>
      </c>
      <c r="L726" t="s">
        <v>158</v>
      </c>
      <c r="N726" t="s">
        <v>216</v>
      </c>
      <c r="O726" t="s">
        <v>255</v>
      </c>
      <c r="P726">
        <v>1.3630091666787709E-2</v>
      </c>
      <c r="Q726" t="s">
        <v>158</v>
      </c>
    </row>
    <row r="727" spans="9:17" x14ac:dyDescent="0.45">
      <c r="I727" t="s">
        <v>191</v>
      </c>
      <c r="J727" t="s">
        <v>256</v>
      </c>
      <c r="K727">
        <v>1.0916735448896627E-2</v>
      </c>
      <c r="L727" t="s">
        <v>158</v>
      </c>
      <c r="N727" t="s">
        <v>216</v>
      </c>
      <c r="O727" t="s">
        <v>256</v>
      </c>
      <c r="P727">
        <v>1.2002900778116367E-2</v>
      </c>
      <c r="Q727" t="s">
        <v>158</v>
      </c>
    </row>
    <row r="728" spans="9:17" x14ac:dyDescent="0.45">
      <c r="I728" t="s">
        <v>191</v>
      </c>
      <c r="J728" t="s">
        <v>257</v>
      </c>
      <c r="K728">
        <v>6.9085112657013351E-3</v>
      </c>
      <c r="L728" t="s">
        <v>158</v>
      </c>
      <c r="N728" t="s">
        <v>216</v>
      </c>
      <c r="O728" t="s">
        <v>257</v>
      </c>
      <c r="P728">
        <v>2.1363199030761202E-2</v>
      </c>
      <c r="Q728" t="s">
        <v>158</v>
      </c>
    </row>
    <row r="729" spans="9:17" x14ac:dyDescent="0.45">
      <c r="I729" t="s">
        <v>191</v>
      </c>
      <c r="J729" t="s">
        <v>258</v>
      </c>
      <c r="K729">
        <v>0</v>
      </c>
      <c r="L729" t="s">
        <v>158</v>
      </c>
      <c r="N729" t="s">
        <v>216</v>
      </c>
      <c r="O729" t="s">
        <v>258</v>
      </c>
      <c r="P729">
        <v>5.7911213539200944E-2</v>
      </c>
      <c r="Q729" t="s">
        <v>158</v>
      </c>
    </row>
    <row r="730" spans="9:17" x14ac:dyDescent="0.45">
      <c r="I730" t="s">
        <v>191</v>
      </c>
      <c r="J730" t="s">
        <v>259</v>
      </c>
      <c r="K730">
        <v>0</v>
      </c>
      <c r="L730" t="s">
        <v>158</v>
      </c>
      <c r="N730" t="s">
        <v>216</v>
      </c>
      <c r="O730" t="s">
        <v>259</v>
      </c>
      <c r="P730">
        <v>1.3463991647271108E-2</v>
      </c>
      <c r="Q730" t="s">
        <v>158</v>
      </c>
    </row>
    <row r="731" spans="9:17" x14ac:dyDescent="0.45">
      <c r="I731" t="s">
        <v>192</v>
      </c>
      <c r="J731" t="s">
        <v>157</v>
      </c>
      <c r="K731">
        <v>3.9269070377359242E-4</v>
      </c>
      <c r="L731" t="s">
        <v>158</v>
      </c>
      <c r="N731" t="s">
        <v>217</v>
      </c>
      <c r="O731" t="s">
        <v>157</v>
      </c>
      <c r="P731">
        <v>5.9995362295183638E-2</v>
      </c>
      <c r="Q731" t="s">
        <v>158</v>
      </c>
    </row>
    <row r="732" spans="9:17" x14ac:dyDescent="0.45">
      <c r="I732" t="s">
        <v>192</v>
      </c>
      <c r="J732" t="s">
        <v>159</v>
      </c>
      <c r="K732">
        <v>2.4596401199817829E-2</v>
      </c>
      <c r="L732" t="s">
        <v>158</v>
      </c>
      <c r="N732" t="s">
        <v>217</v>
      </c>
      <c r="O732" t="s">
        <v>159</v>
      </c>
      <c r="P732">
        <v>2.3089874023040524E-2</v>
      </c>
      <c r="Q732" t="s">
        <v>158</v>
      </c>
    </row>
    <row r="733" spans="9:17" x14ac:dyDescent="0.45">
      <c r="I733" t="s">
        <v>192</v>
      </c>
      <c r="J733" t="s">
        <v>160</v>
      </c>
      <c r="K733">
        <v>2.6292357575706915E-2</v>
      </c>
      <c r="L733" t="s">
        <v>158</v>
      </c>
      <c r="N733" t="s">
        <v>217</v>
      </c>
      <c r="O733" t="s">
        <v>160</v>
      </c>
      <c r="P733">
        <v>1.540768416356344E-2</v>
      </c>
      <c r="Q733" t="s">
        <v>158</v>
      </c>
    </row>
    <row r="734" spans="9:17" x14ac:dyDescent="0.45">
      <c r="I734" t="s">
        <v>192</v>
      </c>
      <c r="J734" t="s">
        <v>161</v>
      </c>
      <c r="K734">
        <v>1.3238171528188205E-2</v>
      </c>
      <c r="L734" t="s">
        <v>158</v>
      </c>
      <c r="N734" t="s">
        <v>217</v>
      </c>
      <c r="O734" t="s">
        <v>161</v>
      </c>
      <c r="P734">
        <v>8.2965795992499865E-3</v>
      </c>
      <c r="Q734" t="s">
        <v>158</v>
      </c>
    </row>
    <row r="735" spans="9:17" x14ac:dyDescent="0.45">
      <c r="I735" t="s">
        <v>192</v>
      </c>
      <c r="J735" t="s">
        <v>162</v>
      </c>
      <c r="K735">
        <v>1.29365671173338E-2</v>
      </c>
      <c r="L735" t="s">
        <v>158</v>
      </c>
      <c r="N735" t="s">
        <v>217</v>
      </c>
      <c r="O735" t="s">
        <v>162</v>
      </c>
      <c r="P735">
        <v>9.3318923400777919E-3</v>
      </c>
      <c r="Q735" t="s">
        <v>158</v>
      </c>
    </row>
    <row r="736" spans="9:17" x14ac:dyDescent="0.45">
      <c r="I736" t="s">
        <v>192</v>
      </c>
      <c r="J736" t="s">
        <v>239</v>
      </c>
      <c r="K736">
        <v>1.0628029733525363E-2</v>
      </c>
      <c r="L736" t="s">
        <v>158</v>
      </c>
      <c r="N736" t="s">
        <v>217</v>
      </c>
      <c r="O736" t="s">
        <v>239</v>
      </c>
      <c r="P736">
        <v>1.0209077658724214E-2</v>
      </c>
      <c r="Q736" t="s">
        <v>158</v>
      </c>
    </row>
    <row r="737" spans="9:17" x14ac:dyDescent="0.45">
      <c r="I737" t="s">
        <v>192</v>
      </c>
      <c r="J737" t="s">
        <v>240</v>
      </c>
      <c r="K737">
        <v>1.0341664377586024E-2</v>
      </c>
      <c r="L737" t="s">
        <v>158</v>
      </c>
      <c r="N737" t="s">
        <v>217</v>
      </c>
      <c r="O737" t="s">
        <v>240</v>
      </c>
      <c r="P737">
        <v>2.1194931099312721E-2</v>
      </c>
      <c r="Q737" t="s">
        <v>158</v>
      </c>
    </row>
    <row r="738" spans="9:17" x14ac:dyDescent="0.45">
      <c r="I738" t="s">
        <v>192</v>
      </c>
      <c r="J738" t="s">
        <v>241</v>
      </c>
      <c r="K738">
        <v>0</v>
      </c>
      <c r="L738" t="s">
        <v>158</v>
      </c>
      <c r="N738" t="s">
        <v>217</v>
      </c>
      <c r="O738" t="s">
        <v>241</v>
      </c>
      <c r="P738">
        <v>5.0847042649462514E-2</v>
      </c>
      <c r="Q738" t="s">
        <v>158</v>
      </c>
    </row>
    <row r="739" spans="9:17" x14ac:dyDescent="0.45">
      <c r="I739" t="s">
        <v>192</v>
      </c>
      <c r="J739" t="s">
        <v>242</v>
      </c>
      <c r="K739">
        <v>0</v>
      </c>
      <c r="L739" t="s">
        <v>158</v>
      </c>
      <c r="N739" t="s">
        <v>217</v>
      </c>
      <c r="O739" t="s">
        <v>242</v>
      </c>
      <c r="P739">
        <v>9.3387827711229887E-3</v>
      </c>
      <c r="Q739" t="s">
        <v>158</v>
      </c>
    </row>
    <row r="740" spans="9:17" x14ac:dyDescent="0.45">
      <c r="I740" t="s">
        <v>192</v>
      </c>
      <c r="J740" t="s">
        <v>163</v>
      </c>
      <c r="K740">
        <v>6.6223789475859787E-2</v>
      </c>
      <c r="L740" t="s">
        <v>158</v>
      </c>
      <c r="N740" t="s">
        <v>217</v>
      </c>
      <c r="O740" t="s">
        <v>163</v>
      </c>
      <c r="P740">
        <v>8.2830322406410167E-2</v>
      </c>
      <c r="Q740" t="s">
        <v>158</v>
      </c>
    </row>
    <row r="741" spans="9:17" x14ac:dyDescent="0.45">
      <c r="I741" t="s">
        <v>192</v>
      </c>
      <c r="J741" t="s">
        <v>164</v>
      </c>
      <c r="K741">
        <v>0.17408610193253177</v>
      </c>
      <c r="L741" t="s">
        <v>158</v>
      </c>
      <c r="N741" t="s">
        <v>217</v>
      </c>
      <c r="O741" t="s">
        <v>164</v>
      </c>
      <c r="P741">
        <v>3.1381189129681519E-2</v>
      </c>
      <c r="Q741" t="s">
        <v>158</v>
      </c>
    </row>
    <row r="742" spans="9:17" x14ac:dyDescent="0.45">
      <c r="I742" t="s">
        <v>192</v>
      </c>
      <c r="J742" t="s">
        <v>165</v>
      </c>
      <c r="K742">
        <v>0.12922831597010215</v>
      </c>
      <c r="L742" t="s">
        <v>158</v>
      </c>
      <c r="N742" t="s">
        <v>217</v>
      </c>
      <c r="O742" t="s">
        <v>165</v>
      </c>
      <c r="P742">
        <v>3.1802149230950982E-2</v>
      </c>
      <c r="Q742" t="s">
        <v>158</v>
      </c>
    </row>
    <row r="743" spans="9:17" x14ac:dyDescent="0.45">
      <c r="I743" t="s">
        <v>192</v>
      </c>
      <c r="J743" t="s">
        <v>166</v>
      </c>
      <c r="K743">
        <v>6.432459188384694E-2</v>
      </c>
      <c r="L743" t="s">
        <v>158</v>
      </c>
      <c r="N743" t="s">
        <v>217</v>
      </c>
      <c r="O743" t="s">
        <v>166</v>
      </c>
      <c r="P743">
        <v>2.1567770234441869E-2</v>
      </c>
      <c r="Q743" t="s">
        <v>158</v>
      </c>
    </row>
    <row r="744" spans="9:17" x14ac:dyDescent="0.45">
      <c r="I744" t="s">
        <v>192</v>
      </c>
      <c r="J744" t="s">
        <v>167</v>
      </c>
      <c r="K744">
        <v>6.1958767694549777E-2</v>
      </c>
      <c r="L744" t="s">
        <v>158</v>
      </c>
      <c r="N744" t="s">
        <v>217</v>
      </c>
      <c r="O744" t="s">
        <v>167</v>
      </c>
      <c r="P744">
        <v>2.4094893920839962E-2</v>
      </c>
      <c r="Q744" t="s">
        <v>158</v>
      </c>
    </row>
    <row r="745" spans="9:17" x14ac:dyDescent="0.45">
      <c r="I745" t="s">
        <v>192</v>
      </c>
      <c r="J745" t="s">
        <v>243</v>
      </c>
      <c r="K745">
        <v>5.5521045477865974E-2</v>
      </c>
      <c r="L745" t="s">
        <v>158</v>
      </c>
      <c r="N745" t="s">
        <v>217</v>
      </c>
      <c r="O745" t="s">
        <v>243</v>
      </c>
      <c r="P745">
        <v>2.3011866784799336E-2</v>
      </c>
      <c r="Q745" t="s">
        <v>158</v>
      </c>
    </row>
    <row r="746" spans="9:17" x14ac:dyDescent="0.45">
      <c r="I746" t="s">
        <v>192</v>
      </c>
      <c r="J746" t="s">
        <v>244</v>
      </c>
      <c r="K746">
        <v>8.5277221011681073E-2</v>
      </c>
      <c r="L746" t="s">
        <v>158</v>
      </c>
      <c r="N746" t="s">
        <v>217</v>
      </c>
      <c r="O746" t="s">
        <v>244</v>
      </c>
      <c r="P746">
        <v>3.6128864744577792E-2</v>
      </c>
      <c r="Q746" t="s">
        <v>158</v>
      </c>
    </row>
    <row r="747" spans="9:17" x14ac:dyDescent="0.45">
      <c r="I747" t="s">
        <v>192</v>
      </c>
      <c r="J747" t="s">
        <v>245</v>
      </c>
      <c r="K747">
        <v>3.1380236699378457E-2</v>
      </c>
      <c r="L747" t="s">
        <v>158</v>
      </c>
      <c r="N747" t="s">
        <v>217</v>
      </c>
      <c r="O747" t="s">
        <v>245</v>
      </c>
      <c r="P747">
        <v>6.643849539074588E-2</v>
      </c>
      <c r="Q747" t="s">
        <v>158</v>
      </c>
    </row>
    <row r="748" spans="9:17" x14ac:dyDescent="0.45">
      <c r="I748" t="s">
        <v>192</v>
      </c>
      <c r="J748" t="s">
        <v>246</v>
      </c>
      <c r="K748">
        <v>0</v>
      </c>
      <c r="L748" t="s">
        <v>158</v>
      </c>
      <c r="N748" t="s">
        <v>217</v>
      </c>
      <c r="O748" t="s">
        <v>246</v>
      </c>
      <c r="P748">
        <v>1.375254921782517E-2</v>
      </c>
      <c r="Q748" t="s">
        <v>158</v>
      </c>
    </row>
    <row r="749" spans="9:17" x14ac:dyDescent="0.45">
      <c r="I749" t="s">
        <v>192</v>
      </c>
      <c r="J749" t="s">
        <v>168</v>
      </c>
      <c r="K749">
        <v>7.1640112338182925E-3</v>
      </c>
      <c r="L749" t="s">
        <v>158</v>
      </c>
      <c r="N749" t="s">
        <v>217</v>
      </c>
      <c r="O749" t="s">
        <v>168</v>
      </c>
      <c r="P749">
        <v>4.5646153480194906E-2</v>
      </c>
      <c r="Q749" t="s">
        <v>158</v>
      </c>
    </row>
    <row r="750" spans="9:17" x14ac:dyDescent="0.45">
      <c r="I750" t="s">
        <v>192</v>
      </c>
      <c r="J750" t="s">
        <v>169</v>
      </c>
      <c r="K750">
        <v>3.9352605608515258E-2</v>
      </c>
      <c r="L750" t="s">
        <v>158</v>
      </c>
      <c r="N750" t="s">
        <v>217</v>
      </c>
      <c r="O750" t="s">
        <v>169</v>
      </c>
      <c r="P750">
        <v>1.5428665223279188E-2</v>
      </c>
      <c r="Q750" t="s">
        <v>158</v>
      </c>
    </row>
    <row r="751" spans="9:17" x14ac:dyDescent="0.45">
      <c r="I751" t="s">
        <v>192</v>
      </c>
      <c r="J751" t="s">
        <v>170</v>
      </c>
      <c r="K751">
        <v>3.2776906936511738E-2</v>
      </c>
      <c r="L751" t="s">
        <v>158</v>
      </c>
      <c r="N751" t="s">
        <v>217</v>
      </c>
      <c r="O751" t="s">
        <v>170</v>
      </c>
      <c r="P751">
        <v>1.1877859708005511E-2</v>
      </c>
      <c r="Q751" t="s">
        <v>158</v>
      </c>
    </row>
    <row r="752" spans="9:17" x14ac:dyDescent="0.45">
      <c r="I752" t="s">
        <v>192</v>
      </c>
      <c r="J752" t="s">
        <v>171</v>
      </c>
      <c r="K752">
        <v>1.7259646461512887E-2</v>
      </c>
      <c r="L752" t="s">
        <v>158</v>
      </c>
      <c r="N752" t="s">
        <v>217</v>
      </c>
      <c r="O752" t="s">
        <v>171</v>
      </c>
      <c r="P752">
        <v>7.5669194600071505E-3</v>
      </c>
      <c r="Q752" t="s">
        <v>158</v>
      </c>
    </row>
    <row r="753" spans="9:17" x14ac:dyDescent="0.45">
      <c r="I753" t="s">
        <v>192</v>
      </c>
      <c r="J753" t="s">
        <v>172</v>
      </c>
      <c r="K753">
        <v>1.6925760217721953E-2</v>
      </c>
      <c r="L753" t="s">
        <v>158</v>
      </c>
      <c r="N753" t="s">
        <v>217</v>
      </c>
      <c r="O753" t="s">
        <v>172</v>
      </c>
      <c r="P753">
        <v>8.1025851693228255E-3</v>
      </c>
      <c r="Q753" t="s">
        <v>158</v>
      </c>
    </row>
    <row r="754" spans="9:17" x14ac:dyDescent="0.45">
      <c r="I754" t="s">
        <v>192</v>
      </c>
      <c r="J754" t="s">
        <v>247</v>
      </c>
      <c r="K754">
        <v>1.4476775064892681E-2</v>
      </c>
      <c r="L754" t="s">
        <v>158</v>
      </c>
      <c r="N754" t="s">
        <v>217</v>
      </c>
      <c r="O754" t="s">
        <v>247</v>
      </c>
      <c r="P754">
        <v>8.3255251407765435E-3</v>
      </c>
      <c r="Q754" t="s">
        <v>158</v>
      </c>
    </row>
    <row r="755" spans="9:17" x14ac:dyDescent="0.45">
      <c r="I755" t="s">
        <v>192</v>
      </c>
      <c r="J755" t="s">
        <v>248</v>
      </c>
      <c r="K755">
        <v>1.6023858785975734E-2</v>
      </c>
      <c r="L755" t="s">
        <v>158</v>
      </c>
      <c r="N755" t="s">
        <v>217</v>
      </c>
      <c r="O755" t="s">
        <v>248</v>
      </c>
      <c r="P755">
        <v>1.4063648607878919E-2</v>
      </c>
      <c r="Q755" t="s">
        <v>158</v>
      </c>
    </row>
    <row r="756" spans="9:17" x14ac:dyDescent="0.45">
      <c r="I756" t="s">
        <v>192</v>
      </c>
      <c r="J756" t="s">
        <v>249</v>
      </c>
      <c r="K756">
        <v>1.5020566425333083E-3</v>
      </c>
      <c r="L756" t="s">
        <v>158</v>
      </c>
      <c r="N756" t="s">
        <v>217</v>
      </c>
      <c r="O756" t="s">
        <v>249</v>
      </c>
      <c r="P756">
        <v>3.2722294384005798E-2</v>
      </c>
      <c r="Q756" t="s">
        <v>158</v>
      </c>
    </row>
    <row r="757" spans="9:17" x14ac:dyDescent="0.45">
      <c r="I757" t="s">
        <v>192</v>
      </c>
      <c r="J757" t="s">
        <v>250</v>
      </c>
      <c r="K757">
        <v>0</v>
      </c>
      <c r="L757" t="s">
        <v>158</v>
      </c>
      <c r="N757" t="s">
        <v>217</v>
      </c>
      <c r="O757" t="s">
        <v>250</v>
      </c>
      <c r="P757">
        <v>7.448014646771064E-3</v>
      </c>
      <c r="Q757" t="s">
        <v>158</v>
      </c>
    </row>
    <row r="758" spans="9:17" x14ac:dyDescent="0.45">
      <c r="I758" t="s">
        <v>192</v>
      </c>
      <c r="J758" t="s">
        <v>251</v>
      </c>
      <c r="K758">
        <v>1.1658223434531381E-5</v>
      </c>
      <c r="L758" t="s">
        <v>158</v>
      </c>
      <c r="N758" t="s">
        <v>217</v>
      </c>
      <c r="O758" t="s">
        <v>251</v>
      </c>
      <c r="P758">
        <v>0.10068491242622807</v>
      </c>
      <c r="Q758" t="s">
        <v>158</v>
      </c>
    </row>
    <row r="759" spans="9:17" x14ac:dyDescent="0.45">
      <c r="I759" t="s">
        <v>192</v>
      </c>
      <c r="J759" t="s">
        <v>252</v>
      </c>
      <c r="K759">
        <v>2.3319515960733127E-2</v>
      </c>
      <c r="L759" t="s">
        <v>158</v>
      </c>
      <c r="N759" t="s">
        <v>217</v>
      </c>
      <c r="O759" t="s">
        <v>252</v>
      </c>
      <c r="P759">
        <v>4.4509877312011378E-2</v>
      </c>
      <c r="Q759" t="s">
        <v>158</v>
      </c>
    </row>
    <row r="760" spans="9:17" x14ac:dyDescent="0.45">
      <c r="I760" t="s">
        <v>192</v>
      </c>
      <c r="J760" t="s">
        <v>253</v>
      </c>
      <c r="K760">
        <v>2.2376638602613172E-2</v>
      </c>
      <c r="L760" t="s">
        <v>158</v>
      </c>
      <c r="N760" t="s">
        <v>217</v>
      </c>
      <c r="O760" t="s">
        <v>253</v>
      </c>
      <c r="P760">
        <v>2.9009670837579729E-2</v>
      </c>
      <c r="Q760" t="s">
        <v>158</v>
      </c>
    </row>
    <row r="761" spans="9:17" x14ac:dyDescent="0.45">
      <c r="I761" t="s">
        <v>192</v>
      </c>
      <c r="J761" t="s">
        <v>254</v>
      </c>
      <c r="K761">
        <v>1.3652757562539855E-2</v>
      </c>
      <c r="L761" t="s">
        <v>158</v>
      </c>
      <c r="N761" t="s">
        <v>217</v>
      </c>
      <c r="O761" t="s">
        <v>254</v>
      </c>
      <c r="P761">
        <v>1.3980908831948925E-2</v>
      </c>
      <c r="Q761" t="s">
        <v>158</v>
      </c>
    </row>
    <row r="762" spans="9:17" x14ac:dyDescent="0.45">
      <c r="I762" t="s">
        <v>192</v>
      </c>
      <c r="J762" t="s">
        <v>255</v>
      </c>
      <c r="K762">
        <v>1.3287872902812333E-2</v>
      </c>
      <c r="L762" t="s">
        <v>158</v>
      </c>
      <c r="N762" t="s">
        <v>217</v>
      </c>
      <c r="O762" t="s">
        <v>255</v>
      </c>
      <c r="P762">
        <v>1.4265428203701226E-2</v>
      </c>
      <c r="Q762" t="s">
        <v>158</v>
      </c>
    </row>
    <row r="763" spans="9:17" x14ac:dyDescent="0.45">
      <c r="I763" t="s">
        <v>192</v>
      </c>
      <c r="J763" t="s">
        <v>256</v>
      </c>
      <c r="K763">
        <v>1.0080482034681178E-2</v>
      </c>
      <c r="L763" t="s">
        <v>158</v>
      </c>
      <c r="N763" t="s">
        <v>217</v>
      </c>
      <c r="O763" t="s">
        <v>256</v>
      </c>
      <c r="P763">
        <v>1.3284079529247979E-2</v>
      </c>
      <c r="Q763" t="s">
        <v>158</v>
      </c>
    </row>
    <row r="764" spans="9:17" x14ac:dyDescent="0.45">
      <c r="I764" t="s">
        <v>192</v>
      </c>
      <c r="J764" t="s">
        <v>257</v>
      </c>
      <c r="K764">
        <v>5.363501379796928E-3</v>
      </c>
      <c r="L764" t="s">
        <v>158</v>
      </c>
      <c r="N764" t="s">
        <v>217</v>
      </c>
      <c r="O764" t="s">
        <v>257</v>
      </c>
      <c r="P764">
        <v>2.3439802634829889E-2</v>
      </c>
      <c r="Q764" t="s">
        <v>158</v>
      </c>
    </row>
    <row r="765" spans="9:17" x14ac:dyDescent="0.45">
      <c r="I765" t="s">
        <v>192</v>
      </c>
      <c r="J765" t="s">
        <v>258</v>
      </c>
      <c r="K765">
        <v>0</v>
      </c>
      <c r="L765" t="s">
        <v>158</v>
      </c>
      <c r="N765" t="s">
        <v>217</v>
      </c>
      <c r="O765" t="s">
        <v>258</v>
      </c>
      <c r="P765">
        <v>5.8751079729747378E-2</v>
      </c>
      <c r="Q765" t="s">
        <v>158</v>
      </c>
    </row>
    <row r="766" spans="9:17" x14ac:dyDescent="0.45">
      <c r="I766" t="s">
        <v>192</v>
      </c>
      <c r="J766" t="s">
        <v>259</v>
      </c>
      <c r="K766">
        <v>0</v>
      </c>
      <c r="L766" t="s">
        <v>158</v>
      </c>
      <c r="N766" t="s">
        <v>217</v>
      </c>
      <c r="O766" t="s">
        <v>259</v>
      </c>
      <c r="P766">
        <v>1.217324701433248E-2</v>
      </c>
      <c r="Q766" t="s">
        <v>158</v>
      </c>
    </row>
    <row r="767" spans="9:17" x14ac:dyDescent="0.45">
      <c r="I767" t="s">
        <v>193</v>
      </c>
      <c r="J767" t="s">
        <v>157</v>
      </c>
      <c r="K767">
        <v>3.6612719770245841E-4</v>
      </c>
      <c r="L767" t="s">
        <v>158</v>
      </c>
      <c r="N767" t="s">
        <v>218</v>
      </c>
      <c r="O767" t="s">
        <v>157</v>
      </c>
      <c r="P767">
        <v>6.399495204433768E-2</v>
      </c>
      <c r="Q767" t="s">
        <v>158</v>
      </c>
    </row>
    <row r="768" spans="9:17" x14ac:dyDescent="0.45">
      <c r="I768" t="s">
        <v>193</v>
      </c>
      <c r="J768" t="s">
        <v>159</v>
      </c>
      <c r="K768">
        <v>2.3444678068338793E-2</v>
      </c>
      <c r="L768" t="s">
        <v>158</v>
      </c>
      <c r="N768" t="s">
        <v>218</v>
      </c>
      <c r="O768" t="s">
        <v>159</v>
      </c>
      <c r="P768">
        <v>2.4160376516510644E-2</v>
      </c>
      <c r="Q768" t="s">
        <v>158</v>
      </c>
    </row>
    <row r="769" spans="9:17" x14ac:dyDescent="0.45">
      <c r="I769" t="s">
        <v>193</v>
      </c>
      <c r="J769" t="s">
        <v>160</v>
      </c>
      <c r="K769">
        <v>2.4423591601218809E-2</v>
      </c>
      <c r="L769" t="s">
        <v>158</v>
      </c>
      <c r="N769" t="s">
        <v>218</v>
      </c>
      <c r="O769" t="s">
        <v>160</v>
      </c>
      <c r="P769">
        <v>1.5811844743560531E-2</v>
      </c>
      <c r="Q769" t="s">
        <v>158</v>
      </c>
    </row>
    <row r="770" spans="9:17" x14ac:dyDescent="0.45">
      <c r="I770" t="s">
        <v>193</v>
      </c>
      <c r="J770" t="s">
        <v>161</v>
      </c>
      <c r="K770">
        <v>1.2260111489031418E-2</v>
      </c>
      <c r="L770" t="s">
        <v>158</v>
      </c>
      <c r="N770" t="s">
        <v>218</v>
      </c>
      <c r="O770" t="s">
        <v>161</v>
      </c>
      <c r="P770">
        <v>9.0668124912647551E-3</v>
      </c>
      <c r="Q770" t="s">
        <v>158</v>
      </c>
    </row>
    <row r="771" spans="9:17" x14ac:dyDescent="0.45">
      <c r="I771" t="s">
        <v>193</v>
      </c>
      <c r="J771" t="s">
        <v>162</v>
      </c>
      <c r="K771">
        <v>1.1873911865339284E-2</v>
      </c>
      <c r="L771" t="s">
        <v>158</v>
      </c>
      <c r="N771" t="s">
        <v>218</v>
      </c>
      <c r="O771" t="s">
        <v>162</v>
      </c>
      <c r="P771">
        <v>9.3989425266254971E-3</v>
      </c>
      <c r="Q771" t="s">
        <v>158</v>
      </c>
    </row>
    <row r="772" spans="9:17" x14ac:dyDescent="0.45">
      <c r="I772" t="s">
        <v>193</v>
      </c>
      <c r="J772" t="s">
        <v>239</v>
      </c>
      <c r="K772">
        <v>9.3447384888572758E-3</v>
      </c>
      <c r="L772" t="s">
        <v>158</v>
      </c>
      <c r="N772" t="s">
        <v>218</v>
      </c>
      <c r="O772" t="s">
        <v>239</v>
      </c>
      <c r="P772">
        <v>9.680467123938807E-3</v>
      </c>
      <c r="Q772" t="s">
        <v>158</v>
      </c>
    </row>
    <row r="773" spans="9:17" x14ac:dyDescent="0.45">
      <c r="I773" t="s">
        <v>193</v>
      </c>
      <c r="J773" t="s">
        <v>240</v>
      </c>
      <c r="K773">
        <v>8.8810542503424753E-3</v>
      </c>
      <c r="L773" t="s">
        <v>158</v>
      </c>
      <c r="N773" t="s">
        <v>218</v>
      </c>
      <c r="O773" t="s">
        <v>240</v>
      </c>
      <c r="P773">
        <v>2.0057059898315979E-2</v>
      </c>
      <c r="Q773" t="s">
        <v>158</v>
      </c>
    </row>
    <row r="774" spans="9:17" x14ac:dyDescent="0.45">
      <c r="I774" t="s">
        <v>193</v>
      </c>
      <c r="J774" t="s">
        <v>241</v>
      </c>
      <c r="K774">
        <v>0</v>
      </c>
      <c r="L774" t="s">
        <v>158</v>
      </c>
      <c r="N774" t="s">
        <v>218</v>
      </c>
      <c r="O774" t="s">
        <v>241</v>
      </c>
      <c r="P774">
        <v>5.1827343587684378E-2</v>
      </c>
      <c r="Q774" t="s">
        <v>158</v>
      </c>
    </row>
    <row r="775" spans="9:17" x14ac:dyDescent="0.45">
      <c r="I775" t="s">
        <v>193</v>
      </c>
      <c r="J775" t="s">
        <v>242</v>
      </c>
      <c r="K775">
        <v>0</v>
      </c>
      <c r="L775" t="s">
        <v>158</v>
      </c>
      <c r="N775" t="s">
        <v>218</v>
      </c>
      <c r="O775" t="s">
        <v>242</v>
      </c>
      <c r="P775">
        <v>8.904642963422995E-3</v>
      </c>
      <c r="Q775" t="s">
        <v>158</v>
      </c>
    </row>
    <row r="776" spans="9:17" x14ac:dyDescent="0.45">
      <c r="I776" t="s">
        <v>193</v>
      </c>
      <c r="J776" t="s">
        <v>163</v>
      </c>
      <c r="K776">
        <v>7.33382735827382E-2</v>
      </c>
      <c r="L776" t="s">
        <v>158</v>
      </c>
      <c r="N776" t="s">
        <v>218</v>
      </c>
      <c r="O776" t="s">
        <v>163</v>
      </c>
      <c r="P776">
        <v>9.3696378840562908E-2</v>
      </c>
      <c r="Q776" t="s">
        <v>158</v>
      </c>
    </row>
    <row r="777" spans="9:17" x14ac:dyDescent="0.45">
      <c r="I777" t="s">
        <v>193</v>
      </c>
      <c r="J777" t="s">
        <v>164</v>
      </c>
      <c r="K777">
        <v>0.18077440864532165</v>
      </c>
      <c r="L777" t="s">
        <v>158</v>
      </c>
      <c r="N777" t="s">
        <v>218</v>
      </c>
      <c r="O777" t="s">
        <v>164</v>
      </c>
      <c r="P777">
        <v>3.3739529466408652E-2</v>
      </c>
      <c r="Q777" t="s">
        <v>158</v>
      </c>
    </row>
    <row r="778" spans="9:17" x14ac:dyDescent="0.45">
      <c r="I778" t="s">
        <v>193</v>
      </c>
      <c r="J778" t="s">
        <v>165</v>
      </c>
      <c r="K778">
        <v>0.13038322594997695</v>
      </c>
      <c r="L778" t="s">
        <v>158</v>
      </c>
      <c r="N778" t="s">
        <v>218</v>
      </c>
      <c r="O778" t="s">
        <v>165</v>
      </c>
      <c r="P778">
        <v>2.5319630565976189E-2</v>
      </c>
      <c r="Q778" t="s">
        <v>158</v>
      </c>
    </row>
    <row r="779" spans="9:17" x14ac:dyDescent="0.45">
      <c r="I779" t="s">
        <v>193</v>
      </c>
      <c r="J779" t="s">
        <v>166</v>
      </c>
      <c r="K779">
        <v>6.422386549715392E-2</v>
      </c>
      <c r="L779" t="s">
        <v>158</v>
      </c>
      <c r="N779" t="s">
        <v>218</v>
      </c>
      <c r="O779" t="s">
        <v>166</v>
      </c>
      <c r="P779">
        <v>1.5947292966278122E-2</v>
      </c>
      <c r="Q779" t="s">
        <v>158</v>
      </c>
    </row>
    <row r="780" spans="9:17" x14ac:dyDescent="0.45">
      <c r="I780" t="s">
        <v>193</v>
      </c>
      <c r="J780" t="s">
        <v>167</v>
      </c>
      <c r="K780">
        <v>6.1900949766704072E-2</v>
      </c>
      <c r="L780" t="s">
        <v>158</v>
      </c>
      <c r="N780" t="s">
        <v>218</v>
      </c>
      <c r="O780" t="s">
        <v>167</v>
      </c>
      <c r="P780">
        <v>1.780180339637516E-2</v>
      </c>
      <c r="Q780" t="s">
        <v>158</v>
      </c>
    </row>
    <row r="781" spans="9:17" x14ac:dyDescent="0.45">
      <c r="I781" t="s">
        <v>193</v>
      </c>
      <c r="J781" t="s">
        <v>243</v>
      </c>
      <c r="K781">
        <v>5.5577937466244572E-2</v>
      </c>
      <c r="L781" t="s">
        <v>158</v>
      </c>
      <c r="N781" t="s">
        <v>218</v>
      </c>
      <c r="O781" t="s">
        <v>243</v>
      </c>
      <c r="P781">
        <v>1.7538048488334991E-2</v>
      </c>
      <c r="Q781" t="s">
        <v>158</v>
      </c>
    </row>
    <row r="782" spans="9:17" x14ac:dyDescent="0.45">
      <c r="I782" t="s">
        <v>193</v>
      </c>
      <c r="J782" t="s">
        <v>244</v>
      </c>
      <c r="K782">
        <v>8.5443102480075375E-2</v>
      </c>
      <c r="L782" t="s">
        <v>158</v>
      </c>
      <c r="N782" t="s">
        <v>218</v>
      </c>
      <c r="O782" t="s">
        <v>244</v>
      </c>
      <c r="P782">
        <v>3.1223942332117942E-2</v>
      </c>
      <c r="Q782" t="s">
        <v>158</v>
      </c>
    </row>
    <row r="783" spans="9:17" x14ac:dyDescent="0.45">
      <c r="I783" t="s">
        <v>193</v>
      </c>
      <c r="J783" t="s">
        <v>245</v>
      </c>
      <c r="K783">
        <v>3.2759823417537089E-2</v>
      </c>
      <c r="L783" t="s">
        <v>158</v>
      </c>
      <c r="N783" t="s">
        <v>218</v>
      </c>
      <c r="O783" t="s">
        <v>245</v>
      </c>
      <c r="P783">
        <v>7.1495439970757121E-2</v>
      </c>
      <c r="Q783" t="s">
        <v>158</v>
      </c>
    </row>
    <row r="784" spans="9:17" x14ac:dyDescent="0.45">
      <c r="I784" t="s">
        <v>193</v>
      </c>
      <c r="J784" t="s">
        <v>246</v>
      </c>
      <c r="K784">
        <v>0</v>
      </c>
      <c r="L784" t="s">
        <v>158</v>
      </c>
      <c r="N784" t="s">
        <v>218</v>
      </c>
      <c r="O784" t="s">
        <v>246</v>
      </c>
      <c r="P784">
        <v>1.4221678422517866E-2</v>
      </c>
      <c r="Q784" t="s">
        <v>158</v>
      </c>
    </row>
    <row r="785" spans="9:17" x14ac:dyDescent="0.45">
      <c r="I785" t="s">
        <v>193</v>
      </c>
      <c r="J785" t="s">
        <v>168</v>
      </c>
      <c r="K785">
        <v>7.460759082821079E-3</v>
      </c>
      <c r="L785" t="s">
        <v>158</v>
      </c>
      <c r="N785" t="s">
        <v>218</v>
      </c>
      <c r="O785" t="s">
        <v>168</v>
      </c>
      <c r="P785">
        <v>5.5501969124004409E-2</v>
      </c>
      <c r="Q785" t="s">
        <v>158</v>
      </c>
    </row>
    <row r="786" spans="9:17" x14ac:dyDescent="0.45">
      <c r="I786" t="s">
        <v>193</v>
      </c>
      <c r="J786" t="s">
        <v>169</v>
      </c>
      <c r="K786">
        <v>3.9528525185928164E-2</v>
      </c>
      <c r="L786" t="s">
        <v>158</v>
      </c>
      <c r="N786" t="s">
        <v>218</v>
      </c>
      <c r="O786" t="s">
        <v>169</v>
      </c>
      <c r="P786">
        <v>1.7464216045141156E-2</v>
      </c>
      <c r="Q786" t="s">
        <v>158</v>
      </c>
    </row>
    <row r="787" spans="9:17" x14ac:dyDescent="0.45">
      <c r="I787" t="s">
        <v>193</v>
      </c>
      <c r="J787" t="s">
        <v>170</v>
      </c>
      <c r="K787">
        <v>3.2644602980173923E-2</v>
      </c>
      <c r="L787" t="s">
        <v>158</v>
      </c>
      <c r="N787" t="s">
        <v>218</v>
      </c>
      <c r="O787" t="s">
        <v>170</v>
      </c>
      <c r="P787">
        <v>1.2638113915666549E-2</v>
      </c>
      <c r="Q787" t="s">
        <v>158</v>
      </c>
    </row>
    <row r="788" spans="9:17" x14ac:dyDescent="0.45">
      <c r="I788" t="s">
        <v>193</v>
      </c>
      <c r="J788" t="s">
        <v>171</v>
      </c>
      <c r="K788">
        <v>1.6540162621599661E-2</v>
      </c>
      <c r="L788" t="s">
        <v>158</v>
      </c>
      <c r="N788" t="s">
        <v>218</v>
      </c>
      <c r="O788" t="s">
        <v>171</v>
      </c>
      <c r="P788">
        <v>7.6168054898919403E-3</v>
      </c>
      <c r="Q788" t="s">
        <v>158</v>
      </c>
    </row>
    <row r="789" spans="9:17" x14ac:dyDescent="0.45">
      <c r="I789" t="s">
        <v>193</v>
      </c>
      <c r="J789" t="s">
        <v>172</v>
      </c>
      <c r="K789">
        <v>1.6136003911573542E-2</v>
      </c>
      <c r="L789" t="s">
        <v>158</v>
      </c>
      <c r="N789" t="s">
        <v>218</v>
      </c>
      <c r="O789" t="s">
        <v>172</v>
      </c>
      <c r="P789">
        <v>8.1846465893529226E-3</v>
      </c>
      <c r="Q789" t="s">
        <v>158</v>
      </c>
    </row>
    <row r="790" spans="9:17" x14ac:dyDescent="0.45">
      <c r="I790" t="s">
        <v>193</v>
      </c>
      <c r="J790" t="s">
        <v>247</v>
      </c>
      <c r="K790">
        <v>1.4293730667108834E-2</v>
      </c>
      <c r="L790" t="s">
        <v>158</v>
      </c>
      <c r="N790" t="s">
        <v>218</v>
      </c>
      <c r="O790" t="s">
        <v>247</v>
      </c>
      <c r="P790">
        <v>8.2229074344194689E-3</v>
      </c>
      <c r="Q790" t="s">
        <v>158</v>
      </c>
    </row>
    <row r="791" spans="9:17" x14ac:dyDescent="0.45">
      <c r="I791" t="s">
        <v>193</v>
      </c>
      <c r="J791" t="s">
        <v>248</v>
      </c>
      <c r="K791">
        <v>1.5708932271581939E-2</v>
      </c>
      <c r="L791" t="s">
        <v>158</v>
      </c>
      <c r="N791" t="s">
        <v>218</v>
      </c>
      <c r="O791" t="s">
        <v>248</v>
      </c>
      <c r="P791">
        <v>1.4321774060313744E-2</v>
      </c>
      <c r="Q791" t="s">
        <v>158</v>
      </c>
    </row>
    <row r="792" spans="9:17" x14ac:dyDescent="0.45">
      <c r="I792" t="s">
        <v>193</v>
      </c>
      <c r="J792" t="s">
        <v>249</v>
      </c>
      <c r="K792">
        <v>1.4837924140119578E-3</v>
      </c>
      <c r="L792" t="s">
        <v>158</v>
      </c>
      <c r="N792" t="s">
        <v>218</v>
      </c>
      <c r="O792" t="s">
        <v>249</v>
      </c>
      <c r="P792">
        <v>3.4607207740439162E-2</v>
      </c>
      <c r="Q792" t="s">
        <v>158</v>
      </c>
    </row>
    <row r="793" spans="9:17" x14ac:dyDescent="0.45">
      <c r="I793" t="s">
        <v>193</v>
      </c>
      <c r="J793" t="s">
        <v>250</v>
      </c>
      <c r="K793">
        <v>0</v>
      </c>
      <c r="L793" t="s">
        <v>158</v>
      </c>
      <c r="N793" t="s">
        <v>218</v>
      </c>
      <c r="O793" t="s">
        <v>250</v>
      </c>
      <c r="P793">
        <v>8.6881559378263681E-3</v>
      </c>
      <c r="Q793" t="s">
        <v>158</v>
      </c>
    </row>
    <row r="794" spans="9:17" x14ac:dyDescent="0.45">
      <c r="I794" t="s">
        <v>193</v>
      </c>
      <c r="J794" t="s">
        <v>251</v>
      </c>
      <c r="K794">
        <v>1.128144865435634E-5</v>
      </c>
      <c r="L794" t="s">
        <v>158</v>
      </c>
      <c r="N794" t="s">
        <v>218</v>
      </c>
      <c r="O794" t="s">
        <v>251</v>
      </c>
      <c r="P794">
        <v>0.10271999647747931</v>
      </c>
      <c r="Q794" t="s">
        <v>158</v>
      </c>
    </row>
    <row r="795" spans="9:17" x14ac:dyDescent="0.45">
      <c r="I795" t="s">
        <v>193</v>
      </c>
      <c r="J795" t="s">
        <v>252</v>
      </c>
      <c r="K795">
        <v>2.3251126175472737E-2</v>
      </c>
      <c r="L795" t="s">
        <v>158</v>
      </c>
      <c r="N795" t="s">
        <v>218</v>
      </c>
      <c r="O795" t="s">
        <v>252</v>
      </c>
      <c r="P795">
        <v>3.9892613700957993E-2</v>
      </c>
      <c r="Q795" t="s">
        <v>158</v>
      </c>
    </row>
    <row r="796" spans="9:17" x14ac:dyDescent="0.45">
      <c r="I796" t="s">
        <v>193</v>
      </c>
      <c r="J796" t="s">
        <v>253</v>
      </c>
      <c r="K796">
        <v>2.1235942487017885E-2</v>
      </c>
      <c r="L796" t="s">
        <v>158</v>
      </c>
      <c r="N796" t="s">
        <v>218</v>
      </c>
      <c r="O796" t="s">
        <v>253</v>
      </c>
      <c r="P796">
        <v>2.4247934868560934E-2</v>
      </c>
      <c r="Q796" t="s">
        <v>158</v>
      </c>
    </row>
    <row r="797" spans="9:17" x14ac:dyDescent="0.45">
      <c r="I797" t="s">
        <v>193</v>
      </c>
      <c r="J797" t="s">
        <v>254</v>
      </c>
      <c r="K797">
        <v>1.2735957540138424E-2</v>
      </c>
      <c r="L797" t="s">
        <v>158</v>
      </c>
      <c r="N797" t="s">
        <v>218</v>
      </c>
      <c r="O797" t="s">
        <v>254</v>
      </c>
      <c r="P797">
        <v>1.1710747592515391E-2</v>
      </c>
      <c r="Q797" t="s">
        <v>158</v>
      </c>
    </row>
    <row r="798" spans="9:17" x14ac:dyDescent="0.45">
      <c r="I798" t="s">
        <v>193</v>
      </c>
      <c r="J798" t="s">
        <v>255</v>
      </c>
      <c r="K798">
        <v>1.1792958197448007E-2</v>
      </c>
      <c r="L798" t="s">
        <v>158</v>
      </c>
      <c r="N798" t="s">
        <v>218</v>
      </c>
      <c r="O798" t="s">
        <v>255</v>
      </c>
      <c r="P798">
        <v>1.1791400715619847E-2</v>
      </c>
      <c r="Q798" t="s">
        <v>158</v>
      </c>
    </row>
    <row r="799" spans="9:17" x14ac:dyDescent="0.45">
      <c r="I799" t="s">
        <v>193</v>
      </c>
      <c r="J799" t="s">
        <v>256</v>
      </c>
      <c r="K799">
        <v>8.9083229525018029E-3</v>
      </c>
      <c r="L799" t="s">
        <v>158</v>
      </c>
      <c r="N799" t="s">
        <v>218</v>
      </c>
      <c r="O799" t="s">
        <v>256</v>
      </c>
      <c r="P799">
        <v>1.1891978256871034E-2</v>
      </c>
      <c r="Q799" t="s">
        <v>158</v>
      </c>
    </row>
    <row r="800" spans="9:17" x14ac:dyDescent="0.45">
      <c r="I800" t="s">
        <v>193</v>
      </c>
      <c r="J800" t="s">
        <v>257</v>
      </c>
      <c r="K800">
        <v>3.2721022972308274E-3</v>
      </c>
      <c r="L800" t="s">
        <v>158</v>
      </c>
      <c r="N800" t="s">
        <v>218</v>
      </c>
      <c r="O800" t="s">
        <v>257</v>
      </c>
      <c r="P800">
        <v>2.3466563045953522E-2</v>
      </c>
      <c r="Q800" t="s">
        <v>158</v>
      </c>
    </row>
    <row r="801" spans="9:17" x14ac:dyDescent="0.45">
      <c r="I801" t="s">
        <v>193</v>
      </c>
      <c r="J801" t="s">
        <v>258</v>
      </c>
      <c r="K801">
        <v>0</v>
      </c>
      <c r="L801" t="s">
        <v>158</v>
      </c>
      <c r="N801" t="s">
        <v>218</v>
      </c>
      <c r="O801" t="s">
        <v>258</v>
      </c>
      <c r="P801">
        <v>6.0740823991421451E-2</v>
      </c>
      <c r="Q801" t="s">
        <v>158</v>
      </c>
    </row>
    <row r="802" spans="9:17" x14ac:dyDescent="0.45">
      <c r="I802" t="s">
        <v>193</v>
      </c>
      <c r="J802" t="s">
        <v>259</v>
      </c>
      <c r="K802">
        <v>0</v>
      </c>
      <c r="L802" t="s">
        <v>158</v>
      </c>
      <c r="N802" t="s">
        <v>218</v>
      </c>
      <c r="O802" t="s">
        <v>259</v>
      </c>
      <c r="P802">
        <v>1.2405958668442156E-2</v>
      </c>
      <c r="Q802" t="s">
        <v>158</v>
      </c>
    </row>
    <row r="803" spans="9:17" x14ac:dyDescent="0.45">
      <c r="I803" t="s">
        <v>194</v>
      </c>
      <c r="J803" t="s">
        <v>157</v>
      </c>
      <c r="K803">
        <v>4.7708223160585492E-4</v>
      </c>
      <c r="L803" t="s">
        <v>158</v>
      </c>
      <c r="N803" t="s">
        <v>219</v>
      </c>
      <c r="O803" t="s">
        <v>157</v>
      </c>
      <c r="P803">
        <v>6.7167063741331398E-2</v>
      </c>
      <c r="Q803" t="s">
        <v>158</v>
      </c>
    </row>
    <row r="804" spans="9:17" x14ac:dyDescent="0.45">
      <c r="I804" t="s">
        <v>194</v>
      </c>
      <c r="J804" t="s">
        <v>159</v>
      </c>
      <c r="K804">
        <v>3.2802934012053281E-2</v>
      </c>
      <c r="L804" t="s">
        <v>158</v>
      </c>
      <c r="N804" t="s">
        <v>219</v>
      </c>
      <c r="O804" t="s">
        <v>159</v>
      </c>
      <c r="P804">
        <v>2.4258089107537101E-2</v>
      </c>
      <c r="Q804" t="s">
        <v>158</v>
      </c>
    </row>
    <row r="805" spans="9:17" x14ac:dyDescent="0.45">
      <c r="I805" t="s">
        <v>194</v>
      </c>
      <c r="J805" t="s">
        <v>160</v>
      </c>
      <c r="K805">
        <v>2.9449512296127835E-2</v>
      </c>
      <c r="L805" t="s">
        <v>158</v>
      </c>
      <c r="N805" t="s">
        <v>219</v>
      </c>
      <c r="O805" t="s">
        <v>160</v>
      </c>
      <c r="P805">
        <v>1.6618236444555401E-2</v>
      </c>
      <c r="Q805" t="s">
        <v>158</v>
      </c>
    </row>
    <row r="806" spans="9:17" x14ac:dyDescent="0.45">
      <c r="I806" t="s">
        <v>194</v>
      </c>
      <c r="J806" t="s">
        <v>161</v>
      </c>
      <c r="K806">
        <v>1.5332455297977032E-2</v>
      </c>
      <c r="L806" t="s">
        <v>158</v>
      </c>
      <c r="N806" t="s">
        <v>219</v>
      </c>
      <c r="O806" t="s">
        <v>161</v>
      </c>
      <c r="P806">
        <v>8.8339296328464167E-3</v>
      </c>
      <c r="Q806" t="s">
        <v>158</v>
      </c>
    </row>
    <row r="807" spans="9:17" x14ac:dyDescent="0.45">
      <c r="I807" t="s">
        <v>194</v>
      </c>
      <c r="J807" t="s">
        <v>162</v>
      </c>
      <c r="K807">
        <v>1.5695701752177101E-2</v>
      </c>
      <c r="L807" t="s">
        <v>158</v>
      </c>
      <c r="N807" t="s">
        <v>219</v>
      </c>
      <c r="O807" t="s">
        <v>162</v>
      </c>
      <c r="P807">
        <v>8.7347789127670498E-3</v>
      </c>
      <c r="Q807" t="s">
        <v>158</v>
      </c>
    </row>
    <row r="808" spans="9:17" x14ac:dyDescent="0.45">
      <c r="I808" t="s">
        <v>194</v>
      </c>
      <c r="J808" t="s">
        <v>239</v>
      </c>
      <c r="K808">
        <v>1.3130179534089499E-2</v>
      </c>
      <c r="L808" t="s">
        <v>158</v>
      </c>
      <c r="N808" t="s">
        <v>219</v>
      </c>
      <c r="O808" t="s">
        <v>239</v>
      </c>
      <c r="P808">
        <v>8.4070981186604669E-3</v>
      </c>
      <c r="Q808" t="s">
        <v>158</v>
      </c>
    </row>
    <row r="809" spans="9:17" x14ac:dyDescent="0.45">
      <c r="I809" t="s">
        <v>194</v>
      </c>
      <c r="J809" t="s">
        <v>240</v>
      </c>
      <c r="K809">
        <v>1.1266454345767261E-2</v>
      </c>
      <c r="L809" t="s">
        <v>158</v>
      </c>
      <c r="N809" t="s">
        <v>219</v>
      </c>
      <c r="O809" t="s">
        <v>240</v>
      </c>
      <c r="P809">
        <v>1.7925115836314919E-2</v>
      </c>
      <c r="Q809" t="s">
        <v>158</v>
      </c>
    </row>
    <row r="810" spans="9:17" x14ac:dyDescent="0.45">
      <c r="I810" t="s">
        <v>194</v>
      </c>
      <c r="J810" t="s">
        <v>241</v>
      </c>
      <c r="K810">
        <v>0</v>
      </c>
      <c r="L810" t="s">
        <v>158</v>
      </c>
      <c r="N810" t="s">
        <v>219</v>
      </c>
      <c r="O810" t="s">
        <v>241</v>
      </c>
      <c r="P810">
        <v>5.0834205998727282E-2</v>
      </c>
      <c r="Q810" t="s">
        <v>158</v>
      </c>
    </row>
    <row r="811" spans="9:17" x14ac:dyDescent="0.45">
      <c r="I811" t="s">
        <v>194</v>
      </c>
      <c r="J811" t="s">
        <v>242</v>
      </c>
      <c r="K811">
        <v>0</v>
      </c>
      <c r="L811" t="s">
        <v>158</v>
      </c>
      <c r="N811" t="s">
        <v>219</v>
      </c>
      <c r="O811" t="s">
        <v>242</v>
      </c>
      <c r="P811">
        <v>8.4186007424564453E-3</v>
      </c>
      <c r="Q811" t="s">
        <v>158</v>
      </c>
    </row>
    <row r="812" spans="9:17" x14ac:dyDescent="0.45">
      <c r="I812" t="s">
        <v>194</v>
      </c>
      <c r="J812" t="s">
        <v>163</v>
      </c>
      <c r="K812">
        <v>5.5897200476364053E-2</v>
      </c>
      <c r="L812" t="s">
        <v>158</v>
      </c>
      <c r="N812" t="s">
        <v>219</v>
      </c>
      <c r="O812" t="s">
        <v>163</v>
      </c>
      <c r="P812">
        <v>0.11450903769983149</v>
      </c>
      <c r="Q812" t="s">
        <v>158</v>
      </c>
    </row>
    <row r="813" spans="9:17" x14ac:dyDescent="0.45">
      <c r="I813" t="s">
        <v>194</v>
      </c>
      <c r="J813" t="s">
        <v>164</v>
      </c>
      <c r="K813">
        <v>0.17166069339936146</v>
      </c>
      <c r="L813" t="s">
        <v>158</v>
      </c>
      <c r="N813" t="s">
        <v>219</v>
      </c>
      <c r="O813" t="s">
        <v>164</v>
      </c>
      <c r="P813">
        <v>3.802789676738718E-2</v>
      </c>
      <c r="Q813" t="s">
        <v>158</v>
      </c>
    </row>
    <row r="814" spans="9:17" x14ac:dyDescent="0.45">
      <c r="I814" t="s">
        <v>194</v>
      </c>
      <c r="J814" t="s">
        <v>165</v>
      </c>
      <c r="K814">
        <v>0.12400163146081659</v>
      </c>
      <c r="L814" t="s">
        <v>158</v>
      </c>
      <c r="N814" t="s">
        <v>219</v>
      </c>
      <c r="O814" t="s">
        <v>165</v>
      </c>
      <c r="P814">
        <v>2.8127590580601311E-2</v>
      </c>
      <c r="Q814" t="s">
        <v>158</v>
      </c>
    </row>
    <row r="815" spans="9:17" x14ac:dyDescent="0.45">
      <c r="I815" t="s">
        <v>194</v>
      </c>
      <c r="J815" t="s">
        <v>166</v>
      </c>
      <c r="K815">
        <v>6.0348769530854156E-2</v>
      </c>
      <c r="L815" t="s">
        <v>158</v>
      </c>
      <c r="N815" t="s">
        <v>219</v>
      </c>
      <c r="O815" t="s">
        <v>166</v>
      </c>
      <c r="P815">
        <v>1.5888402829811486E-2</v>
      </c>
      <c r="Q815" t="s">
        <v>158</v>
      </c>
    </row>
    <row r="816" spans="9:17" x14ac:dyDescent="0.45">
      <c r="I816" t="s">
        <v>194</v>
      </c>
      <c r="J816" t="s">
        <v>167</v>
      </c>
      <c r="K816">
        <v>5.8909872003439764E-2</v>
      </c>
      <c r="L816" t="s">
        <v>158</v>
      </c>
      <c r="N816" t="s">
        <v>219</v>
      </c>
      <c r="O816" t="s">
        <v>167</v>
      </c>
      <c r="P816">
        <v>1.6092368242514272E-2</v>
      </c>
      <c r="Q816" t="s">
        <v>158</v>
      </c>
    </row>
    <row r="817" spans="9:17" x14ac:dyDescent="0.45">
      <c r="I817" t="s">
        <v>194</v>
      </c>
      <c r="J817" t="s">
        <v>243</v>
      </c>
      <c r="K817">
        <v>5.3167064724144057E-2</v>
      </c>
      <c r="L817" t="s">
        <v>158</v>
      </c>
      <c r="N817" t="s">
        <v>219</v>
      </c>
      <c r="O817" t="s">
        <v>243</v>
      </c>
      <c r="P817">
        <v>1.6391761900181007E-2</v>
      </c>
      <c r="Q817" t="s">
        <v>158</v>
      </c>
    </row>
    <row r="818" spans="9:17" x14ac:dyDescent="0.45">
      <c r="I818" t="s">
        <v>194</v>
      </c>
      <c r="J818" t="s">
        <v>244</v>
      </c>
      <c r="K818">
        <v>7.9668630308814853E-2</v>
      </c>
      <c r="L818" t="s">
        <v>158</v>
      </c>
      <c r="N818" t="s">
        <v>219</v>
      </c>
      <c r="O818" t="s">
        <v>244</v>
      </c>
      <c r="P818">
        <v>3.1318188166863596E-2</v>
      </c>
      <c r="Q818" t="s">
        <v>158</v>
      </c>
    </row>
    <row r="819" spans="9:17" x14ac:dyDescent="0.45">
      <c r="I819" t="s">
        <v>194</v>
      </c>
      <c r="J819" t="s">
        <v>245</v>
      </c>
      <c r="K819">
        <v>2.7779383825921485E-2</v>
      </c>
      <c r="L819" t="s">
        <v>158</v>
      </c>
      <c r="N819" t="s">
        <v>219</v>
      </c>
      <c r="O819" t="s">
        <v>245</v>
      </c>
      <c r="P819">
        <v>8.3483417597078294E-2</v>
      </c>
      <c r="Q819" t="s">
        <v>158</v>
      </c>
    </row>
    <row r="820" spans="9:17" x14ac:dyDescent="0.45">
      <c r="I820" t="s">
        <v>194</v>
      </c>
      <c r="J820" t="s">
        <v>246</v>
      </c>
      <c r="K820">
        <v>0</v>
      </c>
      <c r="L820" t="s">
        <v>158</v>
      </c>
      <c r="N820" t="s">
        <v>219</v>
      </c>
      <c r="O820" t="s">
        <v>246</v>
      </c>
      <c r="P820">
        <v>1.7317597858378699E-2</v>
      </c>
      <c r="Q820" t="s">
        <v>158</v>
      </c>
    </row>
    <row r="821" spans="9:17" x14ac:dyDescent="0.45">
      <c r="I821" t="s">
        <v>194</v>
      </c>
      <c r="J821" t="s">
        <v>168</v>
      </c>
      <c r="K821">
        <v>8.4011469839376258E-3</v>
      </c>
      <c r="L821" t="s">
        <v>158</v>
      </c>
      <c r="N821" t="s">
        <v>219</v>
      </c>
      <c r="O821" t="s">
        <v>168</v>
      </c>
      <c r="P821">
        <v>5.7686487000824883E-2</v>
      </c>
      <c r="Q821" t="s">
        <v>158</v>
      </c>
    </row>
    <row r="822" spans="9:17" x14ac:dyDescent="0.45">
      <c r="I822" t="s">
        <v>194</v>
      </c>
      <c r="J822" t="s">
        <v>169</v>
      </c>
      <c r="K822">
        <v>4.3695235074413252E-2</v>
      </c>
      <c r="L822" t="s">
        <v>158</v>
      </c>
      <c r="N822" t="s">
        <v>219</v>
      </c>
      <c r="O822" t="s">
        <v>169</v>
      </c>
      <c r="P822">
        <v>1.7286464447544139E-2</v>
      </c>
      <c r="Q822" t="s">
        <v>158</v>
      </c>
    </row>
    <row r="823" spans="9:17" x14ac:dyDescent="0.45">
      <c r="I823" t="s">
        <v>194</v>
      </c>
      <c r="J823" t="s">
        <v>170</v>
      </c>
      <c r="K823">
        <v>3.260003486519672E-2</v>
      </c>
      <c r="L823" t="s">
        <v>158</v>
      </c>
      <c r="N823" t="s">
        <v>219</v>
      </c>
      <c r="O823" t="s">
        <v>170</v>
      </c>
      <c r="P823">
        <v>1.2132502187978818E-2</v>
      </c>
      <c r="Q823" t="s">
        <v>158</v>
      </c>
    </row>
    <row r="824" spans="9:17" x14ac:dyDescent="0.45">
      <c r="I824" t="s">
        <v>194</v>
      </c>
      <c r="J824" t="s">
        <v>171</v>
      </c>
      <c r="K824">
        <v>1.6828480119026726E-2</v>
      </c>
      <c r="L824" t="s">
        <v>158</v>
      </c>
      <c r="N824" t="s">
        <v>219</v>
      </c>
      <c r="O824" t="s">
        <v>171</v>
      </c>
      <c r="P824">
        <v>6.6698221458552894E-3</v>
      </c>
      <c r="Q824" t="s">
        <v>158</v>
      </c>
    </row>
    <row r="825" spans="9:17" x14ac:dyDescent="0.45">
      <c r="I825" t="s">
        <v>194</v>
      </c>
      <c r="J825" t="s">
        <v>172</v>
      </c>
      <c r="K825">
        <v>1.6177603800667611E-2</v>
      </c>
      <c r="L825" t="s">
        <v>158</v>
      </c>
      <c r="N825" t="s">
        <v>219</v>
      </c>
      <c r="O825" t="s">
        <v>172</v>
      </c>
      <c r="P825">
        <v>7.0415117482328909E-3</v>
      </c>
      <c r="Q825" t="s">
        <v>158</v>
      </c>
    </row>
    <row r="826" spans="9:17" x14ac:dyDescent="0.45">
      <c r="I826" t="s">
        <v>194</v>
      </c>
      <c r="J826" t="s">
        <v>247</v>
      </c>
      <c r="K826">
        <v>1.3926587910317669E-2</v>
      </c>
      <c r="L826" t="s">
        <v>158</v>
      </c>
      <c r="N826" t="s">
        <v>219</v>
      </c>
      <c r="O826" t="s">
        <v>247</v>
      </c>
      <c r="P826">
        <v>7.5522699337540683E-3</v>
      </c>
      <c r="Q826" t="s">
        <v>158</v>
      </c>
    </row>
    <row r="827" spans="9:17" x14ac:dyDescent="0.45">
      <c r="I827" t="s">
        <v>194</v>
      </c>
      <c r="J827" t="s">
        <v>248</v>
      </c>
      <c r="K827">
        <v>1.5488448693325677E-2</v>
      </c>
      <c r="L827" t="s">
        <v>158</v>
      </c>
      <c r="N827" t="s">
        <v>219</v>
      </c>
      <c r="O827" t="s">
        <v>248</v>
      </c>
      <c r="P827">
        <v>1.4874085722293923E-2</v>
      </c>
      <c r="Q827" t="s">
        <v>158</v>
      </c>
    </row>
    <row r="828" spans="9:17" x14ac:dyDescent="0.45">
      <c r="I828" t="s">
        <v>194</v>
      </c>
      <c r="J828" t="s">
        <v>249</v>
      </c>
      <c r="K828">
        <v>1.2986102805273218E-3</v>
      </c>
      <c r="L828" t="s">
        <v>158</v>
      </c>
      <c r="N828" t="s">
        <v>219</v>
      </c>
      <c r="O828" t="s">
        <v>249</v>
      </c>
      <c r="P828">
        <v>3.7395998504577296E-2</v>
      </c>
      <c r="Q828" t="s">
        <v>158</v>
      </c>
    </row>
    <row r="829" spans="9:17" x14ac:dyDescent="0.45">
      <c r="I829" t="s">
        <v>194</v>
      </c>
      <c r="J829" t="s">
        <v>250</v>
      </c>
      <c r="K829">
        <v>0</v>
      </c>
      <c r="L829" t="s">
        <v>158</v>
      </c>
      <c r="N829" t="s">
        <v>219</v>
      </c>
      <c r="O829" t="s">
        <v>250</v>
      </c>
      <c r="P829">
        <v>8.5358550779111413E-3</v>
      </c>
      <c r="Q829" t="s">
        <v>158</v>
      </c>
    </row>
    <row r="830" spans="9:17" x14ac:dyDescent="0.45">
      <c r="I830" t="s">
        <v>194</v>
      </c>
      <c r="J830" t="s">
        <v>251</v>
      </c>
      <c r="K830">
        <v>1.648999855303907E-4</v>
      </c>
      <c r="L830" t="s">
        <v>158</v>
      </c>
      <c r="N830" t="s">
        <v>219</v>
      </c>
      <c r="O830" t="s">
        <v>251</v>
      </c>
      <c r="P830">
        <v>8.9179463956609001E-2</v>
      </c>
      <c r="Q830" t="s">
        <v>158</v>
      </c>
    </row>
    <row r="831" spans="9:17" x14ac:dyDescent="0.45">
      <c r="I831" t="s">
        <v>194</v>
      </c>
      <c r="J831" t="s">
        <v>252</v>
      </c>
      <c r="K831">
        <v>3.052526889701565E-2</v>
      </c>
      <c r="L831" t="s">
        <v>158</v>
      </c>
      <c r="N831" t="s">
        <v>219</v>
      </c>
      <c r="O831" t="s">
        <v>252</v>
      </c>
      <c r="P831">
        <v>3.2643084110859609E-2</v>
      </c>
      <c r="Q831" t="s">
        <v>158</v>
      </c>
    </row>
    <row r="832" spans="9:17" x14ac:dyDescent="0.45">
      <c r="I832" t="s">
        <v>194</v>
      </c>
      <c r="J832" t="s">
        <v>253</v>
      </c>
      <c r="K832">
        <v>2.402548126130331E-2</v>
      </c>
      <c r="L832" t="s">
        <v>158</v>
      </c>
      <c r="N832" t="s">
        <v>219</v>
      </c>
      <c r="O832" t="s">
        <v>253</v>
      </c>
      <c r="P832">
        <v>2.0687774590227189E-2</v>
      </c>
      <c r="Q832" t="s">
        <v>158</v>
      </c>
    </row>
    <row r="833" spans="9:17" x14ac:dyDescent="0.45">
      <c r="I833" t="s">
        <v>194</v>
      </c>
      <c r="J833" t="s">
        <v>254</v>
      </c>
      <c r="K833">
        <v>1.4366258761497708E-2</v>
      </c>
      <c r="L833" t="s">
        <v>158</v>
      </c>
      <c r="N833" t="s">
        <v>219</v>
      </c>
      <c r="O833" t="s">
        <v>254</v>
      </c>
      <c r="P833">
        <v>1.0340565548022955E-2</v>
      </c>
      <c r="Q833" t="s">
        <v>158</v>
      </c>
    </row>
    <row r="834" spans="9:17" x14ac:dyDescent="0.45">
      <c r="I834" t="s">
        <v>194</v>
      </c>
      <c r="J834" t="s">
        <v>255</v>
      </c>
      <c r="K834">
        <v>1.4386875449598173E-2</v>
      </c>
      <c r="L834" t="s">
        <v>158</v>
      </c>
      <c r="N834" t="s">
        <v>219</v>
      </c>
      <c r="O834" t="s">
        <v>255</v>
      </c>
      <c r="P834">
        <v>1.0056276689268234E-2</v>
      </c>
      <c r="Q834" t="s">
        <v>158</v>
      </c>
    </row>
    <row r="835" spans="9:17" x14ac:dyDescent="0.45">
      <c r="I835" t="s">
        <v>194</v>
      </c>
      <c r="J835" t="s">
        <v>256</v>
      </c>
      <c r="K835">
        <v>1.1523148233524726E-2</v>
      </c>
      <c r="L835" t="s">
        <v>158</v>
      </c>
      <c r="N835" t="s">
        <v>219</v>
      </c>
      <c r="O835" t="s">
        <v>256</v>
      </c>
      <c r="P835">
        <v>1.0239626456934233E-2</v>
      </c>
      <c r="Q835" t="s">
        <v>158</v>
      </c>
    </row>
    <row r="836" spans="9:17" x14ac:dyDescent="0.45">
      <c r="I836" t="s">
        <v>194</v>
      </c>
      <c r="J836" t="s">
        <v>257</v>
      </c>
      <c r="K836">
        <v>7.0043544844298365E-3</v>
      </c>
      <c r="L836" t="s">
        <v>158</v>
      </c>
      <c r="N836" t="s">
        <v>219</v>
      </c>
      <c r="O836" t="s">
        <v>257</v>
      </c>
      <c r="P836">
        <v>2.1025598140706835E-2</v>
      </c>
      <c r="Q836" t="s">
        <v>158</v>
      </c>
    </row>
    <row r="837" spans="9:17" x14ac:dyDescent="0.45">
      <c r="I837" t="s">
        <v>194</v>
      </c>
      <c r="J837" t="s">
        <v>258</v>
      </c>
      <c r="K837">
        <v>0</v>
      </c>
      <c r="L837" t="s">
        <v>158</v>
      </c>
      <c r="N837" t="s">
        <v>219</v>
      </c>
      <c r="O837" t="s">
        <v>258</v>
      </c>
      <c r="P837">
        <v>5.3652819232110543E-2</v>
      </c>
      <c r="Q837" t="s">
        <v>158</v>
      </c>
    </row>
    <row r="838" spans="9:17" x14ac:dyDescent="0.45">
      <c r="I838" t="s">
        <v>194</v>
      </c>
      <c r="J838" t="s">
        <v>259</v>
      </c>
      <c r="K838">
        <v>0</v>
      </c>
      <c r="L838" t="s">
        <v>158</v>
      </c>
      <c r="N838" t="s">
        <v>219</v>
      </c>
      <c r="O838" t="s">
        <v>259</v>
      </c>
      <c r="P838">
        <v>1.0646414328310597E-2</v>
      </c>
      <c r="Q838" t="s">
        <v>158</v>
      </c>
    </row>
    <row r="839" spans="9:17" x14ac:dyDescent="0.45">
      <c r="I839" t="s">
        <v>195</v>
      </c>
      <c r="J839" t="s">
        <v>157</v>
      </c>
      <c r="K839">
        <v>8.163975527531132E-4</v>
      </c>
      <c r="L839" t="s">
        <v>158</v>
      </c>
      <c r="N839" t="s">
        <v>220</v>
      </c>
      <c r="O839" t="s">
        <v>157</v>
      </c>
      <c r="P839">
        <v>6.923187303396966E-2</v>
      </c>
      <c r="Q839" t="s">
        <v>158</v>
      </c>
    </row>
    <row r="840" spans="9:17" x14ac:dyDescent="0.45">
      <c r="I840" t="s">
        <v>195</v>
      </c>
      <c r="J840" t="s">
        <v>159</v>
      </c>
      <c r="K840">
        <v>3.1549848895608364E-2</v>
      </c>
      <c r="L840" t="s">
        <v>158</v>
      </c>
      <c r="N840" t="s">
        <v>220</v>
      </c>
      <c r="O840" t="s">
        <v>159</v>
      </c>
      <c r="P840">
        <v>2.5170383657985077E-2</v>
      </c>
      <c r="Q840" t="s">
        <v>158</v>
      </c>
    </row>
    <row r="841" spans="9:17" x14ac:dyDescent="0.45">
      <c r="I841" t="s">
        <v>195</v>
      </c>
      <c r="J841" t="s">
        <v>160</v>
      </c>
      <c r="K841">
        <v>2.8601639149192292E-2</v>
      </c>
      <c r="L841" t="s">
        <v>158</v>
      </c>
      <c r="N841" t="s">
        <v>220</v>
      </c>
      <c r="O841" t="s">
        <v>160</v>
      </c>
      <c r="P841">
        <v>1.314482793062393E-2</v>
      </c>
      <c r="Q841" t="s">
        <v>158</v>
      </c>
    </row>
    <row r="842" spans="9:17" x14ac:dyDescent="0.45">
      <c r="I842" t="s">
        <v>195</v>
      </c>
      <c r="J842" t="s">
        <v>161</v>
      </c>
      <c r="K842">
        <v>1.4810454011547937E-2</v>
      </c>
      <c r="L842" t="s">
        <v>158</v>
      </c>
      <c r="N842" t="s">
        <v>220</v>
      </c>
      <c r="O842" t="s">
        <v>161</v>
      </c>
      <c r="P842">
        <v>6.2595864907701252E-3</v>
      </c>
      <c r="Q842" t="s">
        <v>158</v>
      </c>
    </row>
    <row r="843" spans="9:17" x14ac:dyDescent="0.45">
      <c r="I843" t="s">
        <v>195</v>
      </c>
      <c r="J843" t="s">
        <v>162</v>
      </c>
      <c r="K843">
        <v>1.5072490262518742E-2</v>
      </c>
      <c r="L843" t="s">
        <v>158</v>
      </c>
      <c r="N843" t="s">
        <v>220</v>
      </c>
      <c r="O843" t="s">
        <v>162</v>
      </c>
      <c r="P843">
        <v>7.1149651514398034E-3</v>
      </c>
      <c r="Q843" t="s">
        <v>158</v>
      </c>
    </row>
    <row r="844" spans="9:17" x14ac:dyDescent="0.45">
      <c r="I844" t="s">
        <v>195</v>
      </c>
      <c r="J844" t="s">
        <v>239</v>
      </c>
      <c r="K844">
        <v>1.2389294614192128E-2</v>
      </c>
      <c r="L844" t="s">
        <v>158</v>
      </c>
      <c r="N844" t="s">
        <v>220</v>
      </c>
      <c r="O844" t="s">
        <v>239</v>
      </c>
      <c r="P844">
        <v>7.069470337447867E-3</v>
      </c>
      <c r="Q844" t="s">
        <v>158</v>
      </c>
    </row>
    <row r="845" spans="9:17" x14ac:dyDescent="0.45">
      <c r="I845" t="s">
        <v>195</v>
      </c>
      <c r="J845" t="s">
        <v>240</v>
      </c>
      <c r="K845">
        <v>1.0860579100311641E-2</v>
      </c>
      <c r="L845" t="s">
        <v>158</v>
      </c>
      <c r="N845" t="s">
        <v>220</v>
      </c>
      <c r="O845" t="s">
        <v>240</v>
      </c>
      <c r="P845">
        <v>1.483617595222729E-2</v>
      </c>
      <c r="Q845" t="s">
        <v>158</v>
      </c>
    </row>
    <row r="846" spans="9:17" x14ac:dyDescent="0.45">
      <c r="I846" t="s">
        <v>195</v>
      </c>
      <c r="J846" t="s">
        <v>241</v>
      </c>
      <c r="K846">
        <v>0</v>
      </c>
      <c r="L846" t="s">
        <v>158</v>
      </c>
      <c r="N846" t="s">
        <v>220</v>
      </c>
      <c r="O846" t="s">
        <v>241</v>
      </c>
      <c r="P846">
        <v>4.1504762367275724E-2</v>
      </c>
      <c r="Q846" t="s">
        <v>158</v>
      </c>
    </row>
    <row r="847" spans="9:17" x14ac:dyDescent="0.45">
      <c r="I847" t="s">
        <v>195</v>
      </c>
      <c r="J847" t="s">
        <v>242</v>
      </c>
      <c r="K847">
        <v>0</v>
      </c>
      <c r="L847" t="s">
        <v>158</v>
      </c>
      <c r="N847" t="s">
        <v>220</v>
      </c>
      <c r="O847" t="s">
        <v>242</v>
      </c>
      <c r="P847">
        <v>9.1219242600951399E-3</v>
      </c>
      <c r="Q847" t="s">
        <v>158</v>
      </c>
    </row>
    <row r="848" spans="9:17" x14ac:dyDescent="0.45">
      <c r="I848" t="s">
        <v>195</v>
      </c>
      <c r="J848" t="s">
        <v>163</v>
      </c>
      <c r="K848">
        <v>5.9671884968393096E-2</v>
      </c>
      <c r="L848" t="s">
        <v>158</v>
      </c>
      <c r="N848" t="s">
        <v>220</v>
      </c>
      <c r="O848" t="s">
        <v>163</v>
      </c>
      <c r="P848">
        <v>0.11962891432510532</v>
      </c>
      <c r="Q848" t="s">
        <v>158</v>
      </c>
    </row>
    <row r="849" spans="9:17" x14ac:dyDescent="0.45">
      <c r="I849" t="s">
        <v>195</v>
      </c>
      <c r="J849" t="s">
        <v>164</v>
      </c>
      <c r="K849">
        <v>0.1714341034722362</v>
      </c>
      <c r="L849" t="s">
        <v>158</v>
      </c>
      <c r="N849" t="s">
        <v>220</v>
      </c>
      <c r="O849" t="s">
        <v>164</v>
      </c>
      <c r="P849">
        <v>4.1724157036739942E-2</v>
      </c>
      <c r="Q849" t="s">
        <v>158</v>
      </c>
    </row>
    <row r="850" spans="9:17" x14ac:dyDescent="0.45">
      <c r="I850" t="s">
        <v>195</v>
      </c>
      <c r="J850" t="s">
        <v>165</v>
      </c>
      <c r="K850">
        <v>0.12532456466143083</v>
      </c>
      <c r="L850" t="s">
        <v>158</v>
      </c>
      <c r="N850" t="s">
        <v>220</v>
      </c>
      <c r="O850" t="s">
        <v>165</v>
      </c>
      <c r="P850">
        <v>3.2222961214297088E-2</v>
      </c>
      <c r="Q850" t="s">
        <v>158</v>
      </c>
    </row>
    <row r="851" spans="9:17" x14ac:dyDescent="0.45">
      <c r="I851" t="s">
        <v>195</v>
      </c>
      <c r="J851" t="s">
        <v>166</v>
      </c>
      <c r="K851">
        <v>6.095041057555433E-2</v>
      </c>
      <c r="L851" t="s">
        <v>158</v>
      </c>
      <c r="N851" t="s">
        <v>220</v>
      </c>
      <c r="O851" t="s">
        <v>166</v>
      </c>
      <c r="P851">
        <v>1.9405529412096639E-2</v>
      </c>
      <c r="Q851" t="s">
        <v>158</v>
      </c>
    </row>
    <row r="852" spans="9:17" x14ac:dyDescent="0.45">
      <c r="I852" t="s">
        <v>195</v>
      </c>
      <c r="J852" t="s">
        <v>167</v>
      </c>
      <c r="K852">
        <v>5.9164009218163165E-2</v>
      </c>
      <c r="L852" t="s">
        <v>158</v>
      </c>
      <c r="N852" t="s">
        <v>220</v>
      </c>
      <c r="O852" t="s">
        <v>167</v>
      </c>
      <c r="P852">
        <v>2.144504672994561E-2</v>
      </c>
      <c r="Q852" t="s">
        <v>158</v>
      </c>
    </row>
    <row r="853" spans="9:17" x14ac:dyDescent="0.45">
      <c r="I853" t="s">
        <v>195</v>
      </c>
      <c r="J853" t="s">
        <v>243</v>
      </c>
      <c r="K853">
        <v>5.27095117734468E-2</v>
      </c>
      <c r="L853" t="s">
        <v>158</v>
      </c>
      <c r="N853" t="s">
        <v>220</v>
      </c>
      <c r="O853" t="s">
        <v>243</v>
      </c>
      <c r="P853">
        <v>1.9913311921945474E-2</v>
      </c>
      <c r="Q853" t="s">
        <v>158</v>
      </c>
    </row>
    <row r="854" spans="9:17" x14ac:dyDescent="0.45">
      <c r="I854" t="s">
        <v>195</v>
      </c>
      <c r="J854" t="s">
        <v>244</v>
      </c>
      <c r="K854">
        <v>7.88514366818725E-2</v>
      </c>
      <c r="L854" t="s">
        <v>158</v>
      </c>
      <c r="N854" t="s">
        <v>220</v>
      </c>
      <c r="O854" t="s">
        <v>244</v>
      </c>
      <c r="P854">
        <v>3.6905978045325083E-2</v>
      </c>
      <c r="Q854" t="s">
        <v>158</v>
      </c>
    </row>
    <row r="855" spans="9:17" x14ac:dyDescent="0.45">
      <c r="I855" t="s">
        <v>195</v>
      </c>
      <c r="J855" t="s">
        <v>245</v>
      </c>
      <c r="K855">
        <v>2.7854909876728413E-2</v>
      </c>
      <c r="L855" t="s">
        <v>158</v>
      </c>
      <c r="N855" t="s">
        <v>220</v>
      </c>
      <c r="O855" t="s">
        <v>245</v>
      </c>
      <c r="P855">
        <v>8.2152570060247884E-2</v>
      </c>
      <c r="Q855" t="s">
        <v>158</v>
      </c>
    </row>
    <row r="856" spans="9:17" x14ac:dyDescent="0.45">
      <c r="I856" t="s">
        <v>195</v>
      </c>
      <c r="J856" t="s">
        <v>246</v>
      </c>
      <c r="K856">
        <v>0</v>
      </c>
      <c r="L856" t="s">
        <v>158</v>
      </c>
      <c r="N856" t="s">
        <v>220</v>
      </c>
      <c r="O856" t="s">
        <v>246</v>
      </c>
      <c r="P856">
        <v>1.7906799479034449E-2</v>
      </c>
      <c r="Q856" t="s">
        <v>158</v>
      </c>
    </row>
    <row r="857" spans="9:17" x14ac:dyDescent="0.45">
      <c r="I857" t="s">
        <v>195</v>
      </c>
      <c r="J857" t="s">
        <v>168</v>
      </c>
      <c r="K857">
        <v>8.509983092444811E-3</v>
      </c>
      <c r="L857" t="s">
        <v>158</v>
      </c>
      <c r="N857" t="s">
        <v>220</v>
      </c>
      <c r="O857" t="s">
        <v>168</v>
      </c>
      <c r="P857">
        <v>4.276112950564686E-2</v>
      </c>
      <c r="Q857" t="s">
        <v>158</v>
      </c>
    </row>
    <row r="858" spans="9:17" x14ac:dyDescent="0.45">
      <c r="I858" t="s">
        <v>195</v>
      </c>
      <c r="J858" t="s">
        <v>169</v>
      </c>
      <c r="K858">
        <v>4.2974276430530305E-2</v>
      </c>
      <c r="L858" t="s">
        <v>158</v>
      </c>
      <c r="N858" t="s">
        <v>220</v>
      </c>
      <c r="O858" t="s">
        <v>169</v>
      </c>
      <c r="P858">
        <v>1.1897485650040663E-2</v>
      </c>
      <c r="Q858" t="s">
        <v>158</v>
      </c>
    </row>
    <row r="859" spans="9:17" x14ac:dyDescent="0.45">
      <c r="I859" t="s">
        <v>195</v>
      </c>
      <c r="J859" t="s">
        <v>170</v>
      </c>
      <c r="K859">
        <v>3.2414338549930068E-2</v>
      </c>
      <c r="L859" t="s">
        <v>158</v>
      </c>
      <c r="N859" t="s">
        <v>220</v>
      </c>
      <c r="O859" t="s">
        <v>170</v>
      </c>
      <c r="P859">
        <v>6.8332727307064793E-3</v>
      </c>
      <c r="Q859" t="s">
        <v>158</v>
      </c>
    </row>
    <row r="860" spans="9:17" x14ac:dyDescent="0.45">
      <c r="I860" t="s">
        <v>195</v>
      </c>
      <c r="J860" t="s">
        <v>171</v>
      </c>
      <c r="K860">
        <v>1.7193057846218152E-2</v>
      </c>
      <c r="L860" t="s">
        <v>158</v>
      </c>
      <c r="N860" t="s">
        <v>220</v>
      </c>
      <c r="O860" t="s">
        <v>171</v>
      </c>
      <c r="P860">
        <v>4.4711210104124094E-3</v>
      </c>
      <c r="Q860" t="s">
        <v>158</v>
      </c>
    </row>
    <row r="861" spans="9:17" x14ac:dyDescent="0.45">
      <c r="I861" t="s">
        <v>195</v>
      </c>
      <c r="J861" t="s">
        <v>172</v>
      </c>
      <c r="K861">
        <v>1.6965822821422272E-2</v>
      </c>
      <c r="L861" t="s">
        <v>158</v>
      </c>
      <c r="N861" t="s">
        <v>220</v>
      </c>
      <c r="O861" t="s">
        <v>172</v>
      </c>
      <c r="P861">
        <v>5.0350843121680002E-3</v>
      </c>
      <c r="Q861" t="s">
        <v>158</v>
      </c>
    </row>
    <row r="862" spans="9:17" x14ac:dyDescent="0.45">
      <c r="I862" t="s">
        <v>195</v>
      </c>
      <c r="J862" t="s">
        <v>247</v>
      </c>
      <c r="K862">
        <v>1.440753116322612E-2</v>
      </c>
      <c r="L862" t="s">
        <v>158</v>
      </c>
      <c r="N862" t="s">
        <v>220</v>
      </c>
      <c r="O862" t="s">
        <v>247</v>
      </c>
      <c r="P862">
        <v>5.4344130645613865E-3</v>
      </c>
      <c r="Q862" t="s">
        <v>158</v>
      </c>
    </row>
    <row r="863" spans="9:17" x14ac:dyDescent="0.45">
      <c r="I863" t="s">
        <v>195</v>
      </c>
      <c r="J863" t="s">
        <v>248</v>
      </c>
      <c r="K863">
        <v>1.558485883919475E-2</v>
      </c>
      <c r="L863" t="s">
        <v>158</v>
      </c>
      <c r="N863" t="s">
        <v>220</v>
      </c>
      <c r="O863" t="s">
        <v>248</v>
      </c>
      <c r="P863">
        <v>9.3135882452920933E-3</v>
      </c>
      <c r="Q863" t="s">
        <v>158</v>
      </c>
    </row>
    <row r="864" spans="9:17" x14ac:dyDescent="0.45">
      <c r="I864" t="s">
        <v>195</v>
      </c>
      <c r="J864" t="s">
        <v>249</v>
      </c>
      <c r="K864">
        <v>1.2906494390633185E-3</v>
      </c>
      <c r="L864" t="s">
        <v>158</v>
      </c>
      <c r="N864" t="s">
        <v>220</v>
      </c>
      <c r="O864" t="s">
        <v>249</v>
      </c>
      <c r="P864">
        <v>3.076170885518489E-2</v>
      </c>
      <c r="Q864" t="s">
        <v>158</v>
      </c>
    </row>
    <row r="865" spans="9:17" x14ac:dyDescent="0.45">
      <c r="I865" t="s">
        <v>195</v>
      </c>
      <c r="J865" t="s">
        <v>250</v>
      </c>
      <c r="K865">
        <v>0</v>
      </c>
      <c r="L865" t="s">
        <v>158</v>
      </c>
      <c r="N865" t="s">
        <v>220</v>
      </c>
      <c r="O865" t="s">
        <v>250</v>
      </c>
      <c r="P865">
        <v>7.1644684923423147E-3</v>
      </c>
      <c r="Q865" t="s">
        <v>158</v>
      </c>
    </row>
    <row r="866" spans="9:17" x14ac:dyDescent="0.45">
      <c r="I866" t="s">
        <v>195</v>
      </c>
      <c r="J866" t="s">
        <v>251</v>
      </c>
      <c r="K866">
        <v>8.6653405162983051E-5</v>
      </c>
      <c r="L866" t="s">
        <v>158</v>
      </c>
      <c r="N866" t="s">
        <v>220</v>
      </c>
      <c r="O866" t="s">
        <v>251</v>
      </c>
      <c r="P866">
        <v>0.10095472359281771</v>
      </c>
      <c r="Q866" t="s">
        <v>158</v>
      </c>
    </row>
    <row r="867" spans="9:17" x14ac:dyDescent="0.45">
      <c r="I867" t="s">
        <v>195</v>
      </c>
      <c r="J867" t="s">
        <v>252</v>
      </c>
      <c r="K867">
        <v>3.0550070245041094E-2</v>
      </c>
      <c r="L867" t="s">
        <v>158</v>
      </c>
      <c r="N867" t="s">
        <v>220</v>
      </c>
      <c r="O867" t="s">
        <v>252</v>
      </c>
      <c r="P867">
        <v>3.7620040507484E-2</v>
      </c>
      <c r="Q867" t="s">
        <v>158</v>
      </c>
    </row>
    <row r="868" spans="9:17" x14ac:dyDescent="0.45">
      <c r="I868" t="s">
        <v>195</v>
      </c>
      <c r="J868" t="s">
        <v>253</v>
      </c>
      <c r="K868">
        <v>2.4296924319412033E-2</v>
      </c>
      <c r="L868" t="s">
        <v>158</v>
      </c>
      <c r="N868" t="s">
        <v>220</v>
      </c>
      <c r="O868" t="s">
        <v>253</v>
      </c>
      <c r="P868">
        <v>2.3374876169320543E-2</v>
      </c>
      <c r="Q868" t="s">
        <v>158</v>
      </c>
    </row>
    <row r="869" spans="9:17" x14ac:dyDescent="0.45">
      <c r="I869" t="s">
        <v>195</v>
      </c>
      <c r="J869" t="s">
        <v>254</v>
      </c>
      <c r="K869">
        <v>1.4408743676602781E-2</v>
      </c>
      <c r="L869" t="s">
        <v>158</v>
      </c>
      <c r="N869" t="s">
        <v>220</v>
      </c>
      <c r="O869" t="s">
        <v>254</v>
      </c>
      <c r="P869">
        <v>9.9562133392674442E-3</v>
      </c>
      <c r="Q869" t="s">
        <v>158</v>
      </c>
    </row>
    <row r="870" spans="9:17" x14ac:dyDescent="0.45">
      <c r="I870" t="s">
        <v>195</v>
      </c>
      <c r="J870" t="s">
        <v>255</v>
      </c>
      <c r="K870">
        <v>1.4355848220687313E-2</v>
      </c>
      <c r="L870" t="s">
        <v>158</v>
      </c>
      <c r="N870" t="s">
        <v>220</v>
      </c>
      <c r="O870" t="s">
        <v>255</v>
      </c>
      <c r="P870">
        <v>1.007182643131779E-2</v>
      </c>
      <c r="Q870" t="s">
        <v>158</v>
      </c>
    </row>
    <row r="871" spans="9:17" x14ac:dyDescent="0.45">
      <c r="I871" t="s">
        <v>195</v>
      </c>
      <c r="J871" t="s">
        <v>256</v>
      </c>
      <c r="K871">
        <v>1.1311917136262957E-2</v>
      </c>
      <c r="L871" t="s">
        <v>158</v>
      </c>
      <c r="N871" t="s">
        <v>220</v>
      </c>
      <c r="O871" t="s">
        <v>256</v>
      </c>
      <c r="P871">
        <v>1.0559257962945606E-2</v>
      </c>
      <c r="Q871" t="s">
        <v>158</v>
      </c>
    </row>
    <row r="872" spans="9:17" x14ac:dyDescent="0.45">
      <c r="I872" t="s">
        <v>195</v>
      </c>
      <c r="J872" t="s">
        <v>257</v>
      </c>
      <c r="K872">
        <v>5.5877900006855215E-3</v>
      </c>
      <c r="L872" t="s">
        <v>158</v>
      </c>
      <c r="N872" t="s">
        <v>220</v>
      </c>
      <c r="O872" t="s">
        <v>257</v>
      </c>
      <c r="P872">
        <v>2.2432822277950445E-2</v>
      </c>
      <c r="Q872" t="s">
        <v>158</v>
      </c>
    </row>
    <row r="873" spans="9:17" x14ac:dyDescent="0.45">
      <c r="I873" t="s">
        <v>195</v>
      </c>
      <c r="J873" t="s">
        <v>258</v>
      </c>
      <c r="K873">
        <v>0</v>
      </c>
      <c r="L873" t="s">
        <v>158</v>
      </c>
      <c r="N873" t="s">
        <v>220</v>
      </c>
      <c r="O873" t="s">
        <v>258</v>
      </c>
      <c r="P873">
        <v>6.1766655184760565E-2</v>
      </c>
      <c r="Q873" t="s">
        <v>158</v>
      </c>
    </row>
    <row r="874" spans="9:17" x14ac:dyDescent="0.45">
      <c r="I874" t="s">
        <v>195</v>
      </c>
      <c r="J874" t="s">
        <v>259</v>
      </c>
      <c r="K874">
        <v>0</v>
      </c>
      <c r="L874" t="s">
        <v>158</v>
      </c>
      <c r="N874" t="s">
        <v>220</v>
      </c>
      <c r="O874" t="s">
        <v>259</v>
      </c>
      <c r="P874">
        <v>1.4832075261089704E-2</v>
      </c>
      <c r="Q874" t="s">
        <v>158</v>
      </c>
    </row>
    <row r="875" spans="9:17" x14ac:dyDescent="0.45">
      <c r="I875" t="s">
        <v>196</v>
      </c>
      <c r="J875" t="s">
        <v>157</v>
      </c>
      <c r="K875">
        <v>7.6173878639434654E-4</v>
      </c>
      <c r="L875" t="s">
        <v>158</v>
      </c>
      <c r="N875" t="s">
        <v>221</v>
      </c>
      <c r="O875" t="s">
        <v>157</v>
      </c>
      <c r="P875">
        <v>6.4013302371926886E-2</v>
      </c>
      <c r="Q875" t="s">
        <v>158</v>
      </c>
    </row>
    <row r="876" spans="9:17" x14ac:dyDescent="0.45">
      <c r="I876" t="s">
        <v>196</v>
      </c>
      <c r="J876" t="s">
        <v>159</v>
      </c>
      <c r="K876">
        <v>2.6247612612416805E-2</v>
      </c>
      <c r="L876" t="s">
        <v>158</v>
      </c>
      <c r="N876" t="s">
        <v>221</v>
      </c>
      <c r="O876" t="s">
        <v>159</v>
      </c>
      <c r="P876">
        <v>2.4790958199585489E-2</v>
      </c>
      <c r="Q876" t="s">
        <v>158</v>
      </c>
    </row>
    <row r="877" spans="9:17" x14ac:dyDescent="0.45">
      <c r="I877" t="s">
        <v>196</v>
      </c>
      <c r="J877" t="s">
        <v>160</v>
      </c>
      <c r="K877">
        <v>2.6045697205970903E-2</v>
      </c>
      <c r="L877" t="s">
        <v>158</v>
      </c>
      <c r="N877" t="s">
        <v>221</v>
      </c>
      <c r="O877" t="s">
        <v>160</v>
      </c>
      <c r="P877">
        <v>1.5550273348662385E-2</v>
      </c>
      <c r="Q877" t="s">
        <v>158</v>
      </c>
    </row>
    <row r="878" spans="9:17" x14ac:dyDescent="0.45">
      <c r="I878" t="s">
        <v>196</v>
      </c>
      <c r="J878" t="s">
        <v>161</v>
      </c>
      <c r="K878">
        <v>1.3543671077556912E-2</v>
      </c>
      <c r="L878" t="s">
        <v>158</v>
      </c>
      <c r="N878" t="s">
        <v>221</v>
      </c>
      <c r="O878" t="s">
        <v>161</v>
      </c>
      <c r="P878">
        <v>7.3002481106051072E-3</v>
      </c>
      <c r="Q878" t="s">
        <v>158</v>
      </c>
    </row>
    <row r="879" spans="9:17" x14ac:dyDescent="0.45">
      <c r="I879" t="s">
        <v>196</v>
      </c>
      <c r="J879" t="s">
        <v>162</v>
      </c>
      <c r="K879">
        <v>1.3721580493942545E-2</v>
      </c>
      <c r="L879" t="s">
        <v>158</v>
      </c>
      <c r="N879" t="s">
        <v>221</v>
      </c>
      <c r="O879" t="s">
        <v>162</v>
      </c>
      <c r="P879">
        <v>8.7218445261177304E-3</v>
      </c>
      <c r="Q879" t="s">
        <v>158</v>
      </c>
    </row>
    <row r="880" spans="9:17" x14ac:dyDescent="0.45">
      <c r="I880" t="s">
        <v>196</v>
      </c>
      <c r="J880" t="s">
        <v>239</v>
      </c>
      <c r="K880">
        <v>1.0858880327753978E-2</v>
      </c>
      <c r="L880" t="s">
        <v>158</v>
      </c>
      <c r="N880" t="s">
        <v>221</v>
      </c>
      <c r="O880" t="s">
        <v>239</v>
      </c>
      <c r="P880">
        <v>8.8455657862029687E-3</v>
      </c>
      <c r="Q880" t="s">
        <v>158</v>
      </c>
    </row>
    <row r="881" spans="9:17" x14ac:dyDescent="0.45">
      <c r="I881" t="s">
        <v>196</v>
      </c>
      <c r="J881" t="s">
        <v>240</v>
      </c>
      <c r="K881">
        <v>1.0351750101782175E-2</v>
      </c>
      <c r="L881" t="s">
        <v>158</v>
      </c>
      <c r="N881" t="s">
        <v>221</v>
      </c>
      <c r="O881" t="s">
        <v>240</v>
      </c>
      <c r="P881">
        <v>1.7567357134707966E-2</v>
      </c>
      <c r="Q881" t="s">
        <v>158</v>
      </c>
    </row>
    <row r="882" spans="9:17" x14ac:dyDescent="0.45">
      <c r="I882" t="s">
        <v>196</v>
      </c>
      <c r="J882" t="s">
        <v>241</v>
      </c>
      <c r="K882">
        <v>0</v>
      </c>
      <c r="L882" t="s">
        <v>158</v>
      </c>
      <c r="N882" t="s">
        <v>221</v>
      </c>
      <c r="O882" t="s">
        <v>241</v>
      </c>
      <c r="P882">
        <v>4.8332151659692485E-2</v>
      </c>
      <c r="Q882" t="s">
        <v>158</v>
      </c>
    </row>
    <row r="883" spans="9:17" x14ac:dyDescent="0.45">
      <c r="I883" t="s">
        <v>196</v>
      </c>
      <c r="J883" t="s">
        <v>242</v>
      </c>
      <c r="K883">
        <v>0</v>
      </c>
      <c r="L883" t="s">
        <v>158</v>
      </c>
      <c r="N883" t="s">
        <v>221</v>
      </c>
      <c r="O883" t="s">
        <v>242</v>
      </c>
      <c r="P883">
        <v>9.6395078127248911E-3</v>
      </c>
      <c r="Q883" t="s">
        <v>158</v>
      </c>
    </row>
    <row r="884" spans="9:17" x14ac:dyDescent="0.45">
      <c r="I884" t="s">
        <v>196</v>
      </c>
      <c r="J884" t="s">
        <v>163</v>
      </c>
      <c r="K884">
        <v>6.7476912250711008E-2</v>
      </c>
      <c r="L884" t="s">
        <v>158</v>
      </c>
      <c r="N884" t="s">
        <v>221</v>
      </c>
      <c r="O884" t="s">
        <v>163</v>
      </c>
      <c r="P884">
        <v>9.7120987869109596E-2</v>
      </c>
      <c r="Q884" t="s">
        <v>158</v>
      </c>
    </row>
    <row r="885" spans="9:17" x14ac:dyDescent="0.45">
      <c r="I885" t="s">
        <v>196</v>
      </c>
      <c r="J885" t="s">
        <v>164</v>
      </c>
      <c r="K885">
        <v>0.17409349477255417</v>
      </c>
      <c r="L885" t="s">
        <v>158</v>
      </c>
      <c r="N885" t="s">
        <v>221</v>
      </c>
      <c r="O885" t="s">
        <v>164</v>
      </c>
      <c r="P885">
        <v>3.4509402140946228E-2</v>
      </c>
      <c r="Q885" t="s">
        <v>158</v>
      </c>
    </row>
    <row r="886" spans="9:17" x14ac:dyDescent="0.45">
      <c r="I886" t="s">
        <v>196</v>
      </c>
      <c r="J886" t="s">
        <v>165</v>
      </c>
      <c r="K886">
        <v>0.12753380230035666</v>
      </c>
      <c r="L886" t="s">
        <v>158</v>
      </c>
      <c r="N886" t="s">
        <v>221</v>
      </c>
      <c r="O886" t="s">
        <v>165</v>
      </c>
      <c r="P886">
        <v>3.0323105149341174E-2</v>
      </c>
      <c r="Q886" t="s">
        <v>158</v>
      </c>
    </row>
    <row r="887" spans="9:17" x14ac:dyDescent="0.45">
      <c r="I887" t="s">
        <v>196</v>
      </c>
      <c r="J887" t="s">
        <v>166</v>
      </c>
      <c r="K887">
        <v>6.2683921769725662E-2</v>
      </c>
      <c r="L887" t="s">
        <v>158</v>
      </c>
      <c r="N887" t="s">
        <v>221</v>
      </c>
      <c r="O887" t="s">
        <v>166</v>
      </c>
      <c r="P887">
        <v>2.0165630744059419E-2</v>
      </c>
      <c r="Q887" t="s">
        <v>158</v>
      </c>
    </row>
    <row r="888" spans="9:17" x14ac:dyDescent="0.45">
      <c r="I888" t="s">
        <v>196</v>
      </c>
      <c r="J888" t="s">
        <v>167</v>
      </c>
      <c r="K888">
        <v>6.0864399293759412E-2</v>
      </c>
      <c r="L888" t="s">
        <v>158</v>
      </c>
      <c r="N888" t="s">
        <v>221</v>
      </c>
      <c r="O888" t="s">
        <v>167</v>
      </c>
      <c r="P888">
        <v>2.1383291041822166E-2</v>
      </c>
      <c r="Q888" t="s">
        <v>158</v>
      </c>
    </row>
    <row r="889" spans="9:17" x14ac:dyDescent="0.45">
      <c r="I889" t="s">
        <v>196</v>
      </c>
      <c r="J889" t="s">
        <v>243</v>
      </c>
      <c r="K889">
        <v>5.3886124042174265E-2</v>
      </c>
      <c r="L889" t="s">
        <v>158</v>
      </c>
      <c r="N889" t="s">
        <v>221</v>
      </c>
      <c r="O889" t="s">
        <v>243</v>
      </c>
      <c r="P889">
        <v>2.0201974399018822E-2</v>
      </c>
      <c r="Q889" t="s">
        <v>158</v>
      </c>
    </row>
    <row r="890" spans="9:17" x14ac:dyDescent="0.45">
      <c r="I890" t="s">
        <v>196</v>
      </c>
      <c r="J890" t="s">
        <v>244</v>
      </c>
      <c r="K890">
        <v>8.0325356422171743E-2</v>
      </c>
      <c r="L890" t="s">
        <v>158</v>
      </c>
      <c r="N890" t="s">
        <v>221</v>
      </c>
      <c r="O890" t="s">
        <v>244</v>
      </c>
      <c r="P890">
        <v>3.11173948393994E-2</v>
      </c>
      <c r="Q890" t="s">
        <v>158</v>
      </c>
    </row>
    <row r="891" spans="9:17" x14ac:dyDescent="0.45">
      <c r="I891" t="s">
        <v>196</v>
      </c>
      <c r="J891" t="s">
        <v>245</v>
      </c>
      <c r="K891">
        <v>2.9074267922317883E-2</v>
      </c>
      <c r="L891" t="s">
        <v>158</v>
      </c>
      <c r="N891" t="s">
        <v>221</v>
      </c>
      <c r="O891" t="s">
        <v>245</v>
      </c>
      <c r="P891">
        <v>7.6364646529776564E-2</v>
      </c>
      <c r="Q891" t="s">
        <v>158</v>
      </c>
    </row>
    <row r="892" spans="9:17" x14ac:dyDescent="0.45">
      <c r="I892" t="s">
        <v>196</v>
      </c>
      <c r="J892" t="s">
        <v>246</v>
      </c>
      <c r="K892">
        <v>0</v>
      </c>
      <c r="L892" t="s">
        <v>158</v>
      </c>
      <c r="N892" t="s">
        <v>221</v>
      </c>
      <c r="O892" t="s">
        <v>246</v>
      </c>
      <c r="P892">
        <v>1.7022149076350163E-2</v>
      </c>
      <c r="Q892" t="s">
        <v>158</v>
      </c>
    </row>
    <row r="893" spans="9:17" x14ac:dyDescent="0.45">
      <c r="I893" t="s">
        <v>196</v>
      </c>
      <c r="J893" t="s">
        <v>168</v>
      </c>
      <c r="K893">
        <v>8.4583117938434593E-3</v>
      </c>
      <c r="L893" t="s">
        <v>158</v>
      </c>
      <c r="N893" t="s">
        <v>221</v>
      </c>
      <c r="O893" t="s">
        <v>168</v>
      </c>
      <c r="P893">
        <v>4.7987266770383591E-2</v>
      </c>
      <c r="Q893" t="s">
        <v>158</v>
      </c>
    </row>
    <row r="894" spans="9:17" x14ac:dyDescent="0.45">
      <c r="I894" t="s">
        <v>196</v>
      </c>
      <c r="J894" t="s">
        <v>169</v>
      </c>
      <c r="K894">
        <v>4.1373652013696104E-2</v>
      </c>
      <c r="L894" t="s">
        <v>158</v>
      </c>
      <c r="N894" t="s">
        <v>221</v>
      </c>
      <c r="O894" t="s">
        <v>169</v>
      </c>
      <c r="P894">
        <v>1.4546095609049743E-2</v>
      </c>
      <c r="Q894" t="s">
        <v>158</v>
      </c>
    </row>
    <row r="895" spans="9:17" x14ac:dyDescent="0.45">
      <c r="I895" t="s">
        <v>196</v>
      </c>
      <c r="J895" t="s">
        <v>170</v>
      </c>
      <c r="K895">
        <v>3.3079887415440143E-2</v>
      </c>
      <c r="L895" t="s">
        <v>158</v>
      </c>
      <c r="N895" t="s">
        <v>221</v>
      </c>
      <c r="O895" t="s">
        <v>170</v>
      </c>
      <c r="P895">
        <v>1.0077385508685451E-2</v>
      </c>
      <c r="Q895" t="s">
        <v>158</v>
      </c>
    </row>
    <row r="896" spans="9:17" x14ac:dyDescent="0.45">
      <c r="I896" t="s">
        <v>196</v>
      </c>
      <c r="J896" t="s">
        <v>171</v>
      </c>
      <c r="K896">
        <v>1.7363018665601634E-2</v>
      </c>
      <c r="L896" t="s">
        <v>158</v>
      </c>
      <c r="N896" t="s">
        <v>221</v>
      </c>
      <c r="O896" t="s">
        <v>171</v>
      </c>
      <c r="P896">
        <v>6.7874862299782601E-3</v>
      </c>
      <c r="Q896" t="s">
        <v>158</v>
      </c>
    </row>
    <row r="897" spans="9:17" x14ac:dyDescent="0.45">
      <c r="I897" t="s">
        <v>196</v>
      </c>
      <c r="J897" t="s">
        <v>172</v>
      </c>
      <c r="K897">
        <v>1.7304676314133408E-2</v>
      </c>
      <c r="L897" t="s">
        <v>158</v>
      </c>
      <c r="N897" t="s">
        <v>221</v>
      </c>
      <c r="O897" t="s">
        <v>172</v>
      </c>
      <c r="P897">
        <v>7.0371025999873323E-3</v>
      </c>
      <c r="Q897" t="s">
        <v>158</v>
      </c>
    </row>
    <row r="898" spans="9:17" x14ac:dyDescent="0.45">
      <c r="I898" t="s">
        <v>196</v>
      </c>
      <c r="J898" t="s">
        <v>247</v>
      </c>
      <c r="K898">
        <v>1.5026818390281414E-2</v>
      </c>
      <c r="L898" t="s">
        <v>158</v>
      </c>
      <c r="N898" t="s">
        <v>221</v>
      </c>
      <c r="O898" t="s">
        <v>247</v>
      </c>
      <c r="P898">
        <v>7.3234344118278567E-3</v>
      </c>
      <c r="Q898" t="s">
        <v>158</v>
      </c>
    </row>
    <row r="899" spans="9:17" x14ac:dyDescent="0.45">
      <c r="I899" t="s">
        <v>196</v>
      </c>
      <c r="J899" t="s">
        <v>248</v>
      </c>
      <c r="K899">
        <v>1.5790536850197937E-2</v>
      </c>
      <c r="L899" t="s">
        <v>158</v>
      </c>
      <c r="N899" t="s">
        <v>221</v>
      </c>
      <c r="O899" t="s">
        <v>248</v>
      </c>
      <c r="P899">
        <v>1.3464361759564012E-2</v>
      </c>
      <c r="Q899" t="s">
        <v>158</v>
      </c>
    </row>
    <row r="900" spans="9:17" x14ac:dyDescent="0.45">
      <c r="I900" t="s">
        <v>196</v>
      </c>
      <c r="J900" t="s">
        <v>249</v>
      </c>
      <c r="K900">
        <v>1.35283352603894E-3</v>
      </c>
      <c r="L900" t="s">
        <v>158</v>
      </c>
      <c r="N900" t="s">
        <v>221</v>
      </c>
      <c r="O900" t="s">
        <v>249</v>
      </c>
      <c r="P900">
        <v>3.72149349070501E-2</v>
      </c>
      <c r="Q900" t="s">
        <v>158</v>
      </c>
    </row>
    <row r="901" spans="9:17" x14ac:dyDescent="0.45">
      <c r="I901" t="s">
        <v>196</v>
      </c>
      <c r="J901" t="s">
        <v>250</v>
      </c>
      <c r="K901">
        <v>0</v>
      </c>
      <c r="L901" t="s">
        <v>158</v>
      </c>
      <c r="N901" t="s">
        <v>221</v>
      </c>
      <c r="O901" t="s">
        <v>250</v>
      </c>
      <c r="P901">
        <v>8.5007017336983688E-3</v>
      </c>
      <c r="Q901" t="s">
        <v>158</v>
      </c>
    </row>
    <row r="902" spans="9:17" x14ac:dyDescent="0.45">
      <c r="I902" t="s">
        <v>196</v>
      </c>
      <c r="J902" t="s">
        <v>251</v>
      </c>
      <c r="K902">
        <v>4.4575979053886417E-5</v>
      </c>
      <c r="L902" t="s">
        <v>158</v>
      </c>
      <c r="N902" t="s">
        <v>221</v>
      </c>
      <c r="O902" t="s">
        <v>251</v>
      </c>
      <c r="P902">
        <v>9.9915034894082586E-2</v>
      </c>
      <c r="Q902" t="s">
        <v>158</v>
      </c>
    </row>
    <row r="903" spans="9:17" x14ac:dyDescent="0.45">
      <c r="I903" t="s">
        <v>196</v>
      </c>
      <c r="J903" t="s">
        <v>252</v>
      </c>
      <c r="K903">
        <v>2.7665710064459816E-2</v>
      </c>
      <c r="L903" t="s">
        <v>158</v>
      </c>
      <c r="N903" t="s">
        <v>221</v>
      </c>
      <c r="O903" t="s">
        <v>252</v>
      </c>
      <c r="P903">
        <v>4.2756273131023002E-2</v>
      </c>
      <c r="Q903" t="s">
        <v>158</v>
      </c>
    </row>
    <row r="904" spans="9:17" x14ac:dyDescent="0.45">
      <c r="I904" t="s">
        <v>196</v>
      </c>
      <c r="J904" t="s">
        <v>253</v>
      </c>
      <c r="K904">
        <v>2.332256814969956E-2</v>
      </c>
      <c r="L904" t="s">
        <v>158</v>
      </c>
      <c r="N904" t="s">
        <v>221</v>
      </c>
      <c r="O904" t="s">
        <v>253</v>
      </c>
      <c r="P904">
        <v>2.5655529267236649E-2</v>
      </c>
      <c r="Q904" t="s">
        <v>158</v>
      </c>
    </row>
    <row r="905" spans="9:17" x14ac:dyDescent="0.45">
      <c r="I905" t="s">
        <v>196</v>
      </c>
      <c r="J905" t="s">
        <v>254</v>
      </c>
      <c r="K905">
        <v>1.4056206854670159E-2</v>
      </c>
      <c r="L905" t="s">
        <v>158</v>
      </c>
      <c r="N905" t="s">
        <v>221</v>
      </c>
      <c r="O905" t="s">
        <v>254</v>
      </c>
      <c r="P905">
        <v>1.217920993313348E-2</v>
      </c>
      <c r="Q905" t="s">
        <v>158</v>
      </c>
    </row>
    <row r="906" spans="9:17" x14ac:dyDescent="0.45">
      <c r="I906" t="s">
        <v>196</v>
      </c>
      <c r="J906" t="s">
        <v>255</v>
      </c>
      <c r="K906">
        <v>1.3665425369697894E-2</v>
      </c>
      <c r="L906" t="s">
        <v>158</v>
      </c>
      <c r="N906" t="s">
        <v>221</v>
      </c>
      <c r="O906" t="s">
        <v>255</v>
      </c>
      <c r="P906">
        <v>1.1204537286205352E-2</v>
      </c>
      <c r="Q906" t="s">
        <v>158</v>
      </c>
    </row>
    <row r="907" spans="9:17" x14ac:dyDescent="0.45">
      <c r="I907" t="s">
        <v>196</v>
      </c>
      <c r="J907" t="s">
        <v>256</v>
      </c>
      <c r="K907">
        <v>1.0300211877537123E-2</v>
      </c>
      <c r="L907" t="s">
        <v>158</v>
      </c>
      <c r="N907" t="s">
        <v>221</v>
      </c>
      <c r="O907" t="s">
        <v>256</v>
      </c>
      <c r="P907">
        <v>1.0997356751509283E-2</v>
      </c>
      <c r="Q907" t="s">
        <v>158</v>
      </c>
    </row>
    <row r="908" spans="9:17" x14ac:dyDescent="0.45">
      <c r="I908" t="s">
        <v>196</v>
      </c>
      <c r="J908" t="s">
        <v>257</v>
      </c>
      <c r="K908">
        <v>3.7263573558926027E-3</v>
      </c>
      <c r="L908" t="s">
        <v>158</v>
      </c>
      <c r="N908" t="s">
        <v>221</v>
      </c>
      <c r="O908" t="s">
        <v>257</v>
      </c>
      <c r="P908">
        <v>2.0622356680100443E-2</v>
      </c>
      <c r="Q908" t="s">
        <v>158</v>
      </c>
    </row>
    <row r="909" spans="9:17" x14ac:dyDescent="0.45">
      <c r="I909" t="s">
        <v>196</v>
      </c>
      <c r="J909" t="s">
        <v>258</v>
      </c>
      <c r="K909">
        <v>0</v>
      </c>
      <c r="L909" t="s">
        <v>158</v>
      </c>
      <c r="N909" t="s">
        <v>221</v>
      </c>
      <c r="O909" t="s">
        <v>258</v>
      </c>
      <c r="P909">
        <v>5.6663816551942366E-2</v>
      </c>
      <c r="Q909" t="s">
        <v>158</v>
      </c>
    </row>
    <row r="910" spans="9:17" x14ac:dyDescent="0.45">
      <c r="I910" t="s">
        <v>196</v>
      </c>
      <c r="J910" t="s">
        <v>259</v>
      </c>
      <c r="K910">
        <v>0</v>
      </c>
      <c r="L910" t="s">
        <v>158</v>
      </c>
      <c r="N910" t="s">
        <v>221</v>
      </c>
      <c r="O910" t="s">
        <v>259</v>
      </c>
      <c r="P910">
        <v>1.409732523437191E-2</v>
      </c>
      <c r="Q910" t="s">
        <v>158</v>
      </c>
    </row>
    <row r="911" spans="9:17" x14ac:dyDescent="0.45">
      <c r="N911" t="s">
        <v>222</v>
      </c>
      <c r="O911" t="s">
        <v>157</v>
      </c>
      <c r="P911">
        <v>7.1566137929477761E-2</v>
      </c>
      <c r="Q911" t="s">
        <v>158</v>
      </c>
    </row>
    <row r="912" spans="9:17" x14ac:dyDescent="0.45">
      <c r="N912" t="s">
        <v>222</v>
      </c>
      <c r="O912" t="s">
        <v>159</v>
      </c>
      <c r="P912">
        <v>2.4548980423313441E-2</v>
      </c>
      <c r="Q912" t="s">
        <v>158</v>
      </c>
    </row>
    <row r="913" spans="14:17" x14ac:dyDescent="0.45">
      <c r="N913" t="s">
        <v>222</v>
      </c>
      <c r="O913" t="s">
        <v>160</v>
      </c>
      <c r="P913">
        <v>1.6585790985152431E-2</v>
      </c>
      <c r="Q913" t="s">
        <v>158</v>
      </c>
    </row>
    <row r="914" spans="14:17" x14ac:dyDescent="0.45">
      <c r="N914" t="s">
        <v>222</v>
      </c>
      <c r="O914" t="s">
        <v>161</v>
      </c>
      <c r="P914">
        <v>9.744816905653448E-3</v>
      </c>
      <c r="Q914" t="s">
        <v>158</v>
      </c>
    </row>
    <row r="915" spans="14:17" x14ac:dyDescent="0.45">
      <c r="N915" t="s">
        <v>222</v>
      </c>
      <c r="O915" t="s">
        <v>162</v>
      </c>
      <c r="P915">
        <v>1.1444734617692931E-2</v>
      </c>
      <c r="Q915" t="s">
        <v>158</v>
      </c>
    </row>
    <row r="916" spans="14:17" x14ac:dyDescent="0.45">
      <c r="N916" t="s">
        <v>222</v>
      </c>
      <c r="O916" t="s">
        <v>239</v>
      </c>
      <c r="P916">
        <v>1.1914521983594138E-2</v>
      </c>
      <c r="Q916" t="s">
        <v>158</v>
      </c>
    </row>
    <row r="917" spans="14:17" x14ac:dyDescent="0.45">
      <c r="N917" t="s">
        <v>222</v>
      </c>
      <c r="O917" t="s">
        <v>240</v>
      </c>
      <c r="P917">
        <v>2.3484336397730104E-2</v>
      </c>
      <c r="Q917" t="s">
        <v>158</v>
      </c>
    </row>
    <row r="918" spans="14:17" x14ac:dyDescent="0.45">
      <c r="N918" t="s">
        <v>222</v>
      </c>
      <c r="O918" t="s">
        <v>241</v>
      </c>
      <c r="P918">
        <v>6.055965453209744E-2</v>
      </c>
      <c r="Q918" t="s">
        <v>158</v>
      </c>
    </row>
    <row r="919" spans="14:17" x14ac:dyDescent="0.45">
      <c r="N919" t="s">
        <v>222</v>
      </c>
      <c r="O919" t="s">
        <v>242</v>
      </c>
      <c r="P919">
        <v>1.0458371107194412E-2</v>
      </c>
      <c r="Q919" t="s">
        <v>158</v>
      </c>
    </row>
    <row r="920" spans="14:17" x14ac:dyDescent="0.45">
      <c r="N920" t="s">
        <v>222</v>
      </c>
      <c r="O920" t="s">
        <v>163</v>
      </c>
      <c r="P920">
        <v>8.9815782238856584E-2</v>
      </c>
      <c r="Q920" t="s">
        <v>158</v>
      </c>
    </row>
    <row r="921" spans="14:17" x14ac:dyDescent="0.45">
      <c r="N921" t="s">
        <v>222</v>
      </c>
      <c r="O921" t="s">
        <v>164</v>
      </c>
      <c r="P921">
        <v>3.3570856684831507E-2</v>
      </c>
      <c r="Q921" t="s">
        <v>158</v>
      </c>
    </row>
    <row r="922" spans="14:17" x14ac:dyDescent="0.45">
      <c r="N922" t="s">
        <v>222</v>
      </c>
      <c r="O922" t="s">
        <v>165</v>
      </c>
      <c r="P922">
        <v>3.0506366329657791E-2</v>
      </c>
      <c r="Q922" t="s">
        <v>158</v>
      </c>
    </row>
    <row r="923" spans="14:17" x14ac:dyDescent="0.45">
      <c r="N923" t="s">
        <v>222</v>
      </c>
      <c r="O923" t="s">
        <v>166</v>
      </c>
      <c r="P923">
        <v>2.0108599991451079E-2</v>
      </c>
      <c r="Q923" t="s">
        <v>158</v>
      </c>
    </row>
    <row r="924" spans="14:17" x14ac:dyDescent="0.45">
      <c r="N924" t="s">
        <v>222</v>
      </c>
      <c r="O924" t="s">
        <v>167</v>
      </c>
      <c r="P924">
        <v>2.2347636430540191E-2</v>
      </c>
      <c r="Q924" t="s">
        <v>158</v>
      </c>
    </row>
    <row r="925" spans="14:17" x14ac:dyDescent="0.45">
      <c r="N925" t="s">
        <v>222</v>
      </c>
      <c r="O925" t="s">
        <v>243</v>
      </c>
      <c r="P925">
        <v>2.1533160866383051E-2</v>
      </c>
      <c r="Q925" t="s">
        <v>158</v>
      </c>
    </row>
    <row r="926" spans="14:17" x14ac:dyDescent="0.45">
      <c r="N926" t="s">
        <v>222</v>
      </c>
      <c r="O926" t="s">
        <v>244</v>
      </c>
      <c r="P926">
        <v>3.3064655771257612E-2</v>
      </c>
      <c r="Q926" t="s">
        <v>158</v>
      </c>
    </row>
    <row r="927" spans="14:17" x14ac:dyDescent="0.45">
      <c r="N927" t="s">
        <v>222</v>
      </c>
      <c r="O927" t="s">
        <v>245</v>
      </c>
      <c r="P927">
        <v>7.8722404728883186E-2</v>
      </c>
      <c r="Q927" t="s">
        <v>158</v>
      </c>
    </row>
    <row r="928" spans="14:17" x14ac:dyDescent="0.45">
      <c r="N928" t="s">
        <v>222</v>
      </c>
      <c r="O928" t="s">
        <v>246</v>
      </c>
      <c r="P928">
        <v>1.6597964654775813E-2</v>
      </c>
      <c r="Q928" t="s">
        <v>158</v>
      </c>
    </row>
    <row r="929" spans="14:17" x14ac:dyDescent="0.45">
      <c r="N929" t="s">
        <v>222</v>
      </c>
      <c r="O929" t="s">
        <v>168</v>
      </c>
      <c r="P929">
        <v>4.6423497323584993E-2</v>
      </c>
      <c r="Q929" t="s">
        <v>158</v>
      </c>
    </row>
    <row r="930" spans="14:17" x14ac:dyDescent="0.45">
      <c r="N930" t="s">
        <v>222</v>
      </c>
      <c r="O930" t="s">
        <v>169</v>
      </c>
      <c r="P930">
        <v>1.4646334071367404E-2</v>
      </c>
      <c r="Q930" t="s">
        <v>158</v>
      </c>
    </row>
    <row r="931" spans="14:17" x14ac:dyDescent="0.45">
      <c r="N931" t="s">
        <v>222</v>
      </c>
      <c r="O931" t="s">
        <v>170</v>
      </c>
      <c r="P931">
        <v>1.1450313028999801E-2</v>
      </c>
      <c r="Q931" t="s">
        <v>158</v>
      </c>
    </row>
    <row r="932" spans="14:17" x14ac:dyDescent="0.45">
      <c r="N932" t="s">
        <v>222</v>
      </c>
      <c r="O932" t="s">
        <v>171</v>
      </c>
      <c r="P932">
        <v>7.51220898852483E-3</v>
      </c>
      <c r="Q932" t="s">
        <v>158</v>
      </c>
    </row>
    <row r="933" spans="14:17" x14ac:dyDescent="0.45">
      <c r="N933" t="s">
        <v>222</v>
      </c>
      <c r="O933" t="s">
        <v>172</v>
      </c>
      <c r="P933">
        <v>8.7655837105241434E-3</v>
      </c>
      <c r="Q933" t="s">
        <v>158</v>
      </c>
    </row>
    <row r="934" spans="14:17" x14ac:dyDescent="0.45">
      <c r="N934" t="s">
        <v>222</v>
      </c>
      <c r="O934" t="s">
        <v>247</v>
      </c>
      <c r="P934">
        <v>8.9180920596759541E-3</v>
      </c>
      <c r="Q934" t="s">
        <v>158</v>
      </c>
    </row>
    <row r="935" spans="14:17" x14ac:dyDescent="0.45">
      <c r="N935" t="s">
        <v>222</v>
      </c>
      <c r="O935" t="s">
        <v>248</v>
      </c>
      <c r="P935">
        <v>1.6784985894287174E-2</v>
      </c>
      <c r="Q935" t="s">
        <v>158</v>
      </c>
    </row>
    <row r="936" spans="14:17" x14ac:dyDescent="0.45">
      <c r="N936" t="s">
        <v>222</v>
      </c>
      <c r="O936" t="s">
        <v>249</v>
      </c>
      <c r="P936">
        <v>3.2679829735996084E-2</v>
      </c>
      <c r="Q936" t="s">
        <v>158</v>
      </c>
    </row>
    <row r="937" spans="14:17" x14ac:dyDescent="0.45">
      <c r="N937" t="s">
        <v>222</v>
      </c>
      <c r="O937" t="s">
        <v>250</v>
      </c>
      <c r="P937">
        <v>6.073199763410384E-3</v>
      </c>
      <c r="Q937" t="s">
        <v>158</v>
      </c>
    </row>
    <row r="938" spans="14:17" x14ac:dyDescent="0.45">
      <c r="N938" t="s">
        <v>222</v>
      </c>
      <c r="O938" t="s">
        <v>251</v>
      </c>
      <c r="P938">
        <v>7.6845170098318968E-2</v>
      </c>
      <c r="Q938" t="s">
        <v>158</v>
      </c>
    </row>
    <row r="939" spans="14:17" x14ac:dyDescent="0.45">
      <c r="N939" t="s">
        <v>222</v>
      </c>
      <c r="O939" t="s">
        <v>252</v>
      </c>
      <c r="P939">
        <v>3.6984852335963291E-2</v>
      </c>
      <c r="Q939" t="s">
        <v>158</v>
      </c>
    </row>
    <row r="940" spans="14:17" x14ac:dyDescent="0.45">
      <c r="N940" t="s">
        <v>222</v>
      </c>
      <c r="O940" t="s">
        <v>253</v>
      </c>
      <c r="P940">
        <v>2.6332611988676466E-2</v>
      </c>
      <c r="Q940" t="s">
        <v>158</v>
      </c>
    </row>
    <row r="941" spans="14:17" x14ac:dyDescent="0.45">
      <c r="N941" t="s">
        <v>222</v>
      </c>
      <c r="O941" t="s">
        <v>254</v>
      </c>
      <c r="P941">
        <v>1.2906091298877173E-2</v>
      </c>
      <c r="Q941" t="s">
        <v>158</v>
      </c>
    </row>
    <row r="942" spans="14:17" x14ac:dyDescent="0.45">
      <c r="N942" t="s">
        <v>222</v>
      </c>
      <c r="O942" t="s">
        <v>255</v>
      </c>
      <c r="P942">
        <v>1.1859768138735538E-2</v>
      </c>
      <c r="Q942" t="s">
        <v>158</v>
      </c>
    </row>
    <row r="943" spans="14:17" x14ac:dyDescent="0.45">
      <c r="N943" t="s">
        <v>222</v>
      </c>
      <c r="O943" t="s">
        <v>256</v>
      </c>
      <c r="P943">
        <v>1.1318347397393767E-2</v>
      </c>
      <c r="Q943" t="s">
        <v>158</v>
      </c>
    </row>
    <row r="944" spans="14:17" x14ac:dyDescent="0.45">
      <c r="N944" t="s">
        <v>222</v>
      </c>
      <c r="O944" t="s">
        <v>257</v>
      </c>
      <c r="P944">
        <v>2.1987279952975437E-2</v>
      </c>
      <c r="Q944" t="s">
        <v>158</v>
      </c>
    </row>
    <row r="945" spans="14:17" x14ac:dyDescent="0.45">
      <c r="N945" t="s">
        <v>222</v>
      </c>
      <c r="O945" t="s">
        <v>258</v>
      </c>
      <c r="P945">
        <v>5.188412259393986E-2</v>
      </c>
      <c r="Q945" t="s">
        <v>158</v>
      </c>
    </row>
    <row r="946" spans="14:17" x14ac:dyDescent="0.45">
      <c r="N946" t="s">
        <v>222</v>
      </c>
      <c r="O946" t="s">
        <v>259</v>
      </c>
      <c r="P946">
        <v>1.0052939040085888E-2</v>
      </c>
      <c r="Q946" t="s">
        <v>158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9152F-7084-4886-80F2-4E30A7B157DA}">
  <dimension ref="A9:AM105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108</v>
      </c>
      <c r="C10" t="s">
        <v>140</v>
      </c>
      <c r="D10" t="s">
        <v>141</v>
      </c>
      <c r="E10" t="s">
        <v>142</v>
      </c>
      <c r="F10" t="s">
        <v>143</v>
      </c>
      <c r="G10" t="s">
        <v>144</v>
      </c>
      <c r="I10" t="s">
        <v>13</v>
      </c>
      <c r="J10" t="s">
        <v>134</v>
      </c>
      <c r="K10" t="s">
        <v>155</v>
      </c>
      <c r="L10" t="s">
        <v>30</v>
      </c>
      <c r="N10" t="s">
        <v>13</v>
      </c>
      <c r="O10" t="s">
        <v>134</v>
      </c>
      <c r="P10" t="s">
        <v>155</v>
      </c>
      <c r="Q10" t="s">
        <v>30</v>
      </c>
      <c r="S10" t="s">
        <v>13</v>
      </c>
      <c r="T10" t="s">
        <v>134</v>
      </c>
      <c r="U10" t="s">
        <v>155</v>
      </c>
      <c r="V10" t="s">
        <v>30</v>
      </c>
      <c r="X10" t="s">
        <v>223</v>
      </c>
      <c r="Y10" t="s">
        <v>155</v>
      </c>
      <c r="Z10" t="s">
        <v>134</v>
      </c>
      <c r="AA10" t="s">
        <v>13</v>
      </c>
      <c r="AC10" t="s">
        <v>13</v>
      </c>
      <c r="AD10" t="s">
        <v>134</v>
      </c>
      <c r="AE10" t="s">
        <v>155</v>
      </c>
      <c r="AG10" t="s">
        <v>13</v>
      </c>
      <c r="AH10" t="s">
        <v>134</v>
      </c>
      <c r="AI10" t="s">
        <v>229</v>
      </c>
      <c r="AK10" t="s">
        <v>134</v>
      </c>
      <c r="AL10" t="s">
        <v>230</v>
      </c>
      <c r="AM10" t="s">
        <v>231</v>
      </c>
    </row>
    <row r="11" spans="1:39" x14ac:dyDescent="0.45">
      <c r="A11" t="str">
        <f>IFERROR(IF(Veda!D5=A10,"ok","x"),"")</f>
        <v>x</v>
      </c>
      <c r="C11" t="s">
        <v>145</v>
      </c>
      <c r="D11" t="s">
        <v>146</v>
      </c>
      <c r="E11" t="s">
        <v>147</v>
      </c>
      <c r="F11" t="s">
        <v>262</v>
      </c>
      <c r="G11" t="s">
        <v>146</v>
      </c>
      <c r="I11" t="s">
        <v>156</v>
      </c>
      <c r="J11" t="s">
        <v>157</v>
      </c>
      <c r="K11">
        <v>6.7007666185799996E-4</v>
      </c>
      <c r="L11" t="s">
        <v>158</v>
      </c>
      <c r="N11" t="s">
        <v>197</v>
      </c>
      <c r="O11" t="s">
        <v>157</v>
      </c>
      <c r="P11">
        <v>5.5432041095517248E-2</v>
      </c>
      <c r="Q11" t="s">
        <v>158</v>
      </c>
      <c r="X11">
        <v>5.3881278538812784E-2</v>
      </c>
      <c r="Y11">
        <v>2.9864505382492607E-2</v>
      </c>
      <c r="Z11" t="s">
        <v>157</v>
      </c>
      <c r="AA11" t="s">
        <v>25</v>
      </c>
      <c r="AC11" t="s">
        <v>22</v>
      </c>
      <c r="AD11" t="s">
        <v>157</v>
      </c>
      <c r="AE11">
        <v>5.8930625207687361E-2</v>
      </c>
      <c r="AG11" t="s">
        <v>97</v>
      </c>
      <c r="AH11" t="s">
        <v>157</v>
      </c>
      <c r="AI11">
        <v>0.21542971678086897</v>
      </c>
      <c r="AK11" t="s">
        <v>234</v>
      </c>
      <c r="AL11">
        <v>0.19493167383075638</v>
      </c>
      <c r="AM11" t="s">
        <v>232</v>
      </c>
    </row>
    <row r="12" spans="1:39" x14ac:dyDescent="0.45">
      <c r="C12" t="s">
        <v>149</v>
      </c>
      <c r="E12" t="s">
        <v>150</v>
      </c>
      <c r="G12" t="s">
        <v>146</v>
      </c>
      <c r="I12" t="s">
        <v>156</v>
      </c>
      <c r="J12" t="s">
        <v>159</v>
      </c>
      <c r="K12">
        <v>2.9990333217753656E-2</v>
      </c>
      <c r="L12" t="s">
        <v>158</v>
      </c>
      <c r="N12" t="s">
        <v>197</v>
      </c>
      <c r="O12" t="s">
        <v>159</v>
      </c>
      <c r="P12">
        <v>1.9174673123702309E-2</v>
      </c>
      <c r="Q12" t="s">
        <v>158</v>
      </c>
      <c r="X12">
        <v>2.0205479452054795E-2</v>
      </c>
      <c r="Y12">
        <v>2.5444480355352253E-2</v>
      </c>
      <c r="Z12" t="s">
        <v>159</v>
      </c>
      <c r="AA12" t="s">
        <v>25</v>
      </c>
      <c r="AC12" t="s">
        <v>22</v>
      </c>
      <c r="AD12" t="s">
        <v>159</v>
      </c>
      <c r="AE12">
        <v>2.6521046359627348E-2</v>
      </c>
      <c r="AG12" t="s">
        <v>97</v>
      </c>
      <c r="AH12" t="s">
        <v>159</v>
      </c>
      <c r="AI12">
        <v>6.4420394445824813E-2</v>
      </c>
      <c r="AK12" t="s">
        <v>149</v>
      </c>
      <c r="AL12">
        <v>0.40660807082825429</v>
      </c>
      <c r="AM12" t="s">
        <v>232</v>
      </c>
    </row>
    <row r="13" spans="1:39" x14ac:dyDescent="0.45">
      <c r="C13" t="s">
        <v>151</v>
      </c>
      <c r="E13" t="s">
        <v>152</v>
      </c>
      <c r="G13" t="s">
        <v>146</v>
      </c>
      <c r="I13" t="s">
        <v>156</v>
      </c>
      <c r="J13" t="s">
        <v>160</v>
      </c>
      <c r="K13">
        <v>2.9426167642503841E-2</v>
      </c>
      <c r="L13" t="s">
        <v>158</v>
      </c>
      <c r="N13" t="s">
        <v>197</v>
      </c>
      <c r="O13" t="s">
        <v>160</v>
      </c>
      <c r="P13">
        <v>1.3325979372183085E-2</v>
      </c>
      <c r="Q13" t="s">
        <v>158</v>
      </c>
      <c r="X13">
        <v>1.3470319634703196E-2</v>
      </c>
      <c r="Y13">
        <v>1.6702218465388795E-2</v>
      </c>
      <c r="Z13" t="s">
        <v>160</v>
      </c>
      <c r="AA13" t="s">
        <v>25</v>
      </c>
      <c r="AC13" t="s">
        <v>22</v>
      </c>
      <c r="AD13" t="s">
        <v>160</v>
      </c>
      <c r="AE13">
        <v>1.7557112718614546E-2</v>
      </c>
      <c r="AG13" t="s">
        <v>97</v>
      </c>
      <c r="AH13" t="s">
        <v>160</v>
      </c>
      <c r="AI13">
        <v>5.0825687098162931E-2</v>
      </c>
      <c r="AK13" t="s">
        <v>151</v>
      </c>
      <c r="AL13">
        <v>0.26179508564829657</v>
      </c>
      <c r="AM13" t="s">
        <v>232</v>
      </c>
    </row>
    <row r="14" spans="1:39" x14ac:dyDescent="0.45">
      <c r="C14" t="s">
        <v>234</v>
      </c>
      <c r="E14" t="s">
        <v>153</v>
      </c>
      <c r="G14" t="s">
        <v>146</v>
      </c>
      <c r="I14" t="s">
        <v>156</v>
      </c>
      <c r="J14" t="s">
        <v>161</v>
      </c>
      <c r="K14">
        <v>1.4410300401014558E-2</v>
      </c>
      <c r="L14" t="s">
        <v>158</v>
      </c>
      <c r="N14" t="s">
        <v>197</v>
      </c>
      <c r="O14" t="s">
        <v>161</v>
      </c>
      <c r="P14">
        <v>7.6831596352059514E-3</v>
      </c>
      <c r="Q14" t="s">
        <v>158</v>
      </c>
      <c r="X14">
        <v>6.735159817351598E-3</v>
      </c>
      <c r="Y14">
        <v>8.7813771556903598E-3</v>
      </c>
      <c r="Z14" t="s">
        <v>161</v>
      </c>
      <c r="AA14" t="s">
        <v>25</v>
      </c>
      <c r="AC14" t="s">
        <v>22</v>
      </c>
      <c r="AD14" t="s">
        <v>161</v>
      </c>
      <c r="AE14">
        <v>8.7578693293198437E-3</v>
      </c>
      <c r="AG14" t="s">
        <v>97</v>
      </c>
      <c r="AH14" t="s">
        <v>161</v>
      </c>
      <c r="AI14">
        <v>5.1854862469340013E-2</v>
      </c>
      <c r="AK14" t="s">
        <v>145</v>
      </c>
      <c r="AL14">
        <v>0.17653172515557836</v>
      </c>
      <c r="AM14" t="s">
        <v>232</v>
      </c>
    </row>
    <row r="15" spans="1:39" x14ac:dyDescent="0.45">
      <c r="C15" t="s">
        <v>263</v>
      </c>
      <c r="E15" t="s">
        <v>154</v>
      </c>
      <c r="G15" t="s">
        <v>146</v>
      </c>
      <c r="I15" t="s">
        <v>156</v>
      </c>
      <c r="J15" t="s">
        <v>162</v>
      </c>
      <c r="K15">
        <v>1.4567005423799205E-2</v>
      </c>
      <c r="L15" t="s">
        <v>158</v>
      </c>
      <c r="N15" t="s">
        <v>197</v>
      </c>
      <c r="O15" t="s">
        <v>162</v>
      </c>
      <c r="P15">
        <v>8.8516314296095393E-3</v>
      </c>
      <c r="Q15" t="s">
        <v>158</v>
      </c>
      <c r="X15">
        <v>6.735159817351598E-3</v>
      </c>
      <c r="Y15">
        <v>8.8791653200076242E-3</v>
      </c>
      <c r="Z15" t="s">
        <v>162</v>
      </c>
      <c r="AA15" t="s">
        <v>25</v>
      </c>
      <c r="AC15" t="s">
        <v>22</v>
      </c>
      <c r="AD15" t="s">
        <v>162</v>
      </c>
      <c r="AE15">
        <v>8.7531573984136156E-3</v>
      </c>
      <c r="AG15" t="s">
        <v>97</v>
      </c>
      <c r="AH15" t="s">
        <v>162</v>
      </c>
      <c r="AI15">
        <v>5.2280676834573381E-2</v>
      </c>
      <c r="AK15" t="s">
        <v>263</v>
      </c>
      <c r="AL15">
        <v>0.16013344453711426</v>
      </c>
      <c r="AM15" t="s">
        <v>232</v>
      </c>
    </row>
    <row r="16" spans="1:39" x14ac:dyDescent="0.45">
      <c r="E16" t="s">
        <v>235</v>
      </c>
      <c r="G16" t="s">
        <v>146</v>
      </c>
      <c r="I16" t="s">
        <v>156</v>
      </c>
      <c r="J16" t="s">
        <v>239</v>
      </c>
      <c r="K16">
        <v>2.4379231056508636E-2</v>
      </c>
      <c r="L16" t="s">
        <v>158</v>
      </c>
      <c r="N16" t="s">
        <v>197</v>
      </c>
      <c r="O16" t="s">
        <v>239</v>
      </c>
      <c r="P16">
        <v>2.8938055181121723E-2</v>
      </c>
      <c r="Q16" t="s">
        <v>158</v>
      </c>
      <c r="X16">
        <v>2.0205479452054795E-2</v>
      </c>
      <c r="Y16">
        <v>3.6377197126022436E-2</v>
      </c>
      <c r="Z16" t="s">
        <v>239</v>
      </c>
      <c r="AA16" t="s">
        <v>25</v>
      </c>
      <c r="AC16" t="s">
        <v>22</v>
      </c>
      <c r="AD16" t="s">
        <v>239</v>
      </c>
      <c r="AE16">
        <v>2.6679970695894409E-2</v>
      </c>
      <c r="AG16" t="s">
        <v>97</v>
      </c>
      <c r="AH16" t="s">
        <v>239</v>
      </c>
      <c r="AI16">
        <v>4.5659678463511488E-2</v>
      </c>
    </row>
    <row r="17" spans="5:35" x14ac:dyDescent="0.45">
      <c r="E17" t="s">
        <v>236</v>
      </c>
      <c r="G17" t="s">
        <v>146</v>
      </c>
      <c r="I17" t="s">
        <v>156</v>
      </c>
      <c r="J17" t="s">
        <v>240</v>
      </c>
      <c r="K17">
        <v>0</v>
      </c>
      <c r="L17" t="s">
        <v>158</v>
      </c>
      <c r="N17" t="s">
        <v>197</v>
      </c>
      <c r="O17" t="s">
        <v>240</v>
      </c>
      <c r="P17">
        <v>4.5537949503020141E-2</v>
      </c>
      <c r="Q17" t="s">
        <v>158</v>
      </c>
      <c r="X17">
        <v>3.3675799086757989E-2</v>
      </c>
      <c r="Y17">
        <v>3.3834704853773552E-2</v>
      </c>
      <c r="Z17" t="s">
        <v>240</v>
      </c>
      <c r="AA17" t="s">
        <v>25</v>
      </c>
      <c r="AC17" t="s">
        <v>22</v>
      </c>
      <c r="AD17" t="s">
        <v>240</v>
      </c>
      <c r="AE17">
        <v>3.9221108966648009E-2</v>
      </c>
      <c r="AG17" t="s">
        <v>97</v>
      </c>
      <c r="AH17" t="s">
        <v>240</v>
      </c>
      <c r="AI17">
        <v>0.14198254872709248</v>
      </c>
    </row>
    <row r="18" spans="5:35" x14ac:dyDescent="0.45">
      <c r="E18" t="s">
        <v>237</v>
      </c>
      <c r="G18" t="s">
        <v>146</v>
      </c>
      <c r="I18" t="s">
        <v>156</v>
      </c>
      <c r="J18" t="s">
        <v>241</v>
      </c>
      <c r="K18">
        <v>0</v>
      </c>
      <c r="L18" t="s">
        <v>158</v>
      </c>
      <c r="N18" t="s">
        <v>197</v>
      </c>
      <c r="O18" t="s">
        <v>241</v>
      </c>
      <c r="P18">
        <v>7.8980028374600209E-3</v>
      </c>
      <c r="Q18" t="s">
        <v>158</v>
      </c>
      <c r="X18">
        <v>6.735159817351598E-3</v>
      </c>
      <c r="Y18">
        <v>1.7601869577107631E-3</v>
      </c>
      <c r="Z18" t="s">
        <v>241</v>
      </c>
      <c r="AA18" t="s">
        <v>25</v>
      </c>
      <c r="AC18" t="s">
        <v>22</v>
      </c>
      <c r="AD18" t="s">
        <v>241</v>
      </c>
      <c r="AE18">
        <v>6.8357528477606174E-3</v>
      </c>
      <c r="AG18" t="s">
        <v>97</v>
      </c>
      <c r="AH18" t="s">
        <v>241</v>
      </c>
      <c r="AI18">
        <v>2.4656113223830989E-2</v>
      </c>
    </row>
    <row r="19" spans="5:35" x14ac:dyDescent="0.45">
      <c r="I19" t="s">
        <v>156</v>
      </c>
      <c r="J19" t="s">
        <v>163</v>
      </c>
      <c r="K19">
        <v>3.2550400852772124E-2</v>
      </c>
      <c r="L19" t="s">
        <v>158</v>
      </c>
      <c r="N19" t="s">
        <v>197</v>
      </c>
      <c r="O19" t="s">
        <v>163</v>
      </c>
      <c r="P19">
        <v>7.1479443671869661E-2</v>
      </c>
      <c r="Q19" t="s">
        <v>158</v>
      </c>
      <c r="X19">
        <v>0.11141552511415526</v>
      </c>
      <c r="Y19">
        <v>6.1753722994306731E-2</v>
      </c>
      <c r="Z19" t="s">
        <v>163</v>
      </c>
      <c r="AA19" t="s">
        <v>25</v>
      </c>
      <c r="AC19" t="s">
        <v>22</v>
      </c>
      <c r="AD19" t="s">
        <v>163</v>
      </c>
      <c r="AE19">
        <v>9.5732646868780288E-2</v>
      </c>
      <c r="AG19" t="s">
        <v>97</v>
      </c>
      <c r="AH19" t="s">
        <v>163</v>
      </c>
      <c r="AI19">
        <v>0.33623438636208958</v>
      </c>
    </row>
    <row r="20" spans="5:35" x14ac:dyDescent="0.45">
      <c r="I20" t="s">
        <v>156</v>
      </c>
      <c r="J20" t="s">
        <v>164</v>
      </c>
      <c r="K20">
        <v>0.10303363598852465</v>
      </c>
      <c r="L20" t="s">
        <v>158</v>
      </c>
      <c r="N20" t="s">
        <v>197</v>
      </c>
      <c r="O20" t="s">
        <v>164</v>
      </c>
      <c r="P20">
        <v>2.8045774659031769E-2</v>
      </c>
      <c r="Q20" t="s">
        <v>158</v>
      </c>
      <c r="X20">
        <v>4.1780821917808221E-2</v>
      </c>
      <c r="Y20">
        <v>5.2614010226321603E-2</v>
      </c>
      <c r="Z20" t="s">
        <v>164</v>
      </c>
      <c r="AA20" t="s">
        <v>25</v>
      </c>
      <c r="AC20" t="s">
        <v>22</v>
      </c>
      <c r="AD20" t="s">
        <v>164</v>
      </c>
      <c r="AE20">
        <v>4.537570170764782E-2</v>
      </c>
      <c r="AG20" t="s">
        <v>97</v>
      </c>
      <c r="AH20" t="s">
        <v>164</v>
      </c>
      <c r="AI20">
        <v>0.14869066097382233</v>
      </c>
    </row>
    <row r="21" spans="5:35" x14ac:dyDescent="0.45">
      <c r="I21" t="s">
        <v>156</v>
      </c>
      <c r="J21" t="s">
        <v>165</v>
      </c>
      <c r="K21">
        <v>7.9027679957550001E-2</v>
      </c>
      <c r="L21" t="s">
        <v>158</v>
      </c>
      <c r="N21" t="s">
        <v>197</v>
      </c>
      <c r="O21" t="s">
        <v>165</v>
      </c>
      <c r="P21">
        <v>2.6392856435443313E-2</v>
      </c>
      <c r="Q21" t="s">
        <v>158</v>
      </c>
      <c r="X21">
        <v>2.7853881278538814E-2</v>
      </c>
      <c r="Y21">
        <v>3.4536790725041226E-2</v>
      </c>
      <c r="Z21" t="s">
        <v>165</v>
      </c>
      <c r="AA21" t="s">
        <v>25</v>
      </c>
      <c r="AC21" t="s">
        <v>22</v>
      </c>
      <c r="AD21" t="s">
        <v>165</v>
      </c>
      <c r="AE21">
        <v>2.9958383199215437E-2</v>
      </c>
      <c r="AG21" t="s">
        <v>97</v>
      </c>
      <c r="AH21" t="s">
        <v>165</v>
      </c>
      <c r="AI21">
        <v>0.15630383496471079</v>
      </c>
    </row>
    <row r="22" spans="5:35" x14ac:dyDescent="0.45">
      <c r="I22" t="s">
        <v>156</v>
      </c>
      <c r="J22" t="s">
        <v>166</v>
      </c>
      <c r="K22">
        <v>3.9077961535138581E-2</v>
      </c>
      <c r="L22" t="s">
        <v>158</v>
      </c>
      <c r="N22" t="s">
        <v>197</v>
      </c>
      <c r="O22" t="s">
        <v>166</v>
      </c>
      <c r="P22">
        <v>1.7438531325036172E-2</v>
      </c>
      <c r="Q22" t="s">
        <v>158</v>
      </c>
      <c r="X22">
        <v>1.3926940639269407E-2</v>
      </c>
      <c r="Y22">
        <v>1.8158101915156346E-2</v>
      </c>
      <c r="Z22" t="s">
        <v>166</v>
      </c>
      <c r="AA22" t="s">
        <v>25</v>
      </c>
      <c r="AC22" t="s">
        <v>22</v>
      </c>
      <c r="AD22" t="s">
        <v>166</v>
      </c>
      <c r="AE22">
        <v>1.4880323716031436E-2</v>
      </c>
      <c r="AG22" t="s">
        <v>97</v>
      </c>
      <c r="AH22" t="s">
        <v>166</v>
      </c>
      <c r="AI22">
        <v>0.16176258715933112</v>
      </c>
    </row>
    <row r="23" spans="5:35" x14ac:dyDescent="0.45">
      <c r="I23" t="s">
        <v>156</v>
      </c>
      <c r="J23" t="s">
        <v>167</v>
      </c>
      <c r="K23">
        <v>3.7454080533473308E-2</v>
      </c>
      <c r="L23" t="s">
        <v>158</v>
      </c>
      <c r="N23" t="s">
        <v>197</v>
      </c>
      <c r="O23" t="s">
        <v>167</v>
      </c>
      <c r="P23">
        <v>1.8594520919981802E-2</v>
      </c>
      <c r="Q23" t="s">
        <v>158</v>
      </c>
      <c r="X23">
        <v>1.3926940639269407E-2</v>
      </c>
      <c r="Y23">
        <v>1.836030794984627E-2</v>
      </c>
      <c r="Z23" t="s">
        <v>167</v>
      </c>
      <c r="AA23" t="s">
        <v>25</v>
      </c>
      <c r="AC23" t="s">
        <v>22</v>
      </c>
      <c r="AD23" t="s">
        <v>167</v>
      </c>
      <c r="AE23">
        <v>1.4822085903339553E-2</v>
      </c>
      <c r="AG23" t="s">
        <v>97</v>
      </c>
      <c r="AH23" t="s">
        <v>167</v>
      </c>
      <c r="AI23">
        <v>0.16403643142982682</v>
      </c>
    </row>
    <row r="24" spans="5:35" x14ac:dyDescent="0.45">
      <c r="I24" t="s">
        <v>156</v>
      </c>
      <c r="J24" t="s">
        <v>243</v>
      </c>
      <c r="K24">
        <v>8.1476308563589783E-2</v>
      </c>
      <c r="L24" t="s">
        <v>158</v>
      </c>
      <c r="N24" t="s">
        <v>197</v>
      </c>
      <c r="O24" t="s">
        <v>243</v>
      </c>
      <c r="P24">
        <v>5.1499693845674169E-2</v>
      </c>
      <c r="Q24" t="s">
        <v>158</v>
      </c>
      <c r="X24">
        <v>4.1780821917808221E-2</v>
      </c>
      <c r="Y24">
        <v>7.5220644904656561E-2</v>
      </c>
      <c r="Z24" t="s">
        <v>243</v>
      </c>
      <c r="AA24" t="s">
        <v>25</v>
      </c>
      <c r="AC24" t="s">
        <v>22</v>
      </c>
      <c r="AD24" t="s">
        <v>243</v>
      </c>
      <c r="AE24">
        <v>4.4554213753601572E-2</v>
      </c>
      <c r="AG24" t="s">
        <v>97</v>
      </c>
      <c r="AH24" t="s">
        <v>243</v>
      </c>
      <c r="AI24">
        <v>0.1695174187496129</v>
      </c>
    </row>
    <row r="25" spans="5:35" x14ac:dyDescent="0.45">
      <c r="I25" t="s">
        <v>156</v>
      </c>
      <c r="J25" t="s">
        <v>244</v>
      </c>
      <c r="K25">
        <v>1.4736433806183115E-2</v>
      </c>
      <c r="L25" t="s">
        <v>158</v>
      </c>
      <c r="N25" t="s">
        <v>197</v>
      </c>
      <c r="O25" t="s">
        <v>244</v>
      </c>
      <c r="P25">
        <v>6.0785607051458738E-2</v>
      </c>
      <c r="Q25" t="s">
        <v>158</v>
      </c>
      <c r="X25">
        <v>6.9634703196347028E-2</v>
      </c>
      <c r="Y25">
        <v>6.9963288002718185E-2</v>
      </c>
      <c r="Z25" t="s">
        <v>244</v>
      </c>
      <c r="AA25" t="s">
        <v>25</v>
      </c>
      <c r="AC25" t="s">
        <v>22</v>
      </c>
      <c r="AD25" t="s">
        <v>244</v>
      </c>
      <c r="AE25">
        <v>6.6395055985022669E-2</v>
      </c>
      <c r="AG25" t="s">
        <v>97</v>
      </c>
      <c r="AH25" t="s">
        <v>244</v>
      </c>
      <c r="AI25">
        <v>0.25781662374851755</v>
      </c>
    </row>
    <row r="26" spans="5:35" x14ac:dyDescent="0.45">
      <c r="I26" t="s">
        <v>156</v>
      </c>
      <c r="J26" t="s">
        <v>245</v>
      </c>
      <c r="K26">
        <v>0</v>
      </c>
      <c r="L26" t="s">
        <v>158</v>
      </c>
      <c r="N26" t="s">
        <v>197</v>
      </c>
      <c r="O26" t="s">
        <v>245</v>
      </c>
      <c r="P26">
        <v>1.1842629869688077E-2</v>
      </c>
      <c r="Q26" t="s">
        <v>158</v>
      </c>
      <c r="X26">
        <v>1.3926940639269407E-2</v>
      </c>
      <c r="Y26">
        <v>3.6397086244188658E-3</v>
      </c>
      <c r="Z26" t="s">
        <v>245</v>
      </c>
      <c r="AA26" t="s">
        <v>25</v>
      </c>
      <c r="AC26" t="s">
        <v>22</v>
      </c>
      <c r="AD26" t="s">
        <v>245</v>
      </c>
      <c r="AE26">
        <v>1.1088479984699327E-2</v>
      </c>
      <c r="AG26" t="s">
        <v>97</v>
      </c>
      <c r="AH26" t="s">
        <v>245</v>
      </c>
      <c r="AI26">
        <v>0.1140156284831213</v>
      </c>
    </row>
    <row r="27" spans="5:35" x14ac:dyDescent="0.45">
      <c r="I27" t="s">
        <v>156</v>
      </c>
      <c r="J27" t="s">
        <v>168</v>
      </c>
      <c r="K27">
        <v>2.8216810549392537E-2</v>
      </c>
      <c r="L27" t="s">
        <v>158</v>
      </c>
      <c r="N27" t="s">
        <v>197</v>
      </c>
      <c r="O27" t="s">
        <v>168</v>
      </c>
      <c r="P27">
        <v>1.557612586497085E-2</v>
      </c>
      <c r="Q27" t="s">
        <v>158</v>
      </c>
      <c r="X27">
        <v>5.6621004566210047E-2</v>
      </c>
      <c r="Y27">
        <v>3.1383039554483752E-2</v>
      </c>
      <c r="Z27" t="s">
        <v>168</v>
      </c>
      <c r="AA27" t="s">
        <v>25</v>
      </c>
      <c r="AC27" t="s">
        <v>22</v>
      </c>
      <c r="AD27" t="s">
        <v>168</v>
      </c>
      <c r="AE27">
        <v>4.2705549174589991E-2</v>
      </c>
      <c r="AG27" t="s">
        <v>97</v>
      </c>
      <c r="AH27" t="s">
        <v>168</v>
      </c>
      <c r="AI27">
        <v>0.258409902042676</v>
      </c>
    </row>
    <row r="28" spans="5:35" x14ac:dyDescent="0.45">
      <c r="I28" t="s">
        <v>156</v>
      </c>
      <c r="J28" t="s">
        <v>169</v>
      </c>
      <c r="K28">
        <v>6.7596802032250658E-2</v>
      </c>
      <c r="L28" t="s">
        <v>158</v>
      </c>
      <c r="N28" t="s">
        <v>197</v>
      </c>
      <c r="O28" t="s">
        <v>169</v>
      </c>
      <c r="P28">
        <v>4.3184038412553624E-3</v>
      </c>
      <c r="Q28" t="s">
        <v>158</v>
      </c>
      <c r="X28">
        <v>2.1232876712328767E-2</v>
      </c>
      <c r="Y28">
        <v>2.6738267492065079E-2</v>
      </c>
      <c r="Z28" t="s">
        <v>169</v>
      </c>
      <c r="AA28" t="s">
        <v>25</v>
      </c>
      <c r="AC28" t="s">
        <v>22</v>
      </c>
      <c r="AD28" t="s">
        <v>169</v>
      </c>
      <c r="AE28">
        <v>2.1212047393676447E-2</v>
      </c>
      <c r="AG28" t="s">
        <v>97</v>
      </c>
      <c r="AH28" t="s">
        <v>169</v>
      </c>
      <c r="AI28">
        <v>8.9632850588432067E-2</v>
      </c>
    </row>
    <row r="29" spans="5:35" x14ac:dyDescent="0.45">
      <c r="I29" t="s">
        <v>156</v>
      </c>
      <c r="J29" t="s">
        <v>170</v>
      </c>
      <c r="K29">
        <v>4.6687760438686797E-2</v>
      </c>
      <c r="L29" t="s">
        <v>158</v>
      </c>
      <c r="N29" t="s">
        <v>197</v>
      </c>
      <c r="O29" t="s">
        <v>170</v>
      </c>
      <c r="P29">
        <v>5.9484859327515946E-3</v>
      </c>
      <c r="Q29" t="s">
        <v>158</v>
      </c>
      <c r="X29">
        <v>1.4155251141552512E-2</v>
      </c>
      <c r="Y29">
        <v>1.7551483811086524E-2</v>
      </c>
      <c r="Z29" t="s">
        <v>170</v>
      </c>
      <c r="AA29" t="s">
        <v>25</v>
      </c>
      <c r="AC29" t="s">
        <v>22</v>
      </c>
      <c r="AD29" t="s">
        <v>170</v>
      </c>
      <c r="AE29">
        <v>1.4271197914190251E-2</v>
      </c>
      <c r="AG29" t="s">
        <v>97</v>
      </c>
      <c r="AH29" t="s">
        <v>170</v>
      </c>
      <c r="AI29">
        <v>8.8229978504134055E-2</v>
      </c>
    </row>
    <row r="30" spans="5:35" x14ac:dyDescent="0.45">
      <c r="I30" t="s">
        <v>156</v>
      </c>
      <c r="J30" t="s">
        <v>171</v>
      </c>
      <c r="K30">
        <v>2.3149809623040009E-2</v>
      </c>
      <c r="L30" t="s">
        <v>158</v>
      </c>
      <c r="N30" t="s">
        <v>197</v>
      </c>
      <c r="O30" t="s">
        <v>171</v>
      </c>
      <c r="P30">
        <v>4.7530009333410636E-3</v>
      </c>
      <c r="Q30" t="s">
        <v>158</v>
      </c>
      <c r="X30">
        <v>7.0776255707762558E-3</v>
      </c>
      <c r="Y30">
        <v>9.2278878585220717E-3</v>
      </c>
      <c r="Z30" t="s">
        <v>171</v>
      </c>
      <c r="AA30" t="s">
        <v>25</v>
      </c>
      <c r="AC30" t="s">
        <v>22</v>
      </c>
      <c r="AD30" t="s">
        <v>171</v>
      </c>
      <c r="AE30">
        <v>7.1155422511982218E-3</v>
      </c>
      <c r="AG30" t="s">
        <v>97</v>
      </c>
      <c r="AH30" t="s">
        <v>171</v>
      </c>
      <c r="AI30">
        <v>0.10504389558939864</v>
      </c>
    </row>
    <row r="31" spans="5:35" x14ac:dyDescent="0.45">
      <c r="I31" t="s">
        <v>156</v>
      </c>
      <c r="J31" t="s">
        <v>172</v>
      </c>
      <c r="K31">
        <v>2.21955737273818E-2</v>
      </c>
      <c r="L31" t="s">
        <v>158</v>
      </c>
      <c r="N31" t="s">
        <v>197</v>
      </c>
      <c r="O31" t="s">
        <v>172</v>
      </c>
      <c r="P31">
        <v>5.1166312376621191E-3</v>
      </c>
      <c r="Q31" t="s">
        <v>158</v>
      </c>
      <c r="X31">
        <v>7.0776255707762558E-3</v>
      </c>
      <c r="Y31">
        <v>9.330648302380895E-3</v>
      </c>
      <c r="Z31" t="s">
        <v>172</v>
      </c>
      <c r="AA31" t="s">
        <v>25</v>
      </c>
      <c r="AC31" t="s">
        <v>22</v>
      </c>
      <c r="AD31" t="s">
        <v>172</v>
      </c>
      <c r="AE31">
        <v>7.0581104266876681E-3</v>
      </c>
      <c r="AG31" t="s">
        <v>97</v>
      </c>
      <c r="AH31" t="s">
        <v>172</v>
      </c>
      <c r="AI31">
        <v>0.10233548066788467</v>
      </c>
    </row>
    <row r="32" spans="5:35" x14ac:dyDescent="0.45">
      <c r="I32" t="s">
        <v>156</v>
      </c>
      <c r="J32" t="s">
        <v>247</v>
      </c>
      <c r="K32">
        <v>5.3081399012760599E-2</v>
      </c>
      <c r="L32" t="s">
        <v>158</v>
      </c>
      <c r="N32" t="s">
        <v>197</v>
      </c>
      <c r="O32" t="s">
        <v>247</v>
      </c>
      <c r="P32">
        <v>1.528981166241879E-2</v>
      </c>
      <c r="Q32" t="s">
        <v>158</v>
      </c>
      <c r="X32">
        <v>2.1232876712328767E-2</v>
      </c>
      <c r="Y32">
        <v>3.8226885115481196E-2</v>
      </c>
      <c r="Z32" t="s">
        <v>247</v>
      </c>
      <c r="AA32" t="s">
        <v>25</v>
      </c>
      <c r="AC32" t="s">
        <v>22</v>
      </c>
      <c r="AD32" t="s">
        <v>247</v>
      </c>
      <c r="AE32">
        <v>2.0870349737520458E-2</v>
      </c>
      <c r="AG32" t="s">
        <v>97</v>
      </c>
      <c r="AH32" t="s">
        <v>247</v>
      </c>
      <c r="AI32">
        <v>0.10363183087765315</v>
      </c>
    </row>
    <row r="33" spans="9:35" x14ac:dyDescent="0.45">
      <c r="I33" t="s">
        <v>156</v>
      </c>
      <c r="J33" t="s">
        <v>248</v>
      </c>
      <c r="K33">
        <v>1.4611792374490291E-2</v>
      </c>
      <c r="L33" t="s">
        <v>158</v>
      </c>
      <c r="N33" t="s">
        <v>197</v>
      </c>
      <c r="O33" t="s">
        <v>248</v>
      </c>
      <c r="P33">
        <v>1.9190277309792086E-2</v>
      </c>
      <c r="Q33" t="s">
        <v>158</v>
      </c>
      <c r="X33">
        <v>3.5388127853881277E-2</v>
      </c>
      <c r="Y33">
        <v>3.555511357515187E-2</v>
      </c>
      <c r="Z33" t="s">
        <v>248</v>
      </c>
      <c r="AA33" t="s">
        <v>25</v>
      </c>
      <c r="AC33" t="s">
        <v>22</v>
      </c>
      <c r="AD33" t="s">
        <v>248</v>
      </c>
      <c r="AE33">
        <v>3.1135249065054379E-2</v>
      </c>
      <c r="AG33" t="s">
        <v>97</v>
      </c>
      <c r="AH33" t="s">
        <v>248</v>
      </c>
      <c r="AI33">
        <v>0.13489498476228645</v>
      </c>
    </row>
    <row r="34" spans="9:35" x14ac:dyDescent="0.45">
      <c r="I34" t="s">
        <v>156</v>
      </c>
      <c r="J34" t="s">
        <v>249</v>
      </c>
      <c r="K34">
        <v>0</v>
      </c>
      <c r="L34" t="s">
        <v>158</v>
      </c>
      <c r="N34" t="s">
        <v>197</v>
      </c>
      <c r="O34" t="s">
        <v>249</v>
      </c>
      <c r="P34">
        <v>3.362809874963926E-3</v>
      </c>
      <c r="Q34" t="s">
        <v>158</v>
      </c>
      <c r="X34">
        <v>7.0776255707762558E-3</v>
      </c>
      <c r="Y34">
        <v>1.8496879894587684E-3</v>
      </c>
      <c r="Z34" t="s">
        <v>249</v>
      </c>
      <c r="AA34" t="s">
        <v>25</v>
      </c>
      <c r="AC34" t="s">
        <v>22</v>
      </c>
      <c r="AD34" t="s">
        <v>249</v>
      </c>
      <c r="AE34">
        <v>5.2158074414435755E-3</v>
      </c>
      <c r="AG34" t="s">
        <v>97</v>
      </c>
      <c r="AH34" t="s">
        <v>249</v>
      </c>
      <c r="AI34">
        <v>9.3237422231722711E-2</v>
      </c>
    </row>
    <row r="35" spans="9:35" x14ac:dyDescent="0.45">
      <c r="I35" t="s">
        <v>156</v>
      </c>
      <c r="J35" t="s">
        <v>251</v>
      </c>
      <c r="K35">
        <v>7.1167924395608637E-3</v>
      </c>
      <c r="L35" t="s">
        <v>158</v>
      </c>
      <c r="N35" t="s">
        <v>197</v>
      </c>
      <c r="O35" t="s">
        <v>251</v>
      </c>
      <c r="P35">
        <v>4.1454232950193001E-2</v>
      </c>
      <c r="Q35" t="s">
        <v>158</v>
      </c>
      <c r="X35">
        <v>5.5707762557077628E-2</v>
      </c>
      <c r="Y35">
        <v>3.0876861497153366E-2</v>
      </c>
      <c r="Z35" t="s">
        <v>251</v>
      </c>
      <c r="AA35" t="s">
        <v>25</v>
      </c>
      <c r="AC35" t="s">
        <v>22</v>
      </c>
      <c r="AD35" t="s">
        <v>251</v>
      </c>
      <c r="AE35">
        <v>4.3371637330791392E-2</v>
      </c>
      <c r="AG35" t="s">
        <v>97</v>
      </c>
      <c r="AH35" t="s">
        <v>251</v>
      </c>
      <c r="AI35">
        <v>0.29525634414770097</v>
      </c>
    </row>
    <row r="36" spans="9:35" x14ac:dyDescent="0.45">
      <c r="I36" t="s">
        <v>156</v>
      </c>
      <c r="J36" t="s">
        <v>252</v>
      </c>
      <c r="K36">
        <v>4.0671429074864811E-2</v>
      </c>
      <c r="L36" t="s">
        <v>158</v>
      </c>
      <c r="N36" t="s">
        <v>197</v>
      </c>
      <c r="O36" t="s">
        <v>252</v>
      </c>
      <c r="P36">
        <v>1.3958483476108478E-2</v>
      </c>
      <c r="Q36" t="s">
        <v>158</v>
      </c>
      <c r="X36">
        <v>2.0890410958904111E-2</v>
      </c>
      <c r="Y36">
        <v>2.6307005113160802E-2</v>
      </c>
      <c r="Z36" t="s">
        <v>252</v>
      </c>
      <c r="AA36" t="s">
        <v>25</v>
      </c>
      <c r="AC36" t="s">
        <v>22</v>
      </c>
      <c r="AD36" t="s">
        <v>252</v>
      </c>
      <c r="AE36">
        <v>2.123476394852632E-2</v>
      </c>
      <c r="AG36" t="s">
        <v>97</v>
      </c>
      <c r="AH36" t="s">
        <v>252</v>
      </c>
      <c r="AI36">
        <v>8.1779165359570971E-2</v>
      </c>
    </row>
    <row r="37" spans="9:35" x14ac:dyDescent="0.45">
      <c r="I37" t="s">
        <v>156</v>
      </c>
      <c r="J37" t="s">
        <v>253</v>
      </c>
      <c r="K37">
        <v>3.1914697516290287E-2</v>
      </c>
      <c r="L37" t="s">
        <v>158</v>
      </c>
      <c r="N37" t="s">
        <v>197</v>
      </c>
      <c r="O37" t="s">
        <v>253</v>
      </c>
      <c r="P37">
        <v>1.0721737182627408E-2</v>
      </c>
      <c r="Q37" t="s">
        <v>158</v>
      </c>
      <c r="X37">
        <v>1.3926940639269407E-2</v>
      </c>
      <c r="Y37">
        <v>1.7268395362520613E-2</v>
      </c>
      <c r="Z37" t="s">
        <v>253</v>
      </c>
      <c r="AA37" t="s">
        <v>25</v>
      </c>
      <c r="AC37" t="s">
        <v>22</v>
      </c>
      <c r="AD37" t="s">
        <v>253</v>
      </c>
      <c r="AE37">
        <v>1.4033909541213262E-2</v>
      </c>
      <c r="AG37" t="s">
        <v>97</v>
      </c>
      <c r="AH37" t="s">
        <v>253</v>
      </c>
      <c r="AI37">
        <v>8.4485649999024526E-2</v>
      </c>
    </row>
    <row r="38" spans="9:35" x14ac:dyDescent="0.45">
      <c r="I38" t="s">
        <v>156</v>
      </c>
      <c r="J38" t="s">
        <v>254</v>
      </c>
      <c r="K38">
        <v>1.6862489229832172E-2</v>
      </c>
      <c r="L38" t="s">
        <v>158</v>
      </c>
      <c r="N38" t="s">
        <v>197</v>
      </c>
      <c r="O38" t="s">
        <v>254</v>
      </c>
      <c r="P38">
        <v>6.2500778754323565E-3</v>
      </c>
      <c r="Q38" t="s">
        <v>158</v>
      </c>
      <c r="X38">
        <v>6.9634703196347035E-3</v>
      </c>
      <c r="Y38">
        <v>9.0790509575781678E-3</v>
      </c>
      <c r="Z38" t="s">
        <v>254</v>
      </c>
      <c r="AA38" t="s">
        <v>25</v>
      </c>
      <c r="AC38" t="s">
        <v>22</v>
      </c>
      <c r="AD38" t="s">
        <v>254</v>
      </c>
      <c r="AE38">
        <v>6.9750123856321192E-3</v>
      </c>
      <c r="AG38" t="s">
        <v>97</v>
      </c>
      <c r="AH38" t="s">
        <v>254</v>
      </c>
      <c r="AI38">
        <v>9.0912278385981704E-2</v>
      </c>
    </row>
    <row r="39" spans="9:35" x14ac:dyDescent="0.45">
      <c r="I39" t="s">
        <v>156</v>
      </c>
      <c r="J39" t="s">
        <v>255</v>
      </c>
      <c r="K39">
        <v>1.633170474699655E-2</v>
      </c>
      <c r="L39" t="s">
        <v>158</v>
      </c>
      <c r="N39" t="s">
        <v>197</v>
      </c>
      <c r="O39" t="s">
        <v>255</v>
      </c>
      <c r="P39">
        <v>6.6810591708808915E-3</v>
      </c>
      <c r="Q39" t="s">
        <v>158</v>
      </c>
      <c r="X39">
        <v>6.9634703196347035E-3</v>
      </c>
      <c r="Y39">
        <v>9.1801539749231387E-3</v>
      </c>
      <c r="Z39" t="s">
        <v>255</v>
      </c>
      <c r="AA39" t="s">
        <v>25</v>
      </c>
      <c r="AC39" t="s">
        <v>22</v>
      </c>
      <c r="AD39" t="s">
        <v>255</v>
      </c>
      <c r="AE39">
        <v>6.9378749302001419E-3</v>
      </c>
      <c r="AG39" t="s">
        <v>97</v>
      </c>
      <c r="AH39" t="s">
        <v>255</v>
      </c>
      <c r="AI39">
        <v>9.4970552007535458E-2</v>
      </c>
    </row>
    <row r="40" spans="9:35" x14ac:dyDescent="0.45">
      <c r="I40" t="s">
        <v>156</v>
      </c>
      <c r="J40" t="s">
        <v>256</v>
      </c>
      <c r="K40">
        <v>3.0847005601249491E-2</v>
      </c>
      <c r="L40" t="s">
        <v>158</v>
      </c>
      <c r="N40" t="s">
        <v>197</v>
      </c>
      <c r="O40" t="s">
        <v>256</v>
      </c>
      <c r="P40">
        <v>1.7841901651319259E-2</v>
      </c>
      <c r="Q40" t="s">
        <v>158</v>
      </c>
      <c r="X40">
        <v>2.0890410958904111E-2</v>
      </c>
      <c r="Y40">
        <v>3.7610322452328274E-2</v>
      </c>
      <c r="Z40" t="s">
        <v>256</v>
      </c>
      <c r="AA40" t="s">
        <v>25</v>
      </c>
      <c r="AC40" t="s">
        <v>22</v>
      </c>
      <c r="AD40" t="s">
        <v>256</v>
      </c>
      <c r="AE40">
        <v>2.0775102688805652E-2</v>
      </c>
      <c r="AG40" t="s">
        <v>97</v>
      </c>
      <c r="AH40" t="s">
        <v>256</v>
      </c>
      <c r="AI40">
        <v>9.4484146697888072E-2</v>
      </c>
    </row>
    <row r="41" spans="9:35" x14ac:dyDescent="0.45">
      <c r="I41" t="s">
        <v>156</v>
      </c>
      <c r="J41" t="s">
        <v>257</v>
      </c>
      <c r="K41">
        <v>1.3888812369807053E-3</v>
      </c>
      <c r="L41" t="s">
        <v>158</v>
      </c>
      <c r="N41" t="s">
        <v>197</v>
      </c>
      <c r="O41" t="s">
        <v>257</v>
      </c>
      <c r="P41">
        <v>2.7973971248742662E-2</v>
      </c>
      <c r="Q41" t="s">
        <v>158</v>
      </c>
      <c r="X41">
        <v>3.4817351598173514E-2</v>
      </c>
      <c r="Y41">
        <v>3.49816440013591E-2</v>
      </c>
      <c r="Z41" t="s">
        <v>257</v>
      </c>
      <c r="AA41" t="s">
        <v>25</v>
      </c>
      <c r="AC41" t="s">
        <v>22</v>
      </c>
      <c r="AD41" t="s">
        <v>257</v>
      </c>
      <c r="AE41">
        <v>3.1530458972011247E-2</v>
      </c>
      <c r="AG41" t="s">
        <v>97</v>
      </c>
      <c r="AH41" t="s">
        <v>257</v>
      </c>
      <c r="AI41">
        <v>0.15384972387998364</v>
      </c>
    </row>
    <row r="42" spans="9:35" x14ac:dyDescent="0.45">
      <c r="I42" t="s">
        <v>156</v>
      </c>
      <c r="J42" t="s">
        <v>258</v>
      </c>
      <c r="K42">
        <v>0</v>
      </c>
      <c r="L42" t="s">
        <v>158</v>
      </c>
      <c r="N42" t="s">
        <v>197</v>
      </c>
      <c r="O42" t="s">
        <v>258</v>
      </c>
      <c r="P42">
        <v>5.6773292033599218E-3</v>
      </c>
      <c r="Q42" t="s">
        <v>158</v>
      </c>
      <c r="X42">
        <v>6.9634703196347035E-3</v>
      </c>
      <c r="Y42">
        <v>1.8198543122094333E-3</v>
      </c>
      <c r="Z42" t="s">
        <v>258</v>
      </c>
      <c r="AA42" t="s">
        <v>25</v>
      </c>
      <c r="AC42" t="s">
        <v>22</v>
      </c>
      <c r="AD42" t="s">
        <v>258</v>
      </c>
      <c r="AE42">
        <v>5.1941711658052229E-3</v>
      </c>
      <c r="AG42" t="s">
        <v>97</v>
      </c>
      <c r="AH42" t="s">
        <v>258</v>
      </c>
      <c r="AI42">
        <v>0.10974187382895084</v>
      </c>
    </row>
    <row r="43" spans="9:35" x14ac:dyDescent="0.45">
      <c r="I43" t="s">
        <v>156</v>
      </c>
      <c r="J43" t="s">
        <v>264</v>
      </c>
      <c r="K43">
        <v>5.2151212028689896E-6</v>
      </c>
      <c r="L43" t="s">
        <v>158</v>
      </c>
      <c r="N43" t="s">
        <v>197</v>
      </c>
      <c r="O43" t="s">
        <v>264</v>
      </c>
      <c r="P43">
        <v>0.1070457661150631</v>
      </c>
      <c r="Q43" t="s">
        <v>158</v>
      </c>
      <c r="X43">
        <v>5.5707762557077628E-2</v>
      </c>
      <c r="Y43">
        <v>3.0876861497153366E-2</v>
      </c>
      <c r="Z43" t="s">
        <v>264</v>
      </c>
      <c r="AA43" t="s">
        <v>25</v>
      </c>
      <c r="AC43" t="s">
        <v>22</v>
      </c>
      <c r="AD43" t="s">
        <v>264</v>
      </c>
      <c r="AE43">
        <v>5.563526490454903E-2</v>
      </c>
      <c r="AG43" t="s">
        <v>97</v>
      </c>
      <c r="AH43" t="s">
        <v>264</v>
      </c>
      <c r="AI43">
        <v>0.20955345371226008</v>
      </c>
    </row>
    <row r="44" spans="9:35" x14ac:dyDescent="0.45">
      <c r="I44" t="s">
        <v>156</v>
      </c>
      <c r="J44" t="s">
        <v>265</v>
      </c>
      <c r="K44">
        <v>2.8193644753425919E-2</v>
      </c>
      <c r="L44" t="s">
        <v>158</v>
      </c>
      <c r="N44" t="s">
        <v>197</v>
      </c>
      <c r="O44" t="s">
        <v>265</v>
      </c>
      <c r="P44">
        <v>4.2069214029225935E-2</v>
      </c>
      <c r="Q44" t="s">
        <v>158</v>
      </c>
      <c r="X44">
        <v>2.0890410958904111E-2</v>
      </c>
      <c r="Y44">
        <v>2.6307005113160802E-2</v>
      </c>
      <c r="Z44" t="s">
        <v>265</v>
      </c>
      <c r="AA44" t="s">
        <v>25</v>
      </c>
      <c r="AC44" t="s">
        <v>22</v>
      </c>
      <c r="AD44" t="s">
        <v>265</v>
      </c>
      <c r="AE44">
        <v>2.5399754650767273E-2</v>
      </c>
      <c r="AG44" t="s">
        <v>97</v>
      </c>
      <c r="AH44" t="s">
        <v>265</v>
      </c>
      <c r="AI44">
        <v>6.2725301653463461E-2</v>
      </c>
    </row>
    <row r="45" spans="9:35" x14ac:dyDescent="0.45">
      <c r="I45" t="s">
        <v>156</v>
      </c>
      <c r="J45" t="s">
        <v>266</v>
      </c>
      <c r="K45">
        <v>2.3601135650524151E-2</v>
      </c>
      <c r="L45" t="s">
        <v>158</v>
      </c>
      <c r="N45" t="s">
        <v>197</v>
      </c>
      <c r="O45" t="s">
        <v>266</v>
      </c>
      <c r="P45">
        <v>2.9010672202349E-2</v>
      </c>
      <c r="Q45" t="s">
        <v>158</v>
      </c>
      <c r="X45">
        <v>1.3926940639269407E-2</v>
      </c>
      <c r="Y45">
        <v>1.7268395362520613E-2</v>
      </c>
      <c r="Z45" t="s">
        <v>266</v>
      </c>
      <c r="AA45" t="s">
        <v>25</v>
      </c>
      <c r="AC45" t="s">
        <v>22</v>
      </c>
      <c r="AD45" t="s">
        <v>266</v>
      </c>
      <c r="AE45">
        <v>1.6755659481225448E-2</v>
      </c>
      <c r="AG45" t="s">
        <v>97</v>
      </c>
      <c r="AH45" t="s">
        <v>266</v>
      </c>
      <c r="AI45">
        <v>7.0016088556061229E-2</v>
      </c>
    </row>
    <row r="46" spans="9:35" x14ac:dyDescent="0.45">
      <c r="I46" t="s">
        <v>156</v>
      </c>
      <c r="J46" t="s">
        <v>267</v>
      </c>
      <c r="K46">
        <v>1.404948280559799E-2</v>
      </c>
      <c r="L46" t="s">
        <v>158</v>
      </c>
      <c r="N46" t="s">
        <v>197</v>
      </c>
      <c r="O46" t="s">
        <v>267</v>
      </c>
      <c r="P46">
        <v>1.40754184044324E-2</v>
      </c>
      <c r="Q46" t="s">
        <v>158</v>
      </c>
      <c r="X46">
        <v>6.9634703196347035E-3</v>
      </c>
      <c r="Y46">
        <v>9.0790509575781678E-3</v>
      </c>
      <c r="Z46" t="s">
        <v>267</v>
      </c>
      <c r="AA46" t="s">
        <v>25</v>
      </c>
      <c r="AC46" t="s">
        <v>22</v>
      </c>
      <c r="AD46" t="s">
        <v>267</v>
      </c>
      <c r="AE46">
        <v>8.3234358715548688E-3</v>
      </c>
      <c r="AG46" t="s">
        <v>97</v>
      </c>
      <c r="AH46" t="s">
        <v>267</v>
      </c>
      <c r="AI46">
        <v>7.3151239805134383E-2</v>
      </c>
    </row>
    <row r="47" spans="9:35" x14ac:dyDescent="0.45">
      <c r="I47" t="s">
        <v>156</v>
      </c>
      <c r="J47" t="s">
        <v>268</v>
      </c>
      <c r="K47">
        <v>1.4287064305111135E-2</v>
      </c>
      <c r="L47" t="s">
        <v>158</v>
      </c>
      <c r="N47" t="s">
        <v>197</v>
      </c>
      <c r="O47" t="s">
        <v>268</v>
      </c>
      <c r="P47">
        <v>1.3908485394553223E-2</v>
      </c>
      <c r="Q47" t="s">
        <v>158</v>
      </c>
      <c r="X47">
        <v>6.9634703196347035E-3</v>
      </c>
      <c r="Y47">
        <v>9.1801539749231387E-3</v>
      </c>
      <c r="Z47" t="s">
        <v>268</v>
      </c>
      <c r="AA47" t="s">
        <v>25</v>
      </c>
      <c r="AC47" t="s">
        <v>22</v>
      </c>
      <c r="AD47" t="s">
        <v>268</v>
      </c>
      <c r="AE47">
        <v>8.3288091260970577E-3</v>
      </c>
      <c r="AG47" t="s">
        <v>97</v>
      </c>
      <c r="AH47" t="s">
        <v>268</v>
      </c>
      <c r="AI47">
        <v>7.431109003702141E-2</v>
      </c>
    </row>
    <row r="48" spans="9:35" x14ac:dyDescent="0.45">
      <c r="I48" t="s">
        <v>156</v>
      </c>
      <c r="J48" t="s">
        <v>269</v>
      </c>
      <c r="K48">
        <v>1.8390894119525165E-2</v>
      </c>
      <c r="L48" t="s">
        <v>158</v>
      </c>
      <c r="N48" t="s">
        <v>197</v>
      </c>
      <c r="O48" t="s">
        <v>269</v>
      </c>
      <c r="P48">
        <v>3.9670028620495706E-2</v>
      </c>
      <c r="Q48" t="s">
        <v>158</v>
      </c>
      <c r="X48">
        <v>2.0890410958904111E-2</v>
      </c>
      <c r="Y48">
        <v>3.7610322452328274E-2</v>
      </c>
      <c r="Z48" t="s">
        <v>269</v>
      </c>
      <c r="AA48" t="s">
        <v>25</v>
      </c>
      <c r="AC48" t="s">
        <v>22</v>
      </c>
      <c r="AD48" t="s">
        <v>269</v>
      </c>
      <c r="AE48">
        <v>2.5687244435138021E-2</v>
      </c>
      <c r="AG48" t="s">
        <v>97</v>
      </c>
      <c r="AH48" t="s">
        <v>269</v>
      </c>
      <c r="AI48">
        <v>5.9587789869682606E-2</v>
      </c>
    </row>
    <row r="49" spans="9:35" x14ac:dyDescent="0.45">
      <c r="I49" t="s">
        <v>156</v>
      </c>
      <c r="J49" t="s">
        <v>270</v>
      </c>
      <c r="K49">
        <v>0</v>
      </c>
      <c r="L49" t="s">
        <v>158</v>
      </c>
      <c r="N49" t="s">
        <v>197</v>
      </c>
      <c r="O49" t="s">
        <v>270</v>
      </c>
      <c r="P49">
        <v>6.5767875367103462E-2</v>
      </c>
      <c r="Q49" t="s">
        <v>158</v>
      </c>
      <c r="X49">
        <v>3.4817351598173514E-2</v>
      </c>
      <c r="Y49">
        <v>3.49816440013591E-2</v>
      </c>
      <c r="Z49" t="s">
        <v>270</v>
      </c>
      <c r="AA49" t="s">
        <v>25</v>
      </c>
      <c r="AC49" t="s">
        <v>22</v>
      </c>
      <c r="AD49" t="s">
        <v>270</v>
      </c>
      <c r="AE49">
        <v>3.7627083200199078E-2</v>
      </c>
      <c r="AG49" t="s">
        <v>97</v>
      </c>
      <c r="AH49" t="s">
        <v>270</v>
      </c>
      <c r="AI49">
        <v>0.15700563503473108</v>
      </c>
    </row>
    <row r="50" spans="9:35" x14ac:dyDescent="0.45">
      <c r="I50" t="s">
        <v>156</v>
      </c>
      <c r="J50" t="s">
        <v>271</v>
      </c>
      <c r="K50">
        <v>0</v>
      </c>
      <c r="L50" t="s">
        <v>158</v>
      </c>
      <c r="N50" t="s">
        <v>197</v>
      </c>
      <c r="O50" t="s">
        <v>271</v>
      </c>
      <c r="P50">
        <v>1.1417650494819628E-2</v>
      </c>
      <c r="Q50" t="s">
        <v>158</v>
      </c>
      <c r="X50">
        <v>6.9634703196347035E-3</v>
      </c>
      <c r="Y50">
        <v>1.8198543122094333E-3</v>
      </c>
      <c r="Z50" t="s">
        <v>271</v>
      </c>
      <c r="AA50" t="s">
        <v>25</v>
      </c>
      <c r="AC50" t="s">
        <v>22</v>
      </c>
      <c r="AD50" t="s">
        <v>271</v>
      </c>
      <c r="AE50">
        <v>6.5424293208189823E-3</v>
      </c>
      <c r="AG50" t="s">
        <v>97</v>
      </c>
      <c r="AH50" t="s">
        <v>271</v>
      </c>
      <c r="AI50">
        <v>6.1941020717009021E-2</v>
      </c>
    </row>
    <row r="51" spans="9:35" x14ac:dyDescent="0.45">
      <c r="I51" t="s">
        <v>173</v>
      </c>
      <c r="J51" t="s">
        <v>157</v>
      </c>
      <c r="K51">
        <v>4.839164617587E-4</v>
      </c>
      <c r="L51" t="s">
        <v>158</v>
      </c>
      <c r="N51" t="s">
        <v>198</v>
      </c>
      <c r="O51" t="s">
        <v>157</v>
      </c>
      <c r="P51">
        <v>5.8194255040857366E-2</v>
      </c>
      <c r="Q51" t="s">
        <v>158</v>
      </c>
      <c r="AC51" t="s">
        <v>19</v>
      </c>
      <c r="AD51" t="s">
        <v>157</v>
      </c>
      <c r="AE51">
        <v>5.3569943690195979E-2</v>
      </c>
    </row>
    <row r="52" spans="9:35" x14ac:dyDescent="0.45">
      <c r="I52" t="s">
        <v>173</v>
      </c>
      <c r="J52" t="s">
        <v>159</v>
      </c>
      <c r="K52">
        <v>2.6689466031683356E-2</v>
      </c>
      <c r="L52" t="s">
        <v>158</v>
      </c>
      <c r="N52" t="s">
        <v>198</v>
      </c>
      <c r="O52" t="s">
        <v>159</v>
      </c>
      <c r="P52">
        <v>2.0201823772995956E-2</v>
      </c>
      <c r="Q52" t="s">
        <v>158</v>
      </c>
      <c r="AC52" t="s">
        <v>19</v>
      </c>
      <c r="AD52" t="s">
        <v>159</v>
      </c>
      <c r="AE52">
        <v>2.0397037628813782E-2</v>
      </c>
    </row>
    <row r="53" spans="9:35" x14ac:dyDescent="0.45">
      <c r="I53" t="s">
        <v>173</v>
      </c>
      <c r="J53" t="s">
        <v>160</v>
      </c>
      <c r="K53">
        <v>2.7745362378073731E-2</v>
      </c>
      <c r="L53" t="s">
        <v>158</v>
      </c>
      <c r="N53" t="s">
        <v>198</v>
      </c>
      <c r="O53" t="s">
        <v>160</v>
      </c>
      <c r="P53">
        <v>1.2768618126254247E-2</v>
      </c>
      <c r="Q53" t="s">
        <v>158</v>
      </c>
      <c r="AC53" t="s">
        <v>19</v>
      </c>
      <c r="AD53" t="s">
        <v>160</v>
      </c>
      <c r="AE53">
        <v>1.3589408677470662E-2</v>
      </c>
    </row>
    <row r="54" spans="9:35" x14ac:dyDescent="0.45">
      <c r="I54" t="s">
        <v>173</v>
      </c>
      <c r="J54" t="s">
        <v>161</v>
      </c>
      <c r="K54">
        <v>1.3761937928687724E-2</v>
      </c>
      <c r="L54" t="s">
        <v>158</v>
      </c>
      <c r="N54" t="s">
        <v>198</v>
      </c>
      <c r="O54" t="s">
        <v>161</v>
      </c>
      <c r="P54">
        <v>6.9820017100628807E-3</v>
      </c>
      <c r="Q54" t="s">
        <v>158</v>
      </c>
      <c r="AC54" t="s">
        <v>19</v>
      </c>
      <c r="AD54" t="s">
        <v>161</v>
      </c>
      <c r="AE54">
        <v>6.793262026893592E-3</v>
      </c>
    </row>
    <row r="55" spans="9:35" x14ac:dyDescent="0.45">
      <c r="I55" t="s">
        <v>173</v>
      </c>
      <c r="J55" t="s">
        <v>162</v>
      </c>
      <c r="K55">
        <v>1.3482626279383824E-2</v>
      </c>
      <c r="L55" t="s">
        <v>158</v>
      </c>
      <c r="N55" t="s">
        <v>198</v>
      </c>
      <c r="O55" t="s">
        <v>162</v>
      </c>
      <c r="P55">
        <v>7.9189877300028799E-3</v>
      </c>
      <c r="Q55" t="s">
        <v>158</v>
      </c>
      <c r="AC55" t="s">
        <v>19</v>
      </c>
      <c r="AD55" t="s">
        <v>162</v>
      </c>
      <c r="AE55">
        <v>6.7929335083122561E-3</v>
      </c>
    </row>
    <row r="56" spans="9:35" x14ac:dyDescent="0.45">
      <c r="I56" t="s">
        <v>173</v>
      </c>
      <c r="J56" t="s">
        <v>239</v>
      </c>
      <c r="K56">
        <v>2.2903874663952759E-2</v>
      </c>
      <c r="L56" t="s">
        <v>158</v>
      </c>
      <c r="N56" t="s">
        <v>198</v>
      </c>
      <c r="O56" t="s">
        <v>239</v>
      </c>
      <c r="P56">
        <v>2.6939116428279532E-2</v>
      </c>
      <c r="Q56" t="s">
        <v>158</v>
      </c>
      <c r="AC56" t="s">
        <v>19</v>
      </c>
      <c r="AD56" t="s">
        <v>239</v>
      </c>
      <c r="AE56">
        <v>2.0408117926578991E-2</v>
      </c>
    </row>
    <row r="57" spans="9:35" x14ac:dyDescent="0.45">
      <c r="I57" t="s">
        <v>173</v>
      </c>
      <c r="J57" t="s">
        <v>240</v>
      </c>
      <c r="K57">
        <v>0</v>
      </c>
      <c r="L57" t="s">
        <v>158</v>
      </c>
      <c r="N57" t="s">
        <v>198</v>
      </c>
      <c r="O57" t="s">
        <v>240</v>
      </c>
      <c r="P57">
        <v>4.6600656312711403E-2</v>
      </c>
      <c r="Q57" t="s">
        <v>158</v>
      </c>
      <c r="AC57" t="s">
        <v>19</v>
      </c>
      <c r="AD57" t="s">
        <v>240</v>
      </c>
      <c r="AE57">
        <v>3.364780992899255E-2</v>
      </c>
    </row>
    <row r="58" spans="9:35" x14ac:dyDescent="0.45">
      <c r="I58" t="s">
        <v>173</v>
      </c>
      <c r="J58" t="s">
        <v>241</v>
      </c>
      <c r="K58">
        <v>0</v>
      </c>
      <c r="L58" t="s">
        <v>158</v>
      </c>
      <c r="N58" t="s">
        <v>198</v>
      </c>
      <c r="O58" t="s">
        <v>241</v>
      </c>
      <c r="P58">
        <v>7.5952364290860159E-3</v>
      </c>
      <c r="Q58" t="s">
        <v>158</v>
      </c>
      <c r="AC58" t="s">
        <v>19</v>
      </c>
      <c r="AD58" t="s">
        <v>241</v>
      </c>
      <c r="AE58">
        <v>6.6592509405153499E-3</v>
      </c>
    </row>
    <row r="59" spans="9:35" x14ac:dyDescent="0.45">
      <c r="I59" t="s">
        <v>173</v>
      </c>
      <c r="J59" t="s">
        <v>163</v>
      </c>
      <c r="K59">
        <v>3.3700629683934259E-2</v>
      </c>
      <c r="L59" t="s">
        <v>158</v>
      </c>
      <c r="N59" t="s">
        <v>198</v>
      </c>
      <c r="O59" t="s">
        <v>163</v>
      </c>
      <c r="P59">
        <v>7.6182091248071251E-2</v>
      </c>
      <c r="Q59" t="s">
        <v>158</v>
      </c>
      <c r="AC59" t="s">
        <v>19</v>
      </c>
      <c r="AD59" t="s">
        <v>163</v>
      </c>
      <c r="AE59">
        <v>0.11056216145706467</v>
      </c>
    </row>
    <row r="60" spans="9:35" x14ac:dyDescent="0.45">
      <c r="I60" t="s">
        <v>173</v>
      </c>
      <c r="J60" t="s">
        <v>164</v>
      </c>
      <c r="K60">
        <v>0.10294009653284464</v>
      </c>
      <c r="L60" t="s">
        <v>158</v>
      </c>
      <c r="N60" t="s">
        <v>198</v>
      </c>
      <c r="O60" t="s">
        <v>164</v>
      </c>
      <c r="P60">
        <v>2.5741744532411581E-2</v>
      </c>
      <c r="Q60" t="s">
        <v>158</v>
      </c>
      <c r="AC60" t="s">
        <v>19</v>
      </c>
      <c r="AD60" t="s">
        <v>164</v>
      </c>
      <c r="AE60">
        <v>4.2121479964677994E-2</v>
      </c>
    </row>
    <row r="61" spans="9:35" x14ac:dyDescent="0.45">
      <c r="I61" t="s">
        <v>173</v>
      </c>
      <c r="J61" t="s">
        <v>165</v>
      </c>
      <c r="K61">
        <v>7.8933158215097929E-2</v>
      </c>
      <c r="L61" t="s">
        <v>158</v>
      </c>
      <c r="N61" t="s">
        <v>198</v>
      </c>
      <c r="O61" t="s">
        <v>165</v>
      </c>
      <c r="P61">
        <v>1.9115094761850703E-2</v>
      </c>
      <c r="Q61" t="s">
        <v>158</v>
      </c>
      <c r="AC61" t="s">
        <v>19</v>
      </c>
      <c r="AD61" t="s">
        <v>165</v>
      </c>
      <c r="AE61">
        <v>2.8060622333398472E-2</v>
      </c>
    </row>
    <row r="62" spans="9:35" x14ac:dyDescent="0.45">
      <c r="I62" t="s">
        <v>173</v>
      </c>
      <c r="J62" t="s">
        <v>166</v>
      </c>
      <c r="K62">
        <v>3.9584901151836008E-2</v>
      </c>
      <c r="L62" t="s">
        <v>158</v>
      </c>
      <c r="N62" t="s">
        <v>198</v>
      </c>
      <c r="O62" t="s">
        <v>166</v>
      </c>
      <c r="P62">
        <v>1.2215957748657255E-2</v>
      </c>
      <c r="Q62" t="s">
        <v>158</v>
      </c>
      <c r="AC62" t="s">
        <v>19</v>
      </c>
      <c r="AD62" t="s">
        <v>166</v>
      </c>
      <c r="AE62">
        <v>1.402341803997508E-2</v>
      </c>
    </row>
    <row r="63" spans="9:35" x14ac:dyDescent="0.45">
      <c r="I63" t="s">
        <v>173</v>
      </c>
      <c r="J63" t="s">
        <v>167</v>
      </c>
      <c r="K63">
        <v>3.7329220004962603E-2</v>
      </c>
      <c r="L63" t="s">
        <v>158</v>
      </c>
      <c r="N63" t="s">
        <v>198</v>
      </c>
      <c r="O63" t="s">
        <v>167</v>
      </c>
      <c r="P63">
        <v>1.3010563362726614E-2</v>
      </c>
      <c r="Q63" t="s">
        <v>158</v>
      </c>
      <c r="AC63" t="s">
        <v>19</v>
      </c>
      <c r="AD63" t="s">
        <v>167</v>
      </c>
      <c r="AE63">
        <v>1.4019357665579458E-2</v>
      </c>
    </row>
    <row r="64" spans="9:35" x14ac:dyDescent="0.45">
      <c r="I64" t="s">
        <v>173</v>
      </c>
      <c r="J64" t="s">
        <v>243</v>
      </c>
      <c r="K64">
        <v>8.225585005512745E-2</v>
      </c>
      <c r="L64" t="s">
        <v>158</v>
      </c>
      <c r="N64" t="s">
        <v>198</v>
      </c>
      <c r="O64" t="s">
        <v>243</v>
      </c>
      <c r="P64">
        <v>3.8289584467585354E-2</v>
      </c>
      <c r="Q64" t="s">
        <v>158</v>
      </c>
      <c r="AC64" t="s">
        <v>19</v>
      </c>
      <c r="AD64" t="s">
        <v>243</v>
      </c>
      <c r="AE64">
        <v>4.2064205343589962E-2</v>
      </c>
    </row>
    <row r="65" spans="9:31" x14ac:dyDescent="0.45">
      <c r="I65" t="s">
        <v>173</v>
      </c>
      <c r="J65" t="s">
        <v>244</v>
      </c>
      <c r="K65">
        <v>1.553179716887599E-2</v>
      </c>
      <c r="L65" t="s">
        <v>158</v>
      </c>
      <c r="N65" t="s">
        <v>198</v>
      </c>
      <c r="O65" t="s">
        <v>244</v>
      </c>
      <c r="P65">
        <v>5.5115190331569412E-2</v>
      </c>
      <c r="Q65" t="s">
        <v>158</v>
      </c>
      <c r="AC65" t="s">
        <v>19</v>
      </c>
      <c r="AD65" t="s">
        <v>244</v>
      </c>
      <c r="AE65">
        <v>6.9558867968380386E-2</v>
      </c>
    </row>
    <row r="66" spans="9:31" x14ac:dyDescent="0.45">
      <c r="I66" t="s">
        <v>173</v>
      </c>
      <c r="J66" t="s">
        <v>245</v>
      </c>
      <c r="K66">
        <v>0</v>
      </c>
      <c r="L66" t="s">
        <v>158</v>
      </c>
      <c r="N66" t="s">
        <v>198</v>
      </c>
      <c r="O66" t="s">
        <v>245</v>
      </c>
      <c r="P66">
        <v>1.114678593222232E-2</v>
      </c>
      <c r="Q66" t="s">
        <v>158</v>
      </c>
      <c r="AC66" t="s">
        <v>19</v>
      </c>
      <c r="AD66" t="s">
        <v>245</v>
      </c>
      <c r="AE66">
        <v>1.3759048475129498E-2</v>
      </c>
    </row>
    <row r="67" spans="9:31" x14ac:dyDescent="0.45">
      <c r="I67" t="s">
        <v>173</v>
      </c>
      <c r="J67" t="s">
        <v>168</v>
      </c>
      <c r="K67">
        <v>2.8940829789126748E-2</v>
      </c>
      <c r="L67" t="s">
        <v>158</v>
      </c>
      <c r="N67" t="s">
        <v>198</v>
      </c>
      <c r="O67" t="s">
        <v>168</v>
      </c>
      <c r="P67">
        <v>2.1312752055724814E-2</v>
      </c>
      <c r="Q67" t="s">
        <v>158</v>
      </c>
      <c r="AC67" t="s">
        <v>19</v>
      </c>
      <c r="AD67" t="s">
        <v>168</v>
      </c>
      <c r="AE67">
        <v>5.6076358451409368E-2</v>
      </c>
    </row>
    <row r="68" spans="9:31" x14ac:dyDescent="0.45">
      <c r="I68" t="s">
        <v>173</v>
      </c>
      <c r="J68" t="s">
        <v>169</v>
      </c>
      <c r="K68">
        <v>6.9168766986605124E-2</v>
      </c>
      <c r="L68" t="s">
        <v>158</v>
      </c>
      <c r="N68" t="s">
        <v>198</v>
      </c>
      <c r="O68" t="s">
        <v>169</v>
      </c>
      <c r="P68">
        <v>5.2514100246690591E-3</v>
      </c>
      <c r="Q68" t="s">
        <v>158</v>
      </c>
      <c r="AC68" t="s">
        <v>19</v>
      </c>
      <c r="AD68" t="s">
        <v>169</v>
      </c>
      <c r="AE68">
        <v>2.1391004823200895E-2</v>
      </c>
    </row>
    <row r="69" spans="9:31" x14ac:dyDescent="0.45">
      <c r="I69" t="s">
        <v>173</v>
      </c>
      <c r="J69" t="s">
        <v>170</v>
      </c>
      <c r="K69">
        <v>4.8812901288048889E-2</v>
      </c>
      <c r="L69" t="s">
        <v>158</v>
      </c>
      <c r="N69" t="s">
        <v>198</v>
      </c>
      <c r="O69" t="s">
        <v>170</v>
      </c>
      <c r="P69">
        <v>4.7558029600557631E-3</v>
      </c>
      <c r="Q69" t="s">
        <v>158</v>
      </c>
      <c r="AC69" t="s">
        <v>19</v>
      </c>
      <c r="AD69" t="s">
        <v>170</v>
      </c>
      <c r="AE69">
        <v>1.4269721913862622E-2</v>
      </c>
    </row>
    <row r="70" spans="9:31" x14ac:dyDescent="0.45">
      <c r="I70" t="s">
        <v>173</v>
      </c>
      <c r="J70" t="s">
        <v>171</v>
      </c>
      <c r="K70">
        <v>2.45241730089359E-2</v>
      </c>
      <c r="L70" t="s">
        <v>158</v>
      </c>
      <c r="N70" t="s">
        <v>198</v>
      </c>
      <c r="O70" t="s">
        <v>171</v>
      </c>
      <c r="P70">
        <v>3.3200393465565867E-3</v>
      </c>
      <c r="Q70" t="s">
        <v>158</v>
      </c>
      <c r="AC70" t="s">
        <v>19</v>
      </c>
      <c r="AD70" t="s">
        <v>171</v>
      </c>
      <c r="AE70">
        <v>7.1334625916541798E-3</v>
      </c>
    </row>
    <row r="71" spans="9:31" x14ac:dyDescent="0.45">
      <c r="I71" t="s">
        <v>173</v>
      </c>
      <c r="J71" t="s">
        <v>172</v>
      </c>
      <c r="K71">
        <v>2.384904531090044E-2</v>
      </c>
      <c r="L71" t="s">
        <v>158</v>
      </c>
      <c r="N71" t="s">
        <v>198</v>
      </c>
      <c r="O71" t="s">
        <v>172</v>
      </c>
      <c r="P71">
        <v>3.7349795467852896E-3</v>
      </c>
      <c r="Q71" t="s">
        <v>158</v>
      </c>
      <c r="AC71" t="s">
        <v>19</v>
      </c>
      <c r="AD71" t="s">
        <v>172</v>
      </c>
      <c r="AE71">
        <v>7.129458411226414E-3</v>
      </c>
    </row>
    <row r="72" spans="9:31" x14ac:dyDescent="0.45">
      <c r="I72" t="s">
        <v>173</v>
      </c>
      <c r="J72" t="s">
        <v>247</v>
      </c>
      <c r="K72">
        <v>5.8103638654607825E-2</v>
      </c>
      <c r="L72" t="s">
        <v>158</v>
      </c>
      <c r="N72" t="s">
        <v>198</v>
      </c>
      <c r="O72" t="s">
        <v>247</v>
      </c>
      <c r="P72">
        <v>1.1330257212511697E-2</v>
      </c>
      <c r="Q72" t="s">
        <v>158</v>
      </c>
      <c r="AC72" t="s">
        <v>19</v>
      </c>
      <c r="AD72" t="s">
        <v>247</v>
      </c>
      <c r="AE72">
        <v>2.1367181462570214E-2</v>
      </c>
    </row>
    <row r="73" spans="9:31" x14ac:dyDescent="0.45">
      <c r="I73" t="s">
        <v>173</v>
      </c>
      <c r="J73" t="s">
        <v>248</v>
      </c>
      <c r="K73">
        <v>1.5729766349324475E-2</v>
      </c>
      <c r="L73" t="s">
        <v>158</v>
      </c>
      <c r="N73" t="s">
        <v>198</v>
      </c>
      <c r="O73" t="s">
        <v>248</v>
      </c>
      <c r="P73">
        <v>1.9599858243005915E-2</v>
      </c>
      <c r="Q73" t="s">
        <v>158</v>
      </c>
      <c r="AC73" t="s">
        <v>19</v>
      </c>
      <c r="AD73" t="s">
        <v>248</v>
      </c>
      <c r="AE73">
        <v>3.5357581893523587E-2</v>
      </c>
    </row>
    <row r="74" spans="9:31" x14ac:dyDescent="0.45">
      <c r="I74" t="s">
        <v>173</v>
      </c>
      <c r="J74" t="s">
        <v>249</v>
      </c>
      <c r="K74">
        <v>0</v>
      </c>
      <c r="L74" t="s">
        <v>158</v>
      </c>
      <c r="N74" t="s">
        <v>198</v>
      </c>
      <c r="O74" t="s">
        <v>249</v>
      </c>
      <c r="P74">
        <v>3.8750115512891821E-3</v>
      </c>
      <c r="Q74" t="s">
        <v>158</v>
      </c>
      <c r="AC74" t="s">
        <v>19</v>
      </c>
      <c r="AD74" t="s">
        <v>249</v>
      </c>
      <c r="AE74">
        <v>7.0010119685372813E-3</v>
      </c>
    </row>
    <row r="75" spans="9:31" x14ac:dyDescent="0.45">
      <c r="I75" t="s">
        <v>173</v>
      </c>
      <c r="J75" t="s">
        <v>251</v>
      </c>
      <c r="K75">
        <v>6.6904807836783292E-3</v>
      </c>
      <c r="L75" t="s">
        <v>158</v>
      </c>
      <c r="N75" t="s">
        <v>198</v>
      </c>
      <c r="O75" t="s">
        <v>251</v>
      </c>
      <c r="P75">
        <v>5.3148757052206293E-2</v>
      </c>
      <c r="Q75" t="s">
        <v>158</v>
      </c>
      <c r="AC75" t="s">
        <v>19</v>
      </c>
      <c r="AD75" t="s">
        <v>251</v>
      </c>
      <c r="AE75">
        <v>5.5205893199535699E-2</v>
      </c>
    </row>
    <row r="76" spans="9:31" x14ac:dyDescent="0.45">
      <c r="I76" t="s">
        <v>173</v>
      </c>
      <c r="J76" t="s">
        <v>252</v>
      </c>
      <c r="K76">
        <v>3.921204561503943E-2</v>
      </c>
      <c r="L76" t="s">
        <v>158</v>
      </c>
      <c r="N76" t="s">
        <v>198</v>
      </c>
      <c r="O76" t="s">
        <v>252</v>
      </c>
      <c r="P76">
        <v>1.7141529951922203E-2</v>
      </c>
      <c r="Q76" t="s">
        <v>158</v>
      </c>
      <c r="AC76" t="s">
        <v>19</v>
      </c>
      <c r="AD76" t="s">
        <v>252</v>
      </c>
      <c r="AE76">
        <v>2.1048749144174702E-2</v>
      </c>
    </row>
    <row r="77" spans="9:31" x14ac:dyDescent="0.45">
      <c r="I77" t="s">
        <v>173</v>
      </c>
      <c r="J77" t="s">
        <v>253</v>
      </c>
      <c r="K77">
        <v>3.2322825335547617E-2</v>
      </c>
      <c r="L77" t="s">
        <v>158</v>
      </c>
      <c r="N77" t="s">
        <v>198</v>
      </c>
      <c r="O77" t="s">
        <v>253</v>
      </c>
      <c r="P77">
        <v>1.1820750906757896E-2</v>
      </c>
      <c r="Q77" t="s">
        <v>158</v>
      </c>
      <c r="AC77" t="s">
        <v>19</v>
      </c>
      <c r="AD77" t="s">
        <v>253</v>
      </c>
      <c r="AE77">
        <v>1.4023951702560881E-2</v>
      </c>
    </row>
    <row r="78" spans="9:31" x14ac:dyDescent="0.45">
      <c r="I78" t="s">
        <v>173</v>
      </c>
      <c r="J78" t="s">
        <v>254</v>
      </c>
      <c r="K78">
        <v>1.715384532233891E-2</v>
      </c>
      <c r="L78" t="s">
        <v>158</v>
      </c>
      <c r="N78" t="s">
        <v>198</v>
      </c>
      <c r="O78" t="s">
        <v>254</v>
      </c>
      <c r="P78">
        <v>6.8919926303838619E-3</v>
      </c>
      <c r="Q78" t="s">
        <v>158</v>
      </c>
      <c r="AC78" t="s">
        <v>19</v>
      </c>
      <c r="AD78" t="s">
        <v>254</v>
      </c>
      <c r="AE78">
        <v>7.0090516036452662E-3</v>
      </c>
    </row>
    <row r="79" spans="9:31" x14ac:dyDescent="0.45">
      <c r="I79" t="s">
        <v>173</v>
      </c>
      <c r="J79" t="s">
        <v>255</v>
      </c>
      <c r="K79">
        <v>1.6597587234835186E-2</v>
      </c>
      <c r="L79" t="s">
        <v>158</v>
      </c>
      <c r="N79" t="s">
        <v>198</v>
      </c>
      <c r="O79" t="s">
        <v>255</v>
      </c>
      <c r="P79">
        <v>7.2848805753207976E-3</v>
      </c>
      <c r="Q79" t="s">
        <v>158</v>
      </c>
      <c r="AC79" t="s">
        <v>19</v>
      </c>
      <c r="AD79" t="s">
        <v>255</v>
      </c>
      <c r="AE79">
        <v>7.0064623585107955E-3</v>
      </c>
    </row>
    <row r="80" spans="9:31" x14ac:dyDescent="0.45">
      <c r="I80" t="s">
        <v>173</v>
      </c>
      <c r="J80" t="s">
        <v>256</v>
      </c>
      <c r="K80">
        <v>3.1040920600812795E-2</v>
      </c>
      <c r="L80" t="s">
        <v>158</v>
      </c>
      <c r="N80" t="s">
        <v>198</v>
      </c>
      <c r="O80" t="s">
        <v>256</v>
      </c>
      <c r="P80">
        <v>1.891815757304656E-2</v>
      </c>
      <c r="Q80" t="s">
        <v>158</v>
      </c>
      <c r="AC80" t="s">
        <v>19</v>
      </c>
      <c r="AD80" t="s">
        <v>256</v>
      </c>
      <c r="AE80">
        <v>2.1016701292042871E-2</v>
      </c>
    </row>
    <row r="81" spans="9:31" x14ac:dyDescent="0.45">
      <c r="I81" t="s">
        <v>173</v>
      </c>
      <c r="J81" t="s">
        <v>257</v>
      </c>
      <c r="K81">
        <v>1.5689148557766703E-3</v>
      </c>
      <c r="L81" t="s">
        <v>158</v>
      </c>
      <c r="N81" t="s">
        <v>198</v>
      </c>
      <c r="O81" t="s">
        <v>257</v>
      </c>
      <c r="P81">
        <v>3.262802346728827E-2</v>
      </c>
      <c r="Q81" t="s">
        <v>158</v>
      </c>
      <c r="AC81" t="s">
        <v>19</v>
      </c>
      <c r="AD81" t="s">
        <v>257</v>
      </c>
      <c r="AE81">
        <v>3.4812070342059145E-2</v>
      </c>
    </row>
    <row r="82" spans="9:31" x14ac:dyDescent="0.45">
      <c r="I82" t="s">
        <v>173</v>
      </c>
      <c r="J82" t="s">
        <v>258</v>
      </c>
      <c r="K82">
        <v>0</v>
      </c>
      <c r="L82" t="s">
        <v>158</v>
      </c>
      <c r="N82" t="s">
        <v>198</v>
      </c>
      <c r="O82" t="s">
        <v>258</v>
      </c>
      <c r="P82">
        <v>7.1292720713588744E-3</v>
      </c>
      <c r="Q82" t="s">
        <v>158</v>
      </c>
      <c r="AC82" t="s">
        <v>19</v>
      </c>
      <c r="AD82" t="s">
        <v>258</v>
      </c>
      <c r="AE82">
        <v>6.8848903112231968E-3</v>
      </c>
    </row>
    <row r="83" spans="9:31" x14ac:dyDescent="0.45">
      <c r="I83" t="s">
        <v>173</v>
      </c>
      <c r="J83" t="s">
        <v>264</v>
      </c>
      <c r="K83">
        <v>3.7031178573068122E-7</v>
      </c>
      <c r="L83" t="s">
        <v>158</v>
      </c>
      <c r="N83" t="s">
        <v>198</v>
      </c>
      <c r="O83" t="s">
        <v>264</v>
      </c>
      <c r="P83">
        <v>0.11528973511634243</v>
      </c>
      <c r="Q83" t="s">
        <v>158</v>
      </c>
      <c r="AC83" t="s">
        <v>19</v>
      </c>
      <c r="AD83" t="s">
        <v>264</v>
      </c>
      <c r="AE83">
        <v>5.5342270340135051E-2</v>
      </c>
    </row>
    <row r="84" spans="9:31" x14ac:dyDescent="0.45">
      <c r="I84" t="s">
        <v>173</v>
      </c>
      <c r="J84" t="s">
        <v>265</v>
      </c>
      <c r="K84">
        <v>2.3930757810283001E-2</v>
      </c>
      <c r="L84" t="s">
        <v>158</v>
      </c>
      <c r="N84" t="s">
        <v>198</v>
      </c>
      <c r="O84" t="s">
        <v>265</v>
      </c>
      <c r="P84">
        <v>4.3551015907682032E-2</v>
      </c>
      <c r="Q84" t="s">
        <v>158</v>
      </c>
      <c r="AC84" t="s">
        <v>19</v>
      </c>
      <c r="AD84" t="s">
        <v>265</v>
      </c>
      <c r="AE84">
        <v>2.1069640926739144E-2</v>
      </c>
    </row>
    <row r="85" spans="9:31" x14ac:dyDescent="0.45">
      <c r="I85" t="s">
        <v>173</v>
      </c>
      <c r="J85" t="s">
        <v>266</v>
      </c>
      <c r="K85">
        <v>2.2587869902761241E-2</v>
      </c>
      <c r="L85" t="s">
        <v>158</v>
      </c>
      <c r="N85" t="s">
        <v>198</v>
      </c>
      <c r="O85" t="s">
        <v>266</v>
      </c>
      <c r="P85">
        <v>2.7037969257265995E-2</v>
      </c>
      <c r="Q85" t="s">
        <v>158</v>
      </c>
      <c r="AC85" t="s">
        <v>19</v>
      </c>
      <c r="AD85" t="s">
        <v>266</v>
      </c>
      <c r="AE85">
        <v>1.4034051163434513E-2</v>
      </c>
    </row>
    <row r="86" spans="9:31" x14ac:dyDescent="0.45">
      <c r="I86" t="s">
        <v>173</v>
      </c>
      <c r="J86" t="s">
        <v>267</v>
      </c>
      <c r="K86">
        <v>1.3680491075767182E-2</v>
      </c>
      <c r="L86" t="s">
        <v>158</v>
      </c>
      <c r="N86" t="s">
        <v>198</v>
      </c>
      <c r="O86" t="s">
        <v>267</v>
      </c>
      <c r="P86">
        <v>1.3094477483983426E-2</v>
      </c>
      <c r="Q86" t="s">
        <v>158</v>
      </c>
      <c r="AC86" t="s">
        <v>19</v>
      </c>
      <c r="AD86" t="s">
        <v>267</v>
      </c>
      <c r="AE86">
        <v>7.0132332093221948E-3</v>
      </c>
    </row>
    <row r="87" spans="9:31" x14ac:dyDescent="0.45">
      <c r="I87" t="s">
        <v>173</v>
      </c>
      <c r="J87" t="s">
        <v>268</v>
      </c>
      <c r="K87">
        <v>1.3605215203731546E-2</v>
      </c>
      <c r="L87" t="s">
        <v>158</v>
      </c>
      <c r="N87" t="s">
        <v>198</v>
      </c>
      <c r="O87" t="s">
        <v>268</v>
      </c>
      <c r="P87">
        <v>1.3290210075744163E-2</v>
      </c>
      <c r="Q87" t="s">
        <v>158</v>
      </c>
      <c r="AC87" t="s">
        <v>19</v>
      </c>
      <c r="AD87" t="s">
        <v>268</v>
      </c>
      <c r="AE87">
        <v>7.0136078357745935E-3</v>
      </c>
    </row>
    <row r="88" spans="9:31" x14ac:dyDescent="0.45">
      <c r="I88" t="s">
        <v>173</v>
      </c>
      <c r="J88" t="s">
        <v>269</v>
      </c>
      <c r="K88">
        <v>1.7136718003707571E-2</v>
      </c>
      <c r="L88" t="s">
        <v>158</v>
      </c>
      <c r="N88" t="s">
        <v>198</v>
      </c>
      <c r="O88" t="s">
        <v>269</v>
      </c>
      <c r="P88">
        <v>3.9392087060599414E-2</v>
      </c>
      <c r="Q88" t="s">
        <v>158</v>
      </c>
      <c r="AC88" t="s">
        <v>19</v>
      </c>
      <c r="AD88" t="s">
        <v>269</v>
      </c>
      <c r="AE88">
        <v>2.10896848828135E-2</v>
      </c>
    </row>
    <row r="89" spans="9:31" x14ac:dyDescent="0.45">
      <c r="I89" t="s">
        <v>173</v>
      </c>
      <c r="J89" t="s">
        <v>270</v>
      </c>
      <c r="K89">
        <v>0</v>
      </c>
      <c r="L89" t="s">
        <v>158</v>
      </c>
      <c r="N89" t="s">
        <v>198</v>
      </c>
      <c r="O89" t="s">
        <v>270</v>
      </c>
      <c r="P89">
        <v>6.9239919254332052E-2</v>
      </c>
      <c r="Q89" t="s">
        <v>158</v>
      </c>
      <c r="AC89" t="s">
        <v>19</v>
      </c>
      <c r="AD89" t="s">
        <v>270</v>
      </c>
      <c r="AE89">
        <v>3.478797420654281E-2</v>
      </c>
    </row>
    <row r="90" spans="9:31" x14ac:dyDescent="0.45">
      <c r="I90" t="s">
        <v>173</v>
      </c>
      <c r="J90" t="s">
        <v>271</v>
      </c>
      <c r="K90">
        <v>0</v>
      </c>
      <c r="L90" t="s">
        <v>158</v>
      </c>
      <c r="N90" t="s">
        <v>198</v>
      </c>
      <c r="O90" t="s">
        <v>271</v>
      </c>
      <c r="P90">
        <v>1.2943402739682433E-2</v>
      </c>
      <c r="Q90" t="s">
        <v>158</v>
      </c>
      <c r="AC90" t="s">
        <v>19</v>
      </c>
      <c r="AD90" t="s">
        <v>271</v>
      </c>
      <c r="AE90">
        <v>6.8890603899323588E-3</v>
      </c>
    </row>
    <row r="91" spans="9:31" x14ac:dyDescent="0.45">
      <c r="I91" t="s">
        <v>174</v>
      </c>
      <c r="J91" t="s">
        <v>157</v>
      </c>
      <c r="K91">
        <v>4.3570404126017716E-4</v>
      </c>
      <c r="L91" t="s">
        <v>158</v>
      </c>
      <c r="N91" t="s">
        <v>199</v>
      </c>
      <c r="O91" t="s">
        <v>157</v>
      </c>
      <c r="P91">
        <v>7.2644616825331396E-2</v>
      </c>
      <c r="Q91" t="s">
        <v>158</v>
      </c>
    </row>
    <row r="92" spans="9:31" x14ac:dyDescent="0.45">
      <c r="I92" t="s">
        <v>174</v>
      </c>
      <c r="J92" t="s">
        <v>159</v>
      </c>
      <c r="K92">
        <v>2.1642099002704855E-2</v>
      </c>
      <c r="L92" t="s">
        <v>158</v>
      </c>
      <c r="N92" t="s">
        <v>199</v>
      </c>
      <c r="O92" t="s">
        <v>159</v>
      </c>
      <c r="P92">
        <v>2.7162043335865999E-2</v>
      </c>
      <c r="Q92" t="s">
        <v>158</v>
      </c>
    </row>
    <row r="93" spans="9:31" x14ac:dyDescent="0.45">
      <c r="I93" t="s">
        <v>174</v>
      </c>
      <c r="J93" t="s">
        <v>160</v>
      </c>
      <c r="K93">
        <v>2.386642992220463E-2</v>
      </c>
      <c r="L93" t="s">
        <v>158</v>
      </c>
      <c r="N93" t="s">
        <v>199</v>
      </c>
      <c r="O93" t="s">
        <v>160</v>
      </c>
      <c r="P93">
        <v>1.8490064336977863E-2</v>
      </c>
      <c r="Q93" t="s">
        <v>158</v>
      </c>
    </row>
    <row r="94" spans="9:31" x14ac:dyDescent="0.45">
      <c r="I94" t="s">
        <v>174</v>
      </c>
      <c r="J94" t="s">
        <v>161</v>
      </c>
      <c r="K94">
        <v>1.2536173449627791E-2</v>
      </c>
      <c r="L94" t="s">
        <v>158</v>
      </c>
      <c r="N94" t="s">
        <v>199</v>
      </c>
      <c r="O94" t="s">
        <v>161</v>
      </c>
      <c r="P94">
        <v>1.0899837632585967E-2</v>
      </c>
      <c r="Q94" t="s">
        <v>158</v>
      </c>
    </row>
    <row r="95" spans="9:31" x14ac:dyDescent="0.45">
      <c r="I95" t="s">
        <v>174</v>
      </c>
      <c r="J95" t="s">
        <v>162</v>
      </c>
      <c r="K95">
        <v>1.2615809238745151E-2</v>
      </c>
      <c r="L95" t="s">
        <v>158</v>
      </c>
      <c r="N95" t="s">
        <v>199</v>
      </c>
      <c r="O95" t="s">
        <v>162</v>
      </c>
      <c r="P95">
        <v>1.1228103783444054E-2</v>
      </c>
      <c r="Q95" t="s">
        <v>158</v>
      </c>
    </row>
    <row r="96" spans="9:31" x14ac:dyDescent="0.45">
      <c r="I96" t="s">
        <v>174</v>
      </c>
      <c r="J96" t="s">
        <v>239</v>
      </c>
      <c r="K96">
        <v>1.8334388143674277E-2</v>
      </c>
      <c r="L96" t="s">
        <v>158</v>
      </c>
      <c r="N96" t="s">
        <v>199</v>
      </c>
      <c r="O96" t="s">
        <v>239</v>
      </c>
      <c r="P96">
        <v>3.0637670920658628E-2</v>
      </c>
      <c r="Q96" t="s">
        <v>158</v>
      </c>
    </row>
    <row r="97" spans="9:17" x14ac:dyDescent="0.45">
      <c r="I97" t="s">
        <v>174</v>
      </c>
      <c r="J97" t="s">
        <v>240</v>
      </c>
      <c r="K97">
        <v>0</v>
      </c>
      <c r="L97" t="s">
        <v>158</v>
      </c>
      <c r="N97" t="s">
        <v>199</v>
      </c>
      <c r="O97" t="s">
        <v>240</v>
      </c>
      <c r="P97">
        <v>5.6699202474372927E-2</v>
      </c>
      <c r="Q97" t="s">
        <v>158</v>
      </c>
    </row>
    <row r="98" spans="9:17" x14ac:dyDescent="0.45">
      <c r="I98" t="s">
        <v>174</v>
      </c>
      <c r="J98" t="s">
        <v>241</v>
      </c>
      <c r="K98">
        <v>0</v>
      </c>
      <c r="L98" t="s">
        <v>158</v>
      </c>
      <c r="N98" t="s">
        <v>199</v>
      </c>
      <c r="O98" t="s">
        <v>241</v>
      </c>
      <c r="P98">
        <v>9.5652772089648026E-3</v>
      </c>
      <c r="Q98" t="s">
        <v>158</v>
      </c>
    </row>
    <row r="99" spans="9:17" x14ac:dyDescent="0.45">
      <c r="I99" t="s">
        <v>174</v>
      </c>
      <c r="J99" t="s">
        <v>163</v>
      </c>
      <c r="K99">
        <v>3.9505724072374147E-2</v>
      </c>
      <c r="L99" t="s">
        <v>158</v>
      </c>
      <c r="N99" t="s">
        <v>199</v>
      </c>
      <c r="O99" t="s">
        <v>163</v>
      </c>
      <c r="P99">
        <v>8.2488499177610544E-2</v>
      </c>
      <c r="Q99" t="s">
        <v>158</v>
      </c>
    </row>
    <row r="100" spans="9:17" x14ac:dyDescent="0.45">
      <c r="I100" t="s">
        <v>174</v>
      </c>
      <c r="J100" t="s">
        <v>164</v>
      </c>
      <c r="K100">
        <v>0.10861019467339075</v>
      </c>
      <c r="L100" t="s">
        <v>158</v>
      </c>
      <c r="N100" t="s">
        <v>199</v>
      </c>
      <c r="O100" t="s">
        <v>164</v>
      </c>
      <c r="P100">
        <v>2.9562167039684981E-2</v>
      </c>
      <c r="Q100" t="s">
        <v>158</v>
      </c>
    </row>
    <row r="101" spans="9:17" x14ac:dyDescent="0.45">
      <c r="I101" t="s">
        <v>174</v>
      </c>
      <c r="J101" t="s">
        <v>165</v>
      </c>
      <c r="K101">
        <v>8.1122442201479086E-2</v>
      </c>
      <c r="L101" t="s">
        <v>158</v>
      </c>
      <c r="N101" t="s">
        <v>199</v>
      </c>
      <c r="O101" t="s">
        <v>165</v>
      </c>
      <c r="P101">
        <v>2.2970875743092305E-2</v>
      </c>
      <c r="Q101" t="s">
        <v>158</v>
      </c>
    </row>
    <row r="102" spans="9:17" x14ac:dyDescent="0.45">
      <c r="I102" t="s">
        <v>174</v>
      </c>
      <c r="J102" t="s">
        <v>166</v>
      </c>
      <c r="K102">
        <v>4.0271882784368863E-2</v>
      </c>
      <c r="L102" t="s">
        <v>158</v>
      </c>
      <c r="N102" t="s">
        <v>199</v>
      </c>
      <c r="O102" t="s">
        <v>166</v>
      </c>
      <c r="P102">
        <v>1.2980295745223677E-2</v>
      </c>
      <c r="Q102" t="s">
        <v>158</v>
      </c>
    </row>
    <row r="103" spans="9:17" x14ac:dyDescent="0.45">
      <c r="I103" t="s">
        <v>174</v>
      </c>
      <c r="J103" t="s">
        <v>167</v>
      </c>
      <c r="K103">
        <v>3.8519800393262076E-2</v>
      </c>
      <c r="L103" t="s">
        <v>158</v>
      </c>
      <c r="N103" t="s">
        <v>199</v>
      </c>
      <c r="O103" t="s">
        <v>167</v>
      </c>
      <c r="P103">
        <v>1.3198901293340368E-2</v>
      </c>
      <c r="Q103" t="s">
        <v>158</v>
      </c>
    </row>
    <row r="104" spans="9:17" x14ac:dyDescent="0.45">
      <c r="I104" t="s">
        <v>174</v>
      </c>
      <c r="J104" t="s">
        <v>243</v>
      </c>
      <c r="K104">
        <v>7.9985859982885488E-2</v>
      </c>
      <c r="L104" t="s">
        <v>158</v>
      </c>
      <c r="N104" t="s">
        <v>199</v>
      </c>
      <c r="O104" t="s">
        <v>243</v>
      </c>
      <c r="P104">
        <v>3.9335875526966574E-2</v>
      </c>
      <c r="Q104" t="s">
        <v>158</v>
      </c>
    </row>
    <row r="105" spans="9:17" x14ac:dyDescent="0.45">
      <c r="I105" t="s">
        <v>174</v>
      </c>
      <c r="J105" t="s">
        <v>244</v>
      </c>
      <c r="K105">
        <v>1.5945343644073944E-2</v>
      </c>
      <c r="L105" t="s">
        <v>158</v>
      </c>
      <c r="N105" t="s">
        <v>199</v>
      </c>
      <c r="O105" t="s">
        <v>244</v>
      </c>
      <c r="P105">
        <v>6.2300559511889925E-2</v>
      </c>
      <c r="Q105" t="s">
        <v>158</v>
      </c>
    </row>
    <row r="106" spans="9:17" x14ac:dyDescent="0.45">
      <c r="I106" t="s">
        <v>174</v>
      </c>
      <c r="J106" t="s">
        <v>245</v>
      </c>
      <c r="K106">
        <v>0</v>
      </c>
      <c r="L106" t="s">
        <v>158</v>
      </c>
      <c r="N106" t="s">
        <v>199</v>
      </c>
      <c r="O106" t="s">
        <v>245</v>
      </c>
      <c r="P106">
        <v>1.2828195687270661E-2</v>
      </c>
      <c r="Q106" t="s">
        <v>158</v>
      </c>
    </row>
    <row r="107" spans="9:17" x14ac:dyDescent="0.45">
      <c r="I107" t="s">
        <v>174</v>
      </c>
      <c r="J107" t="s">
        <v>168</v>
      </c>
      <c r="K107">
        <v>3.5031566208028657E-2</v>
      </c>
      <c r="L107" t="s">
        <v>158</v>
      </c>
      <c r="N107" t="s">
        <v>199</v>
      </c>
      <c r="O107" t="s">
        <v>168</v>
      </c>
      <c r="P107">
        <v>1.8393967902900873E-2</v>
      </c>
      <c r="Q107" t="s">
        <v>158</v>
      </c>
    </row>
    <row r="108" spans="9:17" x14ac:dyDescent="0.45">
      <c r="I108" t="s">
        <v>174</v>
      </c>
      <c r="J108" t="s">
        <v>169</v>
      </c>
      <c r="K108">
        <v>7.1390427687402613E-2</v>
      </c>
      <c r="L108" t="s">
        <v>158</v>
      </c>
      <c r="N108" t="s">
        <v>199</v>
      </c>
      <c r="O108" t="s">
        <v>169</v>
      </c>
      <c r="P108">
        <v>4.8861834328973184E-3</v>
      </c>
      <c r="Q108" t="s">
        <v>158</v>
      </c>
    </row>
    <row r="109" spans="9:17" x14ac:dyDescent="0.45">
      <c r="I109" t="s">
        <v>174</v>
      </c>
      <c r="J109" t="s">
        <v>170</v>
      </c>
      <c r="K109">
        <v>4.8546834466599076E-2</v>
      </c>
      <c r="L109" t="s">
        <v>158</v>
      </c>
      <c r="N109" t="s">
        <v>199</v>
      </c>
      <c r="O109" t="s">
        <v>170</v>
      </c>
      <c r="P109">
        <v>5.5082674696026084E-3</v>
      </c>
      <c r="Q109" t="s">
        <v>158</v>
      </c>
    </row>
    <row r="110" spans="9:17" x14ac:dyDescent="0.45">
      <c r="I110" t="s">
        <v>174</v>
      </c>
      <c r="J110" t="s">
        <v>171</v>
      </c>
      <c r="K110">
        <v>2.438899104456357E-2</v>
      </c>
      <c r="L110" t="s">
        <v>158</v>
      </c>
      <c r="N110" t="s">
        <v>199</v>
      </c>
      <c r="O110" t="s">
        <v>171</v>
      </c>
      <c r="P110">
        <v>4.1511583452665188E-3</v>
      </c>
      <c r="Q110" t="s">
        <v>158</v>
      </c>
    </row>
    <row r="111" spans="9:17" x14ac:dyDescent="0.45">
      <c r="I111" t="s">
        <v>174</v>
      </c>
      <c r="J111" t="s">
        <v>172</v>
      </c>
      <c r="K111">
        <v>2.4439865285492239E-2</v>
      </c>
      <c r="L111" t="s">
        <v>158</v>
      </c>
      <c r="N111" t="s">
        <v>199</v>
      </c>
      <c r="O111" t="s">
        <v>172</v>
      </c>
      <c r="P111">
        <v>4.7921643670067442E-3</v>
      </c>
      <c r="Q111" t="s">
        <v>158</v>
      </c>
    </row>
    <row r="112" spans="9:17" x14ac:dyDescent="0.45">
      <c r="I112" t="s">
        <v>174</v>
      </c>
      <c r="J112" t="s">
        <v>247</v>
      </c>
      <c r="K112">
        <v>5.9174384432117394E-2</v>
      </c>
      <c r="L112" t="s">
        <v>158</v>
      </c>
      <c r="N112" t="s">
        <v>199</v>
      </c>
      <c r="O112" t="s">
        <v>247</v>
      </c>
      <c r="P112">
        <v>1.1425697727620476E-2</v>
      </c>
      <c r="Q112" t="s">
        <v>158</v>
      </c>
    </row>
    <row r="113" spans="9:17" x14ac:dyDescent="0.45">
      <c r="I113" t="s">
        <v>174</v>
      </c>
      <c r="J113" t="s">
        <v>248</v>
      </c>
      <c r="K113">
        <v>1.497335744751411E-2</v>
      </c>
      <c r="L113" t="s">
        <v>158</v>
      </c>
      <c r="N113" t="s">
        <v>199</v>
      </c>
      <c r="O113" t="s">
        <v>248</v>
      </c>
      <c r="P113">
        <v>1.6372945548613953E-2</v>
      </c>
      <c r="Q113" t="s">
        <v>158</v>
      </c>
    </row>
    <row r="114" spans="9:17" x14ac:dyDescent="0.45">
      <c r="I114" t="s">
        <v>174</v>
      </c>
      <c r="J114" t="s">
        <v>249</v>
      </c>
      <c r="K114">
        <v>0</v>
      </c>
      <c r="L114" t="s">
        <v>158</v>
      </c>
      <c r="N114" t="s">
        <v>199</v>
      </c>
      <c r="O114" t="s">
        <v>249</v>
      </c>
      <c r="P114">
        <v>3.8868209099221906E-3</v>
      </c>
      <c r="Q114" t="s">
        <v>158</v>
      </c>
    </row>
    <row r="115" spans="9:17" x14ac:dyDescent="0.45">
      <c r="I115" t="s">
        <v>174</v>
      </c>
      <c r="J115" t="s">
        <v>251</v>
      </c>
      <c r="K115">
        <v>8.2193357951465887E-3</v>
      </c>
      <c r="L115" t="s">
        <v>158</v>
      </c>
      <c r="N115" t="s">
        <v>199</v>
      </c>
      <c r="O115" t="s">
        <v>251</v>
      </c>
      <c r="P115">
        <v>5.5756932060812565E-2</v>
      </c>
      <c r="Q115" t="s">
        <v>158</v>
      </c>
    </row>
    <row r="116" spans="9:17" x14ac:dyDescent="0.45">
      <c r="I116" t="s">
        <v>174</v>
      </c>
      <c r="J116" t="s">
        <v>252</v>
      </c>
      <c r="K116">
        <v>3.9907835941560353E-2</v>
      </c>
      <c r="L116" t="s">
        <v>158</v>
      </c>
      <c r="N116" t="s">
        <v>199</v>
      </c>
      <c r="O116" t="s">
        <v>252</v>
      </c>
      <c r="P116">
        <v>1.5508716657594729E-2</v>
      </c>
      <c r="Q116" t="s">
        <v>158</v>
      </c>
    </row>
    <row r="117" spans="9:17" x14ac:dyDescent="0.45">
      <c r="I117" t="s">
        <v>174</v>
      </c>
      <c r="J117" t="s">
        <v>253</v>
      </c>
      <c r="K117">
        <v>3.3098968212445318E-2</v>
      </c>
      <c r="L117" t="s">
        <v>158</v>
      </c>
      <c r="N117" t="s">
        <v>199</v>
      </c>
      <c r="O117" t="s">
        <v>253</v>
      </c>
      <c r="P117">
        <v>1.1110696616808682E-2</v>
      </c>
      <c r="Q117" t="s">
        <v>158</v>
      </c>
    </row>
    <row r="118" spans="9:17" x14ac:dyDescent="0.45">
      <c r="I118" t="s">
        <v>174</v>
      </c>
      <c r="J118" t="s">
        <v>254</v>
      </c>
      <c r="K118">
        <v>1.6908247920094946E-2</v>
      </c>
      <c r="L118" t="s">
        <v>158</v>
      </c>
      <c r="N118" t="s">
        <v>199</v>
      </c>
      <c r="O118" t="s">
        <v>254</v>
      </c>
      <c r="P118">
        <v>6.9665023153317879E-3</v>
      </c>
      <c r="Q118" t="s">
        <v>158</v>
      </c>
    </row>
    <row r="119" spans="9:17" x14ac:dyDescent="0.45">
      <c r="I119" t="s">
        <v>174</v>
      </c>
      <c r="J119" t="s">
        <v>255</v>
      </c>
      <c r="K119">
        <v>1.6547985097567795E-2</v>
      </c>
      <c r="L119" t="s">
        <v>158</v>
      </c>
      <c r="N119" t="s">
        <v>199</v>
      </c>
      <c r="O119" t="s">
        <v>255</v>
      </c>
      <c r="P119">
        <v>7.7493556010112923E-3</v>
      </c>
      <c r="Q119" t="s">
        <v>158</v>
      </c>
    </row>
    <row r="120" spans="9:17" x14ac:dyDescent="0.45">
      <c r="I120" t="s">
        <v>174</v>
      </c>
      <c r="J120" t="s">
        <v>256</v>
      </c>
      <c r="K120">
        <v>3.0538680688573652E-2</v>
      </c>
      <c r="L120" t="s">
        <v>158</v>
      </c>
      <c r="N120" t="s">
        <v>199</v>
      </c>
      <c r="O120" t="s">
        <v>256</v>
      </c>
      <c r="P120">
        <v>2.4307000902129561E-2</v>
      </c>
      <c r="Q120" t="s">
        <v>158</v>
      </c>
    </row>
    <row r="121" spans="9:17" x14ac:dyDescent="0.45">
      <c r="I121" t="s">
        <v>174</v>
      </c>
      <c r="J121" t="s">
        <v>257</v>
      </c>
      <c r="K121">
        <v>1.3714194295974E-3</v>
      </c>
      <c r="L121" t="s">
        <v>158</v>
      </c>
      <c r="N121" t="s">
        <v>199</v>
      </c>
      <c r="O121" t="s">
        <v>257</v>
      </c>
      <c r="P121">
        <v>3.6057270322726848E-2</v>
      </c>
      <c r="Q121" t="s">
        <v>158</v>
      </c>
    </row>
    <row r="122" spans="9:17" x14ac:dyDescent="0.45">
      <c r="I122" t="s">
        <v>174</v>
      </c>
      <c r="J122" t="s">
        <v>258</v>
      </c>
      <c r="K122">
        <v>0</v>
      </c>
      <c r="L122" t="s">
        <v>158</v>
      </c>
      <c r="N122" t="s">
        <v>199</v>
      </c>
      <c r="O122" t="s">
        <v>258</v>
      </c>
      <c r="P122">
        <v>7.6907644295721523E-3</v>
      </c>
      <c r="Q122" t="s">
        <v>158</v>
      </c>
    </row>
    <row r="123" spans="9:17" x14ac:dyDescent="0.45">
      <c r="I123" t="s">
        <v>174</v>
      </c>
      <c r="J123" t="s">
        <v>264</v>
      </c>
      <c r="K123">
        <v>3.5778173839148143E-5</v>
      </c>
      <c r="L123" t="s">
        <v>158</v>
      </c>
      <c r="N123" t="s">
        <v>199</v>
      </c>
      <c r="O123" t="s">
        <v>264</v>
      </c>
      <c r="P123">
        <v>8.1529027017511496E-2</v>
      </c>
      <c r="Q123" t="s">
        <v>158</v>
      </c>
    </row>
    <row r="124" spans="9:17" x14ac:dyDescent="0.45">
      <c r="I124" t="s">
        <v>174</v>
      </c>
      <c r="J124" t="s">
        <v>265</v>
      </c>
      <c r="K124">
        <v>2.3836031878286579E-2</v>
      </c>
      <c r="L124" t="s">
        <v>158</v>
      </c>
      <c r="N124" t="s">
        <v>199</v>
      </c>
      <c r="O124" t="s">
        <v>265</v>
      </c>
      <c r="P124">
        <v>3.0711540846572988E-2</v>
      </c>
      <c r="Q124" t="s">
        <v>158</v>
      </c>
    </row>
    <row r="125" spans="9:17" x14ac:dyDescent="0.45">
      <c r="I125" t="s">
        <v>174</v>
      </c>
      <c r="J125" t="s">
        <v>266</v>
      </c>
      <c r="K125">
        <v>2.1408671207742869E-2</v>
      </c>
      <c r="L125" t="s">
        <v>158</v>
      </c>
      <c r="N125" t="s">
        <v>199</v>
      </c>
      <c r="O125" t="s">
        <v>266</v>
      </c>
      <c r="P125">
        <v>2.2176824498058679E-2</v>
      </c>
      <c r="Q125" t="s">
        <v>158</v>
      </c>
    </row>
    <row r="126" spans="9:17" x14ac:dyDescent="0.45">
      <c r="I126" t="s">
        <v>174</v>
      </c>
      <c r="J126" t="s">
        <v>267</v>
      </c>
      <c r="K126">
        <v>1.312347051380286E-2</v>
      </c>
      <c r="L126" t="s">
        <v>158</v>
      </c>
      <c r="N126" t="s">
        <v>199</v>
      </c>
      <c r="O126" t="s">
        <v>267</v>
      </c>
      <c r="P126">
        <v>1.1360220961555138E-2</v>
      </c>
      <c r="Q126" t="s">
        <v>158</v>
      </c>
    </row>
    <row r="127" spans="9:17" x14ac:dyDescent="0.45">
      <c r="I127" t="s">
        <v>174</v>
      </c>
      <c r="J127" t="s">
        <v>268</v>
      </c>
      <c r="K127">
        <v>1.229315985791863E-2</v>
      </c>
      <c r="L127" t="s">
        <v>158</v>
      </c>
      <c r="N127" t="s">
        <v>199</v>
      </c>
      <c r="O127" t="s">
        <v>268</v>
      </c>
      <c r="P127">
        <v>1.0595548492968109E-2</v>
      </c>
      <c r="Q127" t="s">
        <v>158</v>
      </c>
    </row>
    <row r="128" spans="9:17" x14ac:dyDescent="0.45">
      <c r="I128" t="s">
        <v>174</v>
      </c>
      <c r="J128" t="s">
        <v>269</v>
      </c>
      <c r="K128">
        <v>1.1373137161497729E-2</v>
      </c>
      <c r="L128" t="s">
        <v>158</v>
      </c>
      <c r="N128" t="s">
        <v>199</v>
      </c>
      <c r="O128" t="s">
        <v>269</v>
      </c>
      <c r="P128">
        <v>3.1450549527526475E-2</v>
      </c>
      <c r="Q128" t="s">
        <v>158</v>
      </c>
    </row>
    <row r="129" spans="9:17" x14ac:dyDescent="0.45">
      <c r="I129" t="s">
        <v>174</v>
      </c>
      <c r="J129" t="s">
        <v>270</v>
      </c>
      <c r="K129">
        <v>0</v>
      </c>
      <c r="L129" t="s">
        <v>158</v>
      </c>
      <c r="N129" t="s">
        <v>199</v>
      </c>
      <c r="O129" t="s">
        <v>270</v>
      </c>
      <c r="P129">
        <v>5.4059250476516503E-2</v>
      </c>
      <c r="Q129" t="s">
        <v>158</v>
      </c>
    </row>
    <row r="130" spans="9:17" x14ac:dyDescent="0.45">
      <c r="I130" t="s">
        <v>174</v>
      </c>
      <c r="J130" t="s">
        <v>271</v>
      </c>
      <c r="K130">
        <v>0</v>
      </c>
      <c r="L130" t="s">
        <v>158</v>
      </c>
      <c r="N130" t="s">
        <v>199</v>
      </c>
      <c r="O130" t="s">
        <v>271</v>
      </c>
      <c r="P130">
        <v>1.0560407326065406E-2</v>
      </c>
      <c r="Q130" t="s">
        <v>158</v>
      </c>
    </row>
    <row r="131" spans="9:17" x14ac:dyDescent="0.45">
      <c r="I131" t="s">
        <v>175</v>
      </c>
      <c r="J131" t="s">
        <v>157</v>
      </c>
      <c r="K131">
        <v>7.0355156849438445E-4</v>
      </c>
      <c r="L131" t="s">
        <v>158</v>
      </c>
      <c r="N131" t="s">
        <v>200</v>
      </c>
      <c r="O131" t="s">
        <v>157</v>
      </c>
      <c r="P131">
        <v>0.11469453567080855</v>
      </c>
      <c r="Q131" t="s">
        <v>158</v>
      </c>
    </row>
    <row r="132" spans="9:17" x14ac:dyDescent="0.45">
      <c r="I132" t="s">
        <v>175</v>
      </c>
      <c r="J132" t="s">
        <v>159</v>
      </c>
      <c r="K132">
        <v>3.5189661536626685E-2</v>
      </c>
      <c r="L132" t="s">
        <v>158</v>
      </c>
      <c r="N132" t="s">
        <v>200</v>
      </c>
      <c r="O132" t="s">
        <v>159</v>
      </c>
      <c r="P132">
        <v>3.5111897539031489E-2</v>
      </c>
      <c r="Q132" t="s">
        <v>158</v>
      </c>
    </row>
    <row r="133" spans="9:17" x14ac:dyDescent="0.45">
      <c r="I133" t="s">
        <v>175</v>
      </c>
      <c r="J133" t="s">
        <v>160</v>
      </c>
      <c r="K133">
        <v>2.9819483669699175E-2</v>
      </c>
      <c r="L133" t="s">
        <v>158</v>
      </c>
      <c r="N133" t="s">
        <v>200</v>
      </c>
      <c r="O133" t="s">
        <v>160</v>
      </c>
      <c r="P133">
        <v>2.0240549243431487E-2</v>
      </c>
      <c r="Q133" t="s">
        <v>158</v>
      </c>
    </row>
    <row r="134" spans="9:17" x14ac:dyDescent="0.45">
      <c r="I134" t="s">
        <v>175</v>
      </c>
      <c r="J134" t="s">
        <v>161</v>
      </c>
      <c r="K134">
        <v>1.5848272172513042E-2</v>
      </c>
      <c r="L134" t="s">
        <v>158</v>
      </c>
      <c r="N134" t="s">
        <v>200</v>
      </c>
      <c r="O134" t="s">
        <v>161</v>
      </c>
      <c r="P134">
        <v>1.2116139663976594E-2</v>
      </c>
      <c r="Q134" t="s">
        <v>158</v>
      </c>
    </row>
    <row r="135" spans="9:17" x14ac:dyDescent="0.45">
      <c r="I135" t="s">
        <v>175</v>
      </c>
      <c r="J135" t="s">
        <v>162</v>
      </c>
      <c r="K135">
        <v>1.6181348352286552E-2</v>
      </c>
      <c r="L135" t="s">
        <v>158</v>
      </c>
      <c r="N135" t="s">
        <v>200</v>
      </c>
      <c r="O135" t="s">
        <v>162</v>
      </c>
      <c r="P135">
        <v>1.2522894476493886E-2</v>
      </c>
      <c r="Q135" t="s">
        <v>158</v>
      </c>
    </row>
    <row r="136" spans="9:17" x14ac:dyDescent="0.45">
      <c r="I136" t="s">
        <v>175</v>
      </c>
      <c r="J136" t="s">
        <v>239</v>
      </c>
      <c r="K136">
        <v>2.5476531654155751E-2</v>
      </c>
      <c r="L136" t="s">
        <v>158</v>
      </c>
      <c r="N136" t="s">
        <v>200</v>
      </c>
      <c r="O136" t="s">
        <v>239</v>
      </c>
      <c r="P136">
        <v>4.3310747924080413E-2</v>
      </c>
      <c r="Q136" t="s">
        <v>158</v>
      </c>
    </row>
    <row r="137" spans="9:17" x14ac:dyDescent="0.45">
      <c r="I137" t="s">
        <v>175</v>
      </c>
      <c r="J137" t="s">
        <v>240</v>
      </c>
      <c r="K137">
        <v>0</v>
      </c>
      <c r="L137" t="s">
        <v>158</v>
      </c>
      <c r="N137" t="s">
        <v>200</v>
      </c>
      <c r="O137" t="s">
        <v>240</v>
      </c>
      <c r="P137">
        <v>7.3213131183633789E-2</v>
      </c>
      <c r="Q137" t="s">
        <v>158</v>
      </c>
    </row>
    <row r="138" spans="9:17" x14ac:dyDescent="0.45">
      <c r="I138" t="s">
        <v>175</v>
      </c>
      <c r="J138" t="s">
        <v>241</v>
      </c>
      <c r="K138">
        <v>0</v>
      </c>
      <c r="L138" t="s">
        <v>158</v>
      </c>
      <c r="N138" t="s">
        <v>200</v>
      </c>
      <c r="O138" t="s">
        <v>241</v>
      </c>
      <c r="P138">
        <v>1.2668184138722399E-2</v>
      </c>
      <c r="Q138" t="s">
        <v>158</v>
      </c>
    </row>
    <row r="139" spans="9:17" x14ac:dyDescent="0.45">
      <c r="I139" t="s">
        <v>175</v>
      </c>
      <c r="J139" t="s">
        <v>163</v>
      </c>
      <c r="K139">
        <v>3.7298195880571032E-2</v>
      </c>
      <c r="L139" t="s">
        <v>158</v>
      </c>
      <c r="N139" t="s">
        <v>200</v>
      </c>
      <c r="O139" t="s">
        <v>163</v>
      </c>
      <c r="P139">
        <v>0.10776299566301109</v>
      </c>
      <c r="Q139" t="s">
        <v>158</v>
      </c>
    </row>
    <row r="140" spans="9:17" x14ac:dyDescent="0.45">
      <c r="I140" t="s">
        <v>175</v>
      </c>
      <c r="J140" t="s">
        <v>164</v>
      </c>
      <c r="K140">
        <v>0.11113755147220741</v>
      </c>
      <c r="L140" t="s">
        <v>158</v>
      </c>
      <c r="N140" t="s">
        <v>200</v>
      </c>
      <c r="O140" t="s">
        <v>164</v>
      </c>
      <c r="P140">
        <v>2.7541070929970851E-2</v>
      </c>
      <c r="Q140" t="s">
        <v>158</v>
      </c>
    </row>
    <row r="141" spans="9:17" x14ac:dyDescent="0.45">
      <c r="I141" t="s">
        <v>175</v>
      </c>
      <c r="J141" t="s">
        <v>165</v>
      </c>
      <c r="K141">
        <v>8.2631766290374997E-2</v>
      </c>
      <c r="L141" t="s">
        <v>158</v>
      </c>
      <c r="N141" t="s">
        <v>200</v>
      </c>
      <c r="O141" t="s">
        <v>165</v>
      </c>
      <c r="P141">
        <v>2.0543840162759331E-2</v>
      </c>
      <c r="Q141" t="s">
        <v>158</v>
      </c>
    </row>
    <row r="142" spans="9:17" x14ac:dyDescent="0.45">
      <c r="I142" t="s">
        <v>175</v>
      </c>
      <c r="J142" t="s">
        <v>166</v>
      </c>
      <c r="K142">
        <v>4.1254023578556002E-2</v>
      </c>
      <c r="L142" t="s">
        <v>158</v>
      </c>
      <c r="N142" t="s">
        <v>200</v>
      </c>
      <c r="O142" t="s">
        <v>166</v>
      </c>
      <c r="P142">
        <v>1.1390323224634895E-2</v>
      </c>
      <c r="Q142" t="s">
        <v>158</v>
      </c>
    </row>
    <row r="143" spans="9:17" x14ac:dyDescent="0.45">
      <c r="I143" t="s">
        <v>175</v>
      </c>
      <c r="J143" t="s">
        <v>167</v>
      </c>
      <c r="K143">
        <v>4.0245197119220914E-2</v>
      </c>
      <c r="L143" t="s">
        <v>158</v>
      </c>
      <c r="N143" t="s">
        <v>200</v>
      </c>
      <c r="O143" t="s">
        <v>167</v>
      </c>
      <c r="P143">
        <v>1.2053064434575949E-2</v>
      </c>
      <c r="Q143" t="s">
        <v>158</v>
      </c>
    </row>
    <row r="144" spans="9:17" x14ac:dyDescent="0.45">
      <c r="I144" t="s">
        <v>175</v>
      </c>
      <c r="J144" t="s">
        <v>243</v>
      </c>
      <c r="K144">
        <v>9.1167463017846631E-2</v>
      </c>
      <c r="L144" t="s">
        <v>158</v>
      </c>
      <c r="N144" t="s">
        <v>200</v>
      </c>
      <c r="O144" t="s">
        <v>243</v>
      </c>
      <c r="P144">
        <v>3.8313262067086566E-2</v>
      </c>
      <c r="Q144" t="s">
        <v>158</v>
      </c>
    </row>
    <row r="145" spans="9:17" x14ac:dyDescent="0.45">
      <c r="I145" t="s">
        <v>175</v>
      </c>
      <c r="J145" t="s">
        <v>244</v>
      </c>
      <c r="K145">
        <v>1.6714419331579172E-2</v>
      </c>
      <c r="L145" t="s">
        <v>158</v>
      </c>
      <c r="N145" t="s">
        <v>200</v>
      </c>
      <c r="O145" t="s">
        <v>244</v>
      </c>
      <c r="P145">
        <v>6.5660650701437173E-2</v>
      </c>
      <c r="Q145" t="s">
        <v>158</v>
      </c>
    </row>
    <row r="146" spans="9:17" x14ac:dyDescent="0.45">
      <c r="I146" t="s">
        <v>175</v>
      </c>
      <c r="J146" t="s">
        <v>245</v>
      </c>
      <c r="K146">
        <v>0</v>
      </c>
      <c r="L146" t="s">
        <v>158</v>
      </c>
      <c r="N146" t="s">
        <v>200</v>
      </c>
      <c r="O146" t="s">
        <v>245</v>
      </c>
      <c r="P146">
        <v>1.2293546715275393E-2</v>
      </c>
      <c r="Q146" t="s">
        <v>158</v>
      </c>
    </row>
    <row r="147" spans="9:17" x14ac:dyDescent="0.45">
      <c r="I147" t="s">
        <v>175</v>
      </c>
      <c r="J147" t="s">
        <v>168</v>
      </c>
      <c r="K147">
        <v>2.2276183739627885E-2</v>
      </c>
      <c r="L147" t="s">
        <v>158</v>
      </c>
      <c r="N147" t="s">
        <v>200</v>
      </c>
      <c r="O147" t="s">
        <v>168</v>
      </c>
      <c r="P147">
        <v>1.9535362458065742E-2</v>
      </c>
      <c r="Q147" t="s">
        <v>158</v>
      </c>
    </row>
    <row r="148" spans="9:17" x14ac:dyDescent="0.45">
      <c r="I148" t="s">
        <v>175</v>
      </c>
      <c r="J148" t="s">
        <v>169</v>
      </c>
      <c r="K148">
        <v>6.0474032389596026E-2</v>
      </c>
      <c r="L148" t="s">
        <v>158</v>
      </c>
      <c r="N148" t="s">
        <v>200</v>
      </c>
      <c r="O148" t="s">
        <v>169</v>
      </c>
      <c r="P148">
        <v>3.0699542420469148E-3</v>
      </c>
      <c r="Q148" t="s">
        <v>158</v>
      </c>
    </row>
    <row r="149" spans="9:17" x14ac:dyDescent="0.45">
      <c r="I149" t="s">
        <v>175</v>
      </c>
      <c r="J149" t="s">
        <v>170</v>
      </c>
      <c r="K149">
        <v>4.1907335734371852E-2</v>
      </c>
      <c r="L149" t="s">
        <v>158</v>
      </c>
      <c r="N149" t="s">
        <v>200</v>
      </c>
      <c r="O149" t="s">
        <v>170</v>
      </c>
      <c r="P149">
        <v>2.6992875165225789E-3</v>
      </c>
      <c r="Q149" t="s">
        <v>158</v>
      </c>
    </row>
    <row r="150" spans="9:17" x14ac:dyDescent="0.45">
      <c r="I150" t="s">
        <v>175</v>
      </c>
      <c r="J150" t="s">
        <v>171</v>
      </c>
      <c r="K150">
        <v>2.032314742360784E-2</v>
      </c>
      <c r="L150" t="s">
        <v>158</v>
      </c>
      <c r="N150" t="s">
        <v>200</v>
      </c>
      <c r="O150" t="s">
        <v>171</v>
      </c>
      <c r="P150">
        <v>1.3727720853416623E-3</v>
      </c>
      <c r="Q150" t="s">
        <v>158</v>
      </c>
    </row>
    <row r="151" spans="9:17" x14ac:dyDescent="0.45">
      <c r="I151" t="s">
        <v>175</v>
      </c>
      <c r="J151" t="s">
        <v>172</v>
      </c>
      <c r="K151">
        <v>1.9695392278372467E-2</v>
      </c>
      <c r="L151" t="s">
        <v>158</v>
      </c>
      <c r="N151" t="s">
        <v>200</v>
      </c>
      <c r="O151" t="s">
        <v>172</v>
      </c>
      <c r="P151">
        <v>1.6293467856572444E-3</v>
      </c>
      <c r="Q151" t="s">
        <v>158</v>
      </c>
    </row>
    <row r="152" spans="9:17" x14ac:dyDescent="0.45">
      <c r="I152" t="s">
        <v>175</v>
      </c>
      <c r="J152" t="s">
        <v>247</v>
      </c>
      <c r="K152">
        <v>4.4057707103905212E-2</v>
      </c>
      <c r="L152" t="s">
        <v>158</v>
      </c>
      <c r="N152" t="s">
        <v>200</v>
      </c>
      <c r="O152" t="s">
        <v>247</v>
      </c>
      <c r="P152">
        <v>5.0480797675106345E-3</v>
      </c>
      <c r="Q152" t="s">
        <v>158</v>
      </c>
    </row>
    <row r="153" spans="9:17" x14ac:dyDescent="0.45">
      <c r="I153" t="s">
        <v>175</v>
      </c>
      <c r="J153" t="s">
        <v>248</v>
      </c>
      <c r="K153">
        <v>1.1333436125343528E-2</v>
      </c>
      <c r="L153" t="s">
        <v>158</v>
      </c>
      <c r="N153" t="s">
        <v>200</v>
      </c>
      <c r="O153" t="s">
        <v>248</v>
      </c>
      <c r="P153">
        <v>1.1301561241866266E-2</v>
      </c>
      <c r="Q153" t="s">
        <v>158</v>
      </c>
    </row>
    <row r="154" spans="9:17" x14ac:dyDescent="0.45">
      <c r="I154" t="s">
        <v>175</v>
      </c>
      <c r="J154" t="s">
        <v>249</v>
      </c>
      <c r="K154">
        <v>0</v>
      </c>
      <c r="L154" t="s">
        <v>158</v>
      </c>
      <c r="N154" t="s">
        <v>200</v>
      </c>
      <c r="O154" t="s">
        <v>249</v>
      </c>
      <c r="P154">
        <v>2.9642719632627075E-3</v>
      </c>
      <c r="Q154" t="s">
        <v>158</v>
      </c>
    </row>
    <row r="155" spans="9:17" x14ac:dyDescent="0.45">
      <c r="I155" t="s">
        <v>175</v>
      </c>
      <c r="J155" t="s">
        <v>251</v>
      </c>
      <c r="K155">
        <v>8.6663282013111926E-3</v>
      </c>
      <c r="L155" t="s">
        <v>158</v>
      </c>
      <c r="N155" t="s">
        <v>200</v>
      </c>
      <c r="O155" t="s">
        <v>251</v>
      </c>
      <c r="P155">
        <v>2.9907927648194201E-2</v>
      </c>
      <c r="Q155" t="s">
        <v>158</v>
      </c>
    </row>
    <row r="156" spans="9:17" x14ac:dyDescent="0.45">
      <c r="I156" t="s">
        <v>175</v>
      </c>
      <c r="J156" t="s">
        <v>252</v>
      </c>
      <c r="K156">
        <v>4.0066680894536404E-2</v>
      </c>
      <c r="L156" t="s">
        <v>158</v>
      </c>
      <c r="N156" t="s">
        <v>200</v>
      </c>
      <c r="O156" t="s">
        <v>252</v>
      </c>
      <c r="P156">
        <v>6.529844176388906E-3</v>
      </c>
      <c r="Q156" t="s">
        <v>158</v>
      </c>
    </row>
    <row r="157" spans="9:17" x14ac:dyDescent="0.45">
      <c r="I157" t="s">
        <v>175</v>
      </c>
      <c r="J157" t="s">
        <v>253</v>
      </c>
      <c r="K157">
        <v>3.024168312021517E-2</v>
      </c>
      <c r="L157" t="s">
        <v>158</v>
      </c>
      <c r="N157" t="s">
        <v>200</v>
      </c>
      <c r="O157" t="s">
        <v>253</v>
      </c>
      <c r="P157">
        <v>3.1399482782413484E-3</v>
      </c>
      <c r="Q157" t="s">
        <v>158</v>
      </c>
    </row>
    <row r="158" spans="9:17" x14ac:dyDescent="0.45">
      <c r="I158" t="s">
        <v>175</v>
      </c>
      <c r="J158" t="s">
        <v>254</v>
      </c>
      <c r="K158">
        <v>1.5785095104380469E-2</v>
      </c>
      <c r="L158" t="s">
        <v>158</v>
      </c>
      <c r="N158" t="s">
        <v>200</v>
      </c>
      <c r="O158" t="s">
        <v>254</v>
      </c>
      <c r="P158">
        <v>1.4191637443240342E-3</v>
      </c>
      <c r="Q158" t="s">
        <v>158</v>
      </c>
    </row>
    <row r="159" spans="9:17" x14ac:dyDescent="0.45">
      <c r="I159" t="s">
        <v>175</v>
      </c>
      <c r="J159" t="s">
        <v>255</v>
      </c>
      <c r="K159">
        <v>1.5134069362078248E-2</v>
      </c>
      <c r="L159" t="s">
        <v>158</v>
      </c>
      <c r="N159" t="s">
        <v>200</v>
      </c>
      <c r="O159" t="s">
        <v>255</v>
      </c>
      <c r="P159">
        <v>1.4149839765701788E-3</v>
      </c>
      <c r="Q159" t="s">
        <v>158</v>
      </c>
    </row>
    <row r="160" spans="9:17" x14ac:dyDescent="0.45">
      <c r="I160" t="s">
        <v>175</v>
      </c>
      <c r="J160" t="s">
        <v>256</v>
      </c>
      <c r="K160">
        <v>2.8708201264517189E-2</v>
      </c>
      <c r="L160" t="s">
        <v>158</v>
      </c>
      <c r="N160" t="s">
        <v>200</v>
      </c>
      <c r="O160" t="s">
        <v>256</v>
      </c>
      <c r="P160">
        <v>4.3976449620536685E-3</v>
      </c>
      <c r="Q160" t="s">
        <v>158</v>
      </c>
    </row>
    <row r="161" spans="9:17" x14ac:dyDescent="0.45">
      <c r="I161" t="s">
        <v>175</v>
      </c>
      <c r="J161" t="s">
        <v>257</v>
      </c>
      <c r="K161">
        <v>1.4402402308126294E-3</v>
      </c>
      <c r="L161" t="s">
        <v>158</v>
      </c>
      <c r="N161" t="s">
        <v>200</v>
      </c>
      <c r="O161" t="s">
        <v>257</v>
      </c>
      <c r="P161">
        <v>1.5922284134104212E-2</v>
      </c>
      <c r="Q161" t="s">
        <v>158</v>
      </c>
    </row>
    <row r="162" spans="9:17" x14ac:dyDescent="0.45">
      <c r="I162" t="s">
        <v>175</v>
      </c>
      <c r="J162" t="s">
        <v>258</v>
      </c>
      <c r="K162">
        <v>0</v>
      </c>
      <c r="L162" t="s">
        <v>158</v>
      </c>
      <c r="N162" t="s">
        <v>200</v>
      </c>
      <c r="O162" t="s">
        <v>258</v>
      </c>
      <c r="P162">
        <v>3.9958394771413761E-3</v>
      </c>
      <c r="Q162" t="s">
        <v>158</v>
      </c>
    </row>
    <row r="163" spans="9:17" x14ac:dyDescent="0.45">
      <c r="I163" t="s">
        <v>175</v>
      </c>
      <c r="J163" t="s">
        <v>264</v>
      </c>
      <c r="K163">
        <v>4.5533228225124313E-4</v>
      </c>
      <c r="L163" t="s">
        <v>158</v>
      </c>
      <c r="N163" t="s">
        <v>200</v>
      </c>
      <c r="O163" t="s">
        <v>264</v>
      </c>
      <c r="P163">
        <v>0.10279662168111864</v>
      </c>
      <c r="Q163" t="s">
        <v>158</v>
      </c>
    </row>
    <row r="164" spans="9:17" x14ac:dyDescent="0.45">
      <c r="I164" t="s">
        <v>175</v>
      </c>
      <c r="J164" t="s">
        <v>265</v>
      </c>
      <c r="K164">
        <v>2.8718239109229351E-2</v>
      </c>
      <c r="L164" t="s">
        <v>158</v>
      </c>
      <c r="N164" t="s">
        <v>200</v>
      </c>
      <c r="O164" t="s">
        <v>265</v>
      </c>
      <c r="P164">
        <v>3.0392372243212368E-2</v>
      </c>
      <c r="Q164" t="s">
        <v>158</v>
      </c>
    </row>
    <row r="165" spans="9:17" x14ac:dyDescent="0.45">
      <c r="I165" t="s">
        <v>175</v>
      </c>
      <c r="J165" t="s">
        <v>266</v>
      </c>
      <c r="K165">
        <v>2.3609767761168306E-2</v>
      </c>
      <c r="L165" t="s">
        <v>158</v>
      </c>
      <c r="N165" t="s">
        <v>200</v>
      </c>
      <c r="O165" t="s">
        <v>266</v>
      </c>
      <c r="P165">
        <v>1.4853553107427867E-2</v>
      </c>
      <c r="Q165" t="s">
        <v>158</v>
      </c>
    </row>
    <row r="166" spans="9:17" x14ac:dyDescent="0.45">
      <c r="I166" t="s">
        <v>175</v>
      </c>
      <c r="J166" t="s">
        <v>267</v>
      </c>
      <c r="K166">
        <v>1.4017991042002211E-2</v>
      </c>
      <c r="L166" t="s">
        <v>158</v>
      </c>
      <c r="N166" t="s">
        <v>200</v>
      </c>
      <c r="O166" t="s">
        <v>267</v>
      </c>
      <c r="P166">
        <v>7.4315318814812516E-3</v>
      </c>
      <c r="Q166" t="s">
        <v>158</v>
      </c>
    </row>
    <row r="167" spans="9:17" x14ac:dyDescent="0.45">
      <c r="I167" t="s">
        <v>175</v>
      </c>
      <c r="J167" t="s">
        <v>268</v>
      </c>
      <c r="K167">
        <v>1.3792948432657385E-2</v>
      </c>
      <c r="L167" t="s">
        <v>158</v>
      </c>
      <c r="N167" t="s">
        <v>200</v>
      </c>
      <c r="O167" t="s">
        <v>268</v>
      </c>
      <c r="P167">
        <v>8.2150033239811685E-3</v>
      </c>
      <c r="Q167" t="s">
        <v>158</v>
      </c>
    </row>
    <row r="168" spans="9:17" x14ac:dyDescent="0.45">
      <c r="I168" t="s">
        <v>175</v>
      </c>
      <c r="J168" t="s">
        <v>269</v>
      </c>
      <c r="K168">
        <v>1.5628722755712008E-2</v>
      </c>
      <c r="L168" t="s">
        <v>158</v>
      </c>
      <c r="N168" t="s">
        <v>200</v>
      </c>
      <c r="O168" t="s">
        <v>269</v>
      </c>
      <c r="P168">
        <v>2.8234077803847447E-2</v>
      </c>
      <c r="Q168" t="s">
        <v>158</v>
      </c>
    </row>
    <row r="169" spans="9:17" x14ac:dyDescent="0.45">
      <c r="I169" t="s">
        <v>175</v>
      </c>
      <c r="J169" t="s">
        <v>270</v>
      </c>
      <c r="K169">
        <v>0</v>
      </c>
      <c r="L169" t="s">
        <v>158</v>
      </c>
      <c r="N169" t="s">
        <v>200</v>
      </c>
      <c r="O169" t="s">
        <v>270</v>
      </c>
      <c r="P169">
        <v>6.1336177261102548E-2</v>
      </c>
      <c r="Q169" t="s">
        <v>158</v>
      </c>
    </row>
    <row r="170" spans="9:17" x14ac:dyDescent="0.45">
      <c r="I170" t="s">
        <v>175</v>
      </c>
      <c r="J170" t="s">
        <v>271</v>
      </c>
      <c r="K170">
        <v>0</v>
      </c>
      <c r="L170" t="s">
        <v>158</v>
      </c>
      <c r="N170" t="s">
        <v>200</v>
      </c>
      <c r="O170" t="s">
        <v>271</v>
      </c>
      <c r="P170">
        <v>1.295555650151098E-2</v>
      </c>
      <c r="Q170" t="s">
        <v>158</v>
      </c>
    </row>
    <row r="171" spans="9:17" x14ac:dyDescent="0.45">
      <c r="I171" t="s">
        <v>176</v>
      </c>
      <c r="J171" t="s">
        <v>157</v>
      </c>
      <c r="K171">
        <v>9.9768189590510948E-4</v>
      </c>
      <c r="L171" t="s">
        <v>158</v>
      </c>
      <c r="N171" t="s">
        <v>201</v>
      </c>
      <c r="O171" t="s">
        <v>157</v>
      </c>
      <c r="P171">
        <v>8.0252339449182267E-2</v>
      </c>
      <c r="Q171" t="s">
        <v>158</v>
      </c>
    </row>
    <row r="172" spans="9:17" x14ac:dyDescent="0.45">
      <c r="I172" t="s">
        <v>176</v>
      </c>
      <c r="J172" t="s">
        <v>159</v>
      </c>
      <c r="K172">
        <v>3.4251176279601891E-2</v>
      </c>
      <c r="L172" t="s">
        <v>158</v>
      </c>
      <c r="N172" t="s">
        <v>201</v>
      </c>
      <c r="O172" t="s">
        <v>159</v>
      </c>
      <c r="P172">
        <v>2.8787527428364029E-2</v>
      </c>
      <c r="Q172" t="s">
        <v>158</v>
      </c>
    </row>
    <row r="173" spans="9:17" x14ac:dyDescent="0.45">
      <c r="I173" t="s">
        <v>176</v>
      </c>
      <c r="J173" t="s">
        <v>160</v>
      </c>
      <c r="K173">
        <v>2.9697207536960774E-2</v>
      </c>
      <c r="L173" t="s">
        <v>158</v>
      </c>
      <c r="N173" t="s">
        <v>201</v>
      </c>
      <c r="O173" t="s">
        <v>160</v>
      </c>
      <c r="P173">
        <v>1.7458365242956513E-2</v>
      </c>
      <c r="Q173" t="s">
        <v>158</v>
      </c>
    </row>
    <row r="174" spans="9:17" x14ac:dyDescent="0.45">
      <c r="I174" t="s">
        <v>176</v>
      </c>
      <c r="J174" t="s">
        <v>161</v>
      </c>
      <c r="K174">
        <v>1.561994702851986E-2</v>
      </c>
      <c r="L174" t="s">
        <v>158</v>
      </c>
      <c r="N174" t="s">
        <v>201</v>
      </c>
      <c r="O174" t="s">
        <v>161</v>
      </c>
      <c r="P174">
        <v>8.5698358744774224E-3</v>
      </c>
      <c r="Q174" t="s">
        <v>158</v>
      </c>
    </row>
    <row r="175" spans="9:17" x14ac:dyDescent="0.45">
      <c r="I175" t="s">
        <v>176</v>
      </c>
      <c r="J175" t="s">
        <v>162</v>
      </c>
      <c r="K175">
        <v>1.5787560944220486E-2</v>
      </c>
      <c r="L175" t="s">
        <v>158</v>
      </c>
      <c r="N175" t="s">
        <v>201</v>
      </c>
      <c r="O175" t="s">
        <v>162</v>
      </c>
      <c r="P175">
        <v>9.6253480041571873E-3</v>
      </c>
      <c r="Q175" t="s">
        <v>158</v>
      </c>
    </row>
    <row r="176" spans="9:17" x14ac:dyDescent="0.45">
      <c r="I176" t="s">
        <v>176</v>
      </c>
      <c r="J176" t="s">
        <v>239</v>
      </c>
      <c r="K176">
        <v>2.3990173954031021E-2</v>
      </c>
      <c r="L176" t="s">
        <v>158</v>
      </c>
      <c r="N176" t="s">
        <v>201</v>
      </c>
      <c r="O176" t="s">
        <v>239</v>
      </c>
      <c r="P176">
        <v>3.2258079124960121E-2</v>
      </c>
      <c r="Q176" t="s">
        <v>158</v>
      </c>
    </row>
    <row r="177" spans="9:17" x14ac:dyDescent="0.45">
      <c r="I177" t="s">
        <v>176</v>
      </c>
      <c r="J177" t="s">
        <v>240</v>
      </c>
      <c r="K177">
        <v>0</v>
      </c>
      <c r="L177" t="s">
        <v>158</v>
      </c>
      <c r="N177" t="s">
        <v>201</v>
      </c>
      <c r="O177" t="s">
        <v>240</v>
      </c>
      <c r="P177">
        <v>5.4970321921213733E-2</v>
      </c>
      <c r="Q177" t="s">
        <v>158</v>
      </c>
    </row>
    <row r="178" spans="9:17" x14ac:dyDescent="0.45">
      <c r="I178" t="s">
        <v>176</v>
      </c>
      <c r="J178" t="s">
        <v>241</v>
      </c>
      <c r="K178">
        <v>0</v>
      </c>
      <c r="L178" t="s">
        <v>158</v>
      </c>
      <c r="N178" t="s">
        <v>201</v>
      </c>
      <c r="O178" t="s">
        <v>241</v>
      </c>
      <c r="P178">
        <v>1.0928856377026515E-2</v>
      </c>
      <c r="Q178" t="s">
        <v>158</v>
      </c>
    </row>
    <row r="179" spans="9:17" x14ac:dyDescent="0.45">
      <c r="I179" t="s">
        <v>176</v>
      </c>
      <c r="J179" t="s">
        <v>163</v>
      </c>
      <c r="K179">
        <v>3.6137948639773543E-2</v>
      </c>
      <c r="L179" t="s">
        <v>158</v>
      </c>
      <c r="N179" t="s">
        <v>201</v>
      </c>
      <c r="O179" t="s">
        <v>163</v>
      </c>
      <c r="P179">
        <v>9.2495451071467685E-2</v>
      </c>
      <c r="Q179" t="s">
        <v>158</v>
      </c>
    </row>
    <row r="180" spans="9:17" x14ac:dyDescent="0.45">
      <c r="I180" t="s">
        <v>176</v>
      </c>
      <c r="J180" t="s">
        <v>164</v>
      </c>
      <c r="K180">
        <v>0.11400049603851785</v>
      </c>
      <c r="L180" t="s">
        <v>158</v>
      </c>
      <c r="N180" t="s">
        <v>201</v>
      </c>
      <c r="O180" t="s">
        <v>164</v>
      </c>
      <c r="P180">
        <v>3.7116777040896352E-2</v>
      </c>
      <c r="Q180" t="s">
        <v>158</v>
      </c>
    </row>
    <row r="181" spans="9:17" x14ac:dyDescent="0.45">
      <c r="I181" t="s">
        <v>176</v>
      </c>
      <c r="J181" t="s">
        <v>165</v>
      </c>
      <c r="K181">
        <v>8.4677194062591415E-2</v>
      </c>
      <c r="L181" t="s">
        <v>158</v>
      </c>
      <c r="N181" t="s">
        <v>201</v>
      </c>
      <c r="O181" t="s">
        <v>165</v>
      </c>
      <c r="P181">
        <v>2.7253883784242237E-2</v>
      </c>
      <c r="Q181" t="s">
        <v>158</v>
      </c>
    </row>
    <row r="182" spans="9:17" x14ac:dyDescent="0.45">
      <c r="I182" t="s">
        <v>176</v>
      </c>
      <c r="J182" t="s">
        <v>166</v>
      </c>
      <c r="K182">
        <v>4.1778011826809354E-2</v>
      </c>
      <c r="L182" t="s">
        <v>158</v>
      </c>
      <c r="N182" t="s">
        <v>201</v>
      </c>
      <c r="O182" t="s">
        <v>166</v>
      </c>
      <c r="P182">
        <v>1.6205429356075818E-2</v>
      </c>
      <c r="Q182" t="s">
        <v>158</v>
      </c>
    </row>
    <row r="183" spans="9:17" x14ac:dyDescent="0.45">
      <c r="I183" t="s">
        <v>176</v>
      </c>
      <c r="J183" t="s">
        <v>167</v>
      </c>
      <c r="K183">
        <v>4.0533209493396609E-2</v>
      </c>
      <c r="L183" t="s">
        <v>158</v>
      </c>
      <c r="N183" t="s">
        <v>201</v>
      </c>
      <c r="O183" t="s">
        <v>167</v>
      </c>
      <c r="P183">
        <v>1.7185603502373942E-2</v>
      </c>
      <c r="Q183" t="s">
        <v>158</v>
      </c>
    </row>
    <row r="184" spans="9:17" x14ac:dyDescent="0.45">
      <c r="I184" t="s">
        <v>176</v>
      </c>
      <c r="J184" t="s">
        <v>243</v>
      </c>
      <c r="K184">
        <v>8.9611010409093805E-2</v>
      </c>
      <c r="L184" t="s">
        <v>158</v>
      </c>
      <c r="N184" t="s">
        <v>201</v>
      </c>
      <c r="O184" t="s">
        <v>243</v>
      </c>
      <c r="P184">
        <v>4.7522472855754158E-2</v>
      </c>
      <c r="Q184" t="s">
        <v>158</v>
      </c>
    </row>
    <row r="185" spans="9:17" x14ac:dyDescent="0.45">
      <c r="I185" t="s">
        <v>176</v>
      </c>
      <c r="J185" t="s">
        <v>244</v>
      </c>
      <c r="K185">
        <v>1.5117643134455473E-2</v>
      </c>
      <c r="L185" t="s">
        <v>158</v>
      </c>
      <c r="N185" t="s">
        <v>201</v>
      </c>
      <c r="O185" t="s">
        <v>244</v>
      </c>
      <c r="P185">
        <v>7.1600192304461505E-2</v>
      </c>
      <c r="Q185" t="s">
        <v>158</v>
      </c>
    </row>
    <row r="186" spans="9:17" x14ac:dyDescent="0.45">
      <c r="I186" t="s">
        <v>176</v>
      </c>
      <c r="J186" t="s">
        <v>245</v>
      </c>
      <c r="K186">
        <v>0</v>
      </c>
      <c r="L186" t="s">
        <v>158</v>
      </c>
      <c r="N186" t="s">
        <v>201</v>
      </c>
      <c r="O186" t="s">
        <v>245</v>
      </c>
      <c r="P186">
        <v>1.4511188355571747E-2</v>
      </c>
      <c r="Q186" t="s">
        <v>158</v>
      </c>
    </row>
    <row r="187" spans="9:17" x14ac:dyDescent="0.45">
      <c r="I187" t="s">
        <v>176</v>
      </c>
      <c r="J187" t="s">
        <v>168</v>
      </c>
      <c r="K187">
        <v>2.3083579606498959E-2</v>
      </c>
      <c r="L187" t="s">
        <v>158</v>
      </c>
      <c r="N187" t="s">
        <v>201</v>
      </c>
      <c r="O187" t="s">
        <v>168</v>
      </c>
      <c r="P187">
        <v>1.1635517802085944E-2</v>
      </c>
      <c r="Q187" t="s">
        <v>158</v>
      </c>
    </row>
    <row r="188" spans="9:17" x14ac:dyDescent="0.45">
      <c r="I188" t="s">
        <v>176</v>
      </c>
      <c r="J188" t="s">
        <v>169</v>
      </c>
      <c r="K188">
        <v>6.164561258257073E-2</v>
      </c>
      <c r="L188" t="s">
        <v>158</v>
      </c>
      <c r="N188" t="s">
        <v>201</v>
      </c>
      <c r="O188" t="s">
        <v>169</v>
      </c>
      <c r="P188">
        <v>5.7908114890311774E-3</v>
      </c>
      <c r="Q188" t="s">
        <v>158</v>
      </c>
    </row>
    <row r="189" spans="9:17" x14ac:dyDescent="0.45">
      <c r="I189" t="s">
        <v>176</v>
      </c>
      <c r="J189" t="s">
        <v>170</v>
      </c>
      <c r="K189">
        <v>4.1630177123652079E-2</v>
      </c>
      <c r="L189" t="s">
        <v>158</v>
      </c>
      <c r="N189" t="s">
        <v>201</v>
      </c>
      <c r="O189" t="s">
        <v>170</v>
      </c>
      <c r="P189">
        <v>5.2539390072741414E-3</v>
      </c>
      <c r="Q189" t="s">
        <v>158</v>
      </c>
    </row>
    <row r="190" spans="9:17" x14ac:dyDescent="0.45">
      <c r="I190" t="s">
        <v>176</v>
      </c>
      <c r="J190" t="s">
        <v>171</v>
      </c>
      <c r="K190">
        <v>1.9825135857293518E-2</v>
      </c>
      <c r="L190" t="s">
        <v>158</v>
      </c>
      <c r="N190" t="s">
        <v>201</v>
      </c>
      <c r="O190" t="s">
        <v>171</v>
      </c>
      <c r="P190">
        <v>3.1616693916388895E-3</v>
      </c>
      <c r="Q190" t="s">
        <v>158</v>
      </c>
    </row>
    <row r="191" spans="9:17" x14ac:dyDescent="0.45">
      <c r="I191" t="s">
        <v>176</v>
      </c>
      <c r="J191" t="s">
        <v>172</v>
      </c>
      <c r="K191">
        <v>1.8902005691596301E-2</v>
      </c>
      <c r="L191" t="s">
        <v>158</v>
      </c>
      <c r="N191" t="s">
        <v>201</v>
      </c>
      <c r="O191" t="s">
        <v>172</v>
      </c>
      <c r="P191">
        <v>3.2315500193981083E-3</v>
      </c>
      <c r="Q191" t="s">
        <v>158</v>
      </c>
    </row>
    <row r="192" spans="9:17" x14ac:dyDescent="0.45">
      <c r="I192" t="s">
        <v>176</v>
      </c>
      <c r="J192" t="s">
        <v>247</v>
      </c>
      <c r="K192">
        <v>4.1633713679483042E-2</v>
      </c>
      <c r="L192" t="s">
        <v>158</v>
      </c>
      <c r="N192" t="s">
        <v>201</v>
      </c>
      <c r="O192" t="s">
        <v>247</v>
      </c>
      <c r="P192">
        <v>7.6980153409225453E-3</v>
      </c>
      <c r="Q192" t="s">
        <v>158</v>
      </c>
    </row>
    <row r="193" spans="9:17" x14ac:dyDescent="0.45">
      <c r="I193" t="s">
        <v>176</v>
      </c>
      <c r="J193" t="s">
        <v>248</v>
      </c>
      <c r="K193">
        <v>1.1004761209864362E-2</v>
      </c>
      <c r="L193" t="s">
        <v>158</v>
      </c>
      <c r="N193" t="s">
        <v>201</v>
      </c>
      <c r="O193" t="s">
        <v>248</v>
      </c>
      <c r="P193">
        <v>1.1281501878803963E-2</v>
      </c>
      <c r="Q193" t="s">
        <v>158</v>
      </c>
    </row>
    <row r="194" spans="9:17" x14ac:dyDescent="0.45">
      <c r="I194" t="s">
        <v>176</v>
      </c>
      <c r="J194" t="s">
        <v>249</v>
      </c>
      <c r="K194">
        <v>0</v>
      </c>
      <c r="L194" t="s">
        <v>158</v>
      </c>
      <c r="N194" t="s">
        <v>201</v>
      </c>
      <c r="O194" t="s">
        <v>249</v>
      </c>
      <c r="P194">
        <v>2.9947977381712377E-3</v>
      </c>
      <c r="Q194" t="s">
        <v>158</v>
      </c>
    </row>
    <row r="195" spans="9:17" x14ac:dyDescent="0.45">
      <c r="I195" t="s">
        <v>176</v>
      </c>
      <c r="J195" t="s">
        <v>251</v>
      </c>
      <c r="K195">
        <v>8.5771220877204554E-3</v>
      </c>
      <c r="L195" t="s">
        <v>158</v>
      </c>
      <c r="N195" t="s">
        <v>201</v>
      </c>
      <c r="O195" t="s">
        <v>251</v>
      </c>
      <c r="P195">
        <v>3.5590383834479558E-2</v>
      </c>
      <c r="Q195" t="s">
        <v>158</v>
      </c>
    </row>
    <row r="196" spans="9:17" x14ac:dyDescent="0.45">
      <c r="I196" t="s">
        <v>176</v>
      </c>
      <c r="J196" t="s">
        <v>252</v>
      </c>
      <c r="K196">
        <v>4.0591803155849558E-2</v>
      </c>
      <c r="L196" t="s">
        <v>158</v>
      </c>
      <c r="N196" t="s">
        <v>201</v>
      </c>
      <c r="O196" t="s">
        <v>252</v>
      </c>
      <c r="P196">
        <v>1.0411581665990741E-2</v>
      </c>
      <c r="Q196" t="s">
        <v>158</v>
      </c>
    </row>
    <row r="197" spans="9:17" x14ac:dyDescent="0.45">
      <c r="I197" t="s">
        <v>176</v>
      </c>
      <c r="J197" t="s">
        <v>253</v>
      </c>
      <c r="K197">
        <v>3.0885779116656593E-2</v>
      </c>
      <c r="L197" t="s">
        <v>158</v>
      </c>
      <c r="N197" t="s">
        <v>201</v>
      </c>
      <c r="O197" t="s">
        <v>253</v>
      </c>
      <c r="P197">
        <v>6.919862878021636E-3</v>
      </c>
      <c r="Q197" t="s">
        <v>158</v>
      </c>
    </row>
    <row r="198" spans="9:17" x14ac:dyDescent="0.45">
      <c r="I198" t="s">
        <v>176</v>
      </c>
      <c r="J198" t="s">
        <v>254</v>
      </c>
      <c r="K198">
        <v>1.6197567064865061E-2</v>
      </c>
      <c r="L198" t="s">
        <v>158</v>
      </c>
      <c r="N198" t="s">
        <v>201</v>
      </c>
      <c r="O198" t="s">
        <v>254</v>
      </c>
      <c r="P198">
        <v>3.895651308143966E-3</v>
      </c>
      <c r="Q198" t="s">
        <v>158</v>
      </c>
    </row>
    <row r="199" spans="9:17" x14ac:dyDescent="0.45">
      <c r="I199" t="s">
        <v>176</v>
      </c>
      <c r="J199" t="s">
        <v>255</v>
      </c>
      <c r="K199">
        <v>1.5804985591426565E-2</v>
      </c>
      <c r="L199" t="s">
        <v>158</v>
      </c>
      <c r="N199" t="s">
        <v>201</v>
      </c>
      <c r="O199" t="s">
        <v>255</v>
      </c>
      <c r="P199">
        <v>4.1712371492846458E-3</v>
      </c>
      <c r="Q199" t="s">
        <v>158</v>
      </c>
    </row>
    <row r="200" spans="9:17" x14ac:dyDescent="0.45">
      <c r="I200" t="s">
        <v>176</v>
      </c>
      <c r="J200" t="s">
        <v>256</v>
      </c>
      <c r="K200">
        <v>2.8621741196940911E-2</v>
      </c>
      <c r="L200" t="s">
        <v>158</v>
      </c>
      <c r="N200" t="s">
        <v>201</v>
      </c>
      <c r="O200" t="s">
        <v>256</v>
      </c>
      <c r="P200">
        <v>1.1352113361554802E-2</v>
      </c>
      <c r="Q200" t="s">
        <v>158</v>
      </c>
    </row>
    <row r="201" spans="9:17" x14ac:dyDescent="0.45">
      <c r="I201" t="s">
        <v>176</v>
      </c>
      <c r="J201" t="s">
        <v>257</v>
      </c>
      <c r="K201">
        <v>1.2325504666079125E-3</v>
      </c>
      <c r="L201" t="s">
        <v>158</v>
      </c>
      <c r="N201" t="s">
        <v>201</v>
      </c>
      <c r="O201" t="s">
        <v>257</v>
      </c>
      <c r="P201">
        <v>2.2455649671993358E-2</v>
      </c>
      <c r="Q201" t="s">
        <v>158</v>
      </c>
    </row>
    <row r="202" spans="9:17" x14ac:dyDescent="0.45">
      <c r="I202" t="s">
        <v>176</v>
      </c>
      <c r="J202" t="s">
        <v>258</v>
      </c>
      <c r="K202">
        <v>0</v>
      </c>
      <c r="L202" t="s">
        <v>158</v>
      </c>
      <c r="N202" t="s">
        <v>201</v>
      </c>
      <c r="O202" t="s">
        <v>258</v>
      </c>
      <c r="P202">
        <v>4.6075515315513044E-3</v>
      </c>
      <c r="Q202" t="s">
        <v>158</v>
      </c>
    </row>
    <row r="203" spans="9:17" x14ac:dyDescent="0.45">
      <c r="I203" t="s">
        <v>176</v>
      </c>
      <c r="J203" t="s">
        <v>264</v>
      </c>
      <c r="K203">
        <v>2.5488078782393735E-4</v>
      </c>
      <c r="L203" t="s">
        <v>158</v>
      </c>
      <c r="N203" t="s">
        <v>201</v>
      </c>
      <c r="O203" t="s">
        <v>264</v>
      </c>
      <c r="P203">
        <v>9.6866790734044445E-2</v>
      </c>
      <c r="Q203" t="s">
        <v>158</v>
      </c>
    </row>
    <row r="204" spans="9:17" x14ac:dyDescent="0.45">
      <c r="I204" t="s">
        <v>176</v>
      </c>
      <c r="J204" t="s">
        <v>265</v>
      </c>
      <c r="K204">
        <v>3.0818090746860146E-2</v>
      </c>
      <c r="L204" t="s">
        <v>158</v>
      </c>
      <c r="N204" t="s">
        <v>201</v>
      </c>
      <c r="O204" t="s">
        <v>265</v>
      </c>
      <c r="P204">
        <v>3.4516779542315815E-2</v>
      </c>
      <c r="Q204" t="s">
        <v>158</v>
      </c>
    </row>
    <row r="205" spans="9:17" x14ac:dyDescent="0.45">
      <c r="I205" t="s">
        <v>176</v>
      </c>
      <c r="J205" t="s">
        <v>266</v>
      </c>
      <c r="K205">
        <v>2.4479714452909983E-2</v>
      </c>
      <c r="L205" t="s">
        <v>158</v>
      </c>
      <c r="N205" t="s">
        <v>201</v>
      </c>
      <c r="O205" t="s">
        <v>266</v>
      </c>
      <c r="P205">
        <v>2.2351696068025433E-2</v>
      </c>
      <c r="Q205" t="s">
        <v>158</v>
      </c>
    </row>
    <row r="206" spans="9:17" x14ac:dyDescent="0.45">
      <c r="I206" t="s">
        <v>176</v>
      </c>
      <c r="J206" t="s">
        <v>267</v>
      </c>
      <c r="K206">
        <v>1.4316001757946643E-2</v>
      </c>
      <c r="L206" t="s">
        <v>158</v>
      </c>
      <c r="N206" t="s">
        <v>201</v>
      </c>
      <c r="O206" t="s">
        <v>267</v>
      </c>
      <c r="P206">
        <v>1.0800982399421181E-2</v>
      </c>
      <c r="Q206" t="s">
        <v>158</v>
      </c>
    </row>
    <row r="207" spans="9:17" x14ac:dyDescent="0.45">
      <c r="I207" t="s">
        <v>176</v>
      </c>
      <c r="J207" t="s">
        <v>268</v>
      </c>
      <c r="K207">
        <v>1.399535296902329E-2</v>
      </c>
      <c r="L207" t="s">
        <v>158</v>
      </c>
      <c r="N207" t="s">
        <v>201</v>
      </c>
      <c r="O207" t="s">
        <v>268</v>
      </c>
      <c r="P207">
        <v>1.1062319401673629E-2</v>
      </c>
      <c r="Q207" t="s">
        <v>158</v>
      </c>
    </row>
    <row r="208" spans="9:17" x14ac:dyDescent="0.45">
      <c r="I208" t="s">
        <v>176</v>
      </c>
      <c r="J208" t="s">
        <v>269</v>
      </c>
      <c r="K208">
        <v>1.4300163610362406E-2</v>
      </c>
      <c r="L208" t="s">
        <v>158</v>
      </c>
      <c r="N208" t="s">
        <v>201</v>
      </c>
      <c r="O208" t="s">
        <v>269</v>
      </c>
      <c r="P208">
        <v>3.4089476941402165E-2</v>
      </c>
      <c r="Q208" t="s">
        <v>158</v>
      </c>
    </row>
    <row r="209" spans="9:17" x14ac:dyDescent="0.45">
      <c r="I209" t="s">
        <v>176</v>
      </c>
      <c r="J209" t="s">
        <v>270</v>
      </c>
      <c r="K209">
        <v>0</v>
      </c>
      <c r="L209" t="s">
        <v>158</v>
      </c>
      <c r="N209" t="s">
        <v>201</v>
      </c>
      <c r="O209" t="s">
        <v>270</v>
      </c>
      <c r="P209">
        <v>6.0811449021961186E-2</v>
      </c>
      <c r="Q209" t="s">
        <v>158</v>
      </c>
    </row>
    <row r="210" spans="9:17" x14ac:dyDescent="0.45">
      <c r="I210" t="s">
        <v>176</v>
      </c>
      <c r="J210" t="s">
        <v>271</v>
      </c>
      <c r="K210">
        <v>0</v>
      </c>
      <c r="L210" t="s">
        <v>158</v>
      </c>
      <c r="N210" t="s">
        <v>201</v>
      </c>
      <c r="O210" t="s">
        <v>271</v>
      </c>
      <c r="P210">
        <v>1.2307000129498697E-2</v>
      </c>
      <c r="Q210" t="s">
        <v>158</v>
      </c>
    </row>
    <row r="211" spans="9:17" x14ac:dyDescent="0.45">
      <c r="I211" t="s">
        <v>177</v>
      </c>
      <c r="J211" t="s">
        <v>157</v>
      </c>
      <c r="K211">
        <v>9.7663766287830263E-4</v>
      </c>
      <c r="L211" t="s">
        <v>158</v>
      </c>
      <c r="N211" t="s">
        <v>202</v>
      </c>
      <c r="O211" t="s">
        <v>157</v>
      </c>
      <c r="P211">
        <v>6.7002956187906026E-2</v>
      </c>
      <c r="Q211" t="s">
        <v>158</v>
      </c>
    </row>
    <row r="212" spans="9:17" x14ac:dyDescent="0.45">
      <c r="I212" t="s">
        <v>177</v>
      </c>
      <c r="J212" t="s">
        <v>159</v>
      </c>
      <c r="K212">
        <v>2.7617434341986224E-2</v>
      </c>
      <c r="L212" t="s">
        <v>158</v>
      </c>
      <c r="N212" t="s">
        <v>202</v>
      </c>
      <c r="O212" t="s">
        <v>159</v>
      </c>
      <c r="P212">
        <v>2.4148303751882736E-2</v>
      </c>
      <c r="Q212" t="s">
        <v>158</v>
      </c>
    </row>
    <row r="213" spans="9:17" x14ac:dyDescent="0.45">
      <c r="I213" t="s">
        <v>177</v>
      </c>
      <c r="J213" t="s">
        <v>160</v>
      </c>
      <c r="K213">
        <v>2.6074999992984328E-2</v>
      </c>
      <c r="L213" t="s">
        <v>158</v>
      </c>
      <c r="N213" t="s">
        <v>202</v>
      </c>
      <c r="O213" t="s">
        <v>160</v>
      </c>
      <c r="P213">
        <v>1.6991584924736292E-2</v>
      </c>
      <c r="Q213" t="s">
        <v>158</v>
      </c>
    </row>
    <row r="214" spans="9:17" x14ac:dyDescent="0.45">
      <c r="I214" t="s">
        <v>177</v>
      </c>
      <c r="J214" t="s">
        <v>161</v>
      </c>
      <c r="K214">
        <v>1.3929569832840209E-2</v>
      </c>
      <c r="L214" t="s">
        <v>158</v>
      </c>
      <c r="N214" t="s">
        <v>202</v>
      </c>
      <c r="O214" t="s">
        <v>161</v>
      </c>
      <c r="P214">
        <v>9.3101823828442478E-3</v>
      </c>
      <c r="Q214" t="s">
        <v>158</v>
      </c>
    </row>
    <row r="215" spans="9:17" x14ac:dyDescent="0.45">
      <c r="I215" t="s">
        <v>177</v>
      </c>
      <c r="J215" t="s">
        <v>162</v>
      </c>
      <c r="K215">
        <v>1.402466198158344E-2</v>
      </c>
      <c r="L215" t="s">
        <v>158</v>
      </c>
      <c r="N215" t="s">
        <v>202</v>
      </c>
      <c r="O215" t="s">
        <v>162</v>
      </c>
      <c r="P215">
        <v>1.1123467878739459E-2</v>
      </c>
      <c r="Q215" t="s">
        <v>158</v>
      </c>
    </row>
    <row r="216" spans="9:17" x14ac:dyDescent="0.45">
      <c r="I216" t="s">
        <v>177</v>
      </c>
      <c r="J216" t="s">
        <v>239</v>
      </c>
      <c r="K216">
        <v>2.1162022634387493E-2</v>
      </c>
      <c r="L216" t="s">
        <v>158</v>
      </c>
      <c r="N216" t="s">
        <v>202</v>
      </c>
      <c r="O216" t="s">
        <v>239</v>
      </c>
      <c r="P216">
        <v>3.4838874636772862E-2</v>
      </c>
      <c r="Q216" t="s">
        <v>158</v>
      </c>
    </row>
    <row r="217" spans="9:17" x14ac:dyDescent="0.45">
      <c r="I217" t="s">
        <v>177</v>
      </c>
      <c r="J217" t="s">
        <v>240</v>
      </c>
      <c r="K217">
        <v>0</v>
      </c>
      <c r="L217" t="s">
        <v>158</v>
      </c>
      <c r="N217" t="s">
        <v>202</v>
      </c>
      <c r="O217" t="s">
        <v>240</v>
      </c>
      <c r="P217">
        <v>5.8777587357444858E-2</v>
      </c>
      <c r="Q217" t="s">
        <v>158</v>
      </c>
    </row>
    <row r="218" spans="9:17" x14ac:dyDescent="0.45">
      <c r="I218" t="s">
        <v>177</v>
      </c>
      <c r="J218" t="s">
        <v>241</v>
      </c>
      <c r="K218">
        <v>0</v>
      </c>
      <c r="L218" t="s">
        <v>158</v>
      </c>
      <c r="N218" t="s">
        <v>202</v>
      </c>
      <c r="O218" t="s">
        <v>241</v>
      </c>
      <c r="P218">
        <v>1.0437212609854231E-2</v>
      </c>
      <c r="Q218" t="s">
        <v>158</v>
      </c>
    </row>
    <row r="219" spans="9:17" x14ac:dyDescent="0.45">
      <c r="I219" t="s">
        <v>177</v>
      </c>
      <c r="J219" t="s">
        <v>163</v>
      </c>
      <c r="K219">
        <v>3.6229649784168587E-2</v>
      </c>
      <c r="L219" t="s">
        <v>158</v>
      </c>
      <c r="N219" t="s">
        <v>202</v>
      </c>
      <c r="O219" t="s">
        <v>163</v>
      </c>
      <c r="P219">
        <v>7.3895670452360868E-2</v>
      </c>
      <c r="Q219" t="s">
        <v>158</v>
      </c>
    </row>
    <row r="220" spans="9:17" x14ac:dyDescent="0.45">
      <c r="I220" t="s">
        <v>177</v>
      </c>
      <c r="J220" t="s">
        <v>164</v>
      </c>
      <c r="K220">
        <v>0.10840010577432671</v>
      </c>
      <c r="L220" t="s">
        <v>158</v>
      </c>
      <c r="N220" t="s">
        <v>202</v>
      </c>
      <c r="O220" t="s">
        <v>164</v>
      </c>
      <c r="P220">
        <v>2.9525373125970561E-2</v>
      </c>
      <c r="Q220" t="s">
        <v>158</v>
      </c>
    </row>
    <row r="221" spans="9:17" x14ac:dyDescent="0.45">
      <c r="I221" t="s">
        <v>177</v>
      </c>
      <c r="J221" t="s">
        <v>165</v>
      </c>
      <c r="K221">
        <v>8.2052178441132523E-2</v>
      </c>
      <c r="L221" t="s">
        <v>158</v>
      </c>
      <c r="N221" t="s">
        <v>202</v>
      </c>
      <c r="O221" t="s">
        <v>165</v>
      </c>
      <c r="P221">
        <v>2.6245797730436497E-2</v>
      </c>
      <c r="Q221" t="s">
        <v>158</v>
      </c>
    </row>
    <row r="222" spans="9:17" x14ac:dyDescent="0.45">
      <c r="I222" t="s">
        <v>177</v>
      </c>
      <c r="J222" t="s">
        <v>166</v>
      </c>
      <c r="K222">
        <v>4.0663754656052889E-2</v>
      </c>
      <c r="L222" t="s">
        <v>158</v>
      </c>
      <c r="N222" t="s">
        <v>202</v>
      </c>
      <c r="O222" t="s">
        <v>166</v>
      </c>
      <c r="P222">
        <v>1.617507326190739E-2</v>
      </c>
      <c r="Q222" t="s">
        <v>158</v>
      </c>
    </row>
    <row r="223" spans="9:17" x14ac:dyDescent="0.45">
      <c r="I223" t="s">
        <v>177</v>
      </c>
      <c r="J223" t="s">
        <v>167</v>
      </c>
      <c r="K223">
        <v>3.9184324448378882E-2</v>
      </c>
      <c r="L223" t="s">
        <v>158</v>
      </c>
      <c r="N223" t="s">
        <v>202</v>
      </c>
      <c r="O223" t="s">
        <v>167</v>
      </c>
      <c r="P223">
        <v>1.7711690270323623E-2</v>
      </c>
      <c r="Q223" t="s">
        <v>158</v>
      </c>
    </row>
    <row r="224" spans="9:17" x14ac:dyDescent="0.45">
      <c r="I224" t="s">
        <v>177</v>
      </c>
      <c r="J224" t="s">
        <v>243</v>
      </c>
      <c r="K224">
        <v>8.35556582248244E-2</v>
      </c>
      <c r="L224" t="s">
        <v>158</v>
      </c>
      <c r="N224" t="s">
        <v>202</v>
      </c>
      <c r="O224" t="s">
        <v>243</v>
      </c>
      <c r="P224">
        <v>4.6348348909453968E-2</v>
      </c>
      <c r="Q224" t="s">
        <v>158</v>
      </c>
    </row>
    <row r="225" spans="9:17" x14ac:dyDescent="0.45">
      <c r="I225" t="s">
        <v>177</v>
      </c>
      <c r="J225" t="s">
        <v>244</v>
      </c>
      <c r="K225">
        <v>1.4592674709260511E-2</v>
      </c>
      <c r="L225" t="s">
        <v>158</v>
      </c>
      <c r="N225" t="s">
        <v>202</v>
      </c>
      <c r="O225" t="s">
        <v>244</v>
      </c>
      <c r="P225">
        <v>6.320066602159391E-2</v>
      </c>
      <c r="Q225" t="s">
        <v>158</v>
      </c>
    </row>
    <row r="226" spans="9:17" x14ac:dyDescent="0.45">
      <c r="I226" t="s">
        <v>177</v>
      </c>
      <c r="J226" t="s">
        <v>245</v>
      </c>
      <c r="K226">
        <v>0</v>
      </c>
      <c r="L226" t="s">
        <v>158</v>
      </c>
      <c r="N226" t="s">
        <v>202</v>
      </c>
      <c r="O226" t="s">
        <v>245</v>
      </c>
      <c r="P226">
        <v>1.183583223542654E-2</v>
      </c>
      <c r="Q226" t="s">
        <v>158</v>
      </c>
    </row>
    <row r="227" spans="9:17" x14ac:dyDescent="0.45">
      <c r="I227" t="s">
        <v>177</v>
      </c>
      <c r="J227" t="s">
        <v>168</v>
      </c>
      <c r="K227">
        <v>2.9177866912263914E-2</v>
      </c>
      <c r="L227" t="s">
        <v>158</v>
      </c>
      <c r="N227" t="s">
        <v>202</v>
      </c>
      <c r="O227" t="s">
        <v>168</v>
      </c>
      <c r="P227">
        <v>1.0563140540487221E-2</v>
      </c>
      <c r="Q227" t="s">
        <v>158</v>
      </c>
    </row>
    <row r="228" spans="9:17" x14ac:dyDescent="0.45">
      <c r="I228" t="s">
        <v>177</v>
      </c>
      <c r="J228" t="s">
        <v>169</v>
      </c>
      <c r="K228">
        <v>6.7199629097033045E-2</v>
      </c>
      <c r="L228" t="s">
        <v>158</v>
      </c>
      <c r="N228" t="s">
        <v>202</v>
      </c>
      <c r="O228" t="s">
        <v>169</v>
      </c>
      <c r="P228">
        <v>3.6772189832096525E-3</v>
      </c>
      <c r="Q228" t="s">
        <v>158</v>
      </c>
    </row>
    <row r="229" spans="9:17" x14ac:dyDescent="0.45">
      <c r="I229" t="s">
        <v>177</v>
      </c>
      <c r="J229" t="s">
        <v>170</v>
      </c>
      <c r="K229">
        <v>4.5955681152844381E-2</v>
      </c>
      <c r="L229" t="s">
        <v>158</v>
      </c>
      <c r="N229" t="s">
        <v>202</v>
      </c>
      <c r="O229" t="s">
        <v>170</v>
      </c>
      <c r="P229">
        <v>5.718053805572298E-3</v>
      </c>
      <c r="Q229" t="s">
        <v>158</v>
      </c>
    </row>
    <row r="230" spans="9:17" x14ac:dyDescent="0.45">
      <c r="I230" t="s">
        <v>177</v>
      </c>
      <c r="J230" t="s">
        <v>171</v>
      </c>
      <c r="K230">
        <v>2.2335646477194802E-2</v>
      </c>
      <c r="L230" t="s">
        <v>158</v>
      </c>
      <c r="N230" t="s">
        <v>202</v>
      </c>
      <c r="O230" t="s">
        <v>171</v>
      </c>
      <c r="P230">
        <v>4.447892970134512E-3</v>
      </c>
      <c r="Q230" t="s">
        <v>158</v>
      </c>
    </row>
    <row r="231" spans="9:17" x14ac:dyDescent="0.45">
      <c r="I231" t="s">
        <v>177</v>
      </c>
      <c r="J231" t="s">
        <v>172</v>
      </c>
      <c r="K231">
        <v>2.1657371585072215E-2</v>
      </c>
      <c r="L231" t="s">
        <v>158</v>
      </c>
      <c r="N231" t="s">
        <v>202</v>
      </c>
      <c r="O231" t="s">
        <v>172</v>
      </c>
      <c r="P231">
        <v>5.3676553277837288E-3</v>
      </c>
      <c r="Q231" t="s">
        <v>158</v>
      </c>
    </row>
    <row r="232" spans="9:17" x14ac:dyDescent="0.45">
      <c r="I232" t="s">
        <v>177</v>
      </c>
      <c r="J232" t="s">
        <v>247</v>
      </c>
      <c r="K232">
        <v>4.9457693037456049E-2</v>
      </c>
      <c r="L232" t="s">
        <v>158</v>
      </c>
      <c r="N232" t="s">
        <v>202</v>
      </c>
      <c r="O232" t="s">
        <v>247</v>
      </c>
      <c r="P232">
        <v>1.1879297689269758E-2</v>
      </c>
      <c r="Q232" t="s">
        <v>158</v>
      </c>
    </row>
    <row r="233" spans="9:17" x14ac:dyDescent="0.45">
      <c r="I233" t="s">
        <v>177</v>
      </c>
      <c r="J233" t="s">
        <v>248</v>
      </c>
      <c r="K233">
        <v>1.2642214046670238E-2</v>
      </c>
      <c r="L233" t="s">
        <v>158</v>
      </c>
      <c r="N233" t="s">
        <v>202</v>
      </c>
      <c r="O233" t="s">
        <v>248</v>
      </c>
      <c r="P233">
        <v>1.3138385869745495E-2</v>
      </c>
      <c r="Q233" t="s">
        <v>158</v>
      </c>
    </row>
    <row r="234" spans="9:17" x14ac:dyDescent="0.45">
      <c r="I234" t="s">
        <v>177</v>
      </c>
      <c r="J234" t="s">
        <v>249</v>
      </c>
      <c r="K234">
        <v>0</v>
      </c>
      <c r="L234" t="s">
        <v>158</v>
      </c>
      <c r="N234" t="s">
        <v>202</v>
      </c>
      <c r="O234" t="s">
        <v>249</v>
      </c>
      <c r="P234">
        <v>4.5777447594591092E-3</v>
      </c>
      <c r="Q234" t="s">
        <v>158</v>
      </c>
    </row>
    <row r="235" spans="9:17" x14ac:dyDescent="0.45">
      <c r="I235" t="s">
        <v>177</v>
      </c>
      <c r="J235" t="s">
        <v>251</v>
      </c>
      <c r="K235">
        <v>9.0148558406806627E-3</v>
      </c>
      <c r="L235" t="s">
        <v>158</v>
      </c>
      <c r="N235" t="s">
        <v>202</v>
      </c>
      <c r="O235" t="s">
        <v>251</v>
      </c>
      <c r="P235">
        <v>5.4091952282182033E-2</v>
      </c>
      <c r="Q235" t="s">
        <v>158</v>
      </c>
    </row>
    <row r="236" spans="9:17" x14ac:dyDescent="0.45">
      <c r="I236" t="s">
        <v>177</v>
      </c>
      <c r="J236" t="s">
        <v>252</v>
      </c>
      <c r="K236">
        <v>4.1292971183978365E-2</v>
      </c>
      <c r="L236" t="s">
        <v>158</v>
      </c>
      <c r="N236" t="s">
        <v>202</v>
      </c>
      <c r="O236" t="s">
        <v>252</v>
      </c>
      <c r="P236">
        <v>1.6578860601257205E-2</v>
      </c>
      <c r="Q236" t="s">
        <v>158</v>
      </c>
    </row>
    <row r="237" spans="9:17" x14ac:dyDescent="0.45">
      <c r="I237" t="s">
        <v>177</v>
      </c>
      <c r="J237" t="s">
        <v>253</v>
      </c>
      <c r="K237">
        <v>3.2485534515581123E-2</v>
      </c>
      <c r="L237" t="s">
        <v>158</v>
      </c>
      <c r="N237" t="s">
        <v>202</v>
      </c>
      <c r="O237" t="s">
        <v>253</v>
      </c>
      <c r="P237">
        <v>1.1889998332132112E-2</v>
      </c>
      <c r="Q237" t="s">
        <v>158</v>
      </c>
    </row>
    <row r="238" spans="9:17" x14ac:dyDescent="0.45">
      <c r="I238" t="s">
        <v>177</v>
      </c>
      <c r="J238" t="s">
        <v>254</v>
      </c>
      <c r="K238">
        <v>1.7149322100363774E-2</v>
      </c>
      <c r="L238" t="s">
        <v>158</v>
      </c>
      <c r="N238" t="s">
        <v>202</v>
      </c>
      <c r="O238" t="s">
        <v>254</v>
      </c>
      <c r="P238">
        <v>7.0996337148426132E-3</v>
      </c>
      <c r="Q238" t="s">
        <v>158</v>
      </c>
    </row>
    <row r="239" spans="9:17" x14ac:dyDescent="0.45">
      <c r="I239" t="s">
        <v>177</v>
      </c>
      <c r="J239" t="s">
        <v>255</v>
      </c>
      <c r="K239">
        <v>1.6834179510312307E-2</v>
      </c>
      <c r="L239" t="s">
        <v>158</v>
      </c>
      <c r="N239" t="s">
        <v>202</v>
      </c>
      <c r="O239" t="s">
        <v>255</v>
      </c>
      <c r="P239">
        <v>7.9395047039753763E-3</v>
      </c>
      <c r="Q239" t="s">
        <v>158</v>
      </c>
    </row>
    <row r="240" spans="9:17" x14ac:dyDescent="0.45">
      <c r="I240" t="s">
        <v>177</v>
      </c>
      <c r="J240" t="s">
        <v>256</v>
      </c>
      <c r="K240">
        <v>3.0429662754077571E-2</v>
      </c>
      <c r="L240" t="s">
        <v>158</v>
      </c>
      <c r="N240" t="s">
        <v>202</v>
      </c>
      <c r="O240" t="s">
        <v>256</v>
      </c>
      <c r="P240">
        <v>2.3517656449785405E-2</v>
      </c>
      <c r="Q240" t="s">
        <v>158</v>
      </c>
    </row>
    <row r="241" spans="9:17" x14ac:dyDescent="0.45">
      <c r="I241" t="s">
        <v>177</v>
      </c>
      <c r="J241" t="s">
        <v>257</v>
      </c>
      <c r="K241">
        <v>1.2758184123391569E-3</v>
      </c>
      <c r="L241" t="s">
        <v>158</v>
      </c>
      <c r="N241" t="s">
        <v>202</v>
      </c>
      <c r="O241" t="s">
        <v>257</v>
      </c>
      <c r="P241">
        <v>3.3616118960226364E-2</v>
      </c>
      <c r="Q241" t="s">
        <v>158</v>
      </c>
    </row>
    <row r="242" spans="9:17" x14ac:dyDescent="0.45">
      <c r="I242" t="s">
        <v>177</v>
      </c>
      <c r="J242" t="s">
        <v>258</v>
      </c>
      <c r="K242">
        <v>0</v>
      </c>
      <c r="L242" t="s">
        <v>158</v>
      </c>
      <c r="N242" t="s">
        <v>202</v>
      </c>
      <c r="O242" t="s">
        <v>258</v>
      </c>
      <c r="P242">
        <v>5.9945598036714402E-3</v>
      </c>
      <c r="Q242" t="s">
        <v>158</v>
      </c>
    </row>
    <row r="243" spans="9:17" x14ac:dyDescent="0.45">
      <c r="I243" t="s">
        <v>177</v>
      </c>
      <c r="J243" t="s">
        <v>264</v>
      </c>
      <c r="K243">
        <v>1.6882893763079307E-4</v>
      </c>
      <c r="L243" t="s">
        <v>158</v>
      </c>
      <c r="N243" t="s">
        <v>202</v>
      </c>
      <c r="O243" t="s">
        <v>264</v>
      </c>
      <c r="P243">
        <v>7.7841504648341761E-2</v>
      </c>
      <c r="Q243" t="s">
        <v>158</v>
      </c>
    </row>
    <row r="244" spans="9:17" x14ac:dyDescent="0.45">
      <c r="I244" t="s">
        <v>177</v>
      </c>
      <c r="J244" t="s">
        <v>265</v>
      </c>
      <c r="K244">
        <v>2.9679591546192097E-2</v>
      </c>
      <c r="L244" t="s">
        <v>158</v>
      </c>
      <c r="N244" t="s">
        <v>202</v>
      </c>
      <c r="O244" t="s">
        <v>265</v>
      </c>
      <c r="P244">
        <v>3.5865852444321132E-2</v>
      </c>
      <c r="Q244" t="s">
        <v>158</v>
      </c>
    </row>
    <row r="245" spans="9:17" x14ac:dyDescent="0.45">
      <c r="I245" t="s">
        <v>177</v>
      </c>
      <c r="J245" t="s">
        <v>266</v>
      </c>
      <c r="K245">
        <v>2.3894476897193508E-2</v>
      </c>
      <c r="L245" t="s">
        <v>158</v>
      </c>
      <c r="N245" t="s">
        <v>202</v>
      </c>
      <c r="O245" t="s">
        <v>266</v>
      </c>
      <c r="P245">
        <v>3.163898759191329E-2</v>
      </c>
      <c r="Q245" t="s">
        <v>158</v>
      </c>
    </row>
    <row r="246" spans="9:17" x14ac:dyDescent="0.45">
      <c r="I246" t="s">
        <v>177</v>
      </c>
      <c r="J246" t="s">
        <v>267</v>
      </c>
      <c r="K246">
        <v>1.4213116993782353E-2</v>
      </c>
      <c r="L246" t="s">
        <v>158</v>
      </c>
      <c r="N246" t="s">
        <v>202</v>
      </c>
      <c r="O246" t="s">
        <v>267</v>
      </c>
      <c r="P246">
        <v>1.4498643153687383E-2</v>
      </c>
      <c r="Q246" t="s">
        <v>158</v>
      </c>
    </row>
    <row r="247" spans="9:17" x14ac:dyDescent="0.45">
      <c r="I247" t="s">
        <v>177</v>
      </c>
      <c r="J247" t="s">
        <v>268</v>
      </c>
      <c r="K247">
        <v>1.3673603515455405E-2</v>
      </c>
      <c r="L247" t="s">
        <v>158</v>
      </c>
      <c r="N247" t="s">
        <v>202</v>
      </c>
      <c r="O247" t="s">
        <v>268</v>
      </c>
      <c r="P247">
        <v>1.2230640174526488E-2</v>
      </c>
      <c r="Q247" t="s">
        <v>158</v>
      </c>
    </row>
    <row r="248" spans="9:17" x14ac:dyDescent="0.45">
      <c r="I248" t="s">
        <v>177</v>
      </c>
      <c r="J248" t="s">
        <v>269</v>
      </c>
      <c r="K248">
        <v>1.2998262998902763E-2</v>
      </c>
      <c r="L248" t="s">
        <v>158</v>
      </c>
      <c r="N248" t="s">
        <v>202</v>
      </c>
      <c r="O248" t="s">
        <v>269</v>
      </c>
      <c r="P248">
        <v>3.0055123863250648E-2</v>
      </c>
      <c r="Q248" t="s">
        <v>158</v>
      </c>
    </row>
    <row r="249" spans="9:17" x14ac:dyDescent="0.45">
      <c r="I249" t="s">
        <v>177</v>
      </c>
      <c r="J249" t="s">
        <v>270</v>
      </c>
      <c r="K249">
        <v>0</v>
      </c>
      <c r="L249" t="s">
        <v>158</v>
      </c>
      <c r="N249" t="s">
        <v>202</v>
      </c>
      <c r="O249" t="s">
        <v>270</v>
      </c>
      <c r="P249">
        <v>4.9631211570153926E-2</v>
      </c>
      <c r="Q249" t="s">
        <v>158</v>
      </c>
    </row>
    <row r="250" spans="9:17" x14ac:dyDescent="0.45">
      <c r="I250" t="s">
        <v>177</v>
      </c>
      <c r="J250" t="s">
        <v>271</v>
      </c>
      <c r="K250">
        <v>0</v>
      </c>
      <c r="L250" t="s">
        <v>158</v>
      </c>
      <c r="N250" t="s">
        <v>202</v>
      </c>
      <c r="O250" t="s">
        <v>271</v>
      </c>
      <c r="P250">
        <v>1.0571740022307655E-2</v>
      </c>
      <c r="Q250" t="s">
        <v>158</v>
      </c>
    </row>
    <row r="251" spans="9:17" x14ac:dyDescent="0.45">
      <c r="I251" t="s">
        <v>178</v>
      </c>
      <c r="J251" t="s">
        <v>157</v>
      </c>
      <c r="K251">
        <v>5.4853641098065345E-4</v>
      </c>
      <c r="L251" t="s">
        <v>158</v>
      </c>
      <c r="N251" t="s">
        <v>203</v>
      </c>
      <c r="O251" t="s">
        <v>157</v>
      </c>
      <c r="P251">
        <v>7.3335428849761006E-2</v>
      </c>
      <c r="Q251" t="s">
        <v>158</v>
      </c>
    </row>
    <row r="252" spans="9:17" x14ac:dyDescent="0.45">
      <c r="I252" t="s">
        <v>178</v>
      </c>
      <c r="J252" t="s">
        <v>159</v>
      </c>
      <c r="K252">
        <v>2.164411379946116E-2</v>
      </c>
      <c r="L252" t="s">
        <v>158</v>
      </c>
      <c r="N252" t="s">
        <v>203</v>
      </c>
      <c r="O252" t="s">
        <v>159</v>
      </c>
      <c r="P252">
        <v>2.4450588587453883E-2</v>
      </c>
      <c r="Q252" t="s">
        <v>158</v>
      </c>
    </row>
    <row r="253" spans="9:17" x14ac:dyDescent="0.45">
      <c r="I253" t="s">
        <v>178</v>
      </c>
      <c r="J253" t="s">
        <v>160</v>
      </c>
      <c r="K253">
        <v>2.3515392603349568E-2</v>
      </c>
      <c r="L253" t="s">
        <v>158</v>
      </c>
      <c r="N253" t="s">
        <v>203</v>
      </c>
      <c r="O253" t="s">
        <v>160</v>
      </c>
      <c r="P253">
        <v>1.636845146751546E-2</v>
      </c>
      <c r="Q253" t="s">
        <v>158</v>
      </c>
    </row>
    <row r="254" spans="9:17" x14ac:dyDescent="0.45">
      <c r="I254" t="s">
        <v>178</v>
      </c>
      <c r="J254" t="s">
        <v>161</v>
      </c>
      <c r="K254">
        <v>1.2815936075132641E-2</v>
      </c>
      <c r="L254" t="s">
        <v>158</v>
      </c>
      <c r="N254" t="s">
        <v>203</v>
      </c>
      <c r="O254" t="s">
        <v>161</v>
      </c>
      <c r="P254">
        <v>1.0170083354876031E-2</v>
      </c>
      <c r="Q254" t="s">
        <v>158</v>
      </c>
    </row>
    <row r="255" spans="9:17" x14ac:dyDescent="0.45">
      <c r="I255" t="s">
        <v>178</v>
      </c>
      <c r="J255" t="s">
        <v>162</v>
      </c>
      <c r="K255">
        <v>1.2756612894220197E-2</v>
      </c>
      <c r="L255" t="s">
        <v>158</v>
      </c>
      <c r="N255" t="s">
        <v>203</v>
      </c>
      <c r="O255" t="s">
        <v>162</v>
      </c>
      <c r="P255">
        <v>1.1209575989409748E-2</v>
      </c>
      <c r="Q255" t="s">
        <v>158</v>
      </c>
    </row>
    <row r="256" spans="9:17" x14ac:dyDescent="0.45">
      <c r="I256" t="s">
        <v>178</v>
      </c>
      <c r="J256" t="s">
        <v>239</v>
      </c>
      <c r="K256">
        <v>1.8531237399202795E-2</v>
      </c>
      <c r="L256" t="s">
        <v>158</v>
      </c>
      <c r="N256" t="s">
        <v>203</v>
      </c>
      <c r="O256" t="s">
        <v>239</v>
      </c>
      <c r="P256">
        <v>3.1608454712540826E-2</v>
      </c>
      <c r="Q256" t="s">
        <v>158</v>
      </c>
    </row>
    <row r="257" spans="9:17" x14ac:dyDescent="0.45">
      <c r="I257" t="s">
        <v>178</v>
      </c>
      <c r="J257" t="s">
        <v>240</v>
      </c>
      <c r="K257">
        <v>0</v>
      </c>
      <c r="L257" t="s">
        <v>158</v>
      </c>
      <c r="N257" t="s">
        <v>203</v>
      </c>
      <c r="O257" t="s">
        <v>240</v>
      </c>
      <c r="P257">
        <v>5.7158977121218715E-2</v>
      </c>
      <c r="Q257" t="s">
        <v>158</v>
      </c>
    </row>
    <row r="258" spans="9:17" x14ac:dyDescent="0.45">
      <c r="I258" t="s">
        <v>178</v>
      </c>
      <c r="J258" t="s">
        <v>241</v>
      </c>
      <c r="K258">
        <v>0</v>
      </c>
      <c r="L258" t="s">
        <v>158</v>
      </c>
      <c r="N258" t="s">
        <v>203</v>
      </c>
      <c r="O258" t="s">
        <v>241</v>
      </c>
      <c r="P258">
        <v>1.0446857823027039E-2</v>
      </c>
      <c r="Q258" t="s">
        <v>158</v>
      </c>
    </row>
    <row r="259" spans="9:17" x14ac:dyDescent="0.45">
      <c r="I259" t="s">
        <v>178</v>
      </c>
      <c r="J259" t="s">
        <v>163</v>
      </c>
      <c r="K259">
        <v>3.9501391051584768E-2</v>
      </c>
      <c r="L259" t="s">
        <v>158</v>
      </c>
      <c r="N259" t="s">
        <v>203</v>
      </c>
      <c r="O259" t="s">
        <v>163</v>
      </c>
      <c r="P259">
        <v>9.0500885972004508E-2</v>
      </c>
      <c r="Q259" t="s">
        <v>158</v>
      </c>
    </row>
    <row r="260" spans="9:17" x14ac:dyDescent="0.45">
      <c r="I260" t="s">
        <v>178</v>
      </c>
      <c r="J260" t="s">
        <v>164</v>
      </c>
      <c r="K260">
        <v>0.10727899528380937</v>
      </c>
      <c r="L260" t="s">
        <v>158</v>
      </c>
      <c r="N260" t="s">
        <v>203</v>
      </c>
      <c r="O260" t="s">
        <v>164</v>
      </c>
      <c r="P260">
        <v>3.0698097080103431E-2</v>
      </c>
      <c r="Q260" t="s">
        <v>158</v>
      </c>
    </row>
    <row r="261" spans="9:17" x14ac:dyDescent="0.45">
      <c r="I261" t="s">
        <v>178</v>
      </c>
      <c r="J261" t="s">
        <v>165</v>
      </c>
      <c r="K261">
        <v>8.1232880867765991E-2</v>
      </c>
      <c r="L261" t="s">
        <v>158</v>
      </c>
      <c r="N261" t="s">
        <v>203</v>
      </c>
      <c r="O261" t="s">
        <v>165</v>
      </c>
      <c r="P261">
        <v>2.438819726988941E-2</v>
      </c>
      <c r="Q261" t="s">
        <v>158</v>
      </c>
    </row>
    <row r="262" spans="9:17" x14ac:dyDescent="0.45">
      <c r="I262" t="s">
        <v>178</v>
      </c>
      <c r="J262" t="s">
        <v>166</v>
      </c>
      <c r="K262">
        <v>4.0797542195160658E-2</v>
      </c>
      <c r="L262" t="s">
        <v>158</v>
      </c>
      <c r="N262" t="s">
        <v>203</v>
      </c>
      <c r="O262" t="s">
        <v>166</v>
      </c>
      <c r="P262">
        <v>1.3914370506791552E-2</v>
      </c>
      <c r="Q262" t="s">
        <v>158</v>
      </c>
    </row>
    <row r="263" spans="9:17" x14ac:dyDescent="0.45">
      <c r="I263" t="s">
        <v>178</v>
      </c>
      <c r="J263" t="s">
        <v>167</v>
      </c>
      <c r="K263">
        <v>3.9376936900987022E-2</v>
      </c>
      <c r="L263" t="s">
        <v>158</v>
      </c>
      <c r="N263" t="s">
        <v>203</v>
      </c>
      <c r="O263" t="s">
        <v>167</v>
      </c>
      <c r="P263">
        <v>1.4356733719225571E-2</v>
      </c>
      <c r="Q263" t="s">
        <v>158</v>
      </c>
    </row>
    <row r="264" spans="9:17" x14ac:dyDescent="0.45">
      <c r="I264" t="s">
        <v>178</v>
      </c>
      <c r="J264" t="s">
        <v>243</v>
      </c>
      <c r="K264">
        <v>8.2979214117805442E-2</v>
      </c>
      <c r="L264" t="s">
        <v>158</v>
      </c>
      <c r="N264" t="s">
        <v>203</v>
      </c>
      <c r="O264" t="s">
        <v>243</v>
      </c>
      <c r="P264">
        <v>4.4315970840224199E-2</v>
      </c>
      <c r="Q264" t="s">
        <v>158</v>
      </c>
    </row>
    <row r="265" spans="9:17" x14ac:dyDescent="0.45">
      <c r="I265" t="s">
        <v>178</v>
      </c>
      <c r="J265" t="s">
        <v>244</v>
      </c>
      <c r="K265">
        <v>1.5550595352538891E-2</v>
      </c>
      <c r="L265" t="s">
        <v>158</v>
      </c>
      <c r="N265" t="s">
        <v>203</v>
      </c>
      <c r="O265" t="s">
        <v>244</v>
      </c>
      <c r="P265">
        <v>7.3369989530735188E-2</v>
      </c>
      <c r="Q265" t="s">
        <v>158</v>
      </c>
    </row>
    <row r="266" spans="9:17" x14ac:dyDescent="0.45">
      <c r="I266" t="s">
        <v>178</v>
      </c>
      <c r="J266" t="s">
        <v>245</v>
      </c>
      <c r="K266">
        <v>0</v>
      </c>
      <c r="L266" t="s">
        <v>158</v>
      </c>
      <c r="N266" t="s">
        <v>203</v>
      </c>
      <c r="O266" t="s">
        <v>245</v>
      </c>
      <c r="P266">
        <v>1.4479335062357048E-2</v>
      </c>
      <c r="Q266" t="s">
        <v>158</v>
      </c>
    </row>
    <row r="267" spans="9:17" x14ac:dyDescent="0.45">
      <c r="I267" t="s">
        <v>178</v>
      </c>
      <c r="J267" t="s">
        <v>168</v>
      </c>
      <c r="K267">
        <v>3.4357300814431356E-2</v>
      </c>
      <c r="L267" t="s">
        <v>158</v>
      </c>
      <c r="N267" t="s">
        <v>203</v>
      </c>
      <c r="O267" t="s">
        <v>168</v>
      </c>
      <c r="P267">
        <v>2.6677945886166135E-2</v>
      </c>
      <c r="Q267" t="s">
        <v>158</v>
      </c>
    </row>
    <row r="268" spans="9:17" x14ac:dyDescent="0.45">
      <c r="I268" t="s">
        <v>178</v>
      </c>
      <c r="J268" t="s">
        <v>169</v>
      </c>
      <c r="K268">
        <v>6.9045269843846985E-2</v>
      </c>
      <c r="L268" t="s">
        <v>158</v>
      </c>
      <c r="N268" t="s">
        <v>203</v>
      </c>
      <c r="O268" t="s">
        <v>169</v>
      </c>
      <c r="P268">
        <v>5.718944652506195E-3</v>
      </c>
      <c r="Q268" t="s">
        <v>158</v>
      </c>
    </row>
    <row r="269" spans="9:17" x14ac:dyDescent="0.45">
      <c r="I269" t="s">
        <v>178</v>
      </c>
      <c r="J269" t="s">
        <v>170</v>
      </c>
      <c r="K269">
        <v>4.7932057655140282E-2</v>
      </c>
      <c r="L269" t="s">
        <v>158</v>
      </c>
      <c r="N269" t="s">
        <v>203</v>
      </c>
      <c r="O269" t="s">
        <v>170</v>
      </c>
      <c r="P269">
        <v>6.503539923583072E-3</v>
      </c>
      <c r="Q269" t="s">
        <v>158</v>
      </c>
    </row>
    <row r="270" spans="9:17" x14ac:dyDescent="0.45">
      <c r="I270" t="s">
        <v>178</v>
      </c>
      <c r="J270" t="s">
        <v>171</v>
      </c>
      <c r="K270">
        <v>2.4079353160572022E-2</v>
      </c>
      <c r="L270" t="s">
        <v>158</v>
      </c>
      <c r="N270" t="s">
        <v>203</v>
      </c>
      <c r="O270" t="s">
        <v>171</v>
      </c>
      <c r="P270">
        <v>4.1070597070858627E-3</v>
      </c>
      <c r="Q270" t="s">
        <v>158</v>
      </c>
    </row>
    <row r="271" spans="9:17" x14ac:dyDescent="0.45">
      <c r="I271" t="s">
        <v>178</v>
      </c>
      <c r="J271" t="s">
        <v>172</v>
      </c>
      <c r="K271">
        <v>2.3770535313998861E-2</v>
      </c>
      <c r="L271" t="s">
        <v>158</v>
      </c>
      <c r="N271" t="s">
        <v>203</v>
      </c>
      <c r="O271" t="s">
        <v>172</v>
      </c>
      <c r="P271">
        <v>4.9530288925636167E-3</v>
      </c>
      <c r="Q271" t="s">
        <v>158</v>
      </c>
    </row>
    <row r="272" spans="9:17" x14ac:dyDescent="0.45">
      <c r="I272" t="s">
        <v>178</v>
      </c>
      <c r="J272" t="s">
        <v>247</v>
      </c>
      <c r="K272">
        <v>5.7023647686315397E-2</v>
      </c>
      <c r="L272" t="s">
        <v>158</v>
      </c>
      <c r="N272" t="s">
        <v>203</v>
      </c>
      <c r="O272" t="s">
        <v>247</v>
      </c>
      <c r="P272">
        <v>1.3820370729220304E-2</v>
      </c>
      <c r="Q272" t="s">
        <v>158</v>
      </c>
    </row>
    <row r="273" spans="9:17" x14ac:dyDescent="0.45">
      <c r="I273" t="s">
        <v>178</v>
      </c>
      <c r="J273" t="s">
        <v>248</v>
      </c>
      <c r="K273">
        <v>1.4085851500189794E-2</v>
      </c>
      <c r="L273" t="s">
        <v>158</v>
      </c>
      <c r="N273" t="s">
        <v>203</v>
      </c>
      <c r="O273" t="s">
        <v>248</v>
      </c>
      <c r="P273">
        <v>1.7222198911162057E-2</v>
      </c>
      <c r="Q273" t="s">
        <v>158</v>
      </c>
    </row>
    <row r="274" spans="9:17" x14ac:dyDescent="0.45">
      <c r="I274" t="s">
        <v>178</v>
      </c>
      <c r="J274" t="s">
        <v>249</v>
      </c>
      <c r="K274">
        <v>0</v>
      </c>
      <c r="L274" t="s">
        <v>158</v>
      </c>
      <c r="N274" t="s">
        <v>203</v>
      </c>
      <c r="O274" t="s">
        <v>249</v>
      </c>
      <c r="P274">
        <v>6.3189229791970917E-3</v>
      </c>
      <c r="Q274" t="s">
        <v>158</v>
      </c>
    </row>
    <row r="275" spans="9:17" x14ac:dyDescent="0.45">
      <c r="I275" t="s">
        <v>178</v>
      </c>
      <c r="J275" t="s">
        <v>251</v>
      </c>
      <c r="K275">
        <v>9.197761036630182E-3</v>
      </c>
      <c r="L275" t="s">
        <v>158</v>
      </c>
      <c r="N275" t="s">
        <v>203</v>
      </c>
      <c r="O275" t="s">
        <v>251</v>
      </c>
      <c r="P275">
        <v>4.812925411598052E-2</v>
      </c>
      <c r="Q275" t="s">
        <v>158</v>
      </c>
    </row>
    <row r="276" spans="9:17" x14ac:dyDescent="0.45">
      <c r="I276" t="s">
        <v>178</v>
      </c>
      <c r="J276" t="s">
        <v>252</v>
      </c>
      <c r="K276">
        <v>4.076301700694069E-2</v>
      </c>
      <c r="L276" t="s">
        <v>158</v>
      </c>
      <c r="N276" t="s">
        <v>203</v>
      </c>
      <c r="O276" t="s">
        <v>252</v>
      </c>
      <c r="P276">
        <v>1.4811763766748812E-2</v>
      </c>
      <c r="Q276" t="s">
        <v>158</v>
      </c>
    </row>
    <row r="277" spans="9:17" x14ac:dyDescent="0.45">
      <c r="I277" t="s">
        <v>178</v>
      </c>
      <c r="J277" t="s">
        <v>253</v>
      </c>
      <c r="K277">
        <v>3.2813279586937256E-2</v>
      </c>
      <c r="L277" t="s">
        <v>158</v>
      </c>
      <c r="N277" t="s">
        <v>203</v>
      </c>
      <c r="O277" t="s">
        <v>253</v>
      </c>
      <c r="P277">
        <v>1.0218014865223099E-2</v>
      </c>
      <c r="Q277" t="s">
        <v>158</v>
      </c>
    </row>
    <row r="278" spans="9:17" x14ac:dyDescent="0.45">
      <c r="I278" t="s">
        <v>178</v>
      </c>
      <c r="J278" t="s">
        <v>254</v>
      </c>
      <c r="K278">
        <v>1.7442537316935101E-2</v>
      </c>
      <c r="L278" t="s">
        <v>158</v>
      </c>
      <c r="N278" t="s">
        <v>203</v>
      </c>
      <c r="O278" t="s">
        <v>254</v>
      </c>
      <c r="P278">
        <v>6.0715029104437936E-3</v>
      </c>
      <c r="Q278" t="s">
        <v>158</v>
      </c>
    </row>
    <row r="279" spans="9:17" x14ac:dyDescent="0.45">
      <c r="I279" t="s">
        <v>178</v>
      </c>
      <c r="J279" t="s">
        <v>255</v>
      </c>
      <c r="K279">
        <v>1.6861542111131885E-2</v>
      </c>
      <c r="L279" t="s">
        <v>158</v>
      </c>
      <c r="N279" t="s">
        <v>203</v>
      </c>
      <c r="O279" t="s">
        <v>255</v>
      </c>
      <c r="P279">
        <v>7.4071853338950003E-3</v>
      </c>
      <c r="Q279" t="s">
        <v>158</v>
      </c>
    </row>
    <row r="280" spans="9:17" x14ac:dyDescent="0.45">
      <c r="I280" t="s">
        <v>178</v>
      </c>
      <c r="J280" t="s">
        <v>256</v>
      </c>
      <c r="K280">
        <v>3.1259668702342397E-2</v>
      </c>
      <c r="L280" t="s">
        <v>158</v>
      </c>
      <c r="N280" t="s">
        <v>203</v>
      </c>
      <c r="O280" t="s">
        <v>256</v>
      </c>
      <c r="P280">
        <v>2.2505486651176684E-2</v>
      </c>
      <c r="Q280" t="s">
        <v>158</v>
      </c>
    </row>
    <row r="281" spans="9:17" x14ac:dyDescent="0.45">
      <c r="I281" t="s">
        <v>178</v>
      </c>
      <c r="J281" t="s">
        <v>257</v>
      </c>
      <c r="K281">
        <v>1.329967974054522E-3</v>
      </c>
      <c r="L281" t="s">
        <v>158</v>
      </c>
      <c r="N281" t="s">
        <v>203</v>
      </c>
      <c r="O281" t="s">
        <v>257</v>
      </c>
      <c r="P281">
        <v>3.5263131606140398E-2</v>
      </c>
      <c r="Q281" t="s">
        <v>158</v>
      </c>
    </row>
    <row r="282" spans="9:17" x14ac:dyDescent="0.45">
      <c r="I282" t="s">
        <v>178</v>
      </c>
      <c r="J282" t="s">
        <v>258</v>
      </c>
      <c r="K282">
        <v>0</v>
      </c>
      <c r="L282" t="s">
        <v>158</v>
      </c>
      <c r="N282" t="s">
        <v>203</v>
      </c>
      <c r="O282" t="s">
        <v>258</v>
      </c>
      <c r="P282">
        <v>5.893914951678513E-3</v>
      </c>
      <c r="Q282" t="s">
        <v>158</v>
      </c>
    </row>
    <row r="283" spans="9:17" x14ac:dyDescent="0.45">
      <c r="I283" t="s">
        <v>178</v>
      </c>
      <c r="J283" t="s">
        <v>264</v>
      </c>
      <c r="K283">
        <v>1.1499952114393889E-4</v>
      </c>
      <c r="L283" t="s">
        <v>158</v>
      </c>
      <c r="N283" t="s">
        <v>203</v>
      </c>
      <c r="O283" t="s">
        <v>264</v>
      </c>
      <c r="P283">
        <v>7.0113491170983491E-2</v>
      </c>
      <c r="Q283" t="s">
        <v>158</v>
      </c>
    </row>
    <row r="284" spans="9:17" x14ac:dyDescent="0.45">
      <c r="I284" t="s">
        <v>178</v>
      </c>
      <c r="J284" t="s">
        <v>265</v>
      </c>
      <c r="K284">
        <v>2.5270435451449091E-2</v>
      </c>
      <c r="L284" t="s">
        <v>158</v>
      </c>
      <c r="N284" t="s">
        <v>203</v>
      </c>
      <c r="O284" t="s">
        <v>265</v>
      </c>
      <c r="P284">
        <v>2.3671461098392004E-2</v>
      </c>
      <c r="Q284" t="s">
        <v>158</v>
      </c>
    </row>
    <row r="285" spans="9:17" x14ac:dyDescent="0.45">
      <c r="I285" t="s">
        <v>178</v>
      </c>
      <c r="J285" t="s">
        <v>266</v>
      </c>
      <c r="K285">
        <v>2.1712112206107317E-2</v>
      </c>
      <c r="L285" t="s">
        <v>158</v>
      </c>
      <c r="N285" t="s">
        <v>203</v>
      </c>
      <c r="O285" t="s">
        <v>266</v>
      </c>
      <c r="P285">
        <v>1.9566451347691232E-2</v>
      </c>
      <c r="Q285" t="s">
        <v>158</v>
      </c>
    </row>
    <row r="286" spans="9:17" x14ac:dyDescent="0.45">
      <c r="I286" t="s">
        <v>178</v>
      </c>
      <c r="J286" t="s">
        <v>267</v>
      </c>
      <c r="K286">
        <v>1.3233731453796031E-2</v>
      </c>
      <c r="L286" t="s">
        <v>158</v>
      </c>
      <c r="N286" t="s">
        <v>203</v>
      </c>
      <c r="O286" t="s">
        <v>267</v>
      </c>
      <c r="P286">
        <v>1.0943744813898367E-2</v>
      </c>
      <c r="Q286" t="s">
        <v>158</v>
      </c>
    </row>
    <row r="287" spans="9:17" x14ac:dyDescent="0.45">
      <c r="I287" t="s">
        <v>178</v>
      </c>
      <c r="J287" t="s">
        <v>268</v>
      </c>
      <c r="K287">
        <v>1.2413253150233809E-2</v>
      </c>
      <c r="L287" t="s">
        <v>158</v>
      </c>
      <c r="N287" t="s">
        <v>203</v>
      </c>
      <c r="O287" t="s">
        <v>268</v>
      </c>
      <c r="P287">
        <v>1.0233440960211055E-2</v>
      </c>
      <c r="Q287" t="s">
        <v>158</v>
      </c>
    </row>
    <row r="288" spans="9:17" x14ac:dyDescent="0.45">
      <c r="I288" t="s">
        <v>178</v>
      </c>
      <c r="J288" t="s">
        <v>269</v>
      </c>
      <c r="K288">
        <v>1.0764293555638411E-2</v>
      </c>
      <c r="L288" t="s">
        <v>158</v>
      </c>
      <c r="N288" t="s">
        <v>203</v>
      </c>
      <c r="O288" t="s">
        <v>269</v>
      </c>
      <c r="P288">
        <v>2.9429599745725853E-2</v>
      </c>
      <c r="Q288" t="s">
        <v>158</v>
      </c>
    </row>
    <row r="289" spans="9:17" x14ac:dyDescent="0.45">
      <c r="I289" t="s">
        <v>178</v>
      </c>
      <c r="J289" t="s">
        <v>270</v>
      </c>
      <c r="K289">
        <v>0</v>
      </c>
      <c r="L289" t="s">
        <v>158</v>
      </c>
      <c r="N289" t="s">
        <v>203</v>
      </c>
      <c r="O289" t="s">
        <v>270</v>
      </c>
      <c r="P289">
        <v>5.0421842555392393E-2</v>
      </c>
      <c r="Q289" t="s">
        <v>158</v>
      </c>
    </row>
    <row r="290" spans="9:17" x14ac:dyDescent="0.45">
      <c r="I290" t="s">
        <v>178</v>
      </c>
      <c r="J290" t="s">
        <v>271</v>
      </c>
      <c r="K290">
        <v>0</v>
      </c>
      <c r="L290" t="s">
        <v>158</v>
      </c>
      <c r="N290" t="s">
        <v>203</v>
      </c>
      <c r="O290" t="s">
        <v>271</v>
      </c>
      <c r="P290">
        <v>9.2257045376730289E-3</v>
      </c>
      <c r="Q290" t="s">
        <v>158</v>
      </c>
    </row>
    <row r="291" spans="9:17" x14ac:dyDescent="0.45">
      <c r="I291" t="s">
        <v>179</v>
      </c>
      <c r="J291" t="s">
        <v>157</v>
      </c>
      <c r="K291">
        <v>9.3022835700064721E-4</v>
      </c>
      <c r="L291" t="s">
        <v>158</v>
      </c>
      <c r="N291" t="s">
        <v>204</v>
      </c>
      <c r="O291" t="s">
        <v>157</v>
      </c>
      <c r="P291">
        <v>0.10880854887452425</v>
      </c>
      <c r="Q291" t="s">
        <v>158</v>
      </c>
    </row>
    <row r="292" spans="9:17" x14ac:dyDescent="0.45">
      <c r="I292" t="s">
        <v>179</v>
      </c>
      <c r="J292" t="s">
        <v>159</v>
      </c>
      <c r="K292">
        <v>3.6756211931959777E-2</v>
      </c>
      <c r="L292" t="s">
        <v>158</v>
      </c>
      <c r="N292" t="s">
        <v>204</v>
      </c>
      <c r="O292" t="s">
        <v>159</v>
      </c>
      <c r="P292">
        <v>3.201996526255687E-2</v>
      </c>
      <c r="Q292" t="s">
        <v>158</v>
      </c>
    </row>
    <row r="293" spans="9:17" x14ac:dyDescent="0.45">
      <c r="I293" t="s">
        <v>179</v>
      </c>
      <c r="J293" t="s">
        <v>160</v>
      </c>
      <c r="K293">
        <v>2.945189612423392E-2</v>
      </c>
      <c r="L293" t="s">
        <v>158</v>
      </c>
      <c r="N293" t="s">
        <v>204</v>
      </c>
      <c r="O293" t="s">
        <v>160</v>
      </c>
      <c r="P293">
        <v>2.3191071888170409E-2</v>
      </c>
      <c r="Q293" t="s">
        <v>158</v>
      </c>
    </row>
    <row r="294" spans="9:17" x14ac:dyDescent="0.45">
      <c r="I294" t="s">
        <v>179</v>
      </c>
      <c r="J294" t="s">
        <v>161</v>
      </c>
      <c r="K294">
        <v>1.5898917621382323E-2</v>
      </c>
      <c r="L294" t="s">
        <v>158</v>
      </c>
      <c r="N294" t="s">
        <v>204</v>
      </c>
      <c r="O294" t="s">
        <v>161</v>
      </c>
      <c r="P294">
        <v>1.3540587642185695E-2</v>
      </c>
      <c r="Q294" t="s">
        <v>158</v>
      </c>
    </row>
    <row r="295" spans="9:17" x14ac:dyDescent="0.45">
      <c r="I295" t="s">
        <v>179</v>
      </c>
      <c r="J295" t="s">
        <v>162</v>
      </c>
      <c r="K295">
        <v>1.6079744607411749E-2</v>
      </c>
      <c r="L295" t="s">
        <v>158</v>
      </c>
      <c r="N295" t="s">
        <v>204</v>
      </c>
      <c r="O295" t="s">
        <v>162</v>
      </c>
      <c r="P295">
        <v>1.3078653211978467E-2</v>
      </c>
      <c r="Q295" t="s">
        <v>158</v>
      </c>
    </row>
    <row r="296" spans="9:17" x14ac:dyDescent="0.45">
      <c r="I296" t="s">
        <v>179</v>
      </c>
      <c r="J296" t="s">
        <v>239</v>
      </c>
      <c r="K296">
        <v>2.5597374495055124E-2</v>
      </c>
      <c r="L296" t="s">
        <v>158</v>
      </c>
      <c r="N296" t="s">
        <v>204</v>
      </c>
      <c r="O296" t="s">
        <v>239</v>
      </c>
      <c r="P296">
        <v>4.0418047044423637E-2</v>
      </c>
      <c r="Q296" t="s">
        <v>158</v>
      </c>
    </row>
    <row r="297" spans="9:17" x14ac:dyDescent="0.45">
      <c r="I297" t="s">
        <v>179</v>
      </c>
      <c r="J297" t="s">
        <v>240</v>
      </c>
      <c r="K297">
        <v>0</v>
      </c>
      <c r="L297" t="s">
        <v>158</v>
      </c>
      <c r="N297" t="s">
        <v>204</v>
      </c>
      <c r="O297" t="s">
        <v>240</v>
      </c>
      <c r="P297">
        <v>6.1936699765661074E-2</v>
      </c>
      <c r="Q297" t="s">
        <v>158</v>
      </c>
    </row>
    <row r="298" spans="9:17" x14ac:dyDescent="0.45">
      <c r="I298" t="s">
        <v>179</v>
      </c>
      <c r="J298" t="s">
        <v>241</v>
      </c>
      <c r="K298">
        <v>0</v>
      </c>
      <c r="L298" t="s">
        <v>158</v>
      </c>
      <c r="N298" t="s">
        <v>204</v>
      </c>
      <c r="O298" t="s">
        <v>241</v>
      </c>
      <c r="P298">
        <v>1.1290424517964092E-2</v>
      </c>
      <c r="Q298" t="s">
        <v>158</v>
      </c>
    </row>
    <row r="299" spans="9:17" x14ac:dyDescent="0.45">
      <c r="I299" t="s">
        <v>179</v>
      </c>
      <c r="J299" t="s">
        <v>163</v>
      </c>
      <c r="K299">
        <v>4.0706024600405025E-2</v>
      </c>
      <c r="L299" t="s">
        <v>158</v>
      </c>
      <c r="N299" t="s">
        <v>204</v>
      </c>
      <c r="O299" t="s">
        <v>163</v>
      </c>
      <c r="P299">
        <v>0.11193642811799571</v>
      </c>
      <c r="Q299" t="s">
        <v>158</v>
      </c>
    </row>
    <row r="300" spans="9:17" x14ac:dyDescent="0.45">
      <c r="I300" t="s">
        <v>179</v>
      </c>
      <c r="J300" t="s">
        <v>164</v>
      </c>
      <c r="K300">
        <v>0.11019440620946166</v>
      </c>
      <c r="L300" t="s">
        <v>158</v>
      </c>
      <c r="N300" t="s">
        <v>204</v>
      </c>
      <c r="O300" t="s">
        <v>164</v>
      </c>
      <c r="P300">
        <v>3.3756625908360607E-2</v>
      </c>
      <c r="Q300" t="s">
        <v>158</v>
      </c>
    </row>
    <row r="301" spans="9:17" x14ac:dyDescent="0.45">
      <c r="I301" t="s">
        <v>179</v>
      </c>
      <c r="J301" t="s">
        <v>165</v>
      </c>
      <c r="K301">
        <v>7.9995986459954968E-2</v>
      </c>
      <c r="L301" t="s">
        <v>158</v>
      </c>
      <c r="N301" t="s">
        <v>204</v>
      </c>
      <c r="O301" t="s">
        <v>165</v>
      </c>
      <c r="P301">
        <v>2.7206359854630307E-2</v>
      </c>
      <c r="Q301" t="s">
        <v>158</v>
      </c>
    </row>
    <row r="302" spans="9:17" x14ac:dyDescent="0.45">
      <c r="I302" t="s">
        <v>179</v>
      </c>
      <c r="J302" t="s">
        <v>166</v>
      </c>
      <c r="K302">
        <v>3.9957927723141884E-2</v>
      </c>
      <c r="L302" t="s">
        <v>158</v>
      </c>
      <c r="N302" t="s">
        <v>204</v>
      </c>
      <c r="O302" t="s">
        <v>166</v>
      </c>
      <c r="P302">
        <v>1.3993689545310134E-2</v>
      </c>
      <c r="Q302" t="s">
        <v>158</v>
      </c>
    </row>
    <row r="303" spans="9:17" x14ac:dyDescent="0.45">
      <c r="I303" t="s">
        <v>179</v>
      </c>
      <c r="J303" t="s">
        <v>167</v>
      </c>
      <c r="K303">
        <v>3.7855339754323564E-2</v>
      </c>
      <c r="L303" t="s">
        <v>158</v>
      </c>
      <c r="N303" t="s">
        <v>204</v>
      </c>
      <c r="O303" t="s">
        <v>167</v>
      </c>
      <c r="P303">
        <v>1.501416119681709E-2</v>
      </c>
      <c r="Q303" t="s">
        <v>158</v>
      </c>
    </row>
    <row r="304" spans="9:17" x14ac:dyDescent="0.45">
      <c r="I304" t="s">
        <v>179</v>
      </c>
      <c r="J304" t="s">
        <v>243</v>
      </c>
      <c r="K304">
        <v>8.4293238554466313E-2</v>
      </c>
      <c r="L304" t="s">
        <v>158</v>
      </c>
      <c r="N304" t="s">
        <v>204</v>
      </c>
      <c r="O304" t="s">
        <v>243</v>
      </c>
      <c r="P304">
        <v>4.5732166135991702E-2</v>
      </c>
      <c r="Q304" t="s">
        <v>158</v>
      </c>
    </row>
    <row r="305" spans="9:17" x14ac:dyDescent="0.45">
      <c r="I305" t="s">
        <v>179</v>
      </c>
      <c r="J305" t="s">
        <v>244</v>
      </c>
      <c r="K305">
        <v>1.5527567961809976E-2</v>
      </c>
      <c r="L305" t="s">
        <v>158</v>
      </c>
      <c r="N305" t="s">
        <v>204</v>
      </c>
      <c r="O305" t="s">
        <v>244</v>
      </c>
      <c r="P305">
        <v>6.8376189989668809E-2</v>
      </c>
      <c r="Q305" t="s">
        <v>158</v>
      </c>
    </row>
    <row r="306" spans="9:17" x14ac:dyDescent="0.45">
      <c r="I306" t="s">
        <v>179</v>
      </c>
      <c r="J306" t="s">
        <v>245</v>
      </c>
      <c r="K306">
        <v>0</v>
      </c>
      <c r="L306" t="s">
        <v>158</v>
      </c>
      <c r="N306" t="s">
        <v>204</v>
      </c>
      <c r="O306" t="s">
        <v>245</v>
      </c>
      <c r="P306">
        <v>1.282611827927967E-2</v>
      </c>
      <c r="Q306" t="s">
        <v>158</v>
      </c>
    </row>
    <row r="307" spans="9:17" x14ac:dyDescent="0.45">
      <c r="I307" t="s">
        <v>179</v>
      </c>
      <c r="J307" t="s">
        <v>168</v>
      </c>
      <c r="K307">
        <v>2.5552144617413078E-2</v>
      </c>
      <c r="L307" t="s">
        <v>158</v>
      </c>
      <c r="N307" t="s">
        <v>204</v>
      </c>
      <c r="O307" t="s">
        <v>168</v>
      </c>
      <c r="P307">
        <v>2.3939310227905044E-2</v>
      </c>
      <c r="Q307" t="s">
        <v>158</v>
      </c>
    </row>
    <row r="308" spans="9:17" x14ac:dyDescent="0.45">
      <c r="I308" t="s">
        <v>179</v>
      </c>
      <c r="J308" t="s">
        <v>169</v>
      </c>
      <c r="K308">
        <v>6.3901451880314486E-2</v>
      </c>
      <c r="L308" t="s">
        <v>158</v>
      </c>
      <c r="N308" t="s">
        <v>204</v>
      </c>
      <c r="O308" t="s">
        <v>169</v>
      </c>
      <c r="P308">
        <v>4.7297090233797178E-3</v>
      </c>
      <c r="Q308" t="s">
        <v>158</v>
      </c>
    </row>
    <row r="309" spans="9:17" x14ac:dyDescent="0.45">
      <c r="I309" t="s">
        <v>179</v>
      </c>
      <c r="J309" t="s">
        <v>170</v>
      </c>
      <c r="K309">
        <v>4.4929187565211748E-2</v>
      </c>
      <c r="L309" t="s">
        <v>158</v>
      </c>
      <c r="N309" t="s">
        <v>204</v>
      </c>
      <c r="O309" t="s">
        <v>170</v>
      </c>
      <c r="P309">
        <v>4.2918244917987125E-3</v>
      </c>
      <c r="Q309" t="s">
        <v>158</v>
      </c>
    </row>
    <row r="310" spans="9:17" x14ac:dyDescent="0.45">
      <c r="I310" t="s">
        <v>179</v>
      </c>
      <c r="J310" t="s">
        <v>171</v>
      </c>
      <c r="K310">
        <v>2.2065189114954677E-2</v>
      </c>
      <c r="L310" t="s">
        <v>158</v>
      </c>
      <c r="N310" t="s">
        <v>204</v>
      </c>
      <c r="O310" t="s">
        <v>171</v>
      </c>
      <c r="P310">
        <v>1.380134949657376E-3</v>
      </c>
      <c r="Q310" t="s">
        <v>158</v>
      </c>
    </row>
    <row r="311" spans="9:17" x14ac:dyDescent="0.45">
      <c r="I311" t="s">
        <v>179</v>
      </c>
      <c r="J311" t="s">
        <v>172</v>
      </c>
      <c r="K311">
        <v>2.1351560138578151E-2</v>
      </c>
      <c r="L311" t="s">
        <v>158</v>
      </c>
      <c r="N311" t="s">
        <v>204</v>
      </c>
      <c r="O311" t="s">
        <v>172</v>
      </c>
      <c r="P311">
        <v>1.2543438083689384E-3</v>
      </c>
      <c r="Q311" t="s">
        <v>158</v>
      </c>
    </row>
    <row r="312" spans="9:17" x14ac:dyDescent="0.45">
      <c r="I312" t="s">
        <v>179</v>
      </c>
      <c r="J312" t="s">
        <v>247</v>
      </c>
      <c r="K312">
        <v>4.7622923715044584E-2</v>
      </c>
      <c r="L312" t="s">
        <v>158</v>
      </c>
      <c r="N312" t="s">
        <v>204</v>
      </c>
      <c r="O312" t="s">
        <v>247</v>
      </c>
      <c r="P312">
        <v>5.1119743103223876E-3</v>
      </c>
      <c r="Q312" t="s">
        <v>158</v>
      </c>
    </row>
    <row r="313" spans="9:17" x14ac:dyDescent="0.45">
      <c r="I313" t="s">
        <v>179</v>
      </c>
      <c r="J313" t="s">
        <v>248</v>
      </c>
      <c r="K313">
        <v>1.146387990895292E-2</v>
      </c>
      <c r="L313" t="s">
        <v>158</v>
      </c>
      <c r="N313" t="s">
        <v>204</v>
      </c>
      <c r="O313" t="s">
        <v>248</v>
      </c>
      <c r="P313">
        <v>1.2946310592327254E-2</v>
      </c>
      <c r="Q313" t="s">
        <v>158</v>
      </c>
    </row>
    <row r="314" spans="9:17" x14ac:dyDescent="0.45">
      <c r="I314" t="s">
        <v>179</v>
      </c>
      <c r="J314" t="s">
        <v>249</v>
      </c>
      <c r="K314">
        <v>0</v>
      </c>
      <c r="L314" t="s">
        <v>158</v>
      </c>
      <c r="N314" t="s">
        <v>204</v>
      </c>
      <c r="O314" t="s">
        <v>249</v>
      </c>
      <c r="P314">
        <v>3.3715605788915779E-3</v>
      </c>
      <c r="Q314" t="s">
        <v>158</v>
      </c>
    </row>
    <row r="315" spans="9:17" x14ac:dyDescent="0.45">
      <c r="I315" t="s">
        <v>179</v>
      </c>
      <c r="J315" t="s">
        <v>251</v>
      </c>
      <c r="K315">
        <v>9.195357317407251E-3</v>
      </c>
      <c r="L315" t="s">
        <v>158</v>
      </c>
      <c r="N315" t="s">
        <v>204</v>
      </c>
      <c r="O315" t="s">
        <v>251</v>
      </c>
      <c r="P315">
        <v>2.4293639767248177E-2</v>
      </c>
      <c r="Q315" t="s">
        <v>158</v>
      </c>
    </row>
    <row r="316" spans="9:17" x14ac:dyDescent="0.45">
      <c r="I316" t="s">
        <v>179</v>
      </c>
      <c r="J316" t="s">
        <v>252</v>
      </c>
      <c r="K316">
        <v>3.8659812681540208E-2</v>
      </c>
      <c r="L316" t="s">
        <v>158</v>
      </c>
      <c r="N316" t="s">
        <v>204</v>
      </c>
      <c r="O316" t="s">
        <v>252</v>
      </c>
      <c r="P316">
        <v>6.8954573304101114E-3</v>
      </c>
      <c r="Q316" t="s">
        <v>158</v>
      </c>
    </row>
    <row r="317" spans="9:17" x14ac:dyDescent="0.45">
      <c r="I317" t="s">
        <v>179</v>
      </c>
      <c r="J317" t="s">
        <v>253</v>
      </c>
      <c r="K317">
        <v>2.9084349595274856E-2</v>
      </c>
      <c r="L317" t="s">
        <v>158</v>
      </c>
      <c r="N317" t="s">
        <v>204</v>
      </c>
      <c r="O317" t="s">
        <v>253</v>
      </c>
      <c r="P317">
        <v>3.7474807457867649E-3</v>
      </c>
      <c r="Q317" t="s">
        <v>158</v>
      </c>
    </row>
    <row r="318" spans="9:17" x14ac:dyDescent="0.45">
      <c r="I318" t="s">
        <v>179</v>
      </c>
      <c r="J318" t="s">
        <v>254</v>
      </c>
      <c r="K318">
        <v>1.514089651109659E-2</v>
      </c>
      <c r="L318" t="s">
        <v>158</v>
      </c>
      <c r="N318" t="s">
        <v>204</v>
      </c>
      <c r="O318" t="s">
        <v>254</v>
      </c>
      <c r="P318">
        <v>1.440688481733452E-3</v>
      </c>
      <c r="Q318" t="s">
        <v>158</v>
      </c>
    </row>
    <row r="319" spans="9:17" x14ac:dyDescent="0.45">
      <c r="I319" t="s">
        <v>179</v>
      </c>
      <c r="J319" t="s">
        <v>255</v>
      </c>
      <c r="K319">
        <v>1.4451195649078527E-2</v>
      </c>
      <c r="L319" t="s">
        <v>158</v>
      </c>
      <c r="N319" t="s">
        <v>204</v>
      </c>
      <c r="O319" t="s">
        <v>255</v>
      </c>
      <c r="P319">
        <v>1.2962150733514611E-3</v>
      </c>
      <c r="Q319" t="s">
        <v>158</v>
      </c>
    </row>
    <row r="320" spans="9:17" x14ac:dyDescent="0.45">
      <c r="I320" t="s">
        <v>179</v>
      </c>
      <c r="J320" t="s">
        <v>256</v>
      </c>
      <c r="K320">
        <v>2.7811754036615823E-2</v>
      </c>
      <c r="L320" t="s">
        <v>158</v>
      </c>
      <c r="N320" t="s">
        <v>204</v>
      </c>
      <c r="O320" t="s">
        <v>256</v>
      </c>
      <c r="P320">
        <v>4.0055428229021882E-3</v>
      </c>
      <c r="Q320" t="s">
        <v>158</v>
      </c>
    </row>
    <row r="321" spans="9:17" x14ac:dyDescent="0.45">
      <c r="I321" t="s">
        <v>179</v>
      </c>
      <c r="J321" t="s">
        <v>257</v>
      </c>
      <c r="K321">
        <v>1.4350092031685168E-3</v>
      </c>
      <c r="L321" t="s">
        <v>158</v>
      </c>
      <c r="N321" t="s">
        <v>204</v>
      </c>
      <c r="O321" t="s">
        <v>257</v>
      </c>
      <c r="P321">
        <v>1.7565674375747613E-2</v>
      </c>
      <c r="Q321" t="s">
        <v>158</v>
      </c>
    </row>
    <row r="322" spans="9:17" x14ac:dyDescent="0.45">
      <c r="I322" t="s">
        <v>179</v>
      </c>
      <c r="J322" t="s">
        <v>258</v>
      </c>
      <c r="K322">
        <v>0</v>
      </c>
      <c r="L322" t="s">
        <v>158</v>
      </c>
      <c r="N322" t="s">
        <v>204</v>
      </c>
      <c r="O322" t="s">
        <v>258</v>
      </c>
      <c r="P322">
        <v>3.488997079324976E-3</v>
      </c>
      <c r="Q322" t="s">
        <v>158</v>
      </c>
    </row>
    <row r="323" spans="9:17" x14ac:dyDescent="0.45">
      <c r="I323" t="s">
        <v>179</v>
      </c>
      <c r="J323" t="s">
        <v>264</v>
      </c>
      <c r="K323">
        <v>6.1239172022821095E-4</v>
      </c>
      <c r="L323" t="s">
        <v>158</v>
      </c>
      <c r="N323" t="s">
        <v>204</v>
      </c>
      <c r="O323" t="s">
        <v>264</v>
      </c>
      <c r="P323">
        <v>0.10191839264595215</v>
      </c>
      <c r="Q323" t="s">
        <v>158</v>
      </c>
    </row>
    <row r="324" spans="9:17" x14ac:dyDescent="0.45">
      <c r="I324" t="s">
        <v>179</v>
      </c>
      <c r="J324" t="s">
        <v>265</v>
      </c>
      <c r="K324">
        <v>2.9089583240075156E-2</v>
      </c>
      <c r="L324" t="s">
        <v>158</v>
      </c>
      <c r="N324" t="s">
        <v>204</v>
      </c>
      <c r="O324" t="s">
        <v>265</v>
      </c>
      <c r="P324">
        <v>2.9664006861737906E-2</v>
      </c>
      <c r="Q324" t="s">
        <v>158</v>
      </c>
    </row>
    <row r="325" spans="9:17" x14ac:dyDescent="0.45">
      <c r="I325" t="s">
        <v>179</v>
      </c>
      <c r="J325" t="s">
        <v>266</v>
      </c>
      <c r="K325">
        <v>2.3797473125083513E-2</v>
      </c>
      <c r="L325" t="s">
        <v>158</v>
      </c>
      <c r="N325" t="s">
        <v>204</v>
      </c>
      <c r="O325" t="s">
        <v>266</v>
      </c>
      <c r="P325">
        <v>1.4810091434431568E-2</v>
      </c>
      <c r="Q325" t="s">
        <v>158</v>
      </c>
    </row>
    <row r="326" spans="9:17" x14ac:dyDescent="0.45">
      <c r="I326" t="s">
        <v>179</v>
      </c>
      <c r="J326" t="s">
        <v>267</v>
      </c>
      <c r="K326">
        <v>1.3897593786519211E-2</v>
      </c>
      <c r="L326" t="s">
        <v>158</v>
      </c>
      <c r="N326" t="s">
        <v>204</v>
      </c>
      <c r="O326" t="s">
        <v>267</v>
      </c>
      <c r="P326">
        <v>7.059978437436526E-3</v>
      </c>
      <c r="Q326" t="s">
        <v>158</v>
      </c>
    </row>
    <row r="327" spans="9:17" x14ac:dyDescent="0.45">
      <c r="I327" t="s">
        <v>179</v>
      </c>
      <c r="J327" t="s">
        <v>268</v>
      </c>
      <c r="K327">
        <v>1.3447069019495024E-2</v>
      </c>
      <c r="L327" t="s">
        <v>158</v>
      </c>
      <c r="N327" t="s">
        <v>204</v>
      </c>
      <c r="O327" t="s">
        <v>268</v>
      </c>
      <c r="P327">
        <v>7.0722793908551433E-3</v>
      </c>
      <c r="Q327" t="s">
        <v>158</v>
      </c>
    </row>
    <row r="328" spans="9:17" x14ac:dyDescent="0.45">
      <c r="I328" t="s">
        <v>179</v>
      </c>
      <c r="J328" t="s">
        <v>269</v>
      </c>
      <c r="K328">
        <v>1.3246312773173436E-2</v>
      </c>
      <c r="L328" t="s">
        <v>158</v>
      </c>
      <c r="N328" t="s">
        <v>204</v>
      </c>
      <c r="O328" t="s">
        <v>269</v>
      </c>
      <c r="P328">
        <v>2.1882013621917551E-2</v>
      </c>
      <c r="Q328" t="s">
        <v>158</v>
      </c>
    </row>
    <row r="329" spans="9:17" x14ac:dyDescent="0.45">
      <c r="I329" t="s">
        <v>179</v>
      </c>
      <c r="J329" t="s">
        <v>270</v>
      </c>
      <c r="K329">
        <v>0</v>
      </c>
      <c r="L329" t="s">
        <v>158</v>
      </c>
      <c r="N329" t="s">
        <v>204</v>
      </c>
      <c r="O329" t="s">
        <v>270</v>
      </c>
      <c r="P329">
        <v>5.1526436069370997E-2</v>
      </c>
      <c r="Q329" t="s">
        <v>158</v>
      </c>
    </row>
    <row r="330" spans="9:17" x14ac:dyDescent="0.45">
      <c r="I330" t="s">
        <v>179</v>
      </c>
      <c r="J330" t="s">
        <v>271</v>
      </c>
      <c r="K330">
        <v>0</v>
      </c>
      <c r="L330" t="s">
        <v>158</v>
      </c>
      <c r="N330" t="s">
        <v>204</v>
      </c>
      <c r="O330" t="s">
        <v>271</v>
      </c>
      <c r="P330">
        <v>1.3182200643541725E-2</v>
      </c>
      <c r="Q330" t="s">
        <v>158</v>
      </c>
    </row>
    <row r="331" spans="9:17" x14ac:dyDescent="0.45">
      <c r="I331" t="s">
        <v>180</v>
      </c>
      <c r="J331" t="s">
        <v>157</v>
      </c>
      <c r="K331">
        <v>1.113653599005392E-3</v>
      </c>
      <c r="L331" t="s">
        <v>158</v>
      </c>
      <c r="N331" t="s">
        <v>205</v>
      </c>
      <c r="O331" t="s">
        <v>157</v>
      </c>
      <c r="P331">
        <v>9.0790945037852136E-2</v>
      </c>
      <c r="Q331" t="s">
        <v>158</v>
      </c>
    </row>
    <row r="332" spans="9:17" x14ac:dyDescent="0.45">
      <c r="I332" t="s">
        <v>180</v>
      </c>
      <c r="J332" t="s">
        <v>159</v>
      </c>
      <c r="K332">
        <v>2.9225962784242124E-2</v>
      </c>
      <c r="L332" t="s">
        <v>158</v>
      </c>
      <c r="N332" t="s">
        <v>205</v>
      </c>
      <c r="O332" t="s">
        <v>159</v>
      </c>
      <c r="P332">
        <v>3.2604626248097172E-2</v>
      </c>
      <c r="Q332" t="s">
        <v>158</v>
      </c>
    </row>
    <row r="333" spans="9:17" x14ac:dyDescent="0.45">
      <c r="I333" t="s">
        <v>180</v>
      </c>
      <c r="J333" t="s">
        <v>160</v>
      </c>
      <c r="K333">
        <v>2.6759167398722406E-2</v>
      </c>
      <c r="L333" t="s">
        <v>158</v>
      </c>
      <c r="N333" t="s">
        <v>205</v>
      </c>
      <c r="O333" t="s">
        <v>160</v>
      </c>
      <c r="P333">
        <v>1.9015985338403988E-2</v>
      </c>
      <c r="Q333" t="s">
        <v>158</v>
      </c>
    </row>
    <row r="334" spans="9:17" x14ac:dyDescent="0.45">
      <c r="I334" t="s">
        <v>180</v>
      </c>
      <c r="J334" t="s">
        <v>161</v>
      </c>
      <c r="K334">
        <v>1.4522927865011239E-2</v>
      </c>
      <c r="L334" t="s">
        <v>158</v>
      </c>
      <c r="N334" t="s">
        <v>205</v>
      </c>
      <c r="O334" t="s">
        <v>161</v>
      </c>
      <c r="P334">
        <v>9.3760930540730328E-3</v>
      </c>
      <c r="Q334" t="s">
        <v>158</v>
      </c>
    </row>
    <row r="335" spans="9:17" x14ac:dyDescent="0.45">
      <c r="I335" t="s">
        <v>180</v>
      </c>
      <c r="J335" t="s">
        <v>162</v>
      </c>
      <c r="K335">
        <v>1.4356966439967941E-2</v>
      </c>
      <c r="L335" t="s">
        <v>158</v>
      </c>
      <c r="N335" t="s">
        <v>205</v>
      </c>
      <c r="O335" t="s">
        <v>162</v>
      </c>
      <c r="P335">
        <v>1.0091107752529841E-2</v>
      </c>
      <c r="Q335" t="s">
        <v>158</v>
      </c>
    </row>
    <row r="336" spans="9:17" x14ac:dyDescent="0.45">
      <c r="I336" t="s">
        <v>180</v>
      </c>
      <c r="J336" t="s">
        <v>239</v>
      </c>
      <c r="K336">
        <v>2.0930586180230012E-2</v>
      </c>
      <c r="L336" t="s">
        <v>158</v>
      </c>
      <c r="N336" t="s">
        <v>205</v>
      </c>
      <c r="O336" t="s">
        <v>239</v>
      </c>
      <c r="P336">
        <v>3.5534958072217633E-2</v>
      </c>
      <c r="Q336" t="s">
        <v>158</v>
      </c>
    </row>
    <row r="337" spans="9:17" x14ac:dyDescent="0.45">
      <c r="I337" t="s">
        <v>180</v>
      </c>
      <c r="J337" t="s">
        <v>240</v>
      </c>
      <c r="K337">
        <v>0</v>
      </c>
      <c r="L337" t="s">
        <v>158</v>
      </c>
      <c r="N337" t="s">
        <v>205</v>
      </c>
      <c r="O337" t="s">
        <v>240</v>
      </c>
      <c r="P337">
        <v>6.1309116516687551E-2</v>
      </c>
      <c r="Q337" t="s">
        <v>158</v>
      </c>
    </row>
    <row r="338" spans="9:17" x14ac:dyDescent="0.45">
      <c r="I338" t="s">
        <v>180</v>
      </c>
      <c r="J338" t="s">
        <v>241</v>
      </c>
      <c r="K338">
        <v>0</v>
      </c>
      <c r="L338" t="s">
        <v>158</v>
      </c>
      <c r="N338" t="s">
        <v>205</v>
      </c>
      <c r="O338" t="s">
        <v>241</v>
      </c>
      <c r="P338">
        <v>1.1877252201376519E-2</v>
      </c>
      <c r="Q338" t="s">
        <v>158</v>
      </c>
    </row>
    <row r="339" spans="9:17" x14ac:dyDescent="0.45">
      <c r="I339" t="s">
        <v>180</v>
      </c>
      <c r="J339" t="s">
        <v>163</v>
      </c>
      <c r="K339">
        <v>3.6032102374386754E-2</v>
      </c>
      <c r="L339" t="s">
        <v>158</v>
      </c>
      <c r="N339" t="s">
        <v>205</v>
      </c>
      <c r="O339" t="s">
        <v>163</v>
      </c>
      <c r="P339">
        <v>8.8599270557679327E-2</v>
      </c>
      <c r="Q339" t="s">
        <v>158</v>
      </c>
    </row>
    <row r="340" spans="9:17" x14ac:dyDescent="0.45">
      <c r="I340" t="s">
        <v>180</v>
      </c>
      <c r="J340" t="s">
        <v>164</v>
      </c>
      <c r="K340">
        <v>0.1109911164208533</v>
      </c>
      <c r="L340" t="s">
        <v>158</v>
      </c>
      <c r="N340" t="s">
        <v>205</v>
      </c>
      <c r="O340" t="s">
        <v>164</v>
      </c>
      <c r="P340">
        <v>3.8468299919911055E-2</v>
      </c>
      <c r="Q340" t="s">
        <v>158</v>
      </c>
    </row>
    <row r="341" spans="9:17" x14ac:dyDescent="0.45">
      <c r="I341" t="s">
        <v>180</v>
      </c>
      <c r="J341" t="s">
        <v>165</v>
      </c>
      <c r="K341">
        <v>8.2989579073967326E-2</v>
      </c>
      <c r="L341" t="s">
        <v>158</v>
      </c>
      <c r="N341" t="s">
        <v>205</v>
      </c>
      <c r="O341" t="s">
        <v>165</v>
      </c>
      <c r="P341">
        <v>2.8720793302039957E-2</v>
      </c>
      <c r="Q341" t="s">
        <v>158</v>
      </c>
    </row>
    <row r="342" spans="9:17" x14ac:dyDescent="0.45">
      <c r="I342" t="s">
        <v>180</v>
      </c>
      <c r="J342" t="s">
        <v>166</v>
      </c>
      <c r="K342">
        <v>4.1316169234148277E-2</v>
      </c>
      <c r="L342" t="s">
        <v>158</v>
      </c>
      <c r="N342" t="s">
        <v>205</v>
      </c>
      <c r="O342" t="s">
        <v>166</v>
      </c>
      <c r="P342">
        <v>1.5851339830125728E-2</v>
      </c>
      <c r="Q342" t="s">
        <v>158</v>
      </c>
    </row>
    <row r="343" spans="9:17" x14ac:dyDescent="0.45">
      <c r="I343" t="s">
        <v>180</v>
      </c>
      <c r="J343" t="s">
        <v>167</v>
      </c>
      <c r="K343">
        <v>3.9392336746470406E-2</v>
      </c>
      <c r="L343" t="s">
        <v>158</v>
      </c>
      <c r="N343" t="s">
        <v>205</v>
      </c>
      <c r="O343" t="s">
        <v>167</v>
      </c>
      <c r="P343">
        <v>1.64770004963147E-2</v>
      </c>
      <c r="Q343" t="s">
        <v>158</v>
      </c>
    </row>
    <row r="344" spans="9:17" x14ac:dyDescent="0.45">
      <c r="I344" t="s">
        <v>180</v>
      </c>
      <c r="J344" t="s">
        <v>243</v>
      </c>
      <c r="K344">
        <v>8.4372713108157693E-2</v>
      </c>
      <c r="L344" t="s">
        <v>158</v>
      </c>
      <c r="N344" t="s">
        <v>205</v>
      </c>
      <c r="O344" t="s">
        <v>243</v>
      </c>
      <c r="P344">
        <v>4.5028931686379031E-2</v>
      </c>
      <c r="Q344" t="s">
        <v>158</v>
      </c>
    </row>
    <row r="345" spans="9:17" x14ac:dyDescent="0.45">
      <c r="I345" t="s">
        <v>180</v>
      </c>
      <c r="J345" t="s">
        <v>244</v>
      </c>
      <c r="K345">
        <v>1.3800743766754005E-2</v>
      </c>
      <c r="L345" t="s">
        <v>158</v>
      </c>
      <c r="N345" t="s">
        <v>205</v>
      </c>
      <c r="O345" t="s">
        <v>244</v>
      </c>
      <c r="P345">
        <v>6.5891907969161861E-2</v>
      </c>
      <c r="Q345" t="s">
        <v>158</v>
      </c>
    </row>
    <row r="346" spans="9:17" x14ac:dyDescent="0.45">
      <c r="I346" t="s">
        <v>180</v>
      </c>
      <c r="J346" t="s">
        <v>245</v>
      </c>
      <c r="K346">
        <v>0</v>
      </c>
      <c r="L346" t="s">
        <v>158</v>
      </c>
      <c r="N346" t="s">
        <v>205</v>
      </c>
      <c r="O346" t="s">
        <v>245</v>
      </c>
      <c r="P346">
        <v>1.3184620666919644E-2</v>
      </c>
      <c r="Q346" t="s">
        <v>158</v>
      </c>
    </row>
    <row r="347" spans="9:17" x14ac:dyDescent="0.45">
      <c r="I347" t="s">
        <v>180</v>
      </c>
      <c r="J347" t="s">
        <v>168</v>
      </c>
      <c r="K347">
        <v>2.7972418335649289E-2</v>
      </c>
      <c r="L347" t="s">
        <v>158</v>
      </c>
      <c r="N347" t="s">
        <v>205</v>
      </c>
      <c r="O347" t="s">
        <v>168</v>
      </c>
      <c r="P347">
        <v>1.6703596275684601E-2</v>
      </c>
      <c r="Q347" t="s">
        <v>158</v>
      </c>
    </row>
    <row r="348" spans="9:17" x14ac:dyDescent="0.45">
      <c r="I348" t="s">
        <v>180</v>
      </c>
      <c r="J348" t="s">
        <v>169</v>
      </c>
      <c r="K348">
        <v>6.5640087826230098E-2</v>
      </c>
      <c r="L348" t="s">
        <v>158</v>
      </c>
      <c r="N348" t="s">
        <v>205</v>
      </c>
      <c r="O348" t="s">
        <v>169</v>
      </c>
      <c r="P348">
        <v>8.7907886204236785E-3</v>
      </c>
      <c r="Q348" t="s">
        <v>158</v>
      </c>
    </row>
    <row r="349" spans="9:17" x14ac:dyDescent="0.45">
      <c r="I349" t="s">
        <v>180</v>
      </c>
      <c r="J349" t="s">
        <v>170</v>
      </c>
      <c r="K349">
        <v>4.4963247528179158E-2</v>
      </c>
      <c r="L349" t="s">
        <v>158</v>
      </c>
      <c r="N349" t="s">
        <v>205</v>
      </c>
      <c r="O349" t="s">
        <v>170</v>
      </c>
      <c r="P349">
        <v>7.0826211052504168E-3</v>
      </c>
      <c r="Q349" t="s">
        <v>158</v>
      </c>
    </row>
    <row r="350" spans="9:17" x14ac:dyDescent="0.45">
      <c r="I350" t="s">
        <v>180</v>
      </c>
      <c r="J350" t="s">
        <v>171</v>
      </c>
      <c r="K350">
        <v>2.2208974896674161E-2</v>
      </c>
      <c r="L350" t="s">
        <v>158</v>
      </c>
      <c r="N350" t="s">
        <v>205</v>
      </c>
      <c r="O350" t="s">
        <v>171</v>
      </c>
      <c r="P350">
        <v>2.9976557080890649E-3</v>
      </c>
      <c r="Q350" t="s">
        <v>158</v>
      </c>
    </row>
    <row r="351" spans="9:17" x14ac:dyDescent="0.45">
      <c r="I351" t="s">
        <v>180</v>
      </c>
      <c r="J351" t="s">
        <v>172</v>
      </c>
      <c r="K351">
        <v>2.1080020587350781E-2</v>
      </c>
      <c r="L351" t="s">
        <v>158</v>
      </c>
      <c r="N351" t="s">
        <v>205</v>
      </c>
      <c r="O351" t="s">
        <v>172</v>
      </c>
      <c r="P351">
        <v>3.1383150997753829E-3</v>
      </c>
      <c r="Q351" t="s">
        <v>158</v>
      </c>
    </row>
    <row r="352" spans="9:17" x14ac:dyDescent="0.45">
      <c r="I352" t="s">
        <v>180</v>
      </c>
      <c r="J352" t="s">
        <v>247</v>
      </c>
      <c r="K352">
        <v>4.7502810694412527E-2</v>
      </c>
      <c r="L352" t="s">
        <v>158</v>
      </c>
      <c r="N352" t="s">
        <v>205</v>
      </c>
      <c r="O352" t="s">
        <v>247</v>
      </c>
      <c r="P352">
        <v>9.4692118888915194E-3</v>
      </c>
      <c r="Q352" t="s">
        <v>158</v>
      </c>
    </row>
    <row r="353" spans="9:17" x14ac:dyDescent="0.45">
      <c r="I353" t="s">
        <v>180</v>
      </c>
      <c r="J353" t="s">
        <v>248</v>
      </c>
      <c r="K353">
        <v>1.1844038389016152E-2</v>
      </c>
      <c r="L353" t="s">
        <v>158</v>
      </c>
      <c r="N353" t="s">
        <v>205</v>
      </c>
      <c r="O353" t="s">
        <v>248</v>
      </c>
      <c r="P353">
        <v>1.3266286101811513E-2</v>
      </c>
      <c r="Q353" t="s">
        <v>158</v>
      </c>
    </row>
    <row r="354" spans="9:17" x14ac:dyDescent="0.45">
      <c r="I354" t="s">
        <v>180</v>
      </c>
      <c r="J354" t="s">
        <v>249</v>
      </c>
      <c r="K354">
        <v>0</v>
      </c>
      <c r="L354" t="s">
        <v>158</v>
      </c>
      <c r="N354" t="s">
        <v>205</v>
      </c>
      <c r="O354" t="s">
        <v>249</v>
      </c>
      <c r="P354">
        <v>3.1326740178770607E-3</v>
      </c>
      <c r="Q354" t="s">
        <v>158</v>
      </c>
    </row>
    <row r="355" spans="9:17" x14ac:dyDescent="0.45">
      <c r="I355" t="s">
        <v>180</v>
      </c>
      <c r="J355" t="s">
        <v>251</v>
      </c>
      <c r="K355">
        <v>8.9053145913710139E-3</v>
      </c>
      <c r="L355" t="s">
        <v>158</v>
      </c>
      <c r="N355" t="s">
        <v>205</v>
      </c>
      <c r="O355" t="s">
        <v>251</v>
      </c>
      <c r="P355">
        <v>3.2553979958833204E-2</v>
      </c>
      <c r="Q355" t="s">
        <v>158</v>
      </c>
    </row>
    <row r="356" spans="9:17" x14ac:dyDescent="0.45">
      <c r="I356" t="s">
        <v>180</v>
      </c>
      <c r="J356" t="s">
        <v>252</v>
      </c>
      <c r="K356">
        <v>4.0531391192643554E-2</v>
      </c>
      <c r="L356" t="s">
        <v>158</v>
      </c>
      <c r="N356" t="s">
        <v>205</v>
      </c>
      <c r="O356" t="s">
        <v>252</v>
      </c>
      <c r="P356">
        <v>9.7072352075195135E-3</v>
      </c>
      <c r="Q356" t="s">
        <v>158</v>
      </c>
    </row>
    <row r="357" spans="9:17" x14ac:dyDescent="0.45">
      <c r="I357" t="s">
        <v>180</v>
      </c>
      <c r="J357" t="s">
        <v>253</v>
      </c>
      <c r="K357">
        <v>3.1743567990555582E-2</v>
      </c>
      <c r="L357" t="s">
        <v>158</v>
      </c>
      <c r="N357" t="s">
        <v>205</v>
      </c>
      <c r="O357" t="s">
        <v>253</v>
      </c>
      <c r="P357">
        <v>5.8984875655597405E-3</v>
      </c>
      <c r="Q357" t="s">
        <v>158</v>
      </c>
    </row>
    <row r="358" spans="9:17" x14ac:dyDescent="0.45">
      <c r="I358" t="s">
        <v>180</v>
      </c>
      <c r="J358" t="s">
        <v>254</v>
      </c>
      <c r="K358">
        <v>1.6987680202964102E-2</v>
      </c>
      <c r="L358" t="s">
        <v>158</v>
      </c>
      <c r="N358" t="s">
        <v>205</v>
      </c>
      <c r="O358" t="s">
        <v>254</v>
      </c>
      <c r="P358">
        <v>2.9001034295565963E-3</v>
      </c>
      <c r="Q358" t="s">
        <v>158</v>
      </c>
    </row>
    <row r="359" spans="9:17" x14ac:dyDescent="0.45">
      <c r="I359" t="s">
        <v>180</v>
      </c>
      <c r="J359" t="s">
        <v>255</v>
      </c>
      <c r="K359">
        <v>1.6438674626131085E-2</v>
      </c>
      <c r="L359" t="s">
        <v>158</v>
      </c>
      <c r="N359" t="s">
        <v>205</v>
      </c>
      <c r="O359" t="s">
        <v>255</v>
      </c>
      <c r="P359">
        <v>2.8295706264401667E-3</v>
      </c>
      <c r="Q359" t="s">
        <v>158</v>
      </c>
    </row>
    <row r="360" spans="9:17" x14ac:dyDescent="0.45">
      <c r="I360" t="s">
        <v>180</v>
      </c>
      <c r="J360" t="s">
        <v>256</v>
      </c>
      <c r="K360">
        <v>2.9786467613120832E-2</v>
      </c>
      <c r="L360" t="s">
        <v>158</v>
      </c>
      <c r="N360" t="s">
        <v>205</v>
      </c>
      <c r="O360" t="s">
        <v>256</v>
      </c>
      <c r="P360">
        <v>8.5363205346367273E-3</v>
      </c>
      <c r="Q360" t="s">
        <v>158</v>
      </c>
    </row>
    <row r="361" spans="9:17" x14ac:dyDescent="0.45">
      <c r="I361" t="s">
        <v>180</v>
      </c>
      <c r="J361" t="s">
        <v>257</v>
      </c>
      <c r="K361">
        <v>1.1872827998764548E-3</v>
      </c>
      <c r="L361" t="s">
        <v>158</v>
      </c>
      <c r="N361" t="s">
        <v>205</v>
      </c>
      <c r="O361" t="s">
        <v>257</v>
      </c>
      <c r="P361">
        <v>1.8610477252680301E-2</v>
      </c>
      <c r="Q361" t="s">
        <v>158</v>
      </c>
    </row>
    <row r="362" spans="9:17" x14ac:dyDescent="0.45">
      <c r="I362" t="s">
        <v>180</v>
      </c>
      <c r="J362" t="s">
        <v>258</v>
      </c>
      <c r="K362">
        <v>0</v>
      </c>
      <c r="L362" t="s">
        <v>158</v>
      </c>
      <c r="N362" t="s">
        <v>205</v>
      </c>
      <c r="O362" t="s">
        <v>258</v>
      </c>
      <c r="P362">
        <v>4.5936435171473559E-3</v>
      </c>
      <c r="Q362" t="s">
        <v>158</v>
      </c>
    </row>
    <row r="363" spans="9:17" x14ac:dyDescent="0.45">
      <c r="I363" t="s">
        <v>180</v>
      </c>
      <c r="J363" t="s">
        <v>264</v>
      </c>
      <c r="K363">
        <v>3.8239383326909725E-4</v>
      </c>
      <c r="L363" t="s">
        <v>158</v>
      </c>
      <c r="N363" t="s">
        <v>205</v>
      </c>
      <c r="O363" t="s">
        <v>264</v>
      </c>
      <c r="P363">
        <v>9.4033875947538897E-2</v>
      </c>
      <c r="Q363" t="s">
        <v>158</v>
      </c>
    </row>
    <row r="364" spans="9:17" x14ac:dyDescent="0.45">
      <c r="I364" t="s">
        <v>180</v>
      </c>
      <c r="J364" t="s">
        <v>265</v>
      </c>
      <c r="K364">
        <v>3.1327251080164646E-2</v>
      </c>
      <c r="L364" t="s">
        <v>158</v>
      </c>
      <c r="N364" t="s">
        <v>205</v>
      </c>
      <c r="O364" t="s">
        <v>265</v>
      </c>
      <c r="P364">
        <v>3.2786580359474501E-2</v>
      </c>
      <c r="Q364" t="s">
        <v>158</v>
      </c>
    </row>
    <row r="365" spans="9:17" x14ac:dyDescent="0.45">
      <c r="I365" t="s">
        <v>180</v>
      </c>
      <c r="J365" t="s">
        <v>266</v>
      </c>
      <c r="K365">
        <v>2.4861586591813142E-2</v>
      </c>
      <c r="L365" t="s">
        <v>158</v>
      </c>
      <c r="N365" t="s">
        <v>205</v>
      </c>
      <c r="O365" t="s">
        <v>266</v>
      </c>
      <c r="P365">
        <v>1.814019621384564E-2</v>
      </c>
      <c r="Q365" t="s">
        <v>158</v>
      </c>
    </row>
    <row r="366" spans="9:17" x14ac:dyDescent="0.45">
      <c r="I366" t="s">
        <v>180</v>
      </c>
      <c r="J366" t="s">
        <v>267</v>
      </c>
      <c r="K366">
        <v>1.4541986437580048E-2</v>
      </c>
      <c r="L366" t="s">
        <v>158</v>
      </c>
      <c r="N366" t="s">
        <v>205</v>
      </c>
      <c r="O366" t="s">
        <v>267</v>
      </c>
      <c r="P366">
        <v>8.8185989485087442E-3</v>
      </c>
      <c r="Q366" t="s">
        <v>158</v>
      </c>
    </row>
    <row r="367" spans="9:17" x14ac:dyDescent="0.45">
      <c r="I367" t="s">
        <v>180</v>
      </c>
      <c r="J367" t="s">
        <v>268</v>
      </c>
      <c r="K367">
        <v>1.3851271380877191E-2</v>
      </c>
      <c r="L367" t="s">
        <v>158</v>
      </c>
      <c r="N367" t="s">
        <v>205</v>
      </c>
      <c r="O367" t="s">
        <v>268</v>
      </c>
      <c r="P367">
        <v>9.3450398148820588E-3</v>
      </c>
      <c r="Q367" t="s">
        <v>158</v>
      </c>
    </row>
    <row r="368" spans="9:17" x14ac:dyDescent="0.45">
      <c r="I368" t="s">
        <v>180</v>
      </c>
      <c r="J368" t="s">
        <v>269</v>
      </c>
      <c r="K368">
        <v>1.2439508410034238E-2</v>
      </c>
      <c r="L368" t="s">
        <v>158</v>
      </c>
      <c r="N368" t="s">
        <v>205</v>
      </c>
      <c r="O368" t="s">
        <v>269</v>
      </c>
      <c r="P368">
        <v>3.1557541011744454E-2</v>
      </c>
      <c r="Q368" t="s">
        <v>158</v>
      </c>
    </row>
    <row r="369" spans="9:17" x14ac:dyDescent="0.45">
      <c r="I369" t="s">
        <v>180</v>
      </c>
      <c r="J369" t="s">
        <v>270</v>
      </c>
      <c r="K369">
        <v>0</v>
      </c>
      <c r="L369" t="s">
        <v>158</v>
      </c>
      <c r="N369" t="s">
        <v>205</v>
      </c>
      <c r="O369" t="s">
        <v>270</v>
      </c>
      <c r="P369">
        <v>6.0030237042236576E-2</v>
      </c>
      <c r="Q369" t="s">
        <v>158</v>
      </c>
    </row>
    <row r="370" spans="9:17" x14ac:dyDescent="0.45">
      <c r="I370" t="s">
        <v>180</v>
      </c>
      <c r="J370" t="s">
        <v>271</v>
      </c>
      <c r="K370">
        <v>0</v>
      </c>
      <c r="L370" t="s">
        <v>158</v>
      </c>
      <c r="N370" t="s">
        <v>205</v>
      </c>
      <c r="O370" t="s">
        <v>271</v>
      </c>
      <c r="P370">
        <v>1.22547151016924E-2</v>
      </c>
      <c r="Q370" t="s">
        <v>158</v>
      </c>
    </row>
    <row r="371" spans="9:17" x14ac:dyDescent="0.45">
      <c r="I371" t="s">
        <v>181</v>
      </c>
      <c r="J371" t="s">
        <v>157</v>
      </c>
      <c r="K371">
        <v>6.824887421955294E-4</v>
      </c>
      <c r="L371" t="s">
        <v>158</v>
      </c>
      <c r="N371" t="s">
        <v>206</v>
      </c>
      <c r="O371" t="s">
        <v>157</v>
      </c>
      <c r="P371">
        <v>5.5544862753322537E-2</v>
      </c>
      <c r="Q371" t="s">
        <v>158</v>
      </c>
    </row>
    <row r="372" spans="9:17" x14ac:dyDescent="0.45">
      <c r="I372" t="s">
        <v>181</v>
      </c>
      <c r="J372" t="s">
        <v>159</v>
      </c>
      <c r="K372">
        <v>2.2699743315083468E-2</v>
      </c>
      <c r="L372" t="s">
        <v>158</v>
      </c>
      <c r="N372" t="s">
        <v>206</v>
      </c>
      <c r="O372" t="s">
        <v>159</v>
      </c>
      <c r="P372">
        <v>1.8771984125018234E-2</v>
      </c>
      <c r="Q372" t="s">
        <v>158</v>
      </c>
    </row>
    <row r="373" spans="9:17" x14ac:dyDescent="0.45">
      <c r="I373" t="s">
        <v>181</v>
      </c>
      <c r="J373" t="s">
        <v>160</v>
      </c>
      <c r="K373">
        <v>2.3442181549016845E-2</v>
      </c>
      <c r="L373" t="s">
        <v>158</v>
      </c>
      <c r="N373" t="s">
        <v>206</v>
      </c>
      <c r="O373" t="s">
        <v>160</v>
      </c>
      <c r="P373">
        <v>1.0269076040167283E-2</v>
      </c>
      <c r="Q373" t="s">
        <v>158</v>
      </c>
    </row>
    <row r="374" spans="9:17" x14ac:dyDescent="0.45">
      <c r="I374" t="s">
        <v>181</v>
      </c>
      <c r="J374" t="s">
        <v>161</v>
      </c>
      <c r="K374">
        <v>1.3042765348370214E-2</v>
      </c>
      <c r="L374" t="s">
        <v>158</v>
      </c>
      <c r="N374" t="s">
        <v>206</v>
      </c>
      <c r="O374" t="s">
        <v>161</v>
      </c>
      <c r="P374">
        <v>4.909452145368383E-3</v>
      </c>
      <c r="Q374" t="s">
        <v>158</v>
      </c>
    </row>
    <row r="375" spans="9:17" x14ac:dyDescent="0.45">
      <c r="I375" t="s">
        <v>181</v>
      </c>
      <c r="J375" t="s">
        <v>162</v>
      </c>
      <c r="K375">
        <v>1.269656386340659E-2</v>
      </c>
      <c r="L375" t="s">
        <v>158</v>
      </c>
      <c r="N375" t="s">
        <v>206</v>
      </c>
      <c r="O375" t="s">
        <v>162</v>
      </c>
      <c r="P375">
        <v>5.1855365440066584E-3</v>
      </c>
      <c r="Q375" t="s">
        <v>158</v>
      </c>
    </row>
    <row r="376" spans="9:17" x14ac:dyDescent="0.45">
      <c r="I376" t="s">
        <v>181</v>
      </c>
      <c r="J376" t="s">
        <v>239</v>
      </c>
      <c r="K376">
        <v>1.8094203590595794E-2</v>
      </c>
      <c r="L376" t="s">
        <v>158</v>
      </c>
      <c r="N376" t="s">
        <v>206</v>
      </c>
      <c r="O376" t="s">
        <v>239</v>
      </c>
      <c r="P376">
        <v>1.6243186424780842E-2</v>
      </c>
      <c r="Q376" t="s">
        <v>158</v>
      </c>
    </row>
    <row r="377" spans="9:17" x14ac:dyDescent="0.45">
      <c r="I377" t="s">
        <v>181</v>
      </c>
      <c r="J377" t="s">
        <v>240</v>
      </c>
      <c r="K377">
        <v>0</v>
      </c>
      <c r="L377" t="s">
        <v>158</v>
      </c>
      <c r="N377" t="s">
        <v>206</v>
      </c>
      <c r="O377" t="s">
        <v>240</v>
      </c>
      <c r="P377">
        <v>3.6131116517076123E-2</v>
      </c>
      <c r="Q377" t="s">
        <v>158</v>
      </c>
    </row>
    <row r="378" spans="9:17" x14ac:dyDescent="0.45">
      <c r="I378" t="s">
        <v>181</v>
      </c>
      <c r="J378" t="s">
        <v>241</v>
      </c>
      <c r="K378">
        <v>0</v>
      </c>
      <c r="L378" t="s">
        <v>158</v>
      </c>
      <c r="N378" t="s">
        <v>206</v>
      </c>
      <c r="O378" t="s">
        <v>241</v>
      </c>
      <c r="P378">
        <v>8.7680677275561534E-3</v>
      </c>
      <c r="Q378" t="s">
        <v>158</v>
      </c>
    </row>
    <row r="379" spans="9:17" x14ac:dyDescent="0.45">
      <c r="I379" t="s">
        <v>181</v>
      </c>
      <c r="J379" t="s">
        <v>163</v>
      </c>
      <c r="K379">
        <v>3.9363535054276463E-2</v>
      </c>
      <c r="L379" t="s">
        <v>158</v>
      </c>
      <c r="N379" t="s">
        <v>206</v>
      </c>
      <c r="O379" t="s">
        <v>163</v>
      </c>
      <c r="P379">
        <v>0.1065694459273383</v>
      </c>
      <c r="Q379" t="s">
        <v>158</v>
      </c>
    </row>
    <row r="380" spans="9:17" x14ac:dyDescent="0.45">
      <c r="I380" t="s">
        <v>181</v>
      </c>
      <c r="J380" t="s">
        <v>164</v>
      </c>
      <c r="K380">
        <v>0.10632261639732438</v>
      </c>
      <c r="L380" t="s">
        <v>158</v>
      </c>
      <c r="N380" t="s">
        <v>206</v>
      </c>
      <c r="O380" t="s">
        <v>164</v>
      </c>
      <c r="P380">
        <v>3.2342853127469838E-2</v>
      </c>
      <c r="Q380" t="s">
        <v>158</v>
      </c>
    </row>
    <row r="381" spans="9:17" x14ac:dyDescent="0.45">
      <c r="I381" t="s">
        <v>181</v>
      </c>
      <c r="J381" t="s">
        <v>165</v>
      </c>
      <c r="K381">
        <v>8.123940356211333E-2</v>
      </c>
      <c r="L381" t="s">
        <v>158</v>
      </c>
      <c r="N381" t="s">
        <v>206</v>
      </c>
      <c r="O381" t="s">
        <v>165</v>
      </c>
      <c r="P381">
        <v>2.4614961726818319E-2</v>
      </c>
      <c r="Q381" t="s">
        <v>158</v>
      </c>
    </row>
    <row r="382" spans="9:17" x14ac:dyDescent="0.45">
      <c r="I382" t="s">
        <v>181</v>
      </c>
      <c r="J382" t="s">
        <v>166</v>
      </c>
      <c r="K382">
        <v>4.0867457116429577E-2</v>
      </c>
      <c r="L382" t="s">
        <v>158</v>
      </c>
      <c r="N382" t="s">
        <v>206</v>
      </c>
      <c r="O382" t="s">
        <v>166</v>
      </c>
      <c r="P382">
        <v>1.4877274814603544E-2</v>
      </c>
      <c r="Q382" t="s">
        <v>158</v>
      </c>
    </row>
    <row r="383" spans="9:17" x14ac:dyDescent="0.45">
      <c r="I383" t="s">
        <v>181</v>
      </c>
      <c r="J383" t="s">
        <v>167</v>
      </c>
      <c r="K383">
        <v>3.9113527366370623E-2</v>
      </c>
      <c r="L383" t="s">
        <v>158</v>
      </c>
      <c r="N383" t="s">
        <v>206</v>
      </c>
      <c r="O383" t="s">
        <v>167</v>
      </c>
      <c r="P383">
        <v>1.5311964774483032E-2</v>
      </c>
      <c r="Q383" t="s">
        <v>158</v>
      </c>
    </row>
    <row r="384" spans="9:17" x14ac:dyDescent="0.45">
      <c r="I384" t="s">
        <v>181</v>
      </c>
      <c r="J384" t="s">
        <v>243</v>
      </c>
      <c r="K384">
        <v>8.3944598698913339E-2</v>
      </c>
      <c r="L384" t="s">
        <v>158</v>
      </c>
      <c r="N384" t="s">
        <v>206</v>
      </c>
      <c r="O384" t="s">
        <v>243</v>
      </c>
      <c r="P384">
        <v>3.9010353530250369E-2</v>
      </c>
      <c r="Q384" t="s">
        <v>158</v>
      </c>
    </row>
    <row r="385" spans="9:17" x14ac:dyDescent="0.45">
      <c r="I385" t="s">
        <v>181</v>
      </c>
      <c r="J385" t="s">
        <v>244</v>
      </c>
      <c r="K385">
        <v>1.4791690931836538E-2</v>
      </c>
      <c r="L385" t="s">
        <v>158</v>
      </c>
      <c r="N385" t="s">
        <v>206</v>
      </c>
      <c r="O385" t="s">
        <v>244</v>
      </c>
      <c r="P385">
        <v>7.177962087366957E-2</v>
      </c>
      <c r="Q385" t="s">
        <v>158</v>
      </c>
    </row>
    <row r="386" spans="9:17" x14ac:dyDescent="0.45">
      <c r="I386" t="s">
        <v>181</v>
      </c>
      <c r="J386" t="s">
        <v>245</v>
      </c>
      <c r="K386">
        <v>0</v>
      </c>
      <c r="L386" t="s">
        <v>158</v>
      </c>
      <c r="N386" t="s">
        <v>206</v>
      </c>
      <c r="O386" t="s">
        <v>245</v>
      </c>
      <c r="P386">
        <v>1.3957225782146943E-2</v>
      </c>
      <c r="Q386" t="s">
        <v>158</v>
      </c>
    </row>
    <row r="387" spans="9:17" x14ac:dyDescent="0.45">
      <c r="I387" t="s">
        <v>181</v>
      </c>
      <c r="J387" t="s">
        <v>168</v>
      </c>
      <c r="K387">
        <v>3.4072673887205245E-2</v>
      </c>
      <c r="L387" t="s">
        <v>158</v>
      </c>
      <c r="N387" t="s">
        <v>206</v>
      </c>
      <c r="O387" t="s">
        <v>168</v>
      </c>
      <c r="P387">
        <v>5.9137892546786992E-3</v>
      </c>
      <c r="Q387" t="s">
        <v>158</v>
      </c>
    </row>
    <row r="388" spans="9:17" x14ac:dyDescent="0.45">
      <c r="I388" t="s">
        <v>181</v>
      </c>
      <c r="J388" t="s">
        <v>169</v>
      </c>
      <c r="K388">
        <v>6.8038917752260356E-2</v>
      </c>
      <c r="L388" t="s">
        <v>158</v>
      </c>
      <c r="N388" t="s">
        <v>206</v>
      </c>
      <c r="O388" t="s">
        <v>169</v>
      </c>
      <c r="P388">
        <v>1.8607864254007614E-3</v>
      </c>
      <c r="Q388" t="s">
        <v>158</v>
      </c>
    </row>
    <row r="389" spans="9:17" x14ac:dyDescent="0.45">
      <c r="I389" t="s">
        <v>181</v>
      </c>
      <c r="J389" t="s">
        <v>170</v>
      </c>
      <c r="K389">
        <v>4.7767596423731205E-2</v>
      </c>
      <c r="L389" t="s">
        <v>158</v>
      </c>
      <c r="N389" t="s">
        <v>206</v>
      </c>
      <c r="O389" t="s">
        <v>170</v>
      </c>
      <c r="P389">
        <v>3.9363936900309532E-3</v>
      </c>
      <c r="Q389" t="s">
        <v>158</v>
      </c>
    </row>
    <row r="390" spans="9:17" x14ac:dyDescent="0.45">
      <c r="I390" t="s">
        <v>181</v>
      </c>
      <c r="J390" t="s">
        <v>171</v>
      </c>
      <c r="K390">
        <v>2.427770832147965E-2</v>
      </c>
      <c r="L390" t="s">
        <v>158</v>
      </c>
      <c r="N390" t="s">
        <v>206</v>
      </c>
      <c r="O390" t="s">
        <v>171</v>
      </c>
      <c r="P390">
        <v>3.3764634127983013E-3</v>
      </c>
      <c r="Q390" t="s">
        <v>158</v>
      </c>
    </row>
    <row r="391" spans="9:17" x14ac:dyDescent="0.45">
      <c r="I391" t="s">
        <v>181</v>
      </c>
      <c r="J391" t="s">
        <v>172</v>
      </c>
      <c r="K391">
        <v>2.3610851846041375E-2</v>
      </c>
      <c r="L391" t="s">
        <v>158</v>
      </c>
      <c r="N391" t="s">
        <v>206</v>
      </c>
      <c r="O391" t="s">
        <v>172</v>
      </c>
      <c r="P391">
        <v>3.9241475977931485E-3</v>
      </c>
      <c r="Q391" t="s">
        <v>158</v>
      </c>
    </row>
    <row r="392" spans="9:17" x14ac:dyDescent="0.45">
      <c r="I392" t="s">
        <v>181</v>
      </c>
      <c r="J392" t="s">
        <v>247</v>
      </c>
      <c r="K392">
        <v>5.5729737474007376E-2</v>
      </c>
      <c r="L392" t="s">
        <v>158</v>
      </c>
      <c r="N392" t="s">
        <v>206</v>
      </c>
      <c r="O392" t="s">
        <v>247</v>
      </c>
      <c r="P392">
        <v>8.54767589803445E-3</v>
      </c>
      <c r="Q392" t="s">
        <v>158</v>
      </c>
    </row>
    <row r="393" spans="9:17" x14ac:dyDescent="0.45">
      <c r="I393" t="s">
        <v>181</v>
      </c>
      <c r="J393" t="s">
        <v>248</v>
      </c>
      <c r="K393">
        <v>1.3747407683006758E-2</v>
      </c>
      <c r="L393" t="s">
        <v>158</v>
      </c>
      <c r="N393" t="s">
        <v>206</v>
      </c>
      <c r="O393" t="s">
        <v>248</v>
      </c>
      <c r="P393">
        <v>8.137613409195955E-3</v>
      </c>
      <c r="Q393" t="s">
        <v>158</v>
      </c>
    </row>
    <row r="394" spans="9:17" x14ac:dyDescent="0.45">
      <c r="I394" t="s">
        <v>181</v>
      </c>
      <c r="J394" t="s">
        <v>249</v>
      </c>
      <c r="K394">
        <v>0</v>
      </c>
      <c r="L394" t="s">
        <v>158</v>
      </c>
      <c r="N394" t="s">
        <v>206</v>
      </c>
      <c r="O394" t="s">
        <v>249</v>
      </c>
      <c r="P394">
        <v>2.0703098188821286E-3</v>
      </c>
      <c r="Q394" t="s">
        <v>158</v>
      </c>
    </row>
    <row r="395" spans="9:17" x14ac:dyDescent="0.45">
      <c r="I395" t="s">
        <v>181</v>
      </c>
      <c r="J395" t="s">
        <v>251</v>
      </c>
      <c r="K395">
        <v>9.7083683993898461E-3</v>
      </c>
      <c r="L395" t="s">
        <v>158</v>
      </c>
      <c r="N395" t="s">
        <v>206</v>
      </c>
      <c r="O395" t="s">
        <v>251</v>
      </c>
      <c r="P395">
        <v>6.9600294586424444E-2</v>
      </c>
      <c r="Q395" t="s">
        <v>158</v>
      </c>
    </row>
    <row r="396" spans="9:17" x14ac:dyDescent="0.45">
      <c r="I396" t="s">
        <v>181</v>
      </c>
      <c r="J396" t="s">
        <v>252</v>
      </c>
      <c r="K396">
        <v>4.0657576223280957E-2</v>
      </c>
      <c r="L396" t="s">
        <v>158</v>
      </c>
      <c r="N396" t="s">
        <v>206</v>
      </c>
      <c r="O396" t="s">
        <v>252</v>
      </c>
      <c r="P396">
        <v>1.8152611096532545E-2</v>
      </c>
      <c r="Q396" t="s">
        <v>158</v>
      </c>
    </row>
    <row r="397" spans="9:17" x14ac:dyDescent="0.45">
      <c r="I397" t="s">
        <v>181</v>
      </c>
      <c r="J397" t="s">
        <v>253</v>
      </c>
      <c r="K397">
        <v>3.2133924944846834E-2</v>
      </c>
      <c r="L397" t="s">
        <v>158</v>
      </c>
      <c r="N397" t="s">
        <v>206</v>
      </c>
      <c r="O397" t="s">
        <v>253</v>
      </c>
      <c r="P397">
        <v>8.2804732691716572E-3</v>
      </c>
      <c r="Q397" t="s">
        <v>158</v>
      </c>
    </row>
    <row r="398" spans="9:17" x14ac:dyDescent="0.45">
      <c r="I398" t="s">
        <v>181</v>
      </c>
      <c r="J398" t="s">
        <v>254</v>
      </c>
      <c r="K398">
        <v>1.7802232565857886E-2</v>
      </c>
      <c r="L398" t="s">
        <v>158</v>
      </c>
      <c r="N398" t="s">
        <v>206</v>
      </c>
      <c r="O398" t="s">
        <v>254</v>
      </c>
      <c r="P398">
        <v>4.9603953283124599E-3</v>
      </c>
      <c r="Q398" t="s">
        <v>158</v>
      </c>
    </row>
    <row r="399" spans="9:17" x14ac:dyDescent="0.45">
      <c r="I399" t="s">
        <v>181</v>
      </c>
      <c r="J399" t="s">
        <v>255</v>
      </c>
      <c r="K399">
        <v>1.7099619193868744E-2</v>
      </c>
      <c r="L399" t="s">
        <v>158</v>
      </c>
      <c r="N399" t="s">
        <v>206</v>
      </c>
      <c r="O399" t="s">
        <v>255</v>
      </c>
      <c r="P399">
        <v>4.2433972244897708E-3</v>
      </c>
      <c r="Q399" t="s">
        <v>158</v>
      </c>
    </row>
    <row r="400" spans="9:17" x14ac:dyDescent="0.45">
      <c r="I400" t="s">
        <v>181</v>
      </c>
      <c r="J400" t="s">
        <v>256</v>
      </c>
      <c r="K400">
        <v>3.1491303155097808E-2</v>
      </c>
      <c r="L400" t="s">
        <v>158</v>
      </c>
      <c r="N400" t="s">
        <v>206</v>
      </c>
      <c r="O400" t="s">
        <v>256</v>
      </c>
      <c r="P400">
        <v>1.5260889153803428E-2</v>
      </c>
      <c r="Q400" t="s">
        <v>158</v>
      </c>
    </row>
    <row r="401" spans="9:17" x14ac:dyDescent="0.45">
      <c r="I401" t="s">
        <v>181</v>
      </c>
      <c r="J401" t="s">
        <v>257</v>
      </c>
      <c r="K401">
        <v>1.2675089677976793E-3</v>
      </c>
      <c r="L401" t="s">
        <v>158</v>
      </c>
      <c r="N401" t="s">
        <v>206</v>
      </c>
      <c r="O401" t="s">
        <v>257</v>
      </c>
      <c r="P401">
        <v>4.4714363865528808E-2</v>
      </c>
      <c r="Q401" t="s">
        <v>158</v>
      </c>
    </row>
    <row r="402" spans="9:17" x14ac:dyDescent="0.45">
      <c r="I402" t="s">
        <v>181</v>
      </c>
      <c r="J402" t="s">
        <v>258</v>
      </c>
      <c r="K402">
        <v>0</v>
      </c>
      <c r="L402" t="s">
        <v>158</v>
      </c>
      <c r="N402" t="s">
        <v>206</v>
      </c>
      <c r="O402" t="s">
        <v>258</v>
      </c>
      <c r="P402">
        <v>9.9048026998910608E-3</v>
      </c>
      <c r="Q402" t="s">
        <v>158</v>
      </c>
    </row>
    <row r="403" spans="9:17" x14ac:dyDescent="0.45">
      <c r="I403" t="s">
        <v>181</v>
      </c>
      <c r="J403" t="s">
        <v>264</v>
      </c>
      <c r="K403">
        <v>1.9908702581400303E-4</v>
      </c>
      <c r="L403" t="s">
        <v>158</v>
      </c>
      <c r="N403" t="s">
        <v>206</v>
      </c>
      <c r="O403" t="s">
        <v>264</v>
      </c>
      <c r="P403">
        <v>0.11886208966075257</v>
      </c>
      <c r="Q403" t="s">
        <v>158</v>
      </c>
    </row>
    <row r="404" spans="9:17" x14ac:dyDescent="0.45">
      <c r="I404" t="s">
        <v>181</v>
      </c>
      <c r="J404" t="s">
        <v>265</v>
      </c>
      <c r="K404">
        <v>2.6994904132163915E-2</v>
      </c>
      <c r="L404" t="s">
        <v>158</v>
      </c>
      <c r="N404" t="s">
        <v>206</v>
      </c>
      <c r="O404" t="s">
        <v>265</v>
      </c>
      <c r="P404">
        <v>4.0095397380331792E-2</v>
      </c>
      <c r="Q404" t="s">
        <v>158</v>
      </c>
    </row>
    <row r="405" spans="9:17" x14ac:dyDescent="0.45">
      <c r="I405" t="s">
        <v>181</v>
      </c>
      <c r="J405" t="s">
        <v>266</v>
      </c>
      <c r="K405">
        <v>2.2374842003319479E-2</v>
      </c>
      <c r="L405" t="s">
        <v>158</v>
      </c>
      <c r="N405" t="s">
        <v>206</v>
      </c>
      <c r="O405" t="s">
        <v>266</v>
      </c>
      <c r="P405">
        <v>2.3723874033410152E-2</v>
      </c>
      <c r="Q405" t="s">
        <v>158</v>
      </c>
    </row>
    <row r="406" spans="9:17" x14ac:dyDescent="0.45">
      <c r="I406" t="s">
        <v>181</v>
      </c>
      <c r="J406" t="s">
        <v>267</v>
      </c>
      <c r="K406">
        <v>1.348401724245467E-2</v>
      </c>
      <c r="L406" t="s">
        <v>158</v>
      </c>
      <c r="N406" t="s">
        <v>206</v>
      </c>
      <c r="O406" t="s">
        <v>267</v>
      </c>
      <c r="P406">
        <v>1.2156341259567169E-2</v>
      </c>
      <c r="Q406" t="s">
        <v>158</v>
      </c>
    </row>
    <row r="407" spans="9:17" x14ac:dyDescent="0.45">
      <c r="I407" t="s">
        <v>181</v>
      </c>
      <c r="J407" t="s">
        <v>268</v>
      </c>
      <c r="K407">
        <v>1.256111054472305E-2</v>
      </c>
      <c r="L407" t="s">
        <v>158</v>
      </c>
      <c r="N407" t="s">
        <v>206</v>
      </c>
      <c r="O407" t="s">
        <v>268</v>
      </c>
      <c r="P407">
        <v>1.1037305356684011E-2</v>
      </c>
      <c r="Q407" t="s">
        <v>158</v>
      </c>
    </row>
    <row r="408" spans="9:17" x14ac:dyDescent="0.45">
      <c r="I408" t="s">
        <v>181</v>
      </c>
      <c r="J408" t="s">
        <v>269</v>
      </c>
      <c r="K408">
        <v>1.0679836677563649E-2</v>
      </c>
      <c r="L408" t="s">
        <v>158</v>
      </c>
      <c r="N408" t="s">
        <v>206</v>
      </c>
      <c r="O408" t="s">
        <v>269</v>
      </c>
      <c r="P408">
        <v>3.1678502006846659E-2</v>
      </c>
      <c r="Q408" t="s">
        <v>158</v>
      </c>
    </row>
    <row r="409" spans="9:17" x14ac:dyDescent="0.45">
      <c r="I409" t="s">
        <v>181</v>
      </c>
      <c r="J409" t="s">
        <v>270</v>
      </c>
      <c r="K409">
        <v>0</v>
      </c>
      <c r="L409" t="s">
        <v>158</v>
      </c>
      <c r="N409" t="s">
        <v>206</v>
      </c>
      <c r="O409" t="s">
        <v>270</v>
      </c>
      <c r="P409">
        <v>6.1292498937174776E-2</v>
      </c>
      <c r="Q409" t="s">
        <v>158</v>
      </c>
    </row>
    <row r="410" spans="9:17" x14ac:dyDescent="0.45">
      <c r="I410" t="s">
        <v>181</v>
      </c>
      <c r="J410" t="s">
        <v>271</v>
      </c>
      <c r="K410">
        <v>0</v>
      </c>
      <c r="L410" t="s">
        <v>158</v>
      </c>
      <c r="N410" t="s">
        <v>206</v>
      </c>
      <c r="O410" t="s">
        <v>271</v>
      </c>
      <c r="P410">
        <v>1.3982601800108066E-2</v>
      </c>
      <c r="Q410" t="s">
        <v>158</v>
      </c>
    </row>
    <row r="411" spans="9:17" x14ac:dyDescent="0.45">
      <c r="I411" t="s">
        <v>182</v>
      </c>
      <c r="J411" t="s">
        <v>157</v>
      </c>
      <c r="K411">
        <v>1.1889257959653034E-3</v>
      </c>
      <c r="L411" t="s">
        <v>158</v>
      </c>
      <c r="N411" t="s">
        <v>207</v>
      </c>
      <c r="O411" t="s">
        <v>157</v>
      </c>
      <c r="P411">
        <v>6.948537361450563E-2</v>
      </c>
      <c r="Q411" t="s">
        <v>158</v>
      </c>
    </row>
    <row r="412" spans="9:17" x14ac:dyDescent="0.45">
      <c r="I412" t="s">
        <v>182</v>
      </c>
      <c r="J412" t="s">
        <v>159</v>
      </c>
      <c r="K412">
        <v>3.8788574266962757E-2</v>
      </c>
      <c r="L412" t="s">
        <v>158</v>
      </c>
      <c r="N412" t="s">
        <v>207</v>
      </c>
      <c r="O412" t="s">
        <v>159</v>
      </c>
      <c r="P412">
        <v>2.0738016849446386E-2</v>
      </c>
      <c r="Q412" t="s">
        <v>158</v>
      </c>
    </row>
    <row r="413" spans="9:17" x14ac:dyDescent="0.45">
      <c r="I413" t="s">
        <v>182</v>
      </c>
      <c r="J413" t="s">
        <v>160</v>
      </c>
      <c r="K413">
        <v>2.9572331231727225E-2</v>
      </c>
      <c r="L413" t="s">
        <v>158</v>
      </c>
      <c r="N413" t="s">
        <v>207</v>
      </c>
      <c r="O413" t="s">
        <v>160</v>
      </c>
      <c r="P413">
        <v>1.4820306341032775E-2</v>
      </c>
      <c r="Q413" t="s">
        <v>158</v>
      </c>
    </row>
    <row r="414" spans="9:17" x14ac:dyDescent="0.45">
      <c r="I414" t="s">
        <v>182</v>
      </c>
      <c r="J414" t="s">
        <v>161</v>
      </c>
      <c r="K414">
        <v>1.5990643943566731E-2</v>
      </c>
      <c r="L414" t="s">
        <v>158</v>
      </c>
      <c r="N414" t="s">
        <v>207</v>
      </c>
      <c r="O414" t="s">
        <v>161</v>
      </c>
      <c r="P414">
        <v>9.9521103136171914E-3</v>
      </c>
      <c r="Q414" t="s">
        <v>158</v>
      </c>
    </row>
    <row r="415" spans="9:17" x14ac:dyDescent="0.45">
      <c r="I415" t="s">
        <v>182</v>
      </c>
      <c r="J415" t="s">
        <v>162</v>
      </c>
      <c r="K415">
        <v>1.5910058362690476E-2</v>
      </c>
      <c r="L415" t="s">
        <v>158</v>
      </c>
      <c r="N415" t="s">
        <v>207</v>
      </c>
      <c r="O415" t="s">
        <v>162</v>
      </c>
      <c r="P415">
        <v>1.1191113136652345E-2</v>
      </c>
      <c r="Q415" t="s">
        <v>158</v>
      </c>
    </row>
    <row r="416" spans="9:17" x14ac:dyDescent="0.45">
      <c r="I416" t="s">
        <v>182</v>
      </c>
      <c r="J416" t="s">
        <v>239</v>
      </c>
      <c r="K416">
        <v>2.4230414128470202E-2</v>
      </c>
      <c r="L416" t="s">
        <v>158</v>
      </c>
      <c r="N416" t="s">
        <v>207</v>
      </c>
      <c r="O416" t="s">
        <v>239</v>
      </c>
      <c r="P416">
        <v>3.1940646200651707E-2</v>
      </c>
      <c r="Q416" t="s">
        <v>158</v>
      </c>
    </row>
    <row r="417" spans="9:17" x14ac:dyDescent="0.45">
      <c r="I417" t="s">
        <v>182</v>
      </c>
      <c r="J417" t="s">
        <v>240</v>
      </c>
      <c r="K417">
        <v>0</v>
      </c>
      <c r="L417" t="s">
        <v>158</v>
      </c>
      <c r="N417" t="s">
        <v>207</v>
      </c>
      <c r="O417" t="s">
        <v>240</v>
      </c>
      <c r="P417">
        <v>5.5566544491985725E-2</v>
      </c>
      <c r="Q417" t="s">
        <v>158</v>
      </c>
    </row>
    <row r="418" spans="9:17" x14ac:dyDescent="0.45">
      <c r="I418" t="s">
        <v>182</v>
      </c>
      <c r="J418" t="s">
        <v>241</v>
      </c>
      <c r="K418">
        <v>0</v>
      </c>
      <c r="L418" t="s">
        <v>158</v>
      </c>
      <c r="N418" t="s">
        <v>207</v>
      </c>
      <c r="O418" t="s">
        <v>241</v>
      </c>
      <c r="P418">
        <v>1.0788702006564713E-2</v>
      </c>
      <c r="Q418" t="s">
        <v>158</v>
      </c>
    </row>
    <row r="419" spans="9:17" x14ac:dyDescent="0.45">
      <c r="I419" t="s">
        <v>182</v>
      </c>
      <c r="J419" t="s">
        <v>163</v>
      </c>
      <c r="K419">
        <v>4.371808947320633E-2</v>
      </c>
      <c r="L419" t="s">
        <v>158</v>
      </c>
      <c r="N419" t="s">
        <v>207</v>
      </c>
      <c r="O419" t="s">
        <v>163</v>
      </c>
      <c r="P419">
        <v>9.0297440385167724E-2</v>
      </c>
      <c r="Q419" t="s">
        <v>158</v>
      </c>
    </row>
    <row r="420" spans="9:17" x14ac:dyDescent="0.45">
      <c r="I420" t="s">
        <v>182</v>
      </c>
      <c r="J420" t="s">
        <v>164</v>
      </c>
      <c r="K420">
        <v>0.11498926684754715</v>
      </c>
      <c r="L420" t="s">
        <v>158</v>
      </c>
      <c r="N420" t="s">
        <v>207</v>
      </c>
      <c r="O420" t="s">
        <v>164</v>
      </c>
      <c r="P420">
        <v>3.3698426710509419E-2</v>
      </c>
      <c r="Q420" t="s">
        <v>158</v>
      </c>
    </row>
    <row r="421" spans="9:17" x14ac:dyDescent="0.45">
      <c r="I421" t="s">
        <v>182</v>
      </c>
      <c r="J421" t="s">
        <v>165</v>
      </c>
      <c r="K421">
        <v>7.8794149007030426E-2</v>
      </c>
      <c r="L421" t="s">
        <v>158</v>
      </c>
      <c r="N421" t="s">
        <v>207</v>
      </c>
      <c r="O421" t="s">
        <v>165</v>
      </c>
      <c r="P421">
        <v>2.6600694132938019E-2</v>
      </c>
      <c r="Q421" t="s">
        <v>158</v>
      </c>
    </row>
    <row r="422" spans="9:17" x14ac:dyDescent="0.45">
      <c r="I422" t="s">
        <v>182</v>
      </c>
      <c r="J422" t="s">
        <v>166</v>
      </c>
      <c r="K422">
        <v>3.8179507919575112E-2</v>
      </c>
      <c r="L422" t="s">
        <v>158</v>
      </c>
      <c r="N422" t="s">
        <v>207</v>
      </c>
      <c r="O422" t="s">
        <v>166</v>
      </c>
      <c r="P422">
        <v>1.5057946910134613E-2</v>
      </c>
      <c r="Q422" t="s">
        <v>158</v>
      </c>
    </row>
    <row r="423" spans="9:17" x14ac:dyDescent="0.45">
      <c r="I423" t="s">
        <v>182</v>
      </c>
      <c r="J423" t="s">
        <v>167</v>
      </c>
      <c r="K423">
        <v>3.5301742060353976E-2</v>
      </c>
      <c r="L423" t="s">
        <v>158</v>
      </c>
      <c r="N423" t="s">
        <v>207</v>
      </c>
      <c r="O423" t="s">
        <v>167</v>
      </c>
      <c r="P423">
        <v>1.5492534134852591E-2</v>
      </c>
      <c r="Q423" t="s">
        <v>158</v>
      </c>
    </row>
    <row r="424" spans="9:17" x14ac:dyDescent="0.45">
      <c r="I424" t="s">
        <v>182</v>
      </c>
      <c r="J424" t="s">
        <v>243</v>
      </c>
      <c r="K424">
        <v>7.5339381173390646E-2</v>
      </c>
      <c r="L424" t="s">
        <v>158</v>
      </c>
      <c r="N424" t="s">
        <v>207</v>
      </c>
      <c r="O424" t="s">
        <v>243</v>
      </c>
      <c r="P424">
        <v>4.7088230401666216E-2</v>
      </c>
      <c r="Q424" t="s">
        <v>158</v>
      </c>
    </row>
    <row r="425" spans="9:17" x14ac:dyDescent="0.45">
      <c r="I425" t="s">
        <v>182</v>
      </c>
      <c r="J425" t="s">
        <v>244</v>
      </c>
      <c r="K425">
        <v>1.3228788401270394E-2</v>
      </c>
      <c r="L425" t="s">
        <v>158</v>
      </c>
      <c r="N425" t="s">
        <v>207</v>
      </c>
      <c r="O425" t="s">
        <v>244</v>
      </c>
      <c r="P425">
        <v>7.8376644505678258E-2</v>
      </c>
      <c r="Q425" t="s">
        <v>158</v>
      </c>
    </row>
    <row r="426" spans="9:17" x14ac:dyDescent="0.45">
      <c r="I426" t="s">
        <v>182</v>
      </c>
      <c r="J426" t="s">
        <v>245</v>
      </c>
      <c r="K426">
        <v>0</v>
      </c>
      <c r="L426" t="s">
        <v>158</v>
      </c>
      <c r="N426" t="s">
        <v>207</v>
      </c>
      <c r="O426" t="s">
        <v>245</v>
      </c>
      <c r="P426">
        <v>1.4154176103552161E-2</v>
      </c>
      <c r="Q426" t="s">
        <v>158</v>
      </c>
    </row>
    <row r="427" spans="9:17" x14ac:dyDescent="0.45">
      <c r="I427" t="s">
        <v>182</v>
      </c>
      <c r="J427" t="s">
        <v>168</v>
      </c>
      <c r="K427">
        <v>2.8825246639435857E-2</v>
      </c>
      <c r="L427" t="s">
        <v>158</v>
      </c>
      <c r="N427" t="s">
        <v>207</v>
      </c>
      <c r="O427" t="s">
        <v>168</v>
      </c>
      <c r="P427">
        <v>2.1334358736066008E-2</v>
      </c>
      <c r="Q427" t="s">
        <v>158</v>
      </c>
    </row>
    <row r="428" spans="9:17" x14ac:dyDescent="0.45">
      <c r="I428" t="s">
        <v>182</v>
      </c>
      <c r="J428" t="s">
        <v>169</v>
      </c>
      <c r="K428">
        <v>6.4179736081922886E-2</v>
      </c>
      <c r="L428" t="s">
        <v>158</v>
      </c>
      <c r="N428" t="s">
        <v>207</v>
      </c>
      <c r="O428" t="s">
        <v>169</v>
      </c>
      <c r="P428">
        <v>6.8739502811142588E-3</v>
      </c>
      <c r="Q428" t="s">
        <v>158</v>
      </c>
    </row>
    <row r="429" spans="9:17" x14ac:dyDescent="0.45">
      <c r="I429" t="s">
        <v>182</v>
      </c>
      <c r="J429" t="s">
        <v>170</v>
      </c>
      <c r="K429">
        <v>4.373537796294405E-2</v>
      </c>
      <c r="L429" t="s">
        <v>158</v>
      </c>
      <c r="N429" t="s">
        <v>207</v>
      </c>
      <c r="O429" t="s">
        <v>170</v>
      </c>
      <c r="P429">
        <v>8.8434560612470278E-3</v>
      </c>
      <c r="Q429" t="s">
        <v>158</v>
      </c>
    </row>
    <row r="430" spans="9:17" x14ac:dyDescent="0.45">
      <c r="I430" t="s">
        <v>182</v>
      </c>
      <c r="J430" t="s">
        <v>171</v>
      </c>
      <c r="K430">
        <v>2.1252572563833047E-2</v>
      </c>
      <c r="L430" t="s">
        <v>158</v>
      </c>
      <c r="N430" t="s">
        <v>207</v>
      </c>
      <c r="O430" t="s">
        <v>171</v>
      </c>
      <c r="P430">
        <v>4.6245706555299868E-3</v>
      </c>
      <c r="Q430" t="s">
        <v>158</v>
      </c>
    </row>
    <row r="431" spans="9:17" x14ac:dyDescent="0.45">
      <c r="I431" t="s">
        <v>182</v>
      </c>
      <c r="J431" t="s">
        <v>172</v>
      </c>
      <c r="K431">
        <v>1.9891213205176828E-2</v>
      </c>
      <c r="L431" t="s">
        <v>158</v>
      </c>
      <c r="N431" t="s">
        <v>207</v>
      </c>
      <c r="O431" t="s">
        <v>172</v>
      </c>
      <c r="P431">
        <v>5.1497907508789896E-3</v>
      </c>
      <c r="Q431" t="s">
        <v>158</v>
      </c>
    </row>
    <row r="432" spans="9:17" x14ac:dyDescent="0.45">
      <c r="I432" t="s">
        <v>182</v>
      </c>
      <c r="J432" t="s">
        <v>247</v>
      </c>
      <c r="K432">
        <v>4.4448208091377416E-2</v>
      </c>
      <c r="L432" t="s">
        <v>158</v>
      </c>
      <c r="N432" t="s">
        <v>207</v>
      </c>
      <c r="O432" t="s">
        <v>247</v>
      </c>
      <c r="P432">
        <v>1.6672192771136279E-2</v>
      </c>
      <c r="Q432" t="s">
        <v>158</v>
      </c>
    </row>
    <row r="433" spans="9:17" x14ac:dyDescent="0.45">
      <c r="I433" t="s">
        <v>182</v>
      </c>
      <c r="J433" t="s">
        <v>248</v>
      </c>
      <c r="K433">
        <v>1.0724125701623193E-2</v>
      </c>
      <c r="L433" t="s">
        <v>158</v>
      </c>
      <c r="N433" t="s">
        <v>207</v>
      </c>
      <c r="O433" t="s">
        <v>248</v>
      </c>
      <c r="P433">
        <v>2.1550564504599062E-2</v>
      </c>
      <c r="Q433" t="s">
        <v>158</v>
      </c>
    </row>
    <row r="434" spans="9:17" x14ac:dyDescent="0.45">
      <c r="I434" t="s">
        <v>182</v>
      </c>
      <c r="J434" t="s">
        <v>249</v>
      </c>
      <c r="K434">
        <v>0</v>
      </c>
      <c r="L434" t="s">
        <v>158</v>
      </c>
      <c r="N434" t="s">
        <v>207</v>
      </c>
      <c r="O434" t="s">
        <v>249</v>
      </c>
      <c r="P434">
        <v>5.3256759860741089E-3</v>
      </c>
      <c r="Q434" t="s">
        <v>158</v>
      </c>
    </row>
    <row r="435" spans="9:17" x14ac:dyDescent="0.45">
      <c r="I435" t="s">
        <v>182</v>
      </c>
      <c r="J435" t="s">
        <v>251</v>
      </c>
      <c r="K435">
        <v>1.0245607886133082E-2</v>
      </c>
      <c r="L435" t="s">
        <v>158</v>
      </c>
      <c r="N435" t="s">
        <v>207</v>
      </c>
      <c r="O435" t="s">
        <v>251</v>
      </c>
      <c r="P435">
        <v>4.6772215316648887E-2</v>
      </c>
      <c r="Q435" t="s">
        <v>158</v>
      </c>
    </row>
    <row r="436" spans="9:17" x14ac:dyDescent="0.45">
      <c r="I436" t="s">
        <v>182</v>
      </c>
      <c r="J436" t="s">
        <v>252</v>
      </c>
      <c r="K436">
        <v>4.3287292800369234E-2</v>
      </c>
      <c r="L436" t="s">
        <v>158</v>
      </c>
      <c r="N436" t="s">
        <v>207</v>
      </c>
      <c r="O436" t="s">
        <v>252</v>
      </c>
      <c r="P436">
        <v>1.7388251381706445E-2</v>
      </c>
      <c r="Q436" t="s">
        <v>158</v>
      </c>
    </row>
    <row r="437" spans="9:17" x14ac:dyDescent="0.45">
      <c r="I437" t="s">
        <v>182</v>
      </c>
      <c r="J437" t="s">
        <v>253</v>
      </c>
      <c r="K437">
        <v>3.1023545873820162E-2</v>
      </c>
      <c r="L437" t="s">
        <v>158</v>
      </c>
      <c r="N437" t="s">
        <v>207</v>
      </c>
      <c r="O437" t="s">
        <v>253</v>
      </c>
      <c r="P437">
        <v>1.1526178525638467E-2</v>
      </c>
      <c r="Q437" t="s">
        <v>158</v>
      </c>
    </row>
    <row r="438" spans="9:17" x14ac:dyDescent="0.45">
      <c r="I438" t="s">
        <v>182</v>
      </c>
      <c r="J438" t="s">
        <v>254</v>
      </c>
      <c r="K438">
        <v>1.5609297994669195E-2</v>
      </c>
      <c r="L438" t="s">
        <v>158</v>
      </c>
      <c r="N438" t="s">
        <v>207</v>
      </c>
      <c r="O438" t="s">
        <v>254</v>
      </c>
      <c r="P438">
        <v>5.6291565934078643E-3</v>
      </c>
      <c r="Q438" t="s">
        <v>158</v>
      </c>
    </row>
    <row r="439" spans="9:17" x14ac:dyDescent="0.45">
      <c r="I439" t="s">
        <v>182</v>
      </c>
      <c r="J439" t="s">
        <v>255</v>
      </c>
      <c r="K439">
        <v>1.4804289730212746E-2</v>
      </c>
      <c r="L439" t="s">
        <v>158</v>
      </c>
      <c r="N439" t="s">
        <v>207</v>
      </c>
      <c r="O439" t="s">
        <v>255</v>
      </c>
      <c r="P439">
        <v>6.1398628918378304E-3</v>
      </c>
      <c r="Q439" t="s">
        <v>158</v>
      </c>
    </row>
    <row r="440" spans="9:17" x14ac:dyDescent="0.45">
      <c r="I440" t="s">
        <v>182</v>
      </c>
      <c r="J440" t="s">
        <v>256</v>
      </c>
      <c r="K440">
        <v>2.7332978482841136E-2</v>
      </c>
      <c r="L440" t="s">
        <v>158</v>
      </c>
      <c r="N440" t="s">
        <v>207</v>
      </c>
      <c r="O440" t="s">
        <v>256</v>
      </c>
      <c r="P440">
        <v>2.1186464214366298E-2</v>
      </c>
      <c r="Q440" t="s">
        <v>158</v>
      </c>
    </row>
    <row r="441" spans="9:17" x14ac:dyDescent="0.45">
      <c r="I441" t="s">
        <v>182</v>
      </c>
      <c r="J441" t="s">
        <v>257</v>
      </c>
      <c r="K441">
        <v>1.2036700002758169E-3</v>
      </c>
      <c r="L441" t="s">
        <v>158</v>
      </c>
      <c r="N441" t="s">
        <v>207</v>
      </c>
      <c r="O441" t="s">
        <v>257</v>
      </c>
      <c r="P441">
        <v>3.5319226265344658E-2</v>
      </c>
      <c r="Q441" t="s">
        <v>158</v>
      </c>
    </row>
    <row r="442" spans="9:17" x14ac:dyDescent="0.45">
      <c r="I442" t="s">
        <v>182</v>
      </c>
      <c r="J442" t="s">
        <v>258</v>
      </c>
      <c r="K442">
        <v>0</v>
      </c>
      <c r="L442" t="s">
        <v>158</v>
      </c>
      <c r="N442" t="s">
        <v>207</v>
      </c>
      <c r="O442" t="s">
        <v>258</v>
      </c>
      <c r="P442">
        <v>4.9637072757112103E-3</v>
      </c>
      <c r="Q442" t="s">
        <v>158</v>
      </c>
    </row>
    <row r="443" spans="9:17" x14ac:dyDescent="0.45">
      <c r="I443" t="s">
        <v>182</v>
      </c>
      <c r="J443" t="s">
        <v>264</v>
      </c>
      <c r="K443">
        <v>7.8004489401049273E-4</v>
      </c>
      <c r="L443" t="s">
        <v>158</v>
      </c>
      <c r="N443" t="s">
        <v>207</v>
      </c>
      <c r="O443" t="s">
        <v>264</v>
      </c>
      <c r="P443">
        <v>6.848690293791046E-2</v>
      </c>
      <c r="Q443" t="s">
        <v>158</v>
      </c>
    </row>
    <row r="444" spans="9:17" x14ac:dyDescent="0.45">
      <c r="I444" t="s">
        <v>182</v>
      </c>
      <c r="J444" t="s">
        <v>265</v>
      </c>
      <c r="K444">
        <v>3.2905988836577978E-2</v>
      </c>
      <c r="L444" t="s">
        <v>158</v>
      </c>
      <c r="N444" t="s">
        <v>207</v>
      </c>
      <c r="O444" t="s">
        <v>265</v>
      </c>
      <c r="P444">
        <v>2.0602402158879513E-2</v>
      </c>
      <c r="Q444" t="s">
        <v>158</v>
      </c>
    </row>
    <row r="445" spans="9:17" x14ac:dyDescent="0.45">
      <c r="I445" t="s">
        <v>182</v>
      </c>
      <c r="J445" t="s">
        <v>266</v>
      </c>
      <c r="K445">
        <v>2.4491732941984468E-2</v>
      </c>
      <c r="L445" t="s">
        <v>158</v>
      </c>
      <c r="N445" t="s">
        <v>207</v>
      </c>
      <c r="O445" t="s">
        <v>266</v>
      </c>
      <c r="P445">
        <v>1.7256893898696623E-2</v>
      </c>
      <c r="Q445" t="s">
        <v>158</v>
      </c>
    </row>
    <row r="446" spans="9:17" x14ac:dyDescent="0.45">
      <c r="I446" t="s">
        <v>182</v>
      </c>
      <c r="J446" t="s">
        <v>267</v>
      </c>
      <c r="K446">
        <v>1.411713188373174E-2</v>
      </c>
      <c r="L446" t="s">
        <v>158</v>
      </c>
      <c r="N446" t="s">
        <v>207</v>
      </c>
      <c r="O446" t="s">
        <v>267</v>
      </c>
      <c r="P446">
        <v>1.0854739794777406E-2</v>
      </c>
      <c r="Q446" t="s">
        <v>158</v>
      </c>
    </row>
    <row r="447" spans="9:17" x14ac:dyDescent="0.45">
      <c r="I447" t="s">
        <v>182</v>
      </c>
      <c r="J447" t="s">
        <v>268</v>
      </c>
      <c r="K447">
        <v>1.3529432885216857E-2</v>
      </c>
      <c r="L447" t="s">
        <v>158</v>
      </c>
      <c r="N447" t="s">
        <v>207</v>
      </c>
      <c r="O447" t="s">
        <v>268</v>
      </c>
      <c r="P447">
        <v>1.1222206939335061E-2</v>
      </c>
      <c r="Q447" t="s">
        <v>158</v>
      </c>
    </row>
    <row r="448" spans="9:17" x14ac:dyDescent="0.45">
      <c r="I448" t="s">
        <v>182</v>
      </c>
      <c r="J448" t="s">
        <v>269</v>
      </c>
      <c r="K448">
        <v>1.2380632931921043E-2</v>
      </c>
      <c r="L448" t="s">
        <v>158</v>
      </c>
      <c r="N448" t="s">
        <v>207</v>
      </c>
      <c r="O448" t="s">
        <v>269</v>
      </c>
      <c r="P448">
        <v>2.9883703096088867E-2</v>
      </c>
      <c r="Q448" t="s">
        <v>158</v>
      </c>
    </row>
    <row r="449" spans="9:17" x14ac:dyDescent="0.45">
      <c r="I449" t="s">
        <v>182</v>
      </c>
      <c r="J449" t="s">
        <v>270</v>
      </c>
      <c r="K449">
        <v>0</v>
      </c>
      <c r="L449" t="s">
        <v>158</v>
      </c>
      <c r="N449" t="s">
        <v>207</v>
      </c>
      <c r="O449" t="s">
        <v>270</v>
      </c>
      <c r="P449">
        <v>4.8078546890395729E-2</v>
      </c>
      <c r="Q449" t="s">
        <v>158</v>
      </c>
    </row>
    <row r="450" spans="9:17" x14ac:dyDescent="0.45">
      <c r="I450" t="s">
        <v>182</v>
      </c>
      <c r="J450" t="s">
        <v>271</v>
      </c>
      <c r="K450">
        <v>0</v>
      </c>
      <c r="L450" t="s">
        <v>158</v>
      </c>
      <c r="N450" t="s">
        <v>207</v>
      </c>
      <c r="O450" t="s">
        <v>271</v>
      </c>
      <c r="P450">
        <v>9.0660758335268272E-3</v>
      </c>
      <c r="Q450" t="s">
        <v>158</v>
      </c>
    </row>
    <row r="451" spans="9:17" x14ac:dyDescent="0.45">
      <c r="I451" t="s">
        <v>183</v>
      </c>
      <c r="J451" t="s">
        <v>157</v>
      </c>
      <c r="K451">
        <v>1.7882289915372422E-4</v>
      </c>
      <c r="L451" t="s">
        <v>158</v>
      </c>
      <c r="N451" t="s">
        <v>208</v>
      </c>
      <c r="O451" t="s">
        <v>157</v>
      </c>
      <c r="P451">
        <v>0.10516083667828108</v>
      </c>
      <c r="Q451" t="s">
        <v>158</v>
      </c>
    </row>
    <row r="452" spans="9:17" x14ac:dyDescent="0.45">
      <c r="I452" t="s">
        <v>183</v>
      </c>
      <c r="J452" t="s">
        <v>159</v>
      </c>
      <c r="K452">
        <v>2.5132365837227284E-2</v>
      </c>
      <c r="L452" t="s">
        <v>158</v>
      </c>
      <c r="N452" t="s">
        <v>208</v>
      </c>
      <c r="O452" t="s">
        <v>159</v>
      </c>
      <c r="P452">
        <v>3.4099819056155133E-2</v>
      </c>
      <c r="Q452" t="s">
        <v>158</v>
      </c>
    </row>
    <row r="453" spans="9:17" x14ac:dyDescent="0.45">
      <c r="I453" t="s">
        <v>183</v>
      </c>
      <c r="J453" t="s">
        <v>160</v>
      </c>
      <c r="K453">
        <v>2.5637281205110017E-2</v>
      </c>
      <c r="L453" t="s">
        <v>158</v>
      </c>
      <c r="N453" t="s">
        <v>208</v>
      </c>
      <c r="O453" t="s">
        <v>160</v>
      </c>
      <c r="P453">
        <v>1.6888315767827518E-2</v>
      </c>
      <c r="Q453" t="s">
        <v>158</v>
      </c>
    </row>
    <row r="454" spans="9:17" x14ac:dyDescent="0.45">
      <c r="I454" t="s">
        <v>183</v>
      </c>
      <c r="J454" t="s">
        <v>161</v>
      </c>
      <c r="K454">
        <v>1.2609944014674484E-2</v>
      </c>
      <c r="L454" t="s">
        <v>158</v>
      </c>
      <c r="N454" t="s">
        <v>208</v>
      </c>
      <c r="O454" t="s">
        <v>161</v>
      </c>
      <c r="P454">
        <v>9.5764964190273409E-3</v>
      </c>
      <c r="Q454" t="s">
        <v>158</v>
      </c>
    </row>
    <row r="455" spans="9:17" x14ac:dyDescent="0.45">
      <c r="I455" t="s">
        <v>183</v>
      </c>
      <c r="J455" t="s">
        <v>162</v>
      </c>
      <c r="K455">
        <v>1.2256046411023984E-2</v>
      </c>
      <c r="L455" t="s">
        <v>158</v>
      </c>
      <c r="N455" t="s">
        <v>208</v>
      </c>
      <c r="O455" t="s">
        <v>162</v>
      </c>
      <c r="P455">
        <v>1.0503375050558107E-2</v>
      </c>
      <c r="Q455" t="s">
        <v>158</v>
      </c>
    </row>
    <row r="456" spans="9:17" x14ac:dyDescent="0.45">
      <c r="I456" t="s">
        <v>183</v>
      </c>
      <c r="J456" t="s">
        <v>239</v>
      </c>
      <c r="K456">
        <v>2.0689203212979648E-2</v>
      </c>
      <c r="L456" t="s">
        <v>158</v>
      </c>
      <c r="N456" t="s">
        <v>208</v>
      </c>
      <c r="O456" t="s">
        <v>239</v>
      </c>
      <c r="P456">
        <v>3.5611233546201611E-2</v>
      </c>
      <c r="Q456" t="s">
        <v>158</v>
      </c>
    </row>
    <row r="457" spans="9:17" x14ac:dyDescent="0.45">
      <c r="I457" t="s">
        <v>183</v>
      </c>
      <c r="J457" t="s">
        <v>240</v>
      </c>
      <c r="K457">
        <v>0</v>
      </c>
      <c r="L457" t="s">
        <v>158</v>
      </c>
      <c r="N457" t="s">
        <v>208</v>
      </c>
      <c r="O457" t="s">
        <v>240</v>
      </c>
      <c r="P457">
        <v>6.3516064785597223E-2</v>
      </c>
      <c r="Q457" t="s">
        <v>158</v>
      </c>
    </row>
    <row r="458" spans="9:17" x14ac:dyDescent="0.45">
      <c r="I458" t="s">
        <v>183</v>
      </c>
      <c r="J458" t="s">
        <v>241</v>
      </c>
      <c r="K458">
        <v>0</v>
      </c>
      <c r="L458" t="s">
        <v>158</v>
      </c>
      <c r="N458" t="s">
        <v>208</v>
      </c>
      <c r="O458" t="s">
        <v>241</v>
      </c>
      <c r="P458">
        <v>9.8736178236521113E-3</v>
      </c>
      <c r="Q458" t="s">
        <v>158</v>
      </c>
    </row>
    <row r="459" spans="9:17" x14ac:dyDescent="0.45">
      <c r="I459" t="s">
        <v>183</v>
      </c>
      <c r="J459" t="s">
        <v>163</v>
      </c>
      <c r="K459">
        <v>3.5753091859068713E-2</v>
      </c>
      <c r="L459" t="s">
        <v>158</v>
      </c>
      <c r="N459" t="s">
        <v>208</v>
      </c>
      <c r="O459" t="s">
        <v>163</v>
      </c>
      <c r="P459">
        <v>9.7798719192076874E-2</v>
      </c>
      <c r="Q459" t="s">
        <v>158</v>
      </c>
    </row>
    <row r="460" spans="9:17" x14ac:dyDescent="0.45">
      <c r="I460" t="s">
        <v>183</v>
      </c>
      <c r="J460" t="s">
        <v>164</v>
      </c>
      <c r="K460">
        <v>0.10523848805045584</v>
      </c>
      <c r="L460" t="s">
        <v>158</v>
      </c>
      <c r="N460" t="s">
        <v>208</v>
      </c>
      <c r="O460" t="s">
        <v>164</v>
      </c>
      <c r="P460">
        <v>3.2070681534397134E-2</v>
      </c>
      <c r="Q460" t="s">
        <v>158</v>
      </c>
    </row>
    <row r="461" spans="9:17" x14ac:dyDescent="0.45">
      <c r="I461" t="s">
        <v>183</v>
      </c>
      <c r="J461" t="s">
        <v>165</v>
      </c>
      <c r="K461">
        <v>7.933821374433514E-2</v>
      </c>
      <c r="L461" t="s">
        <v>158</v>
      </c>
      <c r="N461" t="s">
        <v>208</v>
      </c>
      <c r="O461" t="s">
        <v>165</v>
      </c>
      <c r="P461">
        <v>2.7524856313175663E-2</v>
      </c>
      <c r="Q461" t="s">
        <v>158</v>
      </c>
    </row>
    <row r="462" spans="9:17" x14ac:dyDescent="0.45">
      <c r="I462" t="s">
        <v>183</v>
      </c>
      <c r="J462" t="s">
        <v>166</v>
      </c>
      <c r="K462">
        <v>3.9347060469125637E-2</v>
      </c>
      <c r="L462" t="s">
        <v>158</v>
      </c>
      <c r="N462" t="s">
        <v>208</v>
      </c>
      <c r="O462" t="s">
        <v>166</v>
      </c>
      <c r="P462">
        <v>1.6500965317951945E-2</v>
      </c>
      <c r="Q462" t="s">
        <v>158</v>
      </c>
    </row>
    <row r="463" spans="9:17" x14ac:dyDescent="0.45">
      <c r="I463" t="s">
        <v>183</v>
      </c>
      <c r="J463" t="s">
        <v>167</v>
      </c>
      <c r="K463">
        <v>3.668539651983746E-2</v>
      </c>
      <c r="L463" t="s">
        <v>158</v>
      </c>
      <c r="N463" t="s">
        <v>208</v>
      </c>
      <c r="O463" t="s">
        <v>167</v>
      </c>
      <c r="P463">
        <v>1.6415617590867671E-2</v>
      </c>
      <c r="Q463" t="s">
        <v>158</v>
      </c>
    </row>
    <row r="464" spans="9:17" x14ac:dyDescent="0.45">
      <c r="I464" t="s">
        <v>183</v>
      </c>
      <c r="J464" t="s">
        <v>243</v>
      </c>
      <c r="K464">
        <v>8.1980673416719427E-2</v>
      </c>
      <c r="L464" t="s">
        <v>158</v>
      </c>
      <c r="N464" t="s">
        <v>208</v>
      </c>
      <c r="O464" t="s">
        <v>243</v>
      </c>
      <c r="P464">
        <v>4.3276666524961364E-2</v>
      </c>
      <c r="Q464" t="s">
        <v>158</v>
      </c>
    </row>
    <row r="465" spans="9:17" x14ac:dyDescent="0.45">
      <c r="I465" t="s">
        <v>183</v>
      </c>
      <c r="J465" t="s">
        <v>244</v>
      </c>
      <c r="K465">
        <v>1.6060671257773756E-2</v>
      </c>
      <c r="L465" t="s">
        <v>158</v>
      </c>
      <c r="N465" t="s">
        <v>208</v>
      </c>
      <c r="O465" t="s">
        <v>244</v>
      </c>
      <c r="P465">
        <v>5.726627198939007E-2</v>
      </c>
      <c r="Q465" t="s">
        <v>158</v>
      </c>
    </row>
    <row r="466" spans="9:17" x14ac:dyDescent="0.45">
      <c r="I466" t="s">
        <v>183</v>
      </c>
      <c r="J466" t="s">
        <v>245</v>
      </c>
      <c r="K466">
        <v>0</v>
      </c>
      <c r="L466" t="s">
        <v>158</v>
      </c>
      <c r="N466" t="s">
        <v>208</v>
      </c>
      <c r="O466" t="s">
        <v>245</v>
      </c>
      <c r="P466">
        <v>1.0305951043323255E-2</v>
      </c>
      <c r="Q466" t="s">
        <v>158</v>
      </c>
    </row>
    <row r="467" spans="9:17" x14ac:dyDescent="0.45">
      <c r="I467" t="s">
        <v>183</v>
      </c>
      <c r="J467" t="s">
        <v>168</v>
      </c>
      <c r="K467">
        <v>3.1096551977391969E-2</v>
      </c>
      <c r="L467" t="s">
        <v>158</v>
      </c>
      <c r="N467" t="s">
        <v>208</v>
      </c>
      <c r="O467" t="s">
        <v>168</v>
      </c>
      <c r="P467">
        <v>2.5043087840327695E-2</v>
      </c>
      <c r="Q467" t="s">
        <v>158</v>
      </c>
    </row>
    <row r="468" spans="9:17" x14ac:dyDescent="0.45">
      <c r="I468" t="s">
        <v>183</v>
      </c>
      <c r="J468" t="s">
        <v>169</v>
      </c>
      <c r="K468">
        <v>7.0709651363513912E-2</v>
      </c>
      <c r="L468" t="s">
        <v>158</v>
      </c>
      <c r="N468" t="s">
        <v>208</v>
      </c>
      <c r="O468" t="s">
        <v>169</v>
      </c>
      <c r="P468">
        <v>5.9900886279767645E-3</v>
      </c>
      <c r="Q468" t="s">
        <v>158</v>
      </c>
    </row>
    <row r="469" spans="9:17" x14ac:dyDescent="0.45">
      <c r="I469" t="s">
        <v>183</v>
      </c>
      <c r="J469" t="s">
        <v>170</v>
      </c>
      <c r="K469">
        <v>4.9988040647858487E-2</v>
      </c>
      <c r="L469" t="s">
        <v>158</v>
      </c>
      <c r="N469" t="s">
        <v>208</v>
      </c>
      <c r="O469" t="s">
        <v>170</v>
      </c>
      <c r="P469">
        <v>6.8928221662972588E-3</v>
      </c>
      <c r="Q469" t="s">
        <v>158</v>
      </c>
    </row>
    <row r="470" spans="9:17" x14ac:dyDescent="0.45">
      <c r="I470" t="s">
        <v>183</v>
      </c>
      <c r="J470" t="s">
        <v>171</v>
      </c>
      <c r="K470">
        <v>2.5366780790252123E-2</v>
      </c>
      <c r="L470" t="s">
        <v>158</v>
      </c>
      <c r="N470" t="s">
        <v>208</v>
      </c>
      <c r="O470" t="s">
        <v>171</v>
      </c>
      <c r="P470">
        <v>4.1200512618978502E-3</v>
      </c>
      <c r="Q470" t="s">
        <v>158</v>
      </c>
    </row>
    <row r="471" spans="9:17" x14ac:dyDescent="0.45">
      <c r="I471" t="s">
        <v>183</v>
      </c>
      <c r="J471" t="s">
        <v>172</v>
      </c>
      <c r="K471">
        <v>2.5001203643973527E-2</v>
      </c>
      <c r="L471" t="s">
        <v>158</v>
      </c>
      <c r="N471" t="s">
        <v>208</v>
      </c>
      <c r="O471" t="s">
        <v>172</v>
      </c>
      <c r="P471">
        <v>2.9022983078388657E-3</v>
      </c>
      <c r="Q471" t="s">
        <v>158</v>
      </c>
    </row>
    <row r="472" spans="9:17" x14ac:dyDescent="0.45">
      <c r="I472" t="s">
        <v>183</v>
      </c>
      <c r="J472" t="s">
        <v>247</v>
      </c>
      <c r="K472">
        <v>6.1352975391112181E-2</v>
      </c>
      <c r="L472" t="s">
        <v>158</v>
      </c>
      <c r="N472" t="s">
        <v>208</v>
      </c>
      <c r="O472" t="s">
        <v>247</v>
      </c>
      <c r="P472">
        <v>7.9724777786438546E-3</v>
      </c>
      <c r="Q472" t="s">
        <v>158</v>
      </c>
    </row>
    <row r="473" spans="9:17" x14ac:dyDescent="0.45">
      <c r="I473" t="s">
        <v>183</v>
      </c>
      <c r="J473" t="s">
        <v>248</v>
      </c>
      <c r="K473">
        <v>1.6418539296605947E-2</v>
      </c>
      <c r="L473" t="s">
        <v>158</v>
      </c>
      <c r="N473" t="s">
        <v>208</v>
      </c>
      <c r="O473" t="s">
        <v>248</v>
      </c>
      <c r="P473">
        <v>1.2795050781202881E-2</v>
      </c>
      <c r="Q473" t="s">
        <v>158</v>
      </c>
    </row>
    <row r="474" spans="9:17" x14ac:dyDescent="0.45">
      <c r="I474" t="s">
        <v>183</v>
      </c>
      <c r="J474" t="s">
        <v>249</v>
      </c>
      <c r="K474">
        <v>0</v>
      </c>
      <c r="L474" t="s">
        <v>158</v>
      </c>
      <c r="N474" t="s">
        <v>208</v>
      </c>
      <c r="O474" t="s">
        <v>249</v>
      </c>
      <c r="P474">
        <v>3.3544345385111136E-3</v>
      </c>
      <c r="Q474" t="s">
        <v>158</v>
      </c>
    </row>
    <row r="475" spans="9:17" x14ac:dyDescent="0.45">
      <c r="I475" t="s">
        <v>183</v>
      </c>
      <c r="J475" t="s">
        <v>251</v>
      </c>
      <c r="K475">
        <v>6.8498994187143943E-3</v>
      </c>
      <c r="L475" t="s">
        <v>158</v>
      </c>
      <c r="N475" t="s">
        <v>208</v>
      </c>
      <c r="O475" t="s">
        <v>251</v>
      </c>
      <c r="P475">
        <v>2.8549258493024303E-2</v>
      </c>
      <c r="Q475" t="s">
        <v>158</v>
      </c>
    </row>
    <row r="476" spans="9:17" x14ac:dyDescent="0.45">
      <c r="I476" t="s">
        <v>183</v>
      </c>
      <c r="J476" t="s">
        <v>252</v>
      </c>
      <c r="K476">
        <v>3.8747840581106009E-2</v>
      </c>
      <c r="L476" t="s">
        <v>158</v>
      </c>
      <c r="N476" t="s">
        <v>208</v>
      </c>
      <c r="O476" t="s">
        <v>252</v>
      </c>
      <c r="P476">
        <v>8.1694824979314934E-3</v>
      </c>
      <c r="Q476" t="s">
        <v>158</v>
      </c>
    </row>
    <row r="477" spans="9:17" x14ac:dyDescent="0.45">
      <c r="I477" t="s">
        <v>183</v>
      </c>
      <c r="J477" t="s">
        <v>253</v>
      </c>
      <c r="K477">
        <v>3.2172124111868178E-2</v>
      </c>
      <c r="L477" t="s">
        <v>158</v>
      </c>
      <c r="N477" t="s">
        <v>208</v>
      </c>
      <c r="O477" t="s">
        <v>253</v>
      </c>
      <c r="P477">
        <v>4.4578579977813558E-3</v>
      </c>
      <c r="Q477" t="s">
        <v>158</v>
      </c>
    </row>
    <row r="478" spans="9:17" x14ac:dyDescent="0.45">
      <c r="I478" t="s">
        <v>183</v>
      </c>
      <c r="J478" t="s">
        <v>254</v>
      </c>
      <c r="K478">
        <v>1.6911768994576418E-2</v>
      </c>
      <c r="L478" t="s">
        <v>158</v>
      </c>
      <c r="N478" t="s">
        <v>208</v>
      </c>
      <c r="O478" t="s">
        <v>254</v>
      </c>
      <c r="P478">
        <v>1.9315928633425489E-3</v>
      </c>
      <c r="Q478" t="s">
        <v>158</v>
      </c>
    </row>
    <row r="479" spans="9:17" x14ac:dyDescent="0.45">
      <c r="I479" t="s">
        <v>183</v>
      </c>
      <c r="J479" t="s">
        <v>255</v>
      </c>
      <c r="K479">
        <v>1.6258404670060986E-2</v>
      </c>
      <c r="L479" t="s">
        <v>158</v>
      </c>
      <c r="N479" t="s">
        <v>208</v>
      </c>
      <c r="O479" t="s">
        <v>255</v>
      </c>
      <c r="P479">
        <v>1.7319790724174468E-3</v>
      </c>
      <c r="Q479" t="s">
        <v>158</v>
      </c>
    </row>
    <row r="480" spans="9:17" x14ac:dyDescent="0.45">
      <c r="I480" t="s">
        <v>183</v>
      </c>
      <c r="J480" t="s">
        <v>256</v>
      </c>
      <c r="K480">
        <v>3.0301902395681927E-2</v>
      </c>
      <c r="L480" t="s">
        <v>158</v>
      </c>
      <c r="N480" t="s">
        <v>208</v>
      </c>
      <c r="O480" t="s">
        <v>256</v>
      </c>
      <c r="P480">
        <v>5.3200034024226423E-3</v>
      </c>
      <c r="Q480" t="s">
        <v>158</v>
      </c>
    </row>
    <row r="481" spans="9:17" x14ac:dyDescent="0.45">
      <c r="I481" t="s">
        <v>183</v>
      </c>
      <c r="J481" t="s">
        <v>257</v>
      </c>
      <c r="K481">
        <v>1.6824909258523397E-3</v>
      </c>
      <c r="L481" t="s">
        <v>158</v>
      </c>
      <c r="N481" t="s">
        <v>208</v>
      </c>
      <c r="O481" t="s">
        <v>257</v>
      </c>
      <c r="P481">
        <v>2.0441644151128924E-2</v>
      </c>
      <c r="Q481" t="s">
        <v>158</v>
      </c>
    </row>
    <row r="482" spans="9:17" x14ac:dyDescent="0.45">
      <c r="I482" t="s">
        <v>183</v>
      </c>
      <c r="J482" t="s">
        <v>258</v>
      </c>
      <c r="K482">
        <v>0</v>
      </c>
      <c r="L482" t="s">
        <v>158</v>
      </c>
      <c r="N482" t="s">
        <v>208</v>
      </c>
      <c r="O482" t="s">
        <v>258</v>
      </c>
      <c r="P482">
        <v>4.8505273468390248E-3</v>
      </c>
      <c r="Q482" t="s">
        <v>158</v>
      </c>
    </row>
    <row r="483" spans="9:17" x14ac:dyDescent="0.45">
      <c r="I483" t="s">
        <v>183</v>
      </c>
      <c r="J483" t="s">
        <v>264</v>
      </c>
      <c r="K483">
        <v>2.799592630898929E-6</v>
      </c>
      <c r="L483" t="s">
        <v>158</v>
      </c>
      <c r="N483" t="s">
        <v>208</v>
      </c>
      <c r="O483" t="s">
        <v>264</v>
      </c>
      <c r="P483">
        <v>0.10993572692356657</v>
      </c>
      <c r="Q483" t="s">
        <v>158</v>
      </c>
    </row>
    <row r="484" spans="9:17" x14ac:dyDescent="0.45">
      <c r="I484" t="s">
        <v>183</v>
      </c>
      <c r="J484" t="s">
        <v>265</v>
      </c>
      <c r="K484">
        <v>2.2830500139700567E-2</v>
      </c>
      <c r="L484" t="s">
        <v>158</v>
      </c>
      <c r="N484" t="s">
        <v>208</v>
      </c>
      <c r="O484" t="s">
        <v>265</v>
      </c>
      <c r="P484">
        <v>3.19826838438751E-2</v>
      </c>
      <c r="Q484" t="s">
        <v>158</v>
      </c>
    </row>
    <row r="485" spans="9:17" x14ac:dyDescent="0.45">
      <c r="I485" t="s">
        <v>183</v>
      </c>
      <c r="J485" t="s">
        <v>266</v>
      </c>
      <c r="K485">
        <v>2.1831592839741853E-2</v>
      </c>
      <c r="L485" t="s">
        <v>158</v>
      </c>
      <c r="N485" t="s">
        <v>208</v>
      </c>
      <c r="O485" t="s">
        <v>266</v>
      </c>
      <c r="P485">
        <v>1.6081202879584755E-2</v>
      </c>
      <c r="Q485" t="s">
        <v>158</v>
      </c>
    </row>
    <row r="486" spans="9:17" x14ac:dyDescent="0.45">
      <c r="I486" t="s">
        <v>183</v>
      </c>
      <c r="J486" t="s">
        <v>267</v>
      </c>
      <c r="K486">
        <v>1.3140322943226163E-2</v>
      </c>
      <c r="L486" t="s">
        <v>158</v>
      </c>
      <c r="N486" t="s">
        <v>208</v>
      </c>
      <c r="O486" t="s">
        <v>267</v>
      </c>
      <c r="P486">
        <v>8.1180910356443477E-3</v>
      </c>
      <c r="Q486" t="s">
        <v>158</v>
      </c>
    </row>
    <row r="487" spans="9:17" x14ac:dyDescent="0.45">
      <c r="I487" t="s">
        <v>183</v>
      </c>
      <c r="J487" t="s">
        <v>268</v>
      </c>
      <c r="K487">
        <v>1.2603817689348887E-2</v>
      </c>
      <c r="L487" t="s">
        <v>158</v>
      </c>
      <c r="N487" t="s">
        <v>208</v>
      </c>
      <c r="O487" t="s">
        <v>268</v>
      </c>
      <c r="P487">
        <v>7.5746506122738051E-3</v>
      </c>
      <c r="Q487" t="s">
        <v>158</v>
      </c>
    </row>
    <row r="488" spans="9:17" x14ac:dyDescent="0.45">
      <c r="I488" t="s">
        <v>183</v>
      </c>
      <c r="J488" t="s">
        <v>269</v>
      </c>
      <c r="K488">
        <v>1.5825533689133801E-2</v>
      </c>
      <c r="L488" t="s">
        <v>158</v>
      </c>
      <c r="N488" t="s">
        <v>208</v>
      </c>
      <c r="O488" t="s">
        <v>269</v>
      </c>
      <c r="P488">
        <v>2.5654259587180157E-2</v>
      </c>
      <c r="Q488" t="s">
        <v>158</v>
      </c>
    </row>
    <row r="489" spans="9:17" x14ac:dyDescent="0.45">
      <c r="I489" t="s">
        <v>183</v>
      </c>
      <c r="J489" t="s">
        <v>270</v>
      </c>
      <c r="K489">
        <v>0</v>
      </c>
      <c r="L489" t="s">
        <v>158</v>
      </c>
      <c r="N489" t="s">
        <v>208</v>
      </c>
      <c r="O489" t="s">
        <v>270</v>
      </c>
      <c r="P489">
        <v>5.6957655324141439E-2</v>
      </c>
      <c r="Q489" t="s">
        <v>158</v>
      </c>
    </row>
    <row r="490" spans="9:17" x14ac:dyDescent="0.45">
      <c r="I490" t="s">
        <v>183</v>
      </c>
      <c r="J490" t="s">
        <v>271</v>
      </c>
      <c r="K490">
        <v>0</v>
      </c>
      <c r="L490" t="s">
        <v>158</v>
      </c>
      <c r="N490" t="s">
        <v>208</v>
      </c>
      <c r="O490" t="s">
        <v>271</v>
      </c>
      <c r="P490">
        <v>1.2783584032606312E-2</v>
      </c>
      <c r="Q490" t="s">
        <v>158</v>
      </c>
    </row>
    <row r="491" spans="9:17" x14ac:dyDescent="0.45">
      <c r="I491" t="s">
        <v>184</v>
      </c>
      <c r="J491" t="s">
        <v>157</v>
      </c>
      <c r="K491">
        <v>1.1142563401170648E-3</v>
      </c>
      <c r="L491" t="s">
        <v>158</v>
      </c>
      <c r="N491" t="s">
        <v>209</v>
      </c>
      <c r="O491" t="s">
        <v>157</v>
      </c>
      <c r="P491">
        <v>6.1638718817850151E-2</v>
      </c>
      <c r="Q491" t="s">
        <v>158</v>
      </c>
    </row>
    <row r="492" spans="9:17" x14ac:dyDescent="0.45">
      <c r="I492" t="s">
        <v>184</v>
      </c>
      <c r="J492" t="s">
        <v>159</v>
      </c>
      <c r="K492">
        <v>3.6083940901444303E-2</v>
      </c>
      <c r="L492" t="s">
        <v>158</v>
      </c>
      <c r="N492" t="s">
        <v>209</v>
      </c>
      <c r="O492" t="s">
        <v>159</v>
      </c>
      <c r="P492">
        <v>2.1720069539515455E-2</v>
      </c>
      <c r="Q492" t="s">
        <v>158</v>
      </c>
    </row>
    <row r="493" spans="9:17" x14ac:dyDescent="0.45">
      <c r="I493" t="s">
        <v>184</v>
      </c>
      <c r="J493" t="s">
        <v>160</v>
      </c>
      <c r="K493">
        <v>2.978737282688072E-2</v>
      </c>
      <c r="L493" t="s">
        <v>158</v>
      </c>
      <c r="N493" t="s">
        <v>209</v>
      </c>
      <c r="O493" t="s">
        <v>160</v>
      </c>
      <c r="P493">
        <v>1.339056743921432E-2</v>
      </c>
      <c r="Q493" t="s">
        <v>158</v>
      </c>
    </row>
    <row r="494" spans="9:17" x14ac:dyDescent="0.45">
      <c r="I494" t="s">
        <v>184</v>
      </c>
      <c r="J494" t="s">
        <v>161</v>
      </c>
      <c r="K494">
        <v>1.5990410839092573E-2</v>
      </c>
      <c r="L494" t="s">
        <v>158</v>
      </c>
      <c r="N494" t="s">
        <v>209</v>
      </c>
      <c r="O494" t="s">
        <v>161</v>
      </c>
      <c r="P494">
        <v>7.5061199081786585E-3</v>
      </c>
      <c r="Q494" t="s">
        <v>158</v>
      </c>
    </row>
    <row r="495" spans="9:17" x14ac:dyDescent="0.45">
      <c r="I495" t="s">
        <v>184</v>
      </c>
      <c r="J495" t="s">
        <v>162</v>
      </c>
      <c r="K495">
        <v>1.5905703331328406E-2</v>
      </c>
      <c r="L495" t="s">
        <v>158</v>
      </c>
      <c r="N495" t="s">
        <v>209</v>
      </c>
      <c r="O495" t="s">
        <v>162</v>
      </c>
      <c r="P495">
        <v>7.8549415506908461E-3</v>
      </c>
      <c r="Q495" t="s">
        <v>158</v>
      </c>
    </row>
    <row r="496" spans="9:17" x14ac:dyDescent="0.45">
      <c r="I496" t="s">
        <v>184</v>
      </c>
      <c r="J496" t="s">
        <v>239</v>
      </c>
      <c r="K496">
        <v>2.3268681876186154E-2</v>
      </c>
      <c r="L496" t="s">
        <v>158</v>
      </c>
      <c r="N496" t="s">
        <v>209</v>
      </c>
      <c r="O496" t="s">
        <v>239</v>
      </c>
      <c r="P496">
        <v>2.5932282590300306E-2</v>
      </c>
      <c r="Q496" t="s">
        <v>158</v>
      </c>
    </row>
    <row r="497" spans="9:17" x14ac:dyDescent="0.45">
      <c r="I497" t="s">
        <v>184</v>
      </c>
      <c r="J497" t="s">
        <v>240</v>
      </c>
      <c r="K497">
        <v>0</v>
      </c>
      <c r="L497" t="s">
        <v>158</v>
      </c>
      <c r="N497" t="s">
        <v>209</v>
      </c>
      <c r="O497" t="s">
        <v>240</v>
      </c>
      <c r="P497">
        <v>4.6289835627443571E-2</v>
      </c>
      <c r="Q497" t="s">
        <v>158</v>
      </c>
    </row>
    <row r="498" spans="9:17" x14ac:dyDescent="0.45">
      <c r="I498" t="s">
        <v>184</v>
      </c>
      <c r="J498" t="s">
        <v>241</v>
      </c>
      <c r="K498">
        <v>0</v>
      </c>
      <c r="L498" t="s">
        <v>158</v>
      </c>
      <c r="N498" t="s">
        <v>209</v>
      </c>
      <c r="O498" t="s">
        <v>241</v>
      </c>
      <c r="P498">
        <v>8.2182884703886541E-3</v>
      </c>
      <c r="Q498" t="s">
        <v>158</v>
      </c>
    </row>
    <row r="499" spans="9:17" x14ac:dyDescent="0.45">
      <c r="I499" t="s">
        <v>184</v>
      </c>
      <c r="J499" t="s">
        <v>163</v>
      </c>
      <c r="K499">
        <v>3.7635030519590447E-2</v>
      </c>
      <c r="L499" t="s">
        <v>158</v>
      </c>
      <c r="N499" t="s">
        <v>209</v>
      </c>
      <c r="O499" t="s">
        <v>163</v>
      </c>
      <c r="P499">
        <v>8.5618799766956799E-2</v>
      </c>
      <c r="Q499" t="s">
        <v>158</v>
      </c>
    </row>
    <row r="500" spans="9:17" x14ac:dyDescent="0.45">
      <c r="I500" t="s">
        <v>184</v>
      </c>
      <c r="J500" t="s">
        <v>164</v>
      </c>
      <c r="K500">
        <v>0.11729168175557554</v>
      </c>
      <c r="L500" t="s">
        <v>158</v>
      </c>
      <c r="N500" t="s">
        <v>209</v>
      </c>
      <c r="O500" t="s">
        <v>164</v>
      </c>
      <c r="P500">
        <v>2.7120999102898221E-2</v>
      </c>
      <c r="Q500" t="s">
        <v>158</v>
      </c>
    </row>
    <row r="501" spans="9:17" x14ac:dyDescent="0.45">
      <c r="I501" t="s">
        <v>184</v>
      </c>
      <c r="J501" t="s">
        <v>165</v>
      </c>
      <c r="K501">
        <v>8.2433982222576696E-2</v>
      </c>
      <c r="L501" t="s">
        <v>158</v>
      </c>
      <c r="N501" t="s">
        <v>209</v>
      </c>
      <c r="O501" t="s">
        <v>165</v>
      </c>
      <c r="P501">
        <v>1.7153785483219483E-2</v>
      </c>
      <c r="Q501" t="s">
        <v>158</v>
      </c>
    </row>
    <row r="502" spans="9:17" x14ac:dyDescent="0.45">
      <c r="I502" t="s">
        <v>184</v>
      </c>
      <c r="J502" t="s">
        <v>166</v>
      </c>
      <c r="K502">
        <v>4.0519321469215989E-2</v>
      </c>
      <c r="L502" t="s">
        <v>158</v>
      </c>
      <c r="N502" t="s">
        <v>209</v>
      </c>
      <c r="O502" t="s">
        <v>166</v>
      </c>
      <c r="P502">
        <v>1.0273360412748287E-2</v>
      </c>
      <c r="Q502" t="s">
        <v>158</v>
      </c>
    </row>
    <row r="503" spans="9:17" x14ac:dyDescent="0.45">
      <c r="I503" t="s">
        <v>184</v>
      </c>
      <c r="J503" t="s">
        <v>167</v>
      </c>
      <c r="K503">
        <v>3.792926378983677E-2</v>
      </c>
      <c r="L503" t="s">
        <v>158</v>
      </c>
      <c r="N503" t="s">
        <v>209</v>
      </c>
      <c r="O503" t="s">
        <v>167</v>
      </c>
      <c r="P503">
        <v>1.0974856697189663E-2</v>
      </c>
      <c r="Q503" t="s">
        <v>158</v>
      </c>
    </row>
    <row r="504" spans="9:17" x14ac:dyDescent="0.45">
      <c r="I504" t="s">
        <v>184</v>
      </c>
      <c r="J504" t="s">
        <v>243</v>
      </c>
      <c r="K504">
        <v>7.9823405957374957E-2</v>
      </c>
      <c r="L504" t="s">
        <v>158</v>
      </c>
      <c r="N504" t="s">
        <v>209</v>
      </c>
      <c r="O504" t="s">
        <v>243</v>
      </c>
      <c r="P504">
        <v>3.1819597343292531E-2</v>
      </c>
      <c r="Q504" t="s">
        <v>158</v>
      </c>
    </row>
    <row r="505" spans="9:17" x14ac:dyDescent="0.45">
      <c r="I505" t="s">
        <v>184</v>
      </c>
      <c r="J505" t="s">
        <v>244</v>
      </c>
      <c r="K505">
        <v>1.2978564760323646E-2</v>
      </c>
      <c r="L505" t="s">
        <v>158</v>
      </c>
      <c r="N505" t="s">
        <v>209</v>
      </c>
      <c r="O505" t="s">
        <v>244</v>
      </c>
      <c r="P505">
        <v>5.4618971782769588E-2</v>
      </c>
      <c r="Q505" t="s">
        <v>158</v>
      </c>
    </row>
    <row r="506" spans="9:17" x14ac:dyDescent="0.45">
      <c r="I506" t="s">
        <v>184</v>
      </c>
      <c r="J506" t="s">
        <v>245</v>
      </c>
      <c r="K506">
        <v>0</v>
      </c>
      <c r="L506" t="s">
        <v>158</v>
      </c>
      <c r="N506" t="s">
        <v>209</v>
      </c>
      <c r="O506" t="s">
        <v>245</v>
      </c>
      <c r="P506">
        <v>1.1572757882381497E-2</v>
      </c>
      <c r="Q506" t="s">
        <v>158</v>
      </c>
    </row>
    <row r="507" spans="9:17" x14ac:dyDescent="0.45">
      <c r="I507" t="s">
        <v>184</v>
      </c>
      <c r="J507" t="s">
        <v>168</v>
      </c>
      <c r="K507">
        <v>2.5288063534362779E-2</v>
      </c>
      <c r="L507" t="s">
        <v>158</v>
      </c>
      <c r="N507" t="s">
        <v>209</v>
      </c>
      <c r="O507" t="s">
        <v>168</v>
      </c>
      <c r="P507">
        <v>2.5833839500022621E-2</v>
      </c>
      <c r="Q507" t="s">
        <v>158</v>
      </c>
    </row>
    <row r="508" spans="9:17" x14ac:dyDescent="0.45">
      <c r="I508" t="s">
        <v>184</v>
      </c>
      <c r="J508" t="s">
        <v>169</v>
      </c>
      <c r="K508">
        <v>6.3492256396627894E-2</v>
      </c>
      <c r="L508" t="s">
        <v>158</v>
      </c>
      <c r="N508" t="s">
        <v>209</v>
      </c>
      <c r="O508" t="s">
        <v>169</v>
      </c>
      <c r="P508">
        <v>6.123948965612894E-3</v>
      </c>
      <c r="Q508" t="s">
        <v>158</v>
      </c>
    </row>
    <row r="509" spans="9:17" x14ac:dyDescent="0.45">
      <c r="I509" t="s">
        <v>184</v>
      </c>
      <c r="J509" t="s">
        <v>170</v>
      </c>
      <c r="K509">
        <v>4.2550683608828362E-2</v>
      </c>
      <c r="L509" t="s">
        <v>158</v>
      </c>
      <c r="N509" t="s">
        <v>209</v>
      </c>
      <c r="O509" t="s">
        <v>170</v>
      </c>
      <c r="P509">
        <v>4.8600078350652014E-3</v>
      </c>
      <c r="Q509" t="s">
        <v>158</v>
      </c>
    </row>
    <row r="510" spans="9:17" x14ac:dyDescent="0.45">
      <c r="I510" t="s">
        <v>184</v>
      </c>
      <c r="J510" t="s">
        <v>171</v>
      </c>
      <c r="K510">
        <v>2.0462474295210947E-2</v>
      </c>
      <c r="L510" t="s">
        <v>158</v>
      </c>
      <c r="N510" t="s">
        <v>209</v>
      </c>
      <c r="O510" t="s">
        <v>171</v>
      </c>
      <c r="P510">
        <v>2.9619519176104425E-3</v>
      </c>
      <c r="Q510" t="s">
        <v>158</v>
      </c>
    </row>
    <row r="511" spans="9:17" x14ac:dyDescent="0.45">
      <c r="I511" t="s">
        <v>184</v>
      </c>
      <c r="J511" t="s">
        <v>172</v>
      </c>
      <c r="K511">
        <v>1.8704809905074227E-2</v>
      </c>
      <c r="L511" t="s">
        <v>158</v>
      </c>
      <c r="N511" t="s">
        <v>209</v>
      </c>
      <c r="O511" t="s">
        <v>172</v>
      </c>
      <c r="P511">
        <v>3.4285738877262656E-3</v>
      </c>
      <c r="Q511" t="s">
        <v>158</v>
      </c>
    </row>
    <row r="512" spans="9:17" x14ac:dyDescent="0.45">
      <c r="I512" t="s">
        <v>184</v>
      </c>
      <c r="J512" t="s">
        <v>247</v>
      </c>
      <c r="K512">
        <v>4.1965339923361815E-2</v>
      </c>
      <c r="L512" t="s">
        <v>158</v>
      </c>
      <c r="N512" t="s">
        <v>209</v>
      </c>
      <c r="O512" t="s">
        <v>247</v>
      </c>
      <c r="P512">
        <v>1.082634372974477E-2</v>
      </c>
      <c r="Q512" t="s">
        <v>158</v>
      </c>
    </row>
    <row r="513" spans="9:17" x14ac:dyDescent="0.45">
      <c r="I513" t="s">
        <v>184</v>
      </c>
      <c r="J513" t="s">
        <v>248</v>
      </c>
      <c r="K513">
        <v>1.0416157599829667E-2</v>
      </c>
      <c r="L513" t="s">
        <v>158</v>
      </c>
      <c r="N513" t="s">
        <v>209</v>
      </c>
      <c r="O513" t="s">
        <v>248</v>
      </c>
      <c r="P513">
        <v>1.9874652364589403E-2</v>
      </c>
      <c r="Q513" t="s">
        <v>158</v>
      </c>
    </row>
    <row r="514" spans="9:17" x14ac:dyDescent="0.45">
      <c r="I514" t="s">
        <v>184</v>
      </c>
      <c r="J514" t="s">
        <v>249</v>
      </c>
      <c r="K514">
        <v>0</v>
      </c>
      <c r="L514" t="s">
        <v>158</v>
      </c>
      <c r="N514" t="s">
        <v>209</v>
      </c>
      <c r="O514" t="s">
        <v>249</v>
      </c>
      <c r="P514">
        <v>4.2702277845203329E-3</v>
      </c>
      <c r="Q514" t="s">
        <v>158</v>
      </c>
    </row>
    <row r="515" spans="9:17" x14ac:dyDescent="0.45">
      <c r="I515" t="s">
        <v>184</v>
      </c>
      <c r="J515" t="s">
        <v>251</v>
      </c>
      <c r="K515">
        <v>8.7883125064424951E-3</v>
      </c>
      <c r="L515" t="s">
        <v>158</v>
      </c>
      <c r="N515" t="s">
        <v>209</v>
      </c>
      <c r="O515" t="s">
        <v>251</v>
      </c>
      <c r="P515">
        <v>6.6345046734203827E-2</v>
      </c>
      <c r="Q515" t="s">
        <v>158</v>
      </c>
    </row>
    <row r="516" spans="9:17" x14ac:dyDescent="0.45">
      <c r="I516" t="s">
        <v>184</v>
      </c>
      <c r="J516" t="s">
        <v>252</v>
      </c>
      <c r="K516">
        <v>4.3425565014246395E-2</v>
      </c>
      <c r="L516" t="s">
        <v>158</v>
      </c>
      <c r="N516" t="s">
        <v>209</v>
      </c>
      <c r="O516" t="s">
        <v>252</v>
      </c>
      <c r="P516">
        <v>1.9681697263956723E-2</v>
      </c>
      <c r="Q516" t="s">
        <v>158</v>
      </c>
    </row>
    <row r="517" spans="9:17" x14ac:dyDescent="0.45">
      <c r="I517" t="s">
        <v>184</v>
      </c>
      <c r="J517" t="s">
        <v>253</v>
      </c>
      <c r="K517">
        <v>3.2308575319859228E-2</v>
      </c>
      <c r="L517" t="s">
        <v>158</v>
      </c>
      <c r="N517" t="s">
        <v>209</v>
      </c>
      <c r="O517" t="s">
        <v>253</v>
      </c>
      <c r="P517">
        <v>1.2376782125324814E-2</v>
      </c>
      <c r="Q517" t="s">
        <v>158</v>
      </c>
    </row>
    <row r="518" spans="9:17" x14ac:dyDescent="0.45">
      <c r="I518" t="s">
        <v>184</v>
      </c>
      <c r="J518" t="s">
        <v>254</v>
      </c>
      <c r="K518">
        <v>1.6666130299626724E-2</v>
      </c>
      <c r="L518" t="s">
        <v>158</v>
      </c>
      <c r="N518" t="s">
        <v>209</v>
      </c>
      <c r="O518" t="s">
        <v>254</v>
      </c>
      <c r="P518">
        <v>6.7829595982274969E-3</v>
      </c>
      <c r="Q518" t="s">
        <v>158</v>
      </c>
    </row>
    <row r="519" spans="9:17" x14ac:dyDescent="0.45">
      <c r="I519" t="s">
        <v>184</v>
      </c>
      <c r="J519" t="s">
        <v>255</v>
      </c>
      <c r="K519">
        <v>1.5827583307636089E-2</v>
      </c>
      <c r="L519" t="s">
        <v>158</v>
      </c>
      <c r="N519" t="s">
        <v>209</v>
      </c>
      <c r="O519" t="s">
        <v>255</v>
      </c>
      <c r="P519">
        <v>6.9186900756343225E-3</v>
      </c>
      <c r="Q519" t="s">
        <v>158</v>
      </c>
    </row>
    <row r="520" spans="9:17" x14ac:dyDescent="0.45">
      <c r="I520" t="s">
        <v>184</v>
      </c>
      <c r="J520" t="s">
        <v>256</v>
      </c>
      <c r="K520">
        <v>2.8425404900373402E-2</v>
      </c>
      <c r="L520" t="s">
        <v>158</v>
      </c>
      <c r="N520" t="s">
        <v>209</v>
      </c>
      <c r="O520" t="s">
        <v>256</v>
      </c>
      <c r="P520">
        <v>1.9675384529840641E-2</v>
      </c>
      <c r="Q520" t="s">
        <v>158</v>
      </c>
    </row>
    <row r="521" spans="9:17" x14ac:dyDescent="0.45">
      <c r="I521" t="s">
        <v>184</v>
      </c>
      <c r="J521" t="s">
        <v>257</v>
      </c>
      <c r="K521">
        <v>1.1339341222169337E-3</v>
      </c>
      <c r="L521" t="s">
        <v>158</v>
      </c>
      <c r="N521" t="s">
        <v>209</v>
      </c>
      <c r="O521" t="s">
        <v>257</v>
      </c>
      <c r="P521">
        <v>3.7579488475256696E-2</v>
      </c>
      <c r="Q521" t="s">
        <v>158</v>
      </c>
    </row>
    <row r="522" spans="9:17" x14ac:dyDescent="0.45">
      <c r="I522" t="s">
        <v>184</v>
      </c>
      <c r="J522" t="s">
        <v>258</v>
      </c>
      <c r="K522">
        <v>0</v>
      </c>
      <c r="L522" t="s">
        <v>158</v>
      </c>
      <c r="N522" t="s">
        <v>209</v>
      </c>
      <c r="O522" t="s">
        <v>258</v>
      </c>
      <c r="P522">
        <v>8.9453773310539213E-3</v>
      </c>
      <c r="Q522" t="s">
        <v>158</v>
      </c>
    </row>
    <row r="523" spans="9:17" x14ac:dyDescent="0.45">
      <c r="I523" t="s">
        <v>184</v>
      </c>
      <c r="J523" t="s">
        <v>264</v>
      </c>
      <c r="K523">
        <v>5.6081975189936899E-4</v>
      </c>
      <c r="L523" t="s">
        <v>158</v>
      </c>
      <c r="N523" t="s">
        <v>209</v>
      </c>
      <c r="O523" t="s">
        <v>264</v>
      </c>
      <c r="P523">
        <v>0.10422217282489148</v>
      </c>
      <c r="Q523" t="s">
        <v>158</v>
      </c>
    </row>
    <row r="524" spans="9:17" x14ac:dyDescent="0.45">
      <c r="I524" t="s">
        <v>184</v>
      </c>
      <c r="J524" t="s">
        <v>265</v>
      </c>
      <c r="K524">
        <v>3.3153205317071895E-2</v>
      </c>
      <c r="L524" t="s">
        <v>158</v>
      </c>
      <c r="N524" t="s">
        <v>209</v>
      </c>
      <c r="O524" t="s">
        <v>265</v>
      </c>
      <c r="P524">
        <v>3.7037205899829562E-2</v>
      </c>
      <c r="Q524" t="s">
        <v>158</v>
      </c>
    </row>
    <row r="525" spans="9:17" x14ac:dyDescent="0.45">
      <c r="I525" t="s">
        <v>184</v>
      </c>
      <c r="J525" t="s">
        <v>266</v>
      </c>
      <c r="K525">
        <v>2.5628556820662479E-2</v>
      </c>
      <c r="L525" t="s">
        <v>158</v>
      </c>
      <c r="N525" t="s">
        <v>209</v>
      </c>
      <c r="O525" t="s">
        <v>266</v>
      </c>
      <c r="P525">
        <v>2.2899389169822326E-2</v>
      </c>
      <c r="Q525" t="s">
        <v>158</v>
      </c>
    </row>
    <row r="526" spans="9:17" x14ac:dyDescent="0.45">
      <c r="I526" t="s">
        <v>184</v>
      </c>
      <c r="J526" t="s">
        <v>267</v>
      </c>
      <c r="K526">
        <v>1.4653715066162675E-2</v>
      </c>
      <c r="L526" t="s">
        <v>158</v>
      </c>
      <c r="N526" t="s">
        <v>209</v>
      </c>
      <c r="O526" t="s">
        <v>267</v>
      </c>
      <c r="P526">
        <v>1.1032801209451635E-2</v>
      </c>
      <c r="Q526" t="s">
        <v>158</v>
      </c>
    </row>
    <row r="527" spans="9:17" x14ac:dyDescent="0.45">
      <c r="I527" t="s">
        <v>184</v>
      </c>
      <c r="J527" t="s">
        <v>268</v>
      </c>
      <c r="K527">
        <v>1.3912750359606058E-2</v>
      </c>
      <c r="L527" t="s">
        <v>158</v>
      </c>
      <c r="N527" t="s">
        <v>209</v>
      </c>
      <c r="O527" t="s">
        <v>268</v>
      </c>
      <c r="P527">
        <v>1.1225030154285772E-2</v>
      </c>
      <c r="Q527" t="s">
        <v>158</v>
      </c>
    </row>
    <row r="528" spans="9:17" x14ac:dyDescent="0.45">
      <c r="I528" t="s">
        <v>184</v>
      </c>
      <c r="J528" t="s">
        <v>269</v>
      </c>
      <c r="K528">
        <v>1.1874045361182563E-2</v>
      </c>
      <c r="L528" t="s">
        <v>158</v>
      </c>
      <c r="N528" t="s">
        <v>209</v>
      </c>
      <c r="O528" t="s">
        <v>269</v>
      </c>
      <c r="P528">
        <v>3.535777423885432E-2</v>
      </c>
      <c r="Q528" t="s">
        <v>158</v>
      </c>
    </row>
    <row r="529" spans="9:17" x14ac:dyDescent="0.45">
      <c r="I529" t="s">
        <v>184</v>
      </c>
      <c r="J529" t="s">
        <v>270</v>
      </c>
      <c r="K529">
        <v>0</v>
      </c>
      <c r="L529" t="s">
        <v>158</v>
      </c>
      <c r="N529" t="s">
        <v>209</v>
      </c>
      <c r="O529" t="s">
        <v>270</v>
      </c>
      <c r="P529">
        <v>6.6235947673021864E-2</v>
      </c>
      <c r="Q529" t="s">
        <v>158</v>
      </c>
    </row>
    <row r="530" spans="9:17" x14ac:dyDescent="0.45">
      <c r="I530" t="s">
        <v>184</v>
      </c>
      <c r="J530" t="s">
        <v>271</v>
      </c>
      <c r="K530">
        <v>0</v>
      </c>
      <c r="L530" t="s">
        <v>158</v>
      </c>
      <c r="N530" t="s">
        <v>209</v>
      </c>
      <c r="O530" t="s">
        <v>271</v>
      </c>
      <c r="P530">
        <v>1.380075429626995E-2</v>
      </c>
      <c r="Q530" t="s">
        <v>158</v>
      </c>
    </row>
    <row r="531" spans="9:17" x14ac:dyDescent="0.45">
      <c r="I531" t="s">
        <v>185</v>
      </c>
      <c r="J531" t="s">
        <v>157</v>
      </c>
      <c r="K531">
        <v>1.157653839603165E-3</v>
      </c>
      <c r="L531" t="s">
        <v>158</v>
      </c>
      <c r="N531" t="s">
        <v>210</v>
      </c>
      <c r="O531" t="s">
        <v>157</v>
      </c>
      <c r="P531">
        <v>7.9519570195036193E-2</v>
      </c>
      <c r="Q531" t="s">
        <v>158</v>
      </c>
    </row>
    <row r="532" spans="9:17" x14ac:dyDescent="0.45">
      <c r="I532" t="s">
        <v>185</v>
      </c>
      <c r="J532" t="s">
        <v>159</v>
      </c>
      <c r="K532">
        <v>3.1244895320287572E-2</v>
      </c>
      <c r="L532" t="s">
        <v>158</v>
      </c>
      <c r="N532" t="s">
        <v>210</v>
      </c>
      <c r="O532" t="s">
        <v>159</v>
      </c>
      <c r="P532">
        <v>2.9880992920133406E-2</v>
      </c>
      <c r="Q532" t="s">
        <v>158</v>
      </c>
    </row>
    <row r="533" spans="9:17" x14ac:dyDescent="0.45">
      <c r="I533" t="s">
        <v>185</v>
      </c>
      <c r="J533" t="s">
        <v>160</v>
      </c>
      <c r="K533">
        <v>2.7655648260392008E-2</v>
      </c>
      <c r="L533" t="s">
        <v>158</v>
      </c>
      <c r="N533" t="s">
        <v>210</v>
      </c>
      <c r="O533" t="s">
        <v>160</v>
      </c>
      <c r="P533">
        <v>1.7063127291373336E-2</v>
      </c>
      <c r="Q533" t="s">
        <v>158</v>
      </c>
    </row>
    <row r="534" spans="9:17" x14ac:dyDescent="0.45">
      <c r="I534" t="s">
        <v>185</v>
      </c>
      <c r="J534" t="s">
        <v>161</v>
      </c>
      <c r="K534">
        <v>1.5055807451885348E-2</v>
      </c>
      <c r="L534" t="s">
        <v>158</v>
      </c>
      <c r="N534" t="s">
        <v>210</v>
      </c>
      <c r="O534" t="s">
        <v>161</v>
      </c>
      <c r="P534">
        <v>8.7400191207873661E-3</v>
      </c>
      <c r="Q534" t="s">
        <v>158</v>
      </c>
    </row>
    <row r="535" spans="9:17" x14ac:dyDescent="0.45">
      <c r="I535" t="s">
        <v>185</v>
      </c>
      <c r="J535" t="s">
        <v>162</v>
      </c>
      <c r="K535">
        <v>1.4858631285172803E-2</v>
      </c>
      <c r="L535" t="s">
        <v>158</v>
      </c>
      <c r="N535" t="s">
        <v>210</v>
      </c>
      <c r="O535" t="s">
        <v>162</v>
      </c>
      <c r="P535">
        <v>1.0057482708685513E-2</v>
      </c>
      <c r="Q535" t="s">
        <v>158</v>
      </c>
    </row>
    <row r="536" spans="9:17" x14ac:dyDescent="0.45">
      <c r="I536" t="s">
        <v>185</v>
      </c>
      <c r="J536" t="s">
        <v>239</v>
      </c>
      <c r="K536">
        <v>2.0798730644574315E-2</v>
      </c>
      <c r="L536" t="s">
        <v>158</v>
      </c>
      <c r="N536" t="s">
        <v>210</v>
      </c>
      <c r="O536" t="s">
        <v>239</v>
      </c>
      <c r="P536">
        <v>3.3105111279009218E-2</v>
      </c>
      <c r="Q536" t="s">
        <v>158</v>
      </c>
    </row>
    <row r="537" spans="9:17" x14ac:dyDescent="0.45">
      <c r="I537" t="s">
        <v>185</v>
      </c>
      <c r="J537" t="s">
        <v>240</v>
      </c>
      <c r="K537">
        <v>0</v>
      </c>
      <c r="L537" t="s">
        <v>158</v>
      </c>
      <c r="N537" t="s">
        <v>210</v>
      </c>
      <c r="O537" t="s">
        <v>240</v>
      </c>
      <c r="P537">
        <v>5.2964669877045269E-2</v>
      </c>
      <c r="Q537" t="s">
        <v>158</v>
      </c>
    </row>
    <row r="538" spans="9:17" x14ac:dyDescent="0.45">
      <c r="I538" t="s">
        <v>185</v>
      </c>
      <c r="J538" t="s">
        <v>241</v>
      </c>
      <c r="K538">
        <v>0</v>
      </c>
      <c r="L538" t="s">
        <v>158</v>
      </c>
      <c r="N538" t="s">
        <v>210</v>
      </c>
      <c r="O538" t="s">
        <v>241</v>
      </c>
      <c r="P538">
        <v>9.9959058838967382E-3</v>
      </c>
      <c r="Q538" t="s">
        <v>158</v>
      </c>
    </row>
    <row r="539" spans="9:17" x14ac:dyDescent="0.45">
      <c r="I539" t="s">
        <v>185</v>
      </c>
      <c r="J539" t="s">
        <v>163</v>
      </c>
      <c r="K539">
        <v>3.6217651046032986E-2</v>
      </c>
      <c r="L539" t="s">
        <v>158</v>
      </c>
      <c r="N539" t="s">
        <v>210</v>
      </c>
      <c r="O539" t="s">
        <v>163</v>
      </c>
      <c r="P539">
        <v>8.1536879571294324E-2</v>
      </c>
      <c r="Q539" t="s">
        <v>158</v>
      </c>
    </row>
    <row r="540" spans="9:17" x14ac:dyDescent="0.45">
      <c r="I540" t="s">
        <v>185</v>
      </c>
      <c r="J540" t="s">
        <v>164</v>
      </c>
      <c r="K540">
        <v>0.11177402592369781</v>
      </c>
      <c r="L540" t="s">
        <v>158</v>
      </c>
      <c r="N540" t="s">
        <v>210</v>
      </c>
      <c r="O540" t="s">
        <v>164</v>
      </c>
      <c r="P540">
        <v>4.1841118967109542E-2</v>
      </c>
      <c r="Q540" t="s">
        <v>158</v>
      </c>
    </row>
    <row r="541" spans="9:17" x14ac:dyDescent="0.45">
      <c r="I541" t="s">
        <v>185</v>
      </c>
      <c r="J541" t="s">
        <v>165</v>
      </c>
      <c r="K541">
        <v>8.1862665078862376E-2</v>
      </c>
      <c r="L541" t="s">
        <v>158</v>
      </c>
      <c r="N541" t="s">
        <v>210</v>
      </c>
      <c r="O541" t="s">
        <v>165</v>
      </c>
      <c r="P541">
        <v>3.5800336779259999E-2</v>
      </c>
      <c r="Q541" t="s">
        <v>158</v>
      </c>
    </row>
    <row r="542" spans="9:17" x14ac:dyDescent="0.45">
      <c r="I542" t="s">
        <v>185</v>
      </c>
      <c r="J542" t="s">
        <v>166</v>
      </c>
      <c r="K542">
        <v>4.0502454049934015E-2</v>
      </c>
      <c r="L542" t="s">
        <v>158</v>
      </c>
      <c r="N542" t="s">
        <v>210</v>
      </c>
      <c r="O542" t="s">
        <v>166</v>
      </c>
      <c r="P542">
        <v>1.9867807171433799E-2</v>
      </c>
      <c r="Q542" t="s">
        <v>158</v>
      </c>
    </row>
    <row r="543" spans="9:17" x14ac:dyDescent="0.45">
      <c r="I543" t="s">
        <v>185</v>
      </c>
      <c r="J543" t="s">
        <v>167</v>
      </c>
      <c r="K543">
        <v>3.7738271679311937E-2</v>
      </c>
      <c r="L543" t="s">
        <v>158</v>
      </c>
      <c r="N543" t="s">
        <v>210</v>
      </c>
      <c r="O543" t="s">
        <v>167</v>
      </c>
      <c r="P543">
        <v>2.0326172703242759E-2</v>
      </c>
      <c r="Q543" t="s">
        <v>158</v>
      </c>
    </row>
    <row r="544" spans="9:17" x14ac:dyDescent="0.45">
      <c r="I544" t="s">
        <v>185</v>
      </c>
      <c r="J544" t="s">
        <v>243</v>
      </c>
      <c r="K544">
        <v>7.8782636029033695E-2</v>
      </c>
      <c r="L544" t="s">
        <v>158</v>
      </c>
      <c r="N544" t="s">
        <v>210</v>
      </c>
      <c r="O544" t="s">
        <v>243</v>
      </c>
      <c r="P544">
        <v>5.3063423010727147E-2</v>
      </c>
      <c r="Q544" t="s">
        <v>158</v>
      </c>
    </row>
    <row r="545" spans="9:17" x14ac:dyDescent="0.45">
      <c r="I545" t="s">
        <v>185</v>
      </c>
      <c r="J545" t="s">
        <v>244</v>
      </c>
      <c r="K545">
        <v>1.2834589165981758E-2</v>
      </c>
      <c r="L545" t="s">
        <v>158</v>
      </c>
      <c r="N545" t="s">
        <v>210</v>
      </c>
      <c r="O545" t="s">
        <v>244</v>
      </c>
      <c r="P545">
        <v>6.6955397054768259E-2</v>
      </c>
      <c r="Q545" t="s">
        <v>158</v>
      </c>
    </row>
    <row r="546" spans="9:17" x14ac:dyDescent="0.45">
      <c r="I546" t="s">
        <v>185</v>
      </c>
      <c r="J546" t="s">
        <v>245</v>
      </c>
      <c r="K546">
        <v>0</v>
      </c>
      <c r="L546" t="s">
        <v>158</v>
      </c>
      <c r="N546" t="s">
        <v>210</v>
      </c>
      <c r="O546" t="s">
        <v>245</v>
      </c>
      <c r="P546">
        <v>1.2372319225598614E-2</v>
      </c>
      <c r="Q546" t="s">
        <v>158</v>
      </c>
    </row>
    <row r="547" spans="9:17" x14ac:dyDescent="0.45">
      <c r="I547" t="s">
        <v>185</v>
      </c>
      <c r="J547" t="s">
        <v>168</v>
      </c>
      <c r="K547">
        <v>2.8923021990551134E-2</v>
      </c>
      <c r="L547" t="s">
        <v>158</v>
      </c>
      <c r="N547" t="s">
        <v>210</v>
      </c>
      <c r="O547" t="s">
        <v>168</v>
      </c>
      <c r="P547">
        <v>1.7049270811401299E-2</v>
      </c>
      <c r="Q547" t="s">
        <v>158</v>
      </c>
    </row>
    <row r="548" spans="9:17" x14ac:dyDescent="0.45">
      <c r="I548" t="s">
        <v>185</v>
      </c>
      <c r="J548" t="s">
        <v>169</v>
      </c>
      <c r="K548">
        <v>6.6385809866321199E-2</v>
      </c>
      <c r="L548" t="s">
        <v>158</v>
      </c>
      <c r="N548" t="s">
        <v>210</v>
      </c>
      <c r="O548" t="s">
        <v>169</v>
      </c>
      <c r="P548">
        <v>1.0950871236458267E-2</v>
      </c>
      <c r="Q548" t="s">
        <v>158</v>
      </c>
    </row>
    <row r="549" spans="9:17" x14ac:dyDescent="0.45">
      <c r="I549" t="s">
        <v>185</v>
      </c>
      <c r="J549" t="s">
        <v>170</v>
      </c>
      <c r="K549">
        <v>4.4874035512724605E-2</v>
      </c>
      <c r="L549" t="s">
        <v>158</v>
      </c>
      <c r="N549" t="s">
        <v>210</v>
      </c>
      <c r="O549" t="s">
        <v>170</v>
      </c>
      <c r="P549">
        <v>1.0830152713734423E-2</v>
      </c>
      <c r="Q549" t="s">
        <v>158</v>
      </c>
    </row>
    <row r="550" spans="9:17" x14ac:dyDescent="0.45">
      <c r="I550" t="s">
        <v>185</v>
      </c>
      <c r="J550" t="s">
        <v>171</v>
      </c>
      <c r="K550">
        <v>2.2381936681913159E-2</v>
      </c>
      <c r="L550" t="s">
        <v>158</v>
      </c>
      <c r="N550" t="s">
        <v>210</v>
      </c>
      <c r="O550" t="s">
        <v>171</v>
      </c>
      <c r="P550">
        <v>6.5194256639313584E-3</v>
      </c>
      <c r="Q550" t="s">
        <v>158</v>
      </c>
    </row>
    <row r="551" spans="9:17" x14ac:dyDescent="0.45">
      <c r="I551" t="s">
        <v>185</v>
      </c>
      <c r="J551" t="s">
        <v>172</v>
      </c>
      <c r="K551">
        <v>2.0947154862948729E-2</v>
      </c>
      <c r="L551" t="s">
        <v>158</v>
      </c>
      <c r="N551" t="s">
        <v>210</v>
      </c>
      <c r="O551" t="s">
        <v>172</v>
      </c>
      <c r="P551">
        <v>4.7739282611574969E-3</v>
      </c>
      <c r="Q551" t="s">
        <v>158</v>
      </c>
    </row>
    <row r="552" spans="9:17" x14ac:dyDescent="0.45">
      <c r="I552" t="s">
        <v>185</v>
      </c>
      <c r="J552" t="s">
        <v>247</v>
      </c>
      <c r="K552">
        <v>4.767427920539944E-2</v>
      </c>
      <c r="L552" t="s">
        <v>158</v>
      </c>
      <c r="N552" t="s">
        <v>210</v>
      </c>
      <c r="O552" t="s">
        <v>247</v>
      </c>
      <c r="P552">
        <v>1.406367978666196E-2</v>
      </c>
      <c r="Q552" t="s">
        <v>158</v>
      </c>
    </row>
    <row r="553" spans="9:17" x14ac:dyDescent="0.45">
      <c r="I553" t="s">
        <v>185</v>
      </c>
      <c r="J553" t="s">
        <v>248</v>
      </c>
      <c r="K553">
        <v>1.1542525980317755E-2</v>
      </c>
      <c r="L553" t="s">
        <v>158</v>
      </c>
      <c r="N553" t="s">
        <v>210</v>
      </c>
      <c r="O553" t="s">
        <v>248</v>
      </c>
      <c r="P553">
        <v>1.5398206968694142E-2</v>
      </c>
      <c r="Q553" t="s">
        <v>158</v>
      </c>
    </row>
    <row r="554" spans="9:17" x14ac:dyDescent="0.45">
      <c r="I554" t="s">
        <v>185</v>
      </c>
      <c r="J554" t="s">
        <v>249</v>
      </c>
      <c r="K554">
        <v>0</v>
      </c>
      <c r="L554" t="s">
        <v>158</v>
      </c>
      <c r="N554" t="s">
        <v>210</v>
      </c>
      <c r="O554" t="s">
        <v>249</v>
      </c>
      <c r="P554">
        <v>2.9981669433417875E-3</v>
      </c>
      <c r="Q554" t="s">
        <v>158</v>
      </c>
    </row>
    <row r="555" spans="9:17" x14ac:dyDescent="0.45">
      <c r="I555" t="s">
        <v>185</v>
      </c>
      <c r="J555" t="s">
        <v>251</v>
      </c>
      <c r="K555">
        <v>8.9377911914146485E-3</v>
      </c>
      <c r="L555" t="s">
        <v>158</v>
      </c>
      <c r="N555" t="s">
        <v>210</v>
      </c>
      <c r="O555" t="s">
        <v>251</v>
      </c>
      <c r="P555">
        <v>3.2405761210990619E-2</v>
      </c>
      <c r="Q555" t="s">
        <v>158</v>
      </c>
    </row>
    <row r="556" spans="9:17" x14ac:dyDescent="0.45">
      <c r="I556" t="s">
        <v>185</v>
      </c>
      <c r="J556" t="s">
        <v>252</v>
      </c>
      <c r="K556">
        <v>4.1641508746954888E-2</v>
      </c>
      <c r="L556" t="s">
        <v>158</v>
      </c>
      <c r="N556" t="s">
        <v>210</v>
      </c>
      <c r="O556" t="s">
        <v>252</v>
      </c>
      <c r="P556">
        <v>1.096451720220539E-2</v>
      </c>
      <c r="Q556" t="s">
        <v>158</v>
      </c>
    </row>
    <row r="557" spans="9:17" x14ac:dyDescent="0.45">
      <c r="I557" t="s">
        <v>185</v>
      </c>
      <c r="J557" t="s">
        <v>253</v>
      </c>
      <c r="K557">
        <v>3.2030456898580396E-2</v>
      </c>
      <c r="L557" t="s">
        <v>158</v>
      </c>
      <c r="N557" t="s">
        <v>210</v>
      </c>
      <c r="O557" t="s">
        <v>253</v>
      </c>
      <c r="P557">
        <v>6.3603501924048142E-3</v>
      </c>
      <c r="Q557" t="s">
        <v>158</v>
      </c>
    </row>
    <row r="558" spans="9:17" x14ac:dyDescent="0.45">
      <c r="I558" t="s">
        <v>185</v>
      </c>
      <c r="J558" t="s">
        <v>254</v>
      </c>
      <c r="K558">
        <v>1.7275598726883737E-2</v>
      </c>
      <c r="L558" t="s">
        <v>158</v>
      </c>
      <c r="N558" t="s">
        <v>210</v>
      </c>
      <c r="O558" t="s">
        <v>254</v>
      </c>
      <c r="P558">
        <v>3.5295660281144431E-3</v>
      </c>
      <c r="Q558" t="s">
        <v>158</v>
      </c>
    </row>
    <row r="559" spans="9:17" x14ac:dyDescent="0.45">
      <c r="I559" t="s">
        <v>185</v>
      </c>
      <c r="J559" t="s">
        <v>255</v>
      </c>
      <c r="K559">
        <v>1.6696223553527598E-2</v>
      </c>
      <c r="L559" t="s">
        <v>158</v>
      </c>
      <c r="N559" t="s">
        <v>210</v>
      </c>
      <c r="O559" t="s">
        <v>255</v>
      </c>
      <c r="P559">
        <v>3.4415852315164428E-3</v>
      </c>
      <c r="Q559" t="s">
        <v>158</v>
      </c>
    </row>
    <row r="560" spans="9:17" x14ac:dyDescent="0.45">
      <c r="I560" t="s">
        <v>185</v>
      </c>
      <c r="J560" t="s">
        <v>256</v>
      </c>
      <c r="K560">
        <v>2.972447185223883E-2</v>
      </c>
      <c r="L560" t="s">
        <v>158</v>
      </c>
      <c r="N560" t="s">
        <v>210</v>
      </c>
      <c r="O560" t="s">
        <v>256</v>
      </c>
      <c r="P560">
        <v>1.0225656661498625E-2</v>
      </c>
      <c r="Q560" t="s">
        <v>158</v>
      </c>
    </row>
    <row r="561" spans="9:17" x14ac:dyDescent="0.45">
      <c r="I561" t="s">
        <v>185</v>
      </c>
      <c r="J561" t="s">
        <v>257</v>
      </c>
      <c r="K561">
        <v>1.1445408049921093E-3</v>
      </c>
      <c r="L561" t="s">
        <v>158</v>
      </c>
      <c r="N561" t="s">
        <v>210</v>
      </c>
      <c r="O561" t="s">
        <v>257</v>
      </c>
      <c r="P561">
        <v>2.0968283530986051E-2</v>
      </c>
      <c r="Q561" t="s">
        <v>158</v>
      </c>
    </row>
    <row r="562" spans="9:17" x14ac:dyDescent="0.45">
      <c r="I562" t="s">
        <v>185</v>
      </c>
      <c r="J562" t="s">
        <v>258</v>
      </c>
      <c r="K562">
        <v>0</v>
      </c>
      <c r="L562" t="s">
        <v>158</v>
      </c>
      <c r="N562" t="s">
        <v>210</v>
      </c>
      <c r="O562" t="s">
        <v>258</v>
      </c>
      <c r="P562">
        <v>4.4471933808013691E-3</v>
      </c>
      <c r="Q562" t="s">
        <v>158</v>
      </c>
    </row>
    <row r="563" spans="9:17" x14ac:dyDescent="0.45">
      <c r="I563" t="s">
        <v>185</v>
      </c>
      <c r="J563" t="s">
        <v>264</v>
      </c>
      <c r="K563">
        <v>4.524461161394518E-4</v>
      </c>
      <c r="L563" t="s">
        <v>158</v>
      </c>
      <c r="N563" t="s">
        <v>210</v>
      </c>
      <c r="O563" t="s">
        <v>264</v>
      </c>
      <c r="P563">
        <v>8.918127286836236E-2</v>
      </c>
      <c r="Q563" t="s">
        <v>158</v>
      </c>
    </row>
    <row r="564" spans="9:17" x14ac:dyDescent="0.45">
      <c r="I564" t="s">
        <v>185</v>
      </c>
      <c r="J564" t="s">
        <v>265</v>
      </c>
      <c r="K564">
        <v>3.2864911196978153E-2</v>
      </c>
      <c r="L564" t="s">
        <v>158</v>
      </c>
      <c r="N564" t="s">
        <v>210</v>
      </c>
      <c r="O564" t="s">
        <v>265</v>
      </c>
      <c r="P564">
        <v>3.0728373010652541E-2</v>
      </c>
      <c r="Q564" t="s">
        <v>158</v>
      </c>
    </row>
    <row r="565" spans="9:17" x14ac:dyDescent="0.45">
      <c r="I565" t="s">
        <v>185</v>
      </c>
      <c r="J565" t="s">
        <v>266</v>
      </c>
      <c r="K565">
        <v>2.5690935889209843E-2</v>
      </c>
      <c r="L565" t="s">
        <v>158</v>
      </c>
      <c r="N565" t="s">
        <v>210</v>
      </c>
      <c r="O565" t="s">
        <v>266</v>
      </c>
      <c r="P565">
        <v>1.7299621134806244E-2</v>
      </c>
      <c r="Q565" t="s">
        <v>158</v>
      </c>
    </row>
    <row r="566" spans="9:17" x14ac:dyDescent="0.45">
      <c r="I566" t="s">
        <v>185</v>
      </c>
      <c r="J566" t="s">
        <v>267</v>
      </c>
      <c r="K566">
        <v>1.4785661952267853E-2</v>
      </c>
      <c r="L566" t="s">
        <v>158</v>
      </c>
      <c r="N566" t="s">
        <v>210</v>
      </c>
      <c r="O566" t="s">
        <v>267</v>
      </c>
      <c r="P566">
        <v>8.5559743396304063E-3</v>
      </c>
      <c r="Q566" t="s">
        <v>158</v>
      </c>
    </row>
    <row r="567" spans="9:17" x14ac:dyDescent="0.45">
      <c r="I567" t="s">
        <v>185</v>
      </c>
      <c r="J567" t="s">
        <v>268</v>
      </c>
      <c r="K567">
        <v>1.3893886151589751E-2</v>
      </c>
      <c r="L567" t="s">
        <v>158</v>
      </c>
      <c r="N567" t="s">
        <v>210</v>
      </c>
      <c r="O567" t="s">
        <v>268</v>
      </c>
      <c r="P567">
        <v>8.5738190127117603E-3</v>
      </c>
      <c r="Q567" t="s">
        <v>158</v>
      </c>
    </row>
    <row r="568" spans="9:17" x14ac:dyDescent="0.45">
      <c r="I568" t="s">
        <v>185</v>
      </c>
      <c r="J568" t="s">
        <v>269</v>
      </c>
      <c r="K568">
        <v>1.1649143044113372E-2</v>
      </c>
      <c r="L568" t="s">
        <v>158</v>
      </c>
      <c r="N568" t="s">
        <v>210</v>
      </c>
      <c r="O568" t="s">
        <v>269</v>
      </c>
      <c r="P568">
        <v>2.9842644669467202E-2</v>
      </c>
      <c r="Q568" t="s">
        <v>158</v>
      </c>
    </row>
    <row r="569" spans="9:17" x14ac:dyDescent="0.45">
      <c r="I569" t="s">
        <v>185</v>
      </c>
      <c r="J569" t="s">
        <v>270</v>
      </c>
      <c r="K569">
        <v>0</v>
      </c>
      <c r="L569" t="s">
        <v>158</v>
      </c>
      <c r="N569" t="s">
        <v>210</v>
      </c>
      <c r="O569" t="s">
        <v>270</v>
      </c>
      <c r="P569">
        <v>5.6913835044865704E-2</v>
      </c>
      <c r="Q569" t="s">
        <v>158</v>
      </c>
    </row>
    <row r="570" spans="9:17" x14ac:dyDescent="0.45">
      <c r="I570" t="s">
        <v>185</v>
      </c>
      <c r="J570" t="s">
        <v>271</v>
      </c>
      <c r="K570">
        <v>0</v>
      </c>
      <c r="L570" t="s">
        <v>158</v>
      </c>
      <c r="N570" t="s">
        <v>210</v>
      </c>
      <c r="O570" t="s">
        <v>271</v>
      </c>
      <c r="P570">
        <v>1.0887510336068688E-2</v>
      </c>
      <c r="Q570" t="s">
        <v>158</v>
      </c>
    </row>
    <row r="571" spans="9:17" x14ac:dyDescent="0.45">
      <c r="I571" t="s">
        <v>186</v>
      </c>
      <c r="J571" t="s">
        <v>157</v>
      </c>
      <c r="K571">
        <v>9.8908904353042348E-4</v>
      </c>
      <c r="L571" t="s">
        <v>158</v>
      </c>
      <c r="N571" t="s">
        <v>211</v>
      </c>
      <c r="O571" t="s">
        <v>157</v>
      </c>
      <c r="P571">
        <v>5.691529436105517E-2</v>
      </c>
      <c r="Q571" t="s">
        <v>158</v>
      </c>
    </row>
    <row r="572" spans="9:17" x14ac:dyDescent="0.45">
      <c r="I572" t="s">
        <v>186</v>
      </c>
      <c r="J572" t="s">
        <v>159</v>
      </c>
      <c r="K572">
        <v>2.5598650775096814E-2</v>
      </c>
      <c r="L572" t="s">
        <v>158</v>
      </c>
      <c r="N572" t="s">
        <v>211</v>
      </c>
      <c r="O572" t="s">
        <v>159</v>
      </c>
      <c r="P572">
        <v>2.0315999606461476E-2</v>
      </c>
      <c r="Q572" t="s">
        <v>158</v>
      </c>
    </row>
    <row r="573" spans="9:17" x14ac:dyDescent="0.45">
      <c r="I573" t="s">
        <v>186</v>
      </c>
      <c r="J573" t="s">
        <v>160</v>
      </c>
      <c r="K573">
        <v>2.4485853103546739E-2</v>
      </c>
      <c r="L573" t="s">
        <v>158</v>
      </c>
      <c r="N573" t="s">
        <v>211</v>
      </c>
      <c r="O573" t="s">
        <v>160</v>
      </c>
      <c r="P573">
        <v>9.2100049613662773E-3</v>
      </c>
      <c r="Q573" t="s">
        <v>158</v>
      </c>
    </row>
    <row r="574" spans="9:17" x14ac:dyDescent="0.45">
      <c r="I574" t="s">
        <v>186</v>
      </c>
      <c r="J574" t="s">
        <v>161</v>
      </c>
      <c r="K574">
        <v>1.3509402692973535E-2</v>
      </c>
      <c r="L574" t="s">
        <v>158</v>
      </c>
      <c r="N574" t="s">
        <v>211</v>
      </c>
      <c r="O574" t="s">
        <v>161</v>
      </c>
      <c r="P574">
        <v>3.2529797750287608E-3</v>
      </c>
      <c r="Q574" t="s">
        <v>158</v>
      </c>
    </row>
    <row r="575" spans="9:17" x14ac:dyDescent="0.45">
      <c r="I575" t="s">
        <v>186</v>
      </c>
      <c r="J575" t="s">
        <v>162</v>
      </c>
      <c r="K575">
        <v>1.3119608441140402E-2</v>
      </c>
      <c r="L575" t="s">
        <v>158</v>
      </c>
      <c r="N575" t="s">
        <v>211</v>
      </c>
      <c r="O575" t="s">
        <v>162</v>
      </c>
      <c r="P575">
        <v>3.3295458578479855E-3</v>
      </c>
      <c r="Q575" t="s">
        <v>158</v>
      </c>
    </row>
    <row r="576" spans="9:17" x14ac:dyDescent="0.45">
      <c r="I576" t="s">
        <v>186</v>
      </c>
      <c r="J576" t="s">
        <v>239</v>
      </c>
      <c r="K576">
        <v>1.7284751496474342E-2</v>
      </c>
      <c r="L576" t="s">
        <v>158</v>
      </c>
      <c r="N576" t="s">
        <v>211</v>
      </c>
      <c r="O576" t="s">
        <v>239</v>
      </c>
      <c r="P576">
        <v>1.1315888129533914E-2</v>
      </c>
      <c r="Q576" t="s">
        <v>158</v>
      </c>
    </row>
    <row r="577" spans="9:17" x14ac:dyDescent="0.45">
      <c r="I577" t="s">
        <v>186</v>
      </c>
      <c r="J577" t="s">
        <v>240</v>
      </c>
      <c r="K577">
        <v>0</v>
      </c>
      <c r="L577" t="s">
        <v>158</v>
      </c>
      <c r="N577" t="s">
        <v>211</v>
      </c>
      <c r="O577" t="s">
        <v>240</v>
      </c>
      <c r="P577">
        <v>2.8427997270678976E-2</v>
      </c>
      <c r="Q577" t="s">
        <v>158</v>
      </c>
    </row>
    <row r="578" spans="9:17" x14ac:dyDescent="0.45">
      <c r="I578" t="s">
        <v>186</v>
      </c>
      <c r="J578" t="s">
        <v>241</v>
      </c>
      <c r="K578">
        <v>0</v>
      </c>
      <c r="L578" t="s">
        <v>158</v>
      </c>
      <c r="N578" t="s">
        <v>211</v>
      </c>
      <c r="O578" t="s">
        <v>241</v>
      </c>
      <c r="P578">
        <v>7.9144007530794046E-3</v>
      </c>
      <c r="Q578" t="s">
        <v>158</v>
      </c>
    </row>
    <row r="579" spans="9:17" x14ac:dyDescent="0.45">
      <c r="I579" t="s">
        <v>186</v>
      </c>
      <c r="J579" t="s">
        <v>163</v>
      </c>
      <c r="K579">
        <v>3.9812771701100258E-2</v>
      </c>
      <c r="L579" t="s">
        <v>158</v>
      </c>
      <c r="N579" t="s">
        <v>211</v>
      </c>
      <c r="O579" t="s">
        <v>163</v>
      </c>
      <c r="P579">
        <v>0.11242427347415973</v>
      </c>
      <c r="Q579" t="s">
        <v>158</v>
      </c>
    </row>
    <row r="580" spans="9:17" x14ac:dyDescent="0.45">
      <c r="I580" t="s">
        <v>186</v>
      </c>
      <c r="J580" t="s">
        <v>164</v>
      </c>
      <c r="K580">
        <v>0.10765217032427063</v>
      </c>
      <c r="L580" t="s">
        <v>158</v>
      </c>
      <c r="N580" t="s">
        <v>211</v>
      </c>
      <c r="O580" t="s">
        <v>164</v>
      </c>
      <c r="P580">
        <v>3.1999816358661601E-2</v>
      </c>
      <c r="Q580" t="s">
        <v>158</v>
      </c>
    </row>
    <row r="581" spans="9:17" x14ac:dyDescent="0.45">
      <c r="I581" t="s">
        <v>186</v>
      </c>
      <c r="J581" t="s">
        <v>165</v>
      </c>
      <c r="K581">
        <v>8.1367518894633548E-2</v>
      </c>
      <c r="L581" t="s">
        <v>158</v>
      </c>
      <c r="N581" t="s">
        <v>211</v>
      </c>
      <c r="O581" t="s">
        <v>165</v>
      </c>
      <c r="P581">
        <v>2.7263535737905697E-2</v>
      </c>
      <c r="Q581" t="s">
        <v>158</v>
      </c>
    </row>
    <row r="582" spans="9:17" x14ac:dyDescent="0.45">
      <c r="I582" t="s">
        <v>186</v>
      </c>
      <c r="J582" t="s">
        <v>166</v>
      </c>
      <c r="K582">
        <v>4.0368621310228364E-2</v>
      </c>
      <c r="L582" t="s">
        <v>158</v>
      </c>
      <c r="N582" t="s">
        <v>211</v>
      </c>
      <c r="O582" t="s">
        <v>166</v>
      </c>
      <c r="P582">
        <v>1.6321601644869253E-2</v>
      </c>
      <c r="Q582" t="s">
        <v>158</v>
      </c>
    </row>
    <row r="583" spans="9:17" x14ac:dyDescent="0.45">
      <c r="I583" t="s">
        <v>186</v>
      </c>
      <c r="J583" t="s">
        <v>167</v>
      </c>
      <c r="K583">
        <v>3.7319927058626766E-2</v>
      </c>
      <c r="L583" t="s">
        <v>158</v>
      </c>
      <c r="N583" t="s">
        <v>211</v>
      </c>
      <c r="O583" t="s">
        <v>167</v>
      </c>
      <c r="P583">
        <v>1.6052441537462679E-2</v>
      </c>
      <c r="Q583" t="s">
        <v>158</v>
      </c>
    </row>
    <row r="584" spans="9:17" x14ac:dyDescent="0.45">
      <c r="I584" t="s">
        <v>186</v>
      </c>
      <c r="J584" t="s">
        <v>243</v>
      </c>
      <c r="K584">
        <v>7.8529601949148167E-2</v>
      </c>
      <c r="L584" t="s">
        <v>158</v>
      </c>
      <c r="N584" t="s">
        <v>211</v>
      </c>
      <c r="O584" t="s">
        <v>243</v>
      </c>
      <c r="P584">
        <v>3.4975715456320472E-2</v>
      </c>
      <c r="Q584" t="s">
        <v>158</v>
      </c>
    </row>
    <row r="585" spans="9:17" x14ac:dyDescent="0.45">
      <c r="I585" t="s">
        <v>186</v>
      </c>
      <c r="J585" t="s">
        <v>244</v>
      </c>
      <c r="K585">
        <v>1.3097111779746387E-2</v>
      </c>
      <c r="L585" t="s">
        <v>158</v>
      </c>
      <c r="N585" t="s">
        <v>211</v>
      </c>
      <c r="O585" t="s">
        <v>244</v>
      </c>
      <c r="P585">
        <v>5.8968806956189238E-2</v>
      </c>
      <c r="Q585" t="s">
        <v>158</v>
      </c>
    </row>
    <row r="586" spans="9:17" x14ac:dyDescent="0.45">
      <c r="I586" t="s">
        <v>186</v>
      </c>
      <c r="J586" t="s">
        <v>245</v>
      </c>
      <c r="K586">
        <v>0</v>
      </c>
      <c r="L586" t="s">
        <v>158</v>
      </c>
      <c r="N586" t="s">
        <v>211</v>
      </c>
      <c r="O586" t="s">
        <v>245</v>
      </c>
      <c r="P586">
        <v>1.2692397211341353E-2</v>
      </c>
      <c r="Q586" t="s">
        <v>158</v>
      </c>
    </row>
    <row r="587" spans="9:17" x14ac:dyDescent="0.45">
      <c r="I587" t="s">
        <v>186</v>
      </c>
      <c r="J587" t="s">
        <v>168</v>
      </c>
      <c r="K587">
        <v>3.4817843544698843E-2</v>
      </c>
      <c r="L587" t="s">
        <v>158</v>
      </c>
      <c r="N587" t="s">
        <v>211</v>
      </c>
      <c r="O587" t="s">
        <v>168</v>
      </c>
      <c r="P587">
        <v>4.9166533480362882E-3</v>
      </c>
      <c r="Q587" t="s">
        <v>158</v>
      </c>
    </row>
    <row r="588" spans="9:17" x14ac:dyDescent="0.45">
      <c r="I588" t="s">
        <v>186</v>
      </c>
      <c r="J588" t="s">
        <v>169</v>
      </c>
      <c r="K588">
        <v>6.9117641228666066E-2</v>
      </c>
      <c r="L588" t="s">
        <v>158</v>
      </c>
      <c r="N588" t="s">
        <v>211</v>
      </c>
      <c r="O588" t="s">
        <v>169</v>
      </c>
      <c r="P588">
        <v>1.9919818144013917E-3</v>
      </c>
      <c r="Q588" t="s">
        <v>158</v>
      </c>
    </row>
    <row r="589" spans="9:17" x14ac:dyDescent="0.45">
      <c r="I589" t="s">
        <v>186</v>
      </c>
      <c r="J589" t="s">
        <v>170</v>
      </c>
      <c r="K589">
        <v>4.7097591042867988E-2</v>
      </c>
      <c r="L589" t="s">
        <v>158</v>
      </c>
      <c r="N589" t="s">
        <v>211</v>
      </c>
      <c r="O589" t="s">
        <v>170</v>
      </c>
      <c r="P589">
        <v>5.4371275885892771E-3</v>
      </c>
      <c r="Q589" t="s">
        <v>158</v>
      </c>
    </row>
    <row r="590" spans="9:17" x14ac:dyDescent="0.45">
      <c r="I590" t="s">
        <v>186</v>
      </c>
      <c r="J590" t="s">
        <v>171</v>
      </c>
      <c r="K590">
        <v>2.4179829602765317E-2</v>
      </c>
      <c r="L590" t="s">
        <v>158</v>
      </c>
      <c r="N590" t="s">
        <v>211</v>
      </c>
      <c r="O590" t="s">
        <v>171</v>
      </c>
      <c r="P590">
        <v>4.4099309581262184E-3</v>
      </c>
      <c r="Q590" t="s">
        <v>158</v>
      </c>
    </row>
    <row r="591" spans="9:17" x14ac:dyDescent="0.45">
      <c r="I591" t="s">
        <v>186</v>
      </c>
      <c r="J591" t="s">
        <v>172</v>
      </c>
      <c r="K591">
        <v>2.3413466595501486E-2</v>
      </c>
      <c r="L591" t="s">
        <v>158</v>
      </c>
      <c r="N591" t="s">
        <v>211</v>
      </c>
      <c r="O591" t="s">
        <v>172</v>
      </c>
      <c r="P591">
        <v>4.9591746944440216E-3</v>
      </c>
      <c r="Q591" t="s">
        <v>158</v>
      </c>
    </row>
    <row r="592" spans="9:17" x14ac:dyDescent="0.45">
      <c r="I592" t="s">
        <v>186</v>
      </c>
      <c r="J592" t="s">
        <v>247</v>
      </c>
      <c r="K592">
        <v>5.3822161501110945E-2</v>
      </c>
      <c r="L592" t="s">
        <v>158</v>
      </c>
      <c r="N592" t="s">
        <v>211</v>
      </c>
      <c r="O592" t="s">
        <v>247</v>
      </c>
      <c r="P592">
        <v>9.3639486077569094E-3</v>
      </c>
      <c r="Q592" t="s">
        <v>158</v>
      </c>
    </row>
    <row r="593" spans="9:17" x14ac:dyDescent="0.45">
      <c r="I593" t="s">
        <v>186</v>
      </c>
      <c r="J593" t="s">
        <v>248</v>
      </c>
      <c r="K593">
        <v>1.3020515786477295E-2</v>
      </c>
      <c r="L593" t="s">
        <v>158</v>
      </c>
      <c r="N593" t="s">
        <v>211</v>
      </c>
      <c r="O593" t="s">
        <v>248</v>
      </c>
      <c r="P593">
        <v>5.1704226146982411E-3</v>
      </c>
      <c r="Q593" t="s">
        <v>158</v>
      </c>
    </row>
    <row r="594" spans="9:17" x14ac:dyDescent="0.45">
      <c r="I594" t="s">
        <v>186</v>
      </c>
      <c r="J594" t="s">
        <v>249</v>
      </c>
      <c r="K594">
        <v>0</v>
      </c>
      <c r="L594" t="s">
        <v>158</v>
      </c>
      <c r="N594" t="s">
        <v>211</v>
      </c>
      <c r="O594" t="s">
        <v>249</v>
      </c>
      <c r="P594">
        <v>1.3894525574355877E-3</v>
      </c>
      <c r="Q594" t="s">
        <v>158</v>
      </c>
    </row>
    <row r="595" spans="9:17" x14ac:dyDescent="0.45">
      <c r="I595" t="s">
        <v>186</v>
      </c>
      <c r="J595" t="s">
        <v>251</v>
      </c>
      <c r="K595">
        <v>9.9183418811052866E-3</v>
      </c>
      <c r="L595" t="s">
        <v>158</v>
      </c>
      <c r="N595" t="s">
        <v>211</v>
      </c>
      <c r="O595" t="s">
        <v>251</v>
      </c>
      <c r="P595">
        <v>8.1234645244844042E-2</v>
      </c>
      <c r="Q595" t="s">
        <v>158</v>
      </c>
    </row>
    <row r="596" spans="9:17" x14ac:dyDescent="0.45">
      <c r="I596" t="s">
        <v>186</v>
      </c>
      <c r="J596" t="s">
        <v>252</v>
      </c>
      <c r="K596">
        <v>4.0041915835848867E-2</v>
      </c>
      <c r="L596" t="s">
        <v>158</v>
      </c>
      <c r="N596" t="s">
        <v>211</v>
      </c>
      <c r="O596" t="s">
        <v>252</v>
      </c>
      <c r="P596">
        <v>1.8774274971446358E-2</v>
      </c>
      <c r="Q596" t="s">
        <v>158</v>
      </c>
    </row>
    <row r="597" spans="9:17" x14ac:dyDescent="0.45">
      <c r="I597" t="s">
        <v>186</v>
      </c>
      <c r="J597" t="s">
        <v>253</v>
      </c>
      <c r="K597">
        <v>3.1624716375887027E-2</v>
      </c>
      <c r="L597" t="s">
        <v>158</v>
      </c>
      <c r="N597" t="s">
        <v>211</v>
      </c>
      <c r="O597" t="s">
        <v>253</v>
      </c>
      <c r="P597">
        <v>6.8211471365009248E-3</v>
      </c>
      <c r="Q597" t="s">
        <v>158</v>
      </c>
    </row>
    <row r="598" spans="9:17" x14ac:dyDescent="0.45">
      <c r="I598" t="s">
        <v>186</v>
      </c>
      <c r="J598" t="s">
        <v>254</v>
      </c>
      <c r="K598">
        <v>1.7731333251461194E-2</v>
      </c>
      <c r="L598" t="s">
        <v>158</v>
      </c>
      <c r="N598" t="s">
        <v>211</v>
      </c>
      <c r="O598" t="s">
        <v>254</v>
      </c>
      <c r="P598">
        <v>4.0593046900540631E-3</v>
      </c>
      <c r="Q598" t="s">
        <v>158</v>
      </c>
    </row>
    <row r="599" spans="9:17" x14ac:dyDescent="0.45">
      <c r="I599" t="s">
        <v>186</v>
      </c>
      <c r="J599" t="s">
        <v>255</v>
      </c>
      <c r="K599">
        <v>1.720375645385103E-2</v>
      </c>
      <c r="L599" t="s">
        <v>158</v>
      </c>
      <c r="N599" t="s">
        <v>211</v>
      </c>
      <c r="O599" t="s">
        <v>255</v>
      </c>
      <c r="P599">
        <v>3.8063421378881517E-3</v>
      </c>
      <c r="Q599" t="s">
        <v>158</v>
      </c>
    </row>
    <row r="600" spans="9:17" x14ac:dyDescent="0.45">
      <c r="I600" t="s">
        <v>186</v>
      </c>
      <c r="J600" t="s">
        <v>256</v>
      </c>
      <c r="K600">
        <v>3.062093081956133E-2</v>
      </c>
      <c r="L600" t="s">
        <v>158</v>
      </c>
      <c r="N600" t="s">
        <v>211</v>
      </c>
      <c r="O600" t="s">
        <v>256</v>
      </c>
      <c r="P600">
        <v>1.2748315209479048E-2</v>
      </c>
      <c r="Q600" t="s">
        <v>158</v>
      </c>
    </row>
    <row r="601" spans="9:17" x14ac:dyDescent="0.45">
      <c r="I601" t="s">
        <v>186</v>
      </c>
      <c r="J601" t="s">
        <v>257</v>
      </c>
      <c r="K601">
        <v>1.1650378030549939E-3</v>
      </c>
      <c r="L601" t="s">
        <v>158</v>
      </c>
      <c r="N601" t="s">
        <v>211</v>
      </c>
      <c r="O601" t="s">
        <v>257</v>
      </c>
      <c r="P601">
        <v>4.095471708400273E-2</v>
      </c>
      <c r="Q601" t="s">
        <v>158</v>
      </c>
    </row>
    <row r="602" spans="9:17" x14ac:dyDescent="0.45">
      <c r="I602" t="s">
        <v>186</v>
      </c>
      <c r="J602" t="s">
        <v>258</v>
      </c>
      <c r="K602">
        <v>0</v>
      </c>
      <c r="L602" t="s">
        <v>158</v>
      </c>
      <c r="N602" t="s">
        <v>211</v>
      </c>
      <c r="O602" t="s">
        <v>258</v>
      </c>
      <c r="P602">
        <v>1.1786282217895022E-2</v>
      </c>
      <c r="Q602" t="s">
        <v>158</v>
      </c>
    </row>
    <row r="603" spans="9:17" x14ac:dyDescent="0.45">
      <c r="I603" t="s">
        <v>186</v>
      </c>
      <c r="J603" t="s">
        <v>264</v>
      </c>
      <c r="K603">
        <v>4.0891001742846152E-4</v>
      </c>
      <c r="L603" t="s">
        <v>158</v>
      </c>
      <c r="N603" t="s">
        <v>211</v>
      </c>
      <c r="O603" t="s">
        <v>264</v>
      </c>
      <c r="P603">
        <v>0.13157951387049308</v>
      </c>
      <c r="Q603" t="s">
        <v>158</v>
      </c>
    </row>
    <row r="604" spans="9:17" x14ac:dyDescent="0.45">
      <c r="I604" t="s">
        <v>186</v>
      </c>
      <c r="J604" t="s">
        <v>265</v>
      </c>
      <c r="K604">
        <v>3.0270126233833558E-2</v>
      </c>
      <c r="L604" t="s">
        <v>158</v>
      </c>
      <c r="N604" t="s">
        <v>211</v>
      </c>
      <c r="O604" t="s">
        <v>265</v>
      </c>
      <c r="P604">
        <v>4.7539449149371006E-2</v>
      </c>
      <c r="Q604" t="s">
        <v>158</v>
      </c>
    </row>
    <row r="605" spans="9:17" x14ac:dyDescent="0.45">
      <c r="I605" t="s">
        <v>186</v>
      </c>
      <c r="J605" t="s">
        <v>266</v>
      </c>
      <c r="K605">
        <v>2.3988537156215808E-2</v>
      </c>
      <c r="L605" t="s">
        <v>158</v>
      </c>
      <c r="N605" t="s">
        <v>211</v>
      </c>
      <c r="O605" t="s">
        <v>266</v>
      </c>
      <c r="P605">
        <v>1.9614588194669772E-2</v>
      </c>
      <c r="Q605" t="s">
        <v>158</v>
      </c>
    </row>
    <row r="606" spans="9:17" x14ac:dyDescent="0.45">
      <c r="I606" t="s">
        <v>186</v>
      </c>
      <c r="J606" t="s">
        <v>267</v>
      </c>
      <c r="K606">
        <v>1.4193462183029835E-2</v>
      </c>
      <c r="L606" t="s">
        <v>158</v>
      </c>
      <c r="N606" t="s">
        <v>211</v>
      </c>
      <c r="O606" t="s">
        <v>267</v>
      </c>
      <c r="P606">
        <v>9.5175056937786742E-3</v>
      </c>
      <c r="Q606" t="s">
        <v>158</v>
      </c>
    </row>
    <row r="607" spans="9:17" x14ac:dyDescent="0.45">
      <c r="I607" t="s">
        <v>186</v>
      </c>
      <c r="J607" t="s">
        <v>268</v>
      </c>
      <c r="K607">
        <v>1.3116838384929247E-2</v>
      </c>
      <c r="L607" t="s">
        <v>158</v>
      </c>
      <c r="N607" t="s">
        <v>211</v>
      </c>
      <c r="O607" t="s">
        <v>268</v>
      </c>
      <c r="P607">
        <v>1.0093518280452657E-2</v>
      </c>
      <c r="Q607" t="s">
        <v>158</v>
      </c>
    </row>
    <row r="608" spans="9:17" x14ac:dyDescent="0.45">
      <c r="I608" t="s">
        <v>186</v>
      </c>
      <c r="J608" t="s">
        <v>269</v>
      </c>
      <c r="K608">
        <v>1.1111965731028952E-2</v>
      </c>
      <c r="L608" t="s">
        <v>158</v>
      </c>
      <c r="N608" t="s">
        <v>211</v>
      </c>
      <c r="O608" t="s">
        <v>269</v>
      </c>
      <c r="P608">
        <v>3.13508190763606E-2</v>
      </c>
      <c r="Q608" t="s">
        <v>158</v>
      </c>
    </row>
    <row r="609" spans="9:17" x14ac:dyDescent="0.45">
      <c r="I609" t="s">
        <v>186</v>
      </c>
      <c r="J609" t="s">
        <v>270</v>
      </c>
      <c r="K609">
        <v>0</v>
      </c>
      <c r="L609" t="s">
        <v>158</v>
      </c>
      <c r="N609" t="s">
        <v>211</v>
      </c>
      <c r="O609" t="s">
        <v>270</v>
      </c>
      <c r="P609">
        <v>6.4846156909407426E-2</v>
      </c>
      <c r="Q609" t="s">
        <v>158</v>
      </c>
    </row>
    <row r="610" spans="9:17" x14ac:dyDescent="0.45">
      <c r="I610" t="s">
        <v>186</v>
      </c>
      <c r="J610" t="s">
        <v>271</v>
      </c>
      <c r="K610">
        <v>0</v>
      </c>
      <c r="L610" t="s">
        <v>158</v>
      </c>
      <c r="N610" t="s">
        <v>211</v>
      </c>
      <c r="O610" t="s">
        <v>271</v>
      </c>
      <c r="P610">
        <v>1.6254028857833218E-2</v>
      </c>
      <c r="Q610" t="s">
        <v>158</v>
      </c>
    </row>
    <row r="611" spans="9:17" x14ac:dyDescent="0.45">
      <c r="I611" t="s">
        <v>187</v>
      </c>
      <c r="J611" t="s">
        <v>157</v>
      </c>
      <c r="K611">
        <v>1.3973770025256535E-3</v>
      </c>
      <c r="L611" t="s">
        <v>158</v>
      </c>
      <c r="N611" t="s">
        <v>212</v>
      </c>
      <c r="O611" t="s">
        <v>157</v>
      </c>
      <c r="P611">
        <v>6.3609808945517127E-2</v>
      </c>
      <c r="Q611" t="s">
        <v>158</v>
      </c>
    </row>
    <row r="612" spans="9:17" x14ac:dyDescent="0.45">
      <c r="I612" t="s">
        <v>187</v>
      </c>
      <c r="J612" t="s">
        <v>159</v>
      </c>
      <c r="K612">
        <v>4.0398670453814581E-2</v>
      </c>
      <c r="L612" t="s">
        <v>158</v>
      </c>
      <c r="N612" t="s">
        <v>212</v>
      </c>
      <c r="O612" t="s">
        <v>159</v>
      </c>
      <c r="P612">
        <v>1.9064056829593848E-2</v>
      </c>
      <c r="Q612" t="s">
        <v>158</v>
      </c>
    </row>
    <row r="613" spans="9:17" x14ac:dyDescent="0.45">
      <c r="I613" t="s">
        <v>187</v>
      </c>
      <c r="J613" t="s">
        <v>160</v>
      </c>
      <c r="K613">
        <v>3.0503597092743029E-2</v>
      </c>
      <c r="L613" t="s">
        <v>158</v>
      </c>
      <c r="N613" t="s">
        <v>212</v>
      </c>
      <c r="O613" t="s">
        <v>160</v>
      </c>
      <c r="P613">
        <v>1.4701379040863993E-2</v>
      </c>
      <c r="Q613" t="s">
        <v>158</v>
      </c>
    </row>
    <row r="614" spans="9:17" x14ac:dyDescent="0.45">
      <c r="I614" t="s">
        <v>187</v>
      </c>
      <c r="J614" t="s">
        <v>161</v>
      </c>
      <c r="K614">
        <v>1.6421200915803888E-2</v>
      </c>
      <c r="L614" t="s">
        <v>158</v>
      </c>
      <c r="N614" t="s">
        <v>212</v>
      </c>
      <c r="O614" t="s">
        <v>161</v>
      </c>
      <c r="P614">
        <v>8.7278312592431757E-3</v>
      </c>
      <c r="Q614" t="s">
        <v>158</v>
      </c>
    </row>
    <row r="615" spans="9:17" x14ac:dyDescent="0.45">
      <c r="I615" t="s">
        <v>187</v>
      </c>
      <c r="J615" t="s">
        <v>162</v>
      </c>
      <c r="K615">
        <v>1.6047211868575949E-2</v>
      </c>
      <c r="L615" t="s">
        <v>158</v>
      </c>
      <c r="N615" t="s">
        <v>212</v>
      </c>
      <c r="O615" t="s">
        <v>162</v>
      </c>
      <c r="P615">
        <v>1.017472781907424E-2</v>
      </c>
      <c r="Q615" t="s">
        <v>158</v>
      </c>
    </row>
    <row r="616" spans="9:17" x14ac:dyDescent="0.45">
      <c r="I616" t="s">
        <v>187</v>
      </c>
      <c r="J616" t="s">
        <v>239</v>
      </c>
      <c r="K616">
        <v>2.3678432980421462E-2</v>
      </c>
      <c r="L616" t="s">
        <v>158</v>
      </c>
      <c r="N616" t="s">
        <v>212</v>
      </c>
      <c r="O616" t="s">
        <v>239</v>
      </c>
      <c r="P616">
        <v>2.9847611497735294E-2</v>
      </c>
      <c r="Q616" t="s">
        <v>158</v>
      </c>
    </row>
    <row r="617" spans="9:17" x14ac:dyDescent="0.45">
      <c r="I617" t="s">
        <v>187</v>
      </c>
      <c r="J617" t="s">
        <v>240</v>
      </c>
      <c r="K617">
        <v>0</v>
      </c>
      <c r="L617" t="s">
        <v>158</v>
      </c>
      <c r="N617" t="s">
        <v>212</v>
      </c>
      <c r="O617" t="s">
        <v>240</v>
      </c>
      <c r="P617">
        <v>5.6452933210780584E-2</v>
      </c>
      <c r="Q617" t="s">
        <v>158</v>
      </c>
    </row>
    <row r="618" spans="9:17" x14ac:dyDescent="0.45">
      <c r="I618" t="s">
        <v>187</v>
      </c>
      <c r="J618" t="s">
        <v>241</v>
      </c>
      <c r="K618">
        <v>0</v>
      </c>
      <c r="L618" t="s">
        <v>158</v>
      </c>
      <c r="N618" t="s">
        <v>212</v>
      </c>
      <c r="O618" t="s">
        <v>241</v>
      </c>
      <c r="P618">
        <v>1.1189664893558954E-2</v>
      </c>
      <c r="Q618" t="s">
        <v>158</v>
      </c>
    </row>
    <row r="619" spans="9:17" x14ac:dyDescent="0.45">
      <c r="I619" t="s">
        <v>187</v>
      </c>
      <c r="J619" t="s">
        <v>163</v>
      </c>
      <c r="K619">
        <v>4.4499582593613946E-2</v>
      </c>
      <c r="L619" t="s">
        <v>158</v>
      </c>
      <c r="N619" t="s">
        <v>212</v>
      </c>
      <c r="O619" t="s">
        <v>163</v>
      </c>
      <c r="P619">
        <v>8.0978081088859941E-2</v>
      </c>
      <c r="Q619" t="s">
        <v>158</v>
      </c>
    </row>
    <row r="620" spans="9:17" x14ac:dyDescent="0.45">
      <c r="I620" t="s">
        <v>187</v>
      </c>
      <c r="J620" t="s">
        <v>164</v>
      </c>
      <c r="K620">
        <v>0.11756802280085669</v>
      </c>
      <c r="L620" t="s">
        <v>158</v>
      </c>
      <c r="N620" t="s">
        <v>212</v>
      </c>
      <c r="O620" t="s">
        <v>164</v>
      </c>
      <c r="P620">
        <v>3.4299564532763921E-2</v>
      </c>
      <c r="Q620" t="s">
        <v>158</v>
      </c>
    </row>
    <row r="621" spans="9:17" x14ac:dyDescent="0.45">
      <c r="I621" t="s">
        <v>187</v>
      </c>
      <c r="J621" t="s">
        <v>165</v>
      </c>
      <c r="K621">
        <v>7.8660063306607408E-2</v>
      </c>
      <c r="L621" t="s">
        <v>158</v>
      </c>
      <c r="N621" t="s">
        <v>212</v>
      </c>
      <c r="O621" t="s">
        <v>165</v>
      </c>
      <c r="P621">
        <v>2.9787120693961694E-2</v>
      </c>
      <c r="Q621" t="s">
        <v>158</v>
      </c>
    </row>
    <row r="622" spans="9:17" x14ac:dyDescent="0.45">
      <c r="I622" t="s">
        <v>187</v>
      </c>
      <c r="J622" t="s">
        <v>166</v>
      </c>
      <c r="K622">
        <v>3.773234394472149E-2</v>
      </c>
      <c r="L622" t="s">
        <v>158</v>
      </c>
      <c r="N622" t="s">
        <v>212</v>
      </c>
      <c r="O622" t="s">
        <v>166</v>
      </c>
      <c r="P622">
        <v>1.6927487326427404E-2</v>
      </c>
      <c r="Q622" t="s">
        <v>158</v>
      </c>
    </row>
    <row r="623" spans="9:17" x14ac:dyDescent="0.45">
      <c r="I623" t="s">
        <v>187</v>
      </c>
      <c r="J623" t="s">
        <v>167</v>
      </c>
      <c r="K623">
        <v>3.4464885716582745E-2</v>
      </c>
      <c r="L623" t="s">
        <v>158</v>
      </c>
      <c r="N623" t="s">
        <v>212</v>
      </c>
      <c r="O623" t="s">
        <v>167</v>
      </c>
      <c r="P623">
        <v>1.7010873314653351E-2</v>
      </c>
      <c r="Q623" t="s">
        <v>158</v>
      </c>
    </row>
    <row r="624" spans="9:17" x14ac:dyDescent="0.45">
      <c r="I624" t="s">
        <v>187</v>
      </c>
      <c r="J624" t="s">
        <v>243</v>
      </c>
      <c r="K624">
        <v>7.1243047208431096E-2</v>
      </c>
      <c r="L624" t="s">
        <v>158</v>
      </c>
      <c r="N624" t="s">
        <v>212</v>
      </c>
      <c r="O624" t="s">
        <v>243</v>
      </c>
      <c r="P624">
        <v>4.588635671282703E-2</v>
      </c>
      <c r="Q624" t="s">
        <v>158</v>
      </c>
    </row>
    <row r="625" spans="9:17" x14ac:dyDescent="0.45">
      <c r="I625" t="s">
        <v>187</v>
      </c>
      <c r="J625" t="s">
        <v>244</v>
      </c>
      <c r="K625">
        <v>1.1704806928794097E-2</v>
      </c>
      <c r="L625" t="s">
        <v>158</v>
      </c>
      <c r="N625" t="s">
        <v>212</v>
      </c>
      <c r="O625" t="s">
        <v>244</v>
      </c>
      <c r="P625">
        <v>7.304920703612329E-2</v>
      </c>
      <c r="Q625" t="s">
        <v>158</v>
      </c>
    </row>
    <row r="626" spans="9:17" x14ac:dyDescent="0.45">
      <c r="I626" t="s">
        <v>187</v>
      </c>
      <c r="J626" t="s">
        <v>245</v>
      </c>
      <c r="K626">
        <v>0</v>
      </c>
      <c r="L626" t="s">
        <v>158</v>
      </c>
      <c r="N626" t="s">
        <v>212</v>
      </c>
      <c r="O626" t="s">
        <v>245</v>
      </c>
      <c r="P626">
        <v>1.0459925748556576E-2</v>
      </c>
      <c r="Q626" t="s">
        <v>158</v>
      </c>
    </row>
    <row r="627" spans="9:17" x14ac:dyDescent="0.45">
      <c r="I627" t="s">
        <v>187</v>
      </c>
      <c r="J627" t="s">
        <v>168</v>
      </c>
      <c r="K627">
        <v>3.0407198026119964E-2</v>
      </c>
      <c r="L627" t="s">
        <v>158</v>
      </c>
      <c r="N627" t="s">
        <v>212</v>
      </c>
      <c r="O627" t="s">
        <v>168</v>
      </c>
      <c r="P627">
        <v>1.3685099691733959E-2</v>
      </c>
      <c r="Q627" t="s">
        <v>158</v>
      </c>
    </row>
    <row r="628" spans="9:17" x14ac:dyDescent="0.45">
      <c r="I628" t="s">
        <v>187</v>
      </c>
      <c r="J628" t="s">
        <v>169</v>
      </c>
      <c r="K628">
        <v>6.4273020009836673E-2</v>
      </c>
      <c r="L628" t="s">
        <v>158</v>
      </c>
      <c r="N628" t="s">
        <v>212</v>
      </c>
      <c r="O628" t="s">
        <v>169</v>
      </c>
      <c r="P628">
        <v>6.2284520659816218E-3</v>
      </c>
      <c r="Q628" t="s">
        <v>158</v>
      </c>
    </row>
    <row r="629" spans="9:17" x14ac:dyDescent="0.45">
      <c r="I629" t="s">
        <v>187</v>
      </c>
      <c r="J629" t="s">
        <v>170</v>
      </c>
      <c r="K629">
        <v>4.2540457110372097E-2</v>
      </c>
      <c r="L629" t="s">
        <v>158</v>
      </c>
      <c r="N629" t="s">
        <v>212</v>
      </c>
      <c r="O629" t="s">
        <v>170</v>
      </c>
      <c r="P629">
        <v>1.0640063793840082E-2</v>
      </c>
      <c r="Q629" t="s">
        <v>158</v>
      </c>
    </row>
    <row r="630" spans="9:17" x14ac:dyDescent="0.45">
      <c r="I630" t="s">
        <v>187</v>
      </c>
      <c r="J630" t="s">
        <v>171</v>
      </c>
      <c r="K630">
        <v>2.0274913450530535E-2</v>
      </c>
      <c r="L630" t="s">
        <v>158</v>
      </c>
      <c r="N630" t="s">
        <v>212</v>
      </c>
      <c r="O630" t="s">
        <v>171</v>
      </c>
      <c r="P630">
        <v>5.9954066699163177E-3</v>
      </c>
      <c r="Q630" t="s">
        <v>158</v>
      </c>
    </row>
    <row r="631" spans="9:17" x14ac:dyDescent="0.45">
      <c r="I631" t="s">
        <v>187</v>
      </c>
      <c r="J631" t="s">
        <v>172</v>
      </c>
      <c r="K631">
        <v>1.8590675308287195E-2</v>
      </c>
      <c r="L631" t="s">
        <v>158</v>
      </c>
      <c r="N631" t="s">
        <v>212</v>
      </c>
      <c r="O631" t="s">
        <v>172</v>
      </c>
      <c r="P631">
        <v>5.9690462078216665E-3</v>
      </c>
      <c r="Q631" t="s">
        <v>158</v>
      </c>
    </row>
    <row r="632" spans="9:17" x14ac:dyDescent="0.45">
      <c r="I632" t="s">
        <v>187</v>
      </c>
      <c r="J632" t="s">
        <v>247</v>
      </c>
      <c r="K632">
        <v>4.1764951764829236E-2</v>
      </c>
      <c r="L632" t="s">
        <v>158</v>
      </c>
      <c r="N632" t="s">
        <v>212</v>
      </c>
      <c r="O632" t="s">
        <v>247</v>
      </c>
      <c r="P632">
        <v>2.0046566571801993E-2</v>
      </c>
      <c r="Q632" t="s">
        <v>158</v>
      </c>
    </row>
    <row r="633" spans="9:17" x14ac:dyDescent="0.45">
      <c r="I633" t="s">
        <v>187</v>
      </c>
      <c r="J633" t="s">
        <v>248</v>
      </c>
      <c r="K633">
        <v>1.0239126744138259E-2</v>
      </c>
      <c r="L633" t="s">
        <v>158</v>
      </c>
      <c r="N633" t="s">
        <v>212</v>
      </c>
      <c r="O633" t="s">
        <v>248</v>
      </c>
      <c r="P633">
        <v>2.2659275011024015E-2</v>
      </c>
      <c r="Q633" t="s">
        <v>158</v>
      </c>
    </row>
    <row r="634" spans="9:17" x14ac:dyDescent="0.45">
      <c r="I634" t="s">
        <v>187</v>
      </c>
      <c r="J634" t="s">
        <v>249</v>
      </c>
      <c r="K634">
        <v>0</v>
      </c>
      <c r="L634" t="s">
        <v>158</v>
      </c>
      <c r="N634" t="s">
        <v>212</v>
      </c>
      <c r="O634" t="s">
        <v>249</v>
      </c>
      <c r="P634">
        <v>4.7794227584064802E-3</v>
      </c>
      <c r="Q634" t="s">
        <v>158</v>
      </c>
    </row>
    <row r="635" spans="9:17" x14ac:dyDescent="0.45">
      <c r="I635" t="s">
        <v>187</v>
      </c>
      <c r="J635" t="s">
        <v>251</v>
      </c>
      <c r="K635">
        <v>1.0859337975683567E-2</v>
      </c>
      <c r="L635" t="s">
        <v>158</v>
      </c>
      <c r="N635" t="s">
        <v>212</v>
      </c>
      <c r="O635" t="s">
        <v>251</v>
      </c>
      <c r="P635">
        <v>5.007690675005072E-2</v>
      </c>
      <c r="Q635" t="s">
        <v>158</v>
      </c>
    </row>
    <row r="636" spans="9:17" x14ac:dyDescent="0.45">
      <c r="I636" t="s">
        <v>187</v>
      </c>
      <c r="J636" t="s">
        <v>252</v>
      </c>
      <c r="K636">
        <v>4.6271775320702396E-2</v>
      </c>
      <c r="L636" t="s">
        <v>158</v>
      </c>
      <c r="N636" t="s">
        <v>212</v>
      </c>
      <c r="O636" t="s">
        <v>252</v>
      </c>
      <c r="P636">
        <v>1.617523509130999E-2</v>
      </c>
      <c r="Q636" t="s">
        <v>158</v>
      </c>
    </row>
    <row r="637" spans="9:17" x14ac:dyDescent="0.45">
      <c r="I637" t="s">
        <v>187</v>
      </c>
      <c r="J637" t="s">
        <v>253</v>
      </c>
      <c r="K637">
        <v>3.2205907355615855E-2</v>
      </c>
      <c r="L637" t="s">
        <v>158</v>
      </c>
      <c r="N637" t="s">
        <v>212</v>
      </c>
      <c r="O637" t="s">
        <v>253</v>
      </c>
      <c r="P637">
        <v>1.0684415251771074E-2</v>
      </c>
      <c r="Q637" t="s">
        <v>158</v>
      </c>
    </row>
    <row r="638" spans="9:17" x14ac:dyDescent="0.45">
      <c r="I638" t="s">
        <v>187</v>
      </c>
      <c r="J638" t="s">
        <v>254</v>
      </c>
      <c r="K638">
        <v>1.596898605029648E-2</v>
      </c>
      <c r="L638" t="s">
        <v>158</v>
      </c>
      <c r="N638" t="s">
        <v>212</v>
      </c>
      <c r="O638" t="s">
        <v>254</v>
      </c>
      <c r="P638">
        <v>5.835106951026731E-3</v>
      </c>
      <c r="Q638" t="s">
        <v>158</v>
      </c>
    </row>
    <row r="639" spans="9:17" x14ac:dyDescent="0.45">
      <c r="I639" t="s">
        <v>187</v>
      </c>
      <c r="J639" t="s">
        <v>255</v>
      </c>
      <c r="K639">
        <v>1.4999183714258284E-2</v>
      </c>
      <c r="L639" t="s">
        <v>158</v>
      </c>
      <c r="N639" t="s">
        <v>212</v>
      </c>
      <c r="O639" t="s">
        <v>255</v>
      </c>
      <c r="P639">
        <v>6.5471056859955764E-3</v>
      </c>
      <c r="Q639" t="s">
        <v>158</v>
      </c>
    </row>
    <row r="640" spans="9:17" x14ac:dyDescent="0.45">
      <c r="I640" t="s">
        <v>187</v>
      </c>
      <c r="J640" t="s">
        <v>256</v>
      </c>
      <c r="K640">
        <v>2.7510068693950427E-2</v>
      </c>
      <c r="L640" t="s">
        <v>158</v>
      </c>
      <c r="N640" t="s">
        <v>212</v>
      </c>
      <c r="O640" t="s">
        <v>256</v>
      </c>
      <c r="P640">
        <v>1.9542977644831483E-2</v>
      </c>
      <c r="Q640" t="s">
        <v>158</v>
      </c>
    </row>
    <row r="641" spans="9:17" x14ac:dyDescent="0.45">
      <c r="I641" t="s">
        <v>187</v>
      </c>
      <c r="J641" t="s">
        <v>257</v>
      </c>
      <c r="K641">
        <v>9.3031361171920328E-4</v>
      </c>
      <c r="L641" t="s">
        <v>158</v>
      </c>
      <c r="N641" t="s">
        <v>212</v>
      </c>
      <c r="O641" t="s">
        <v>257</v>
      </c>
      <c r="P641">
        <v>3.2556356495732873E-2</v>
      </c>
      <c r="Q641" t="s">
        <v>158</v>
      </c>
    </row>
    <row r="642" spans="9:17" x14ac:dyDescent="0.45">
      <c r="I642" t="s">
        <v>187</v>
      </c>
      <c r="J642" t="s">
        <v>258</v>
      </c>
      <c r="K642">
        <v>0</v>
      </c>
      <c r="L642" t="s">
        <v>158</v>
      </c>
      <c r="N642" t="s">
        <v>212</v>
      </c>
      <c r="O642" t="s">
        <v>258</v>
      </c>
      <c r="P642">
        <v>6.0300108958941945E-3</v>
      </c>
      <c r="Q642" t="s">
        <v>158</v>
      </c>
    </row>
    <row r="643" spans="9:17" x14ac:dyDescent="0.45">
      <c r="I643" t="s">
        <v>187</v>
      </c>
      <c r="J643" t="s">
        <v>264</v>
      </c>
      <c r="K643">
        <v>1.2098361703213863E-3</v>
      </c>
      <c r="L643" t="s">
        <v>158</v>
      </c>
      <c r="N643" t="s">
        <v>212</v>
      </c>
      <c r="O643" t="s">
        <v>264</v>
      </c>
      <c r="P643">
        <v>8.0541966875945059E-2</v>
      </c>
      <c r="Q643" t="s">
        <v>158</v>
      </c>
    </row>
    <row r="644" spans="9:17" x14ac:dyDescent="0.45">
      <c r="I644" t="s">
        <v>187</v>
      </c>
      <c r="J644" t="s">
        <v>265</v>
      </c>
      <c r="K644">
        <v>3.3686889109488805E-2</v>
      </c>
      <c r="L644" t="s">
        <v>158</v>
      </c>
      <c r="N644" t="s">
        <v>212</v>
      </c>
      <c r="O644" t="s">
        <v>265</v>
      </c>
      <c r="P644">
        <v>2.2720549496381956E-2</v>
      </c>
      <c r="Q644" t="s">
        <v>158</v>
      </c>
    </row>
    <row r="645" spans="9:17" x14ac:dyDescent="0.45">
      <c r="I645" t="s">
        <v>187</v>
      </c>
      <c r="J645" t="s">
        <v>266</v>
      </c>
      <c r="K645">
        <v>2.4455463334910017E-2</v>
      </c>
      <c r="L645" t="s">
        <v>158</v>
      </c>
      <c r="N645" t="s">
        <v>212</v>
      </c>
      <c r="O645" t="s">
        <v>266</v>
      </c>
      <c r="P645">
        <v>1.4202561971613011E-2</v>
      </c>
      <c r="Q645" t="s">
        <v>158</v>
      </c>
    </row>
    <row r="646" spans="9:17" x14ac:dyDescent="0.45">
      <c r="I646" t="s">
        <v>187</v>
      </c>
      <c r="J646" t="s">
        <v>267</v>
      </c>
      <c r="K646">
        <v>1.417251386254738E-2</v>
      </c>
      <c r="L646" t="s">
        <v>158</v>
      </c>
      <c r="N646" t="s">
        <v>212</v>
      </c>
      <c r="O646" t="s">
        <v>267</v>
      </c>
      <c r="P646">
        <v>1.2460833167846998E-2</v>
      </c>
      <c r="Q646" t="s">
        <v>158</v>
      </c>
    </row>
    <row r="647" spans="9:17" x14ac:dyDescent="0.45">
      <c r="I647" t="s">
        <v>187</v>
      </c>
      <c r="J647" t="s">
        <v>268</v>
      </c>
      <c r="K647">
        <v>1.3556643597348228E-2</v>
      </c>
      <c r="L647" t="s">
        <v>158</v>
      </c>
      <c r="N647" t="s">
        <v>212</v>
      </c>
      <c r="O647" t="s">
        <v>268</v>
      </c>
      <c r="P647">
        <v>1.3451366416674607E-2</v>
      </c>
      <c r="Q647" t="s">
        <v>158</v>
      </c>
    </row>
    <row r="648" spans="9:17" x14ac:dyDescent="0.45">
      <c r="I648" t="s">
        <v>187</v>
      </c>
      <c r="J648" t="s">
        <v>269</v>
      </c>
      <c r="K648">
        <v>1.1763495975377037E-2</v>
      </c>
      <c r="L648" t="s">
        <v>158</v>
      </c>
      <c r="N648" t="s">
        <v>212</v>
      </c>
      <c r="O648" t="s">
        <v>269</v>
      </c>
      <c r="P648">
        <v>3.3577313277263772E-2</v>
      </c>
      <c r="Q648" t="s">
        <v>158</v>
      </c>
    </row>
    <row r="649" spans="9:17" x14ac:dyDescent="0.45">
      <c r="I649" t="s">
        <v>187</v>
      </c>
      <c r="J649" t="s">
        <v>270</v>
      </c>
      <c r="K649">
        <v>0</v>
      </c>
      <c r="L649" t="s">
        <v>158</v>
      </c>
      <c r="N649" t="s">
        <v>212</v>
      </c>
      <c r="O649" t="s">
        <v>270</v>
      </c>
      <c r="P649">
        <v>5.2811404998540527E-2</v>
      </c>
      <c r="Q649" t="s">
        <v>158</v>
      </c>
    </row>
    <row r="650" spans="9:17" x14ac:dyDescent="0.45">
      <c r="I650" t="s">
        <v>187</v>
      </c>
      <c r="J650" t="s">
        <v>271</v>
      </c>
      <c r="K650">
        <v>0</v>
      </c>
      <c r="L650" t="s">
        <v>158</v>
      </c>
      <c r="N650" t="s">
        <v>212</v>
      </c>
      <c r="O650" t="s">
        <v>271</v>
      </c>
      <c r="P650">
        <v>1.0615926307944386E-2</v>
      </c>
      <c r="Q650" t="s">
        <v>158</v>
      </c>
    </row>
    <row r="651" spans="9:17" x14ac:dyDescent="0.45">
      <c r="I651" t="s">
        <v>188</v>
      </c>
      <c r="J651" t="s">
        <v>157</v>
      </c>
      <c r="K651">
        <v>1.2574187110668219E-3</v>
      </c>
      <c r="L651" t="s">
        <v>158</v>
      </c>
      <c r="N651" t="s">
        <v>213</v>
      </c>
      <c r="O651" t="s">
        <v>157</v>
      </c>
      <c r="P651">
        <v>0.10609748482578492</v>
      </c>
      <c r="Q651" t="s">
        <v>158</v>
      </c>
    </row>
    <row r="652" spans="9:17" x14ac:dyDescent="0.45">
      <c r="I652" t="s">
        <v>188</v>
      </c>
      <c r="J652" t="s">
        <v>159</v>
      </c>
      <c r="K652">
        <v>3.5622226164583541E-2</v>
      </c>
      <c r="L652" t="s">
        <v>158</v>
      </c>
      <c r="N652" t="s">
        <v>213</v>
      </c>
      <c r="O652" t="s">
        <v>159</v>
      </c>
      <c r="P652">
        <v>3.7661235087093133E-2</v>
      </c>
      <c r="Q652" t="s">
        <v>158</v>
      </c>
    </row>
    <row r="653" spans="9:17" x14ac:dyDescent="0.45">
      <c r="I653" t="s">
        <v>188</v>
      </c>
      <c r="J653" t="s">
        <v>160</v>
      </c>
      <c r="K653">
        <v>2.9835566221053916E-2</v>
      </c>
      <c r="L653" t="s">
        <v>158</v>
      </c>
      <c r="N653" t="s">
        <v>213</v>
      </c>
      <c r="O653" t="s">
        <v>160</v>
      </c>
      <c r="P653">
        <v>1.272513936492237E-2</v>
      </c>
      <c r="Q653" t="s">
        <v>158</v>
      </c>
    </row>
    <row r="654" spans="9:17" x14ac:dyDescent="0.45">
      <c r="I654" t="s">
        <v>188</v>
      </c>
      <c r="J654" t="s">
        <v>161</v>
      </c>
      <c r="K654">
        <v>1.6026605871613114E-2</v>
      </c>
      <c r="L654" t="s">
        <v>158</v>
      </c>
      <c r="N654" t="s">
        <v>213</v>
      </c>
      <c r="O654" t="s">
        <v>161</v>
      </c>
      <c r="P654">
        <v>7.4063766297384733E-3</v>
      </c>
      <c r="Q654" t="s">
        <v>158</v>
      </c>
    </row>
    <row r="655" spans="9:17" x14ac:dyDescent="0.45">
      <c r="I655" t="s">
        <v>188</v>
      </c>
      <c r="J655" t="s">
        <v>162</v>
      </c>
      <c r="K655">
        <v>1.5995085908617607E-2</v>
      </c>
      <c r="L655" t="s">
        <v>158</v>
      </c>
      <c r="N655" t="s">
        <v>213</v>
      </c>
      <c r="O655" t="s">
        <v>162</v>
      </c>
      <c r="P655">
        <v>8.1740998284649674E-3</v>
      </c>
      <c r="Q655" t="s">
        <v>158</v>
      </c>
    </row>
    <row r="656" spans="9:17" x14ac:dyDescent="0.45">
      <c r="I656" t="s">
        <v>188</v>
      </c>
      <c r="J656" t="s">
        <v>239</v>
      </c>
      <c r="K656">
        <v>2.3087306371923383E-2</v>
      </c>
      <c r="L656" t="s">
        <v>158</v>
      </c>
      <c r="N656" t="s">
        <v>213</v>
      </c>
      <c r="O656" t="s">
        <v>239</v>
      </c>
      <c r="P656">
        <v>3.1629434148230537E-2</v>
      </c>
      <c r="Q656" t="s">
        <v>158</v>
      </c>
    </row>
    <row r="657" spans="9:17" x14ac:dyDescent="0.45">
      <c r="I657" t="s">
        <v>188</v>
      </c>
      <c r="J657" t="s">
        <v>240</v>
      </c>
      <c r="K657">
        <v>0</v>
      </c>
      <c r="L657" t="s">
        <v>158</v>
      </c>
      <c r="N657" t="s">
        <v>213</v>
      </c>
      <c r="O657" t="s">
        <v>240</v>
      </c>
      <c r="P657">
        <v>6.7551598967356186E-2</v>
      </c>
      <c r="Q657" t="s">
        <v>158</v>
      </c>
    </row>
    <row r="658" spans="9:17" x14ac:dyDescent="0.45">
      <c r="I658" t="s">
        <v>188</v>
      </c>
      <c r="J658" t="s">
        <v>241</v>
      </c>
      <c r="K658">
        <v>0</v>
      </c>
      <c r="L658" t="s">
        <v>158</v>
      </c>
      <c r="N658" t="s">
        <v>213</v>
      </c>
      <c r="O658" t="s">
        <v>241</v>
      </c>
      <c r="P658">
        <v>9.1381921114769837E-3</v>
      </c>
      <c r="Q658" t="s">
        <v>158</v>
      </c>
    </row>
    <row r="659" spans="9:17" x14ac:dyDescent="0.45">
      <c r="I659" t="s">
        <v>188</v>
      </c>
      <c r="J659" t="s">
        <v>163</v>
      </c>
      <c r="K659">
        <v>3.8032189540384287E-2</v>
      </c>
      <c r="L659" t="s">
        <v>158</v>
      </c>
      <c r="N659" t="s">
        <v>213</v>
      </c>
      <c r="O659" t="s">
        <v>163</v>
      </c>
      <c r="P659">
        <v>8.4052548418319384E-2</v>
      </c>
      <c r="Q659" t="s">
        <v>158</v>
      </c>
    </row>
    <row r="660" spans="9:17" x14ac:dyDescent="0.45">
      <c r="I660" t="s">
        <v>188</v>
      </c>
      <c r="J660" t="s">
        <v>164</v>
      </c>
      <c r="K660">
        <v>0.119067497668851</v>
      </c>
      <c r="L660" t="s">
        <v>158</v>
      </c>
      <c r="N660" t="s">
        <v>213</v>
      </c>
      <c r="O660" t="s">
        <v>164</v>
      </c>
      <c r="P660">
        <v>3.2724821819627936E-2</v>
      </c>
      <c r="Q660" t="s">
        <v>158</v>
      </c>
    </row>
    <row r="661" spans="9:17" x14ac:dyDescent="0.45">
      <c r="I661" t="s">
        <v>188</v>
      </c>
      <c r="J661" t="s">
        <v>165</v>
      </c>
      <c r="K661">
        <v>8.2698679991893606E-2</v>
      </c>
      <c r="L661" t="s">
        <v>158</v>
      </c>
      <c r="N661" t="s">
        <v>213</v>
      </c>
      <c r="O661" t="s">
        <v>165</v>
      </c>
      <c r="P661">
        <v>2.9817891114607017E-2</v>
      </c>
      <c r="Q661" t="s">
        <v>158</v>
      </c>
    </row>
    <row r="662" spans="9:17" x14ac:dyDescent="0.45">
      <c r="I662" t="s">
        <v>188</v>
      </c>
      <c r="J662" t="s">
        <v>166</v>
      </c>
      <c r="K662">
        <v>4.06190321478219E-2</v>
      </c>
      <c r="L662" t="s">
        <v>158</v>
      </c>
      <c r="N662" t="s">
        <v>213</v>
      </c>
      <c r="O662" t="s">
        <v>166</v>
      </c>
      <c r="P662">
        <v>1.8924253645767893E-2</v>
      </c>
      <c r="Q662" t="s">
        <v>158</v>
      </c>
    </row>
    <row r="663" spans="9:17" x14ac:dyDescent="0.45">
      <c r="I663" t="s">
        <v>188</v>
      </c>
      <c r="J663" t="s">
        <v>167</v>
      </c>
      <c r="K663">
        <v>3.7693415093195425E-2</v>
      </c>
      <c r="L663" t="s">
        <v>158</v>
      </c>
      <c r="N663" t="s">
        <v>213</v>
      </c>
      <c r="O663" t="s">
        <v>167</v>
      </c>
      <c r="P663">
        <v>1.8220507445875948E-2</v>
      </c>
      <c r="Q663" t="s">
        <v>158</v>
      </c>
    </row>
    <row r="664" spans="9:17" x14ac:dyDescent="0.45">
      <c r="I664" t="s">
        <v>188</v>
      </c>
      <c r="J664" t="s">
        <v>243</v>
      </c>
      <c r="K664">
        <v>7.8242824107330994E-2</v>
      </c>
      <c r="L664" t="s">
        <v>158</v>
      </c>
      <c r="N664" t="s">
        <v>213</v>
      </c>
      <c r="O664" t="s">
        <v>243</v>
      </c>
      <c r="P664">
        <v>3.9311779611067937E-2</v>
      </c>
      <c r="Q664" t="s">
        <v>158</v>
      </c>
    </row>
    <row r="665" spans="9:17" x14ac:dyDescent="0.45">
      <c r="I665" t="s">
        <v>188</v>
      </c>
      <c r="J665" t="s">
        <v>244</v>
      </c>
      <c r="K665">
        <v>1.2557530007280366E-2</v>
      </c>
      <c r="L665" t="s">
        <v>158</v>
      </c>
      <c r="N665" t="s">
        <v>213</v>
      </c>
      <c r="O665" t="s">
        <v>244</v>
      </c>
      <c r="P665">
        <v>4.402365172942696E-2</v>
      </c>
      <c r="Q665" t="s">
        <v>158</v>
      </c>
    </row>
    <row r="666" spans="9:17" x14ac:dyDescent="0.45">
      <c r="I666" t="s">
        <v>188</v>
      </c>
      <c r="J666" t="s">
        <v>245</v>
      </c>
      <c r="K666">
        <v>0</v>
      </c>
      <c r="L666" t="s">
        <v>158</v>
      </c>
      <c r="N666" t="s">
        <v>213</v>
      </c>
      <c r="O666" t="s">
        <v>245</v>
      </c>
      <c r="P666">
        <v>8.50541819904925E-3</v>
      </c>
      <c r="Q666" t="s">
        <v>158</v>
      </c>
    </row>
    <row r="667" spans="9:17" x14ac:dyDescent="0.45">
      <c r="I667" t="s">
        <v>188</v>
      </c>
      <c r="J667" t="s">
        <v>168</v>
      </c>
      <c r="K667">
        <v>2.5714107366754935E-2</v>
      </c>
      <c r="L667" t="s">
        <v>158</v>
      </c>
      <c r="N667" t="s">
        <v>213</v>
      </c>
      <c r="O667" t="s">
        <v>168</v>
      </c>
      <c r="P667">
        <v>2.9209023815460141E-2</v>
      </c>
      <c r="Q667" t="s">
        <v>158</v>
      </c>
    </row>
    <row r="668" spans="9:17" x14ac:dyDescent="0.45">
      <c r="I668" t="s">
        <v>188</v>
      </c>
      <c r="J668" t="s">
        <v>169</v>
      </c>
      <c r="K668">
        <v>6.3116981282111434E-2</v>
      </c>
      <c r="L668" t="s">
        <v>158</v>
      </c>
      <c r="N668" t="s">
        <v>213</v>
      </c>
      <c r="O668" t="s">
        <v>169</v>
      </c>
      <c r="P668">
        <v>6.8109907511697673E-3</v>
      </c>
      <c r="Q668" t="s">
        <v>158</v>
      </c>
    </row>
    <row r="669" spans="9:17" x14ac:dyDescent="0.45">
      <c r="I669" t="s">
        <v>188</v>
      </c>
      <c r="J669" t="s">
        <v>170</v>
      </c>
      <c r="K669">
        <v>4.18363545693059E-2</v>
      </c>
      <c r="L669" t="s">
        <v>158</v>
      </c>
      <c r="N669" t="s">
        <v>213</v>
      </c>
      <c r="O669" t="s">
        <v>170</v>
      </c>
      <c r="P669">
        <v>1.1004379287827585E-2</v>
      </c>
      <c r="Q669" t="s">
        <v>158</v>
      </c>
    </row>
    <row r="670" spans="9:17" x14ac:dyDescent="0.45">
      <c r="I670" t="s">
        <v>188</v>
      </c>
      <c r="J670" t="s">
        <v>171</v>
      </c>
      <c r="K670">
        <v>1.9882009463812179E-2</v>
      </c>
      <c r="L670" t="s">
        <v>158</v>
      </c>
      <c r="N670" t="s">
        <v>213</v>
      </c>
      <c r="O670" t="s">
        <v>171</v>
      </c>
      <c r="P670">
        <v>8.8480813066597538E-3</v>
      </c>
      <c r="Q670" t="s">
        <v>158</v>
      </c>
    </row>
    <row r="671" spans="9:17" x14ac:dyDescent="0.45">
      <c r="I671" t="s">
        <v>188</v>
      </c>
      <c r="J671" t="s">
        <v>172</v>
      </c>
      <c r="K671">
        <v>1.7958733754915843E-2</v>
      </c>
      <c r="L671" t="s">
        <v>158</v>
      </c>
      <c r="N671" t="s">
        <v>213</v>
      </c>
      <c r="O671" t="s">
        <v>172</v>
      </c>
      <c r="P671">
        <v>6.313066626997336E-3</v>
      </c>
      <c r="Q671" t="s">
        <v>158</v>
      </c>
    </row>
    <row r="672" spans="9:17" x14ac:dyDescent="0.45">
      <c r="I672" t="s">
        <v>188</v>
      </c>
      <c r="J672" t="s">
        <v>247</v>
      </c>
      <c r="K672">
        <v>4.0616608231826723E-2</v>
      </c>
      <c r="L672" t="s">
        <v>158</v>
      </c>
      <c r="N672" t="s">
        <v>213</v>
      </c>
      <c r="O672" t="s">
        <v>247</v>
      </c>
      <c r="P672">
        <v>1.4370419340166243E-2</v>
      </c>
      <c r="Q672" t="s">
        <v>158</v>
      </c>
    </row>
    <row r="673" spans="9:17" x14ac:dyDescent="0.45">
      <c r="I673" t="s">
        <v>188</v>
      </c>
      <c r="J673" t="s">
        <v>248</v>
      </c>
      <c r="K673">
        <v>1.018231080844496E-2</v>
      </c>
      <c r="L673" t="s">
        <v>158</v>
      </c>
      <c r="N673" t="s">
        <v>213</v>
      </c>
      <c r="O673" t="s">
        <v>248</v>
      </c>
      <c r="P673">
        <v>1.1967270570417103E-2</v>
      </c>
      <c r="Q673" t="s">
        <v>158</v>
      </c>
    </row>
    <row r="674" spans="9:17" x14ac:dyDescent="0.45">
      <c r="I674" t="s">
        <v>188</v>
      </c>
      <c r="J674" t="s">
        <v>249</v>
      </c>
      <c r="K674">
        <v>0</v>
      </c>
      <c r="L674" t="s">
        <v>158</v>
      </c>
      <c r="N674" t="s">
        <v>213</v>
      </c>
      <c r="O674" t="s">
        <v>249</v>
      </c>
      <c r="P674">
        <v>3.6870232966474763E-3</v>
      </c>
      <c r="Q674" t="s">
        <v>158</v>
      </c>
    </row>
    <row r="675" spans="9:17" x14ac:dyDescent="0.45">
      <c r="I675" t="s">
        <v>188</v>
      </c>
      <c r="J675" t="s">
        <v>251</v>
      </c>
      <c r="K675">
        <v>8.9834320302892342E-3</v>
      </c>
      <c r="L675" t="s">
        <v>158</v>
      </c>
      <c r="N675" t="s">
        <v>213</v>
      </c>
      <c r="O675" t="s">
        <v>251</v>
      </c>
      <c r="P675">
        <v>2.9235077360246029E-2</v>
      </c>
      <c r="Q675" t="s">
        <v>158</v>
      </c>
    </row>
    <row r="676" spans="9:17" x14ac:dyDescent="0.45">
      <c r="I676" t="s">
        <v>188</v>
      </c>
      <c r="J676" t="s">
        <v>252</v>
      </c>
      <c r="K676">
        <v>4.5197805659456788E-2</v>
      </c>
      <c r="L676" t="s">
        <v>158</v>
      </c>
      <c r="N676" t="s">
        <v>213</v>
      </c>
      <c r="O676" t="s">
        <v>252</v>
      </c>
      <c r="P676">
        <v>7.0754501842209524E-3</v>
      </c>
      <c r="Q676" t="s">
        <v>158</v>
      </c>
    </row>
    <row r="677" spans="9:17" x14ac:dyDescent="0.45">
      <c r="I677" t="s">
        <v>188</v>
      </c>
      <c r="J677" t="s">
        <v>253</v>
      </c>
      <c r="K677">
        <v>3.3441752998321167E-2</v>
      </c>
      <c r="L677" t="s">
        <v>158</v>
      </c>
      <c r="N677" t="s">
        <v>213</v>
      </c>
      <c r="O677" t="s">
        <v>253</v>
      </c>
      <c r="P677">
        <v>3.701306366731653E-3</v>
      </c>
      <c r="Q677" t="s">
        <v>158</v>
      </c>
    </row>
    <row r="678" spans="9:17" x14ac:dyDescent="0.45">
      <c r="I678" t="s">
        <v>188</v>
      </c>
      <c r="J678" t="s">
        <v>254</v>
      </c>
      <c r="K678">
        <v>1.7275142165325712E-2</v>
      </c>
      <c r="L678" t="s">
        <v>158</v>
      </c>
      <c r="N678" t="s">
        <v>213</v>
      </c>
      <c r="O678" t="s">
        <v>254</v>
      </c>
      <c r="P678">
        <v>1.9931384101542628E-3</v>
      </c>
      <c r="Q678" t="s">
        <v>158</v>
      </c>
    </row>
    <row r="679" spans="9:17" x14ac:dyDescent="0.45">
      <c r="I679" t="s">
        <v>188</v>
      </c>
      <c r="J679" t="s">
        <v>255</v>
      </c>
      <c r="K679">
        <v>1.6455645997891045E-2</v>
      </c>
      <c r="L679" t="s">
        <v>158</v>
      </c>
      <c r="N679" t="s">
        <v>213</v>
      </c>
      <c r="O679" t="s">
        <v>255</v>
      </c>
      <c r="P679">
        <v>1.8264254024198934E-3</v>
      </c>
      <c r="Q679" t="s">
        <v>158</v>
      </c>
    </row>
    <row r="680" spans="9:17" x14ac:dyDescent="0.45">
      <c r="I680" t="s">
        <v>188</v>
      </c>
      <c r="J680" t="s">
        <v>256</v>
      </c>
      <c r="K680">
        <v>2.9299731579129004E-2</v>
      </c>
      <c r="L680" t="s">
        <v>158</v>
      </c>
      <c r="N680" t="s">
        <v>213</v>
      </c>
      <c r="O680" t="s">
        <v>256</v>
      </c>
      <c r="P680">
        <v>4.5159549640697537E-3</v>
      </c>
      <c r="Q680" t="s">
        <v>158</v>
      </c>
    </row>
    <row r="681" spans="9:17" x14ac:dyDescent="0.45">
      <c r="I681" t="s">
        <v>188</v>
      </c>
      <c r="J681" t="s">
        <v>257</v>
      </c>
      <c r="K681">
        <v>9.6986683132643141E-4</v>
      </c>
      <c r="L681" t="s">
        <v>158</v>
      </c>
      <c r="N681" t="s">
        <v>213</v>
      </c>
      <c r="O681" t="s">
        <v>257</v>
      </c>
      <c r="P681">
        <v>1.4952089271608815E-2</v>
      </c>
      <c r="Q681" t="s">
        <v>158</v>
      </c>
    </row>
    <row r="682" spans="9:17" x14ac:dyDescent="0.45">
      <c r="I682" t="s">
        <v>188</v>
      </c>
      <c r="J682" t="s">
        <v>258</v>
      </c>
      <c r="K682">
        <v>0</v>
      </c>
      <c r="L682" t="s">
        <v>158</v>
      </c>
      <c r="N682" t="s">
        <v>213</v>
      </c>
      <c r="O682" t="s">
        <v>258</v>
      </c>
      <c r="P682">
        <v>4.7886541340914981E-3</v>
      </c>
      <c r="Q682" t="s">
        <v>158</v>
      </c>
    </row>
    <row r="683" spans="9:17" x14ac:dyDescent="0.45">
      <c r="I683" t="s">
        <v>188</v>
      </c>
      <c r="J683" t="s">
        <v>264</v>
      </c>
      <c r="K683">
        <v>8.0817862104249358E-4</v>
      </c>
      <c r="L683" t="s">
        <v>158</v>
      </c>
      <c r="N683" t="s">
        <v>213</v>
      </c>
      <c r="O683" t="s">
        <v>264</v>
      </c>
      <c r="P683">
        <v>0.11917122235788663</v>
      </c>
      <c r="Q683" t="s">
        <v>158</v>
      </c>
    </row>
    <row r="684" spans="9:17" x14ac:dyDescent="0.45">
      <c r="I684" t="s">
        <v>188</v>
      </c>
      <c r="J684" t="s">
        <v>265</v>
      </c>
      <c r="K684">
        <v>3.2345599359361495E-2</v>
      </c>
      <c r="L684" t="s">
        <v>158</v>
      </c>
      <c r="N684" t="s">
        <v>213</v>
      </c>
      <c r="O684" t="s">
        <v>265</v>
      </c>
      <c r="P684">
        <v>3.823536033914636E-2</v>
      </c>
      <c r="Q684" t="s">
        <v>158</v>
      </c>
    </row>
    <row r="685" spans="9:17" x14ac:dyDescent="0.45">
      <c r="I685" t="s">
        <v>188</v>
      </c>
      <c r="J685" t="s">
        <v>266</v>
      </c>
      <c r="K685">
        <v>2.5360548339001594E-2</v>
      </c>
      <c r="L685" t="s">
        <v>158</v>
      </c>
      <c r="N685" t="s">
        <v>213</v>
      </c>
      <c r="O685" t="s">
        <v>266</v>
      </c>
      <c r="P685">
        <v>1.5527559537217754E-2</v>
      </c>
      <c r="Q685" t="s">
        <v>158</v>
      </c>
    </row>
    <row r="686" spans="9:17" x14ac:dyDescent="0.45">
      <c r="I686" t="s">
        <v>188</v>
      </c>
      <c r="J686" t="s">
        <v>267</v>
      </c>
      <c r="K686">
        <v>1.4648513734814989E-2</v>
      </c>
      <c r="L686" t="s">
        <v>158</v>
      </c>
      <c r="N686" t="s">
        <v>213</v>
      </c>
      <c r="O686" t="s">
        <v>267</v>
      </c>
      <c r="P686">
        <v>7.3693129513134085E-3</v>
      </c>
      <c r="Q686" t="s">
        <v>158</v>
      </c>
    </row>
    <row r="687" spans="9:17" x14ac:dyDescent="0.45">
      <c r="I687" t="s">
        <v>188</v>
      </c>
      <c r="J687" t="s">
        <v>268</v>
      </c>
      <c r="K687">
        <v>1.378973677326044E-2</v>
      </c>
      <c r="L687" t="s">
        <v>158</v>
      </c>
      <c r="N687" t="s">
        <v>213</v>
      </c>
      <c r="O687" t="s">
        <v>268</v>
      </c>
      <c r="P687">
        <v>6.5827043188839088E-3</v>
      </c>
      <c r="Q687" t="s">
        <v>158</v>
      </c>
    </row>
    <row r="688" spans="9:17" x14ac:dyDescent="0.45">
      <c r="I688" t="s">
        <v>188</v>
      </c>
      <c r="J688" t="s">
        <v>269</v>
      </c>
      <c r="K688">
        <v>1.1381562627814285E-2</v>
      </c>
      <c r="L688" t="s">
        <v>158</v>
      </c>
      <c r="N688" t="s">
        <v>213</v>
      </c>
      <c r="O688" t="s">
        <v>269</v>
      </c>
      <c r="P688">
        <v>2.5012167248163318E-2</v>
      </c>
      <c r="Q688" t="s">
        <v>158</v>
      </c>
    </row>
    <row r="689" spans="9:17" x14ac:dyDescent="0.45">
      <c r="I689" t="s">
        <v>188</v>
      </c>
      <c r="J689" t="s">
        <v>270</v>
      </c>
      <c r="K689">
        <v>0</v>
      </c>
      <c r="L689" t="s">
        <v>158</v>
      </c>
      <c r="N689" t="s">
        <v>213</v>
      </c>
      <c r="O689" t="s">
        <v>270</v>
      </c>
      <c r="P689">
        <v>5.9986110702758264E-2</v>
      </c>
      <c r="Q689" t="s">
        <v>158</v>
      </c>
    </row>
    <row r="690" spans="9:17" x14ac:dyDescent="0.45">
      <c r="I690" t="s">
        <v>188</v>
      </c>
      <c r="J690" t="s">
        <v>271</v>
      </c>
      <c r="K690">
        <v>0</v>
      </c>
      <c r="L690" t="s">
        <v>158</v>
      </c>
      <c r="N690" t="s">
        <v>213</v>
      </c>
      <c r="O690" t="s">
        <v>271</v>
      </c>
      <c r="P690">
        <v>1.1852778508833178E-2</v>
      </c>
      <c r="Q690" t="s">
        <v>158</v>
      </c>
    </row>
    <row r="691" spans="9:17" x14ac:dyDescent="0.45">
      <c r="I691" t="s">
        <v>189</v>
      </c>
      <c r="J691" t="s">
        <v>157</v>
      </c>
      <c r="K691">
        <v>1.1450438736338856E-3</v>
      </c>
      <c r="L691" t="s">
        <v>158</v>
      </c>
      <c r="N691" t="s">
        <v>214</v>
      </c>
      <c r="O691" t="s">
        <v>157</v>
      </c>
      <c r="P691">
        <v>7.126082458899434E-2</v>
      </c>
      <c r="Q691" t="s">
        <v>158</v>
      </c>
    </row>
    <row r="692" spans="9:17" x14ac:dyDescent="0.45">
      <c r="I692" t="s">
        <v>189</v>
      </c>
      <c r="J692" t="s">
        <v>159</v>
      </c>
      <c r="K692">
        <v>3.105490106457048E-2</v>
      </c>
      <c r="L692" t="s">
        <v>158</v>
      </c>
      <c r="N692" t="s">
        <v>214</v>
      </c>
      <c r="O692" t="s">
        <v>159</v>
      </c>
      <c r="P692">
        <v>2.9243797617344532E-2</v>
      </c>
      <c r="Q692" t="s">
        <v>158</v>
      </c>
    </row>
    <row r="693" spans="9:17" x14ac:dyDescent="0.45">
      <c r="I693" t="s">
        <v>189</v>
      </c>
      <c r="J693" t="s">
        <v>160</v>
      </c>
      <c r="K693">
        <v>2.7673423142048563E-2</v>
      </c>
      <c r="L693" t="s">
        <v>158</v>
      </c>
      <c r="N693" t="s">
        <v>214</v>
      </c>
      <c r="O693" t="s">
        <v>160</v>
      </c>
      <c r="P693">
        <v>1.6227441042014526E-2</v>
      </c>
      <c r="Q693" t="s">
        <v>158</v>
      </c>
    </row>
    <row r="694" spans="9:17" x14ac:dyDescent="0.45">
      <c r="I694" t="s">
        <v>189</v>
      </c>
      <c r="J694" t="s">
        <v>161</v>
      </c>
      <c r="K694">
        <v>1.5015044961279249E-2</v>
      </c>
      <c r="L694" t="s">
        <v>158</v>
      </c>
      <c r="N694" t="s">
        <v>214</v>
      </c>
      <c r="O694" t="s">
        <v>161</v>
      </c>
      <c r="P694">
        <v>7.6589433783600946E-3</v>
      </c>
      <c r="Q694" t="s">
        <v>158</v>
      </c>
    </row>
    <row r="695" spans="9:17" x14ac:dyDescent="0.45">
      <c r="I695" t="s">
        <v>189</v>
      </c>
      <c r="J695" t="s">
        <v>162</v>
      </c>
      <c r="K695">
        <v>1.5012163439759025E-2</v>
      </c>
      <c r="L695" t="s">
        <v>158</v>
      </c>
      <c r="N695" t="s">
        <v>214</v>
      </c>
      <c r="O695" t="s">
        <v>162</v>
      </c>
      <c r="P695">
        <v>8.8925506200913437E-3</v>
      </c>
      <c r="Q695" t="s">
        <v>158</v>
      </c>
    </row>
    <row r="696" spans="9:17" x14ac:dyDescent="0.45">
      <c r="I696" t="s">
        <v>189</v>
      </c>
      <c r="J696" t="s">
        <v>239</v>
      </c>
      <c r="K696">
        <v>2.0620217636430734E-2</v>
      </c>
      <c r="L696" t="s">
        <v>158</v>
      </c>
      <c r="N696" t="s">
        <v>214</v>
      </c>
      <c r="O696" t="s">
        <v>239</v>
      </c>
      <c r="P696">
        <v>2.9080487611277895E-2</v>
      </c>
      <c r="Q696" t="s">
        <v>158</v>
      </c>
    </row>
    <row r="697" spans="9:17" x14ac:dyDescent="0.45">
      <c r="I697" t="s">
        <v>189</v>
      </c>
      <c r="J697" t="s">
        <v>240</v>
      </c>
      <c r="K697">
        <v>0</v>
      </c>
      <c r="L697" t="s">
        <v>158</v>
      </c>
      <c r="N697" t="s">
        <v>214</v>
      </c>
      <c r="O697" t="s">
        <v>240</v>
      </c>
      <c r="P697">
        <v>4.7060204110719935E-2</v>
      </c>
      <c r="Q697" t="s">
        <v>158</v>
      </c>
    </row>
    <row r="698" spans="9:17" x14ac:dyDescent="0.45">
      <c r="I698" t="s">
        <v>189</v>
      </c>
      <c r="J698" t="s">
        <v>241</v>
      </c>
      <c r="K698">
        <v>0</v>
      </c>
      <c r="L698" t="s">
        <v>158</v>
      </c>
      <c r="N698" t="s">
        <v>214</v>
      </c>
      <c r="O698" t="s">
        <v>241</v>
      </c>
      <c r="P698">
        <v>9.2171029292729308E-3</v>
      </c>
      <c r="Q698" t="s">
        <v>158</v>
      </c>
    </row>
    <row r="699" spans="9:17" x14ac:dyDescent="0.45">
      <c r="I699" t="s">
        <v>189</v>
      </c>
      <c r="J699" t="s">
        <v>163</v>
      </c>
      <c r="K699">
        <v>3.7392250396764935E-2</v>
      </c>
      <c r="L699" t="s">
        <v>158</v>
      </c>
      <c r="N699" t="s">
        <v>214</v>
      </c>
      <c r="O699" t="s">
        <v>163</v>
      </c>
      <c r="P699">
        <v>7.1938298897792824E-2</v>
      </c>
      <c r="Q699" t="s">
        <v>158</v>
      </c>
    </row>
    <row r="700" spans="9:17" x14ac:dyDescent="0.45">
      <c r="I700" t="s">
        <v>189</v>
      </c>
      <c r="J700" t="s">
        <v>164</v>
      </c>
      <c r="K700">
        <v>0.11564045915818329</v>
      </c>
      <c r="L700" t="s">
        <v>158</v>
      </c>
      <c r="N700" t="s">
        <v>214</v>
      </c>
      <c r="O700" t="s">
        <v>164</v>
      </c>
      <c r="P700">
        <v>4.000800464712051E-2</v>
      </c>
      <c r="Q700" t="s">
        <v>158</v>
      </c>
    </row>
    <row r="701" spans="9:17" x14ac:dyDescent="0.45">
      <c r="I701" t="s">
        <v>189</v>
      </c>
      <c r="J701" t="s">
        <v>165</v>
      </c>
      <c r="K701">
        <v>8.353963127011467E-2</v>
      </c>
      <c r="L701" t="s">
        <v>158</v>
      </c>
      <c r="N701" t="s">
        <v>214</v>
      </c>
      <c r="O701" t="s">
        <v>165</v>
      </c>
      <c r="P701">
        <v>4.1082645885106968E-2</v>
      </c>
      <c r="Q701" t="s">
        <v>158</v>
      </c>
    </row>
    <row r="702" spans="9:17" x14ac:dyDescent="0.45">
      <c r="I702" t="s">
        <v>189</v>
      </c>
      <c r="J702" t="s">
        <v>166</v>
      </c>
      <c r="K702">
        <v>4.103269434993561E-2</v>
      </c>
      <c r="L702" t="s">
        <v>158</v>
      </c>
      <c r="N702" t="s">
        <v>214</v>
      </c>
      <c r="O702" t="s">
        <v>166</v>
      </c>
      <c r="P702">
        <v>2.2779533710077456E-2</v>
      </c>
      <c r="Q702" t="s">
        <v>158</v>
      </c>
    </row>
    <row r="703" spans="9:17" x14ac:dyDescent="0.45">
      <c r="I703" t="s">
        <v>189</v>
      </c>
      <c r="J703" t="s">
        <v>167</v>
      </c>
      <c r="K703">
        <v>3.7948652842851871E-2</v>
      </c>
      <c r="L703" t="s">
        <v>158</v>
      </c>
      <c r="N703" t="s">
        <v>214</v>
      </c>
      <c r="O703" t="s">
        <v>167</v>
      </c>
      <c r="P703">
        <v>2.286090436174712E-2</v>
      </c>
      <c r="Q703" t="s">
        <v>158</v>
      </c>
    </row>
    <row r="704" spans="9:17" x14ac:dyDescent="0.45">
      <c r="I704" t="s">
        <v>189</v>
      </c>
      <c r="J704" t="s">
        <v>243</v>
      </c>
      <c r="K704">
        <v>7.8078933897935465E-2</v>
      </c>
      <c r="L704" t="s">
        <v>158</v>
      </c>
      <c r="N704" t="s">
        <v>214</v>
      </c>
      <c r="O704" t="s">
        <v>243</v>
      </c>
      <c r="P704">
        <v>5.589569258437023E-2</v>
      </c>
      <c r="Q704" t="s">
        <v>158</v>
      </c>
    </row>
    <row r="705" spans="9:17" x14ac:dyDescent="0.45">
      <c r="I705" t="s">
        <v>189</v>
      </c>
      <c r="J705" t="s">
        <v>244</v>
      </c>
      <c r="K705">
        <v>1.2446642350930326E-2</v>
      </c>
      <c r="L705" t="s">
        <v>158</v>
      </c>
      <c r="N705" t="s">
        <v>214</v>
      </c>
      <c r="O705" t="s">
        <v>244</v>
      </c>
      <c r="P705">
        <v>6.0728724401655963E-2</v>
      </c>
      <c r="Q705" t="s">
        <v>158</v>
      </c>
    </row>
    <row r="706" spans="9:17" x14ac:dyDescent="0.45">
      <c r="I706" t="s">
        <v>189</v>
      </c>
      <c r="J706" t="s">
        <v>245</v>
      </c>
      <c r="K706">
        <v>0</v>
      </c>
      <c r="L706" t="s">
        <v>158</v>
      </c>
      <c r="N706" t="s">
        <v>214</v>
      </c>
      <c r="O706" t="s">
        <v>245</v>
      </c>
      <c r="P706">
        <v>1.1054582303414905E-2</v>
      </c>
      <c r="Q706" t="s">
        <v>158</v>
      </c>
    </row>
    <row r="707" spans="9:17" x14ac:dyDescent="0.45">
      <c r="I707" t="s">
        <v>189</v>
      </c>
      <c r="J707" t="s">
        <v>168</v>
      </c>
      <c r="K707">
        <v>2.8463919432915475E-2</v>
      </c>
      <c r="L707" t="s">
        <v>158</v>
      </c>
      <c r="N707" t="s">
        <v>214</v>
      </c>
      <c r="O707" t="s">
        <v>168</v>
      </c>
      <c r="P707">
        <v>1.5697596606717969E-2</v>
      </c>
      <c r="Q707" t="s">
        <v>158</v>
      </c>
    </row>
    <row r="708" spans="9:17" x14ac:dyDescent="0.45">
      <c r="I708" t="s">
        <v>189</v>
      </c>
      <c r="J708" t="s">
        <v>169</v>
      </c>
      <c r="K708">
        <v>6.5578206472601888E-2</v>
      </c>
      <c r="L708" t="s">
        <v>158</v>
      </c>
      <c r="N708" t="s">
        <v>214</v>
      </c>
      <c r="O708" t="s">
        <v>169</v>
      </c>
      <c r="P708">
        <v>1.120427525141731E-2</v>
      </c>
      <c r="Q708" t="s">
        <v>158</v>
      </c>
    </row>
    <row r="709" spans="9:17" x14ac:dyDescent="0.45">
      <c r="I709" t="s">
        <v>189</v>
      </c>
      <c r="J709" t="s">
        <v>170</v>
      </c>
      <c r="K709">
        <v>4.3653506130583504E-2</v>
      </c>
      <c r="L709" t="s">
        <v>158</v>
      </c>
      <c r="N709" t="s">
        <v>214</v>
      </c>
      <c r="O709" t="s">
        <v>170</v>
      </c>
      <c r="P709">
        <v>1.744044565972384E-2</v>
      </c>
      <c r="Q709" t="s">
        <v>158</v>
      </c>
    </row>
    <row r="710" spans="9:17" x14ac:dyDescent="0.45">
      <c r="I710" t="s">
        <v>189</v>
      </c>
      <c r="J710" t="s">
        <v>171</v>
      </c>
      <c r="K710">
        <v>2.1331365988154577E-2</v>
      </c>
      <c r="L710" t="s">
        <v>158</v>
      </c>
      <c r="N710" t="s">
        <v>214</v>
      </c>
      <c r="O710" t="s">
        <v>171</v>
      </c>
      <c r="P710">
        <v>1.1320405599675801E-2</v>
      </c>
      <c r="Q710" t="s">
        <v>158</v>
      </c>
    </row>
    <row r="711" spans="9:17" x14ac:dyDescent="0.45">
      <c r="I711" t="s">
        <v>189</v>
      </c>
      <c r="J711" t="s">
        <v>172</v>
      </c>
      <c r="K711">
        <v>1.9766256677459154E-2</v>
      </c>
      <c r="L711" t="s">
        <v>158</v>
      </c>
      <c r="N711" t="s">
        <v>214</v>
      </c>
      <c r="O711" t="s">
        <v>172</v>
      </c>
      <c r="P711">
        <v>9.8846053129142859E-3</v>
      </c>
      <c r="Q711" t="s">
        <v>158</v>
      </c>
    </row>
    <row r="712" spans="9:17" x14ac:dyDescent="0.45">
      <c r="I712" t="s">
        <v>189</v>
      </c>
      <c r="J712" t="s">
        <v>247</v>
      </c>
      <c r="K712">
        <v>4.4520246004724963E-2</v>
      </c>
      <c r="L712" t="s">
        <v>158</v>
      </c>
      <c r="N712" t="s">
        <v>214</v>
      </c>
      <c r="O712" t="s">
        <v>247</v>
      </c>
      <c r="P712">
        <v>2.2173923443485986E-2</v>
      </c>
      <c r="Q712" t="s">
        <v>158</v>
      </c>
    </row>
    <row r="713" spans="9:17" x14ac:dyDescent="0.45">
      <c r="I713" t="s">
        <v>189</v>
      </c>
      <c r="J713" t="s">
        <v>248</v>
      </c>
      <c r="K713">
        <v>1.0898164385024153E-2</v>
      </c>
      <c r="L713" t="s">
        <v>158</v>
      </c>
      <c r="N713" t="s">
        <v>214</v>
      </c>
      <c r="O713" t="s">
        <v>248</v>
      </c>
      <c r="P713">
        <v>1.2391752741960266E-2</v>
      </c>
      <c r="Q713" t="s">
        <v>158</v>
      </c>
    </row>
    <row r="714" spans="9:17" x14ac:dyDescent="0.45">
      <c r="I714" t="s">
        <v>189</v>
      </c>
      <c r="J714" t="s">
        <v>249</v>
      </c>
      <c r="K714">
        <v>0</v>
      </c>
      <c r="L714" t="s">
        <v>158</v>
      </c>
      <c r="N714" t="s">
        <v>214</v>
      </c>
      <c r="O714" t="s">
        <v>249</v>
      </c>
      <c r="P714">
        <v>2.4786878879639938E-3</v>
      </c>
      <c r="Q714" t="s">
        <v>158</v>
      </c>
    </row>
    <row r="715" spans="9:17" x14ac:dyDescent="0.45">
      <c r="I715" t="s">
        <v>189</v>
      </c>
      <c r="J715" t="s">
        <v>251</v>
      </c>
      <c r="K715">
        <v>9.0682091177817364E-3</v>
      </c>
      <c r="L715" t="s">
        <v>158</v>
      </c>
      <c r="N715" t="s">
        <v>214</v>
      </c>
      <c r="O715" t="s">
        <v>251</v>
      </c>
      <c r="P715">
        <v>3.1760254984759623E-2</v>
      </c>
      <c r="Q715" t="s">
        <v>158</v>
      </c>
    </row>
    <row r="716" spans="9:17" x14ac:dyDescent="0.45">
      <c r="I716" t="s">
        <v>189</v>
      </c>
      <c r="J716" t="s">
        <v>252</v>
      </c>
      <c r="K716">
        <v>4.2582825518649503E-2</v>
      </c>
      <c r="L716" t="s">
        <v>158</v>
      </c>
      <c r="N716" t="s">
        <v>214</v>
      </c>
      <c r="O716" t="s">
        <v>252</v>
      </c>
      <c r="P716">
        <v>9.6766638095164784E-3</v>
      </c>
      <c r="Q716" t="s">
        <v>158</v>
      </c>
    </row>
    <row r="717" spans="9:17" x14ac:dyDescent="0.45">
      <c r="I717" t="s">
        <v>189</v>
      </c>
      <c r="J717" t="s">
        <v>253</v>
      </c>
      <c r="K717">
        <v>3.2562764526930063E-2</v>
      </c>
      <c r="L717" t="s">
        <v>158</v>
      </c>
      <c r="N717" t="s">
        <v>214</v>
      </c>
      <c r="O717" t="s">
        <v>253</v>
      </c>
      <c r="P717">
        <v>6.4643420503172396E-3</v>
      </c>
      <c r="Q717" t="s">
        <v>158</v>
      </c>
    </row>
    <row r="718" spans="9:17" x14ac:dyDescent="0.45">
      <c r="I718" t="s">
        <v>189</v>
      </c>
      <c r="J718" t="s">
        <v>254</v>
      </c>
      <c r="K718">
        <v>1.7390152989415399E-2</v>
      </c>
      <c r="L718" t="s">
        <v>158</v>
      </c>
      <c r="N718" t="s">
        <v>214</v>
      </c>
      <c r="O718" t="s">
        <v>254</v>
      </c>
      <c r="P718">
        <v>3.5971998193188499E-3</v>
      </c>
      <c r="Q718" t="s">
        <v>158</v>
      </c>
    </row>
    <row r="719" spans="9:17" x14ac:dyDescent="0.45">
      <c r="I719" t="s">
        <v>189</v>
      </c>
      <c r="J719" t="s">
        <v>255</v>
      </c>
      <c r="K719">
        <v>1.6756437411024901E-2</v>
      </c>
      <c r="L719" t="s">
        <v>158</v>
      </c>
      <c r="N719" t="s">
        <v>214</v>
      </c>
      <c r="O719" t="s">
        <v>255</v>
      </c>
      <c r="P719">
        <v>3.3652667739309228E-3</v>
      </c>
      <c r="Q719" t="s">
        <v>158</v>
      </c>
    </row>
    <row r="720" spans="9:17" x14ac:dyDescent="0.45">
      <c r="I720" t="s">
        <v>189</v>
      </c>
      <c r="J720" t="s">
        <v>256</v>
      </c>
      <c r="K720">
        <v>2.9367891559264159E-2</v>
      </c>
      <c r="L720" t="s">
        <v>158</v>
      </c>
      <c r="N720" t="s">
        <v>214</v>
      </c>
      <c r="O720" t="s">
        <v>256</v>
      </c>
      <c r="P720">
        <v>8.1105891625851811E-3</v>
      </c>
      <c r="Q720" t="s">
        <v>158</v>
      </c>
    </row>
    <row r="721" spans="9:17" x14ac:dyDescent="0.45">
      <c r="I721" t="s">
        <v>189</v>
      </c>
      <c r="J721" t="s">
        <v>257</v>
      </c>
      <c r="K721">
        <v>1.0260039704055853E-3</v>
      </c>
      <c r="L721" t="s">
        <v>158</v>
      </c>
      <c r="N721" t="s">
        <v>214</v>
      </c>
      <c r="O721" t="s">
        <v>257</v>
      </c>
      <c r="P721">
        <v>2.1148256489956316E-2</v>
      </c>
      <c r="Q721" t="s">
        <v>158</v>
      </c>
    </row>
    <row r="722" spans="9:17" x14ac:dyDescent="0.45">
      <c r="I722" t="s">
        <v>189</v>
      </c>
      <c r="J722" t="s">
        <v>258</v>
      </c>
      <c r="K722">
        <v>0</v>
      </c>
      <c r="L722" t="s">
        <v>158</v>
      </c>
      <c r="N722" t="s">
        <v>214</v>
      </c>
      <c r="O722" t="s">
        <v>258</v>
      </c>
      <c r="P722">
        <v>4.702166760355066E-3</v>
      </c>
      <c r="Q722" t="s">
        <v>158</v>
      </c>
    </row>
    <row r="723" spans="9:17" x14ac:dyDescent="0.45">
      <c r="I723" t="s">
        <v>189</v>
      </c>
      <c r="J723" t="s">
        <v>264</v>
      </c>
      <c r="K723">
        <v>4.528209040029987E-4</v>
      </c>
      <c r="L723" t="s">
        <v>158</v>
      </c>
      <c r="N723" t="s">
        <v>214</v>
      </c>
      <c r="O723" t="s">
        <v>264</v>
      </c>
      <c r="P723">
        <v>9.1603772550302096E-2</v>
      </c>
      <c r="Q723" t="s">
        <v>158</v>
      </c>
    </row>
    <row r="724" spans="9:17" x14ac:dyDescent="0.45">
      <c r="I724" t="s">
        <v>189</v>
      </c>
      <c r="J724" t="s">
        <v>265</v>
      </c>
      <c r="K724">
        <v>3.3055541812789288E-2</v>
      </c>
      <c r="L724" t="s">
        <v>158</v>
      </c>
      <c r="N724" t="s">
        <v>214</v>
      </c>
      <c r="O724" t="s">
        <v>265</v>
      </c>
      <c r="P724">
        <v>3.446324451890987E-2</v>
      </c>
      <c r="Q724" t="s">
        <v>158</v>
      </c>
    </row>
    <row r="725" spans="9:17" x14ac:dyDescent="0.45">
      <c r="I725" t="s">
        <v>189</v>
      </c>
      <c r="J725" t="s">
        <v>266</v>
      </c>
      <c r="K725">
        <v>2.6060844379671638E-2</v>
      </c>
      <c r="L725" t="s">
        <v>158</v>
      </c>
      <c r="N725" t="s">
        <v>214</v>
      </c>
      <c r="O725" t="s">
        <v>266</v>
      </c>
      <c r="P725">
        <v>2.0494484022620413E-2</v>
      </c>
      <c r="Q725" t="s">
        <v>158</v>
      </c>
    </row>
    <row r="726" spans="9:17" x14ac:dyDescent="0.45">
      <c r="I726" t="s">
        <v>189</v>
      </c>
      <c r="J726" t="s">
        <v>267</v>
      </c>
      <c r="K726">
        <v>1.5120286764933159E-2</v>
      </c>
      <c r="L726" t="s">
        <v>158</v>
      </c>
      <c r="N726" t="s">
        <v>214</v>
      </c>
      <c r="O726" t="s">
        <v>267</v>
      </c>
      <c r="P726">
        <v>9.3228211875404227E-3</v>
      </c>
      <c r="Q726" t="s">
        <v>158</v>
      </c>
    </row>
    <row r="727" spans="9:17" x14ac:dyDescent="0.45">
      <c r="I727" t="s">
        <v>189</v>
      </c>
      <c r="J727" t="s">
        <v>268</v>
      </c>
      <c r="K727">
        <v>1.4054193225758405E-2</v>
      </c>
      <c r="L727" t="s">
        <v>158</v>
      </c>
      <c r="N727" t="s">
        <v>214</v>
      </c>
      <c r="O727" t="s">
        <v>268</v>
      </c>
      <c r="P727">
        <v>8.7281149186688549E-3</v>
      </c>
      <c r="Q727" t="s">
        <v>158</v>
      </c>
    </row>
    <row r="728" spans="9:17" x14ac:dyDescent="0.45">
      <c r="I728" t="s">
        <v>189</v>
      </c>
      <c r="J728" t="s">
        <v>269</v>
      </c>
      <c r="K728">
        <v>1.1690304343304174E-2</v>
      </c>
      <c r="L728" t="s">
        <v>158</v>
      </c>
      <c r="N728" t="s">
        <v>214</v>
      </c>
      <c r="O728" t="s">
        <v>269</v>
      </c>
      <c r="P728">
        <v>2.9927356436007052E-2</v>
      </c>
      <c r="Q728" t="s">
        <v>158</v>
      </c>
    </row>
    <row r="729" spans="9:17" x14ac:dyDescent="0.45">
      <c r="I729" t="s">
        <v>189</v>
      </c>
      <c r="J729" t="s">
        <v>270</v>
      </c>
      <c r="K729">
        <v>0</v>
      </c>
      <c r="L729" t="s">
        <v>158</v>
      </c>
      <c r="N729" t="s">
        <v>214</v>
      </c>
      <c r="O729" t="s">
        <v>270</v>
      </c>
      <c r="P729">
        <v>5.7363013748296235E-2</v>
      </c>
      <c r="Q729" t="s">
        <v>158</v>
      </c>
    </row>
    <row r="730" spans="9:17" x14ac:dyDescent="0.45">
      <c r="I730" t="s">
        <v>189</v>
      </c>
      <c r="J730" t="s">
        <v>271</v>
      </c>
      <c r="K730">
        <v>0</v>
      </c>
      <c r="L730" t="s">
        <v>158</v>
      </c>
      <c r="N730" t="s">
        <v>214</v>
      </c>
      <c r="O730" t="s">
        <v>271</v>
      </c>
      <c r="P730">
        <v>1.1691021573570336E-2</v>
      </c>
      <c r="Q730" t="s">
        <v>158</v>
      </c>
    </row>
    <row r="731" spans="9:17" x14ac:dyDescent="0.45">
      <c r="I731" t="s">
        <v>190</v>
      </c>
      <c r="J731" t="s">
        <v>157</v>
      </c>
      <c r="K731">
        <v>6.8280619986913057E-4</v>
      </c>
      <c r="L731" t="s">
        <v>158</v>
      </c>
      <c r="N731" t="s">
        <v>215</v>
      </c>
      <c r="O731" t="s">
        <v>157</v>
      </c>
      <c r="P731">
        <v>5.0169382558029114E-2</v>
      </c>
      <c r="Q731" t="s">
        <v>158</v>
      </c>
    </row>
    <row r="732" spans="9:17" x14ac:dyDescent="0.45">
      <c r="I732" t="s">
        <v>190</v>
      </c>
      <c r="J732" t="s">
        <v>159</v>
      </c>
      <c r="K732">
        <v>3.1394117152422123E-2</v>
      </c>
      <c r="L732" t="s">
        <v>158</v>
      </c>
      <c r="N732" t="s">
        <v>215</v>
      </c>
      <c r="O732" t="s">
        <v>159</v>
      </c>
      <c r="P732">
        <v>2.0863072344217422E-2</v>
      </c>
      <c r="Q732" t="s">
        <v>158</v>
      </c>
    </row>
    <row r="733" spans="9:17" x14ac:dyDescent="0.45">
      <c r="I733" t="s">
        <v>190</v>
      </c>
      <c r="J733" t="s">
        <v>160</v>
      </c>
      <c r="K733">
        <v>2.9911767191240429E-2</v>
      </c>
      <c r="L733" t="s">
        <v>158</v>
      </c>
      <c r="N733" t="s">
        <v>215</v>
      </c>
      <c r="O733" t="s">
        <v>160</v>
      </c>
      <c r="P733">
        <v>1.087361301418306E-2</v>
      </c>
      <c r="Q733" t="s">
        <v>158</v>
      </c>
    </row>
    <row r="734" spans="9:17" x14ac:dyDescent="0.45">
      <c r="I734" t="s">
        <v>190</v>
      </c>
      <c r="J734" t="s">
        <v>161</v>
      </c>
      <c r="K734">
        <v>1.5119550819970837E-2</v>
      </c>
      <c r="L734" t="s">
        <v>158</v>
      </c>
      <c r="N734" t="s">
        <v>215</v>
      </c>
      <c r="O734" t="s">
        <v>161</v>
      </c>
      <c r="P734">
        <v>3.8215984000379071E-3</v>
      </c>
      <c r="Q734" t="s">
        <v>158</v>
      </c>
    </row>
    <row r="735" spans="9:17" x14ac:dyDescent="0.45">
      <c r="I735" t="s">
        <v>190</v>
      </c>
      <c r="J735" t="s">
        <v>162</v>
      </c>
      <c r="K735">
        <v>1.5450657856459936E-2</v>
      </c>
      <c r="L735" t="s">
        <v>158</v>
      </c>
      <c r="N735" t="s">
        <v>215</v>
      </c>
      <c r="O735" t="s">
        <v>162</v>
      </c>
      <c r="P735">
        <v>3.570389512942921E-3</v>
      </c>
      <c r="Q735" t="s">
        <v>158</v>
      </c>
    </row>
    <row r="736" spans="9:17" x14ac:dyDescent="0.45">
      <c r="I736" t="s">
        <v>190</v>
      </c>
      <c r="J736" t="s">
        <v>239</v>
      </c>
      <c r="K736">
        <v>2.492547851620415E-2</v>
      </c>
      <c r="L736" t="s">
        <v>158</v>
      </c>
      <c r="N736" t="s">
        <v>215</v>
      </c>
      <c r="O736" t="s">
        <v>239</v>
      </c>
      <c r="P736">
        <v>1.0816920467755902E-2</v>
      </c>
      <c r="Q736" t="s">
        <v>158</v>
      </c>
    </row>
    <row r="737" spans="9:17" x14ac:dyDescent="0.45">
      <c r="I737" t="s">
        <v>190</v>
      </c>
      <c r="J737" t="s">
        <v>240</v>
      </c>
      <c r="K737">
        <v>0</v>
      </c>
      <c r="L737" t="s">
        <v>158</v>
      </c>
      <c r="N737" t="s">
        <v>215</v>
      </c>
      <c r="O737" t="s">
        <v>240</v>
      </c>
      <c r="P737">
        <v>2.6347735734627536E-2</v>
      </c>
      <c r="Q737" t="s">
        <v>158</v>
      </c>
    </row>
    <row r="738" spans="9:17" x14ac:dyDescent="0.45">
      <c r="I738" t="s">
        <v>190</v>
      </c>
      <c r="J738" t="s">
        <v>241</v>
      </c>
      <c r="K738">
        <v>0</v>
      </c>
      <c r="L738" t="s">
        <v>158</v>
      </c>
      <c r="N738" t="s">
        <v>215</v>
      </c>
      <c r="O738" t="s">
        <v>241</v>
      </c>
      <c r="P738">
        <v>7.6029778302461977E-3</v>
      </c>
      <c r="Q738" t="s">
        <v>158</v>
      </c>
    </row>
    <row r="739" spans="9:17" x14ac:dyDescent="0.45">
      <c r="I739" t="s">
        <v>190</v>
      </c>
      <c r="J739" t="s">
        <v>163</v>
      </c>
      <c r="K739">
        <v>3.2601258289225707E-2</v>
      </c>
      <c r="L739" t="s">
        <v>158</v>
      </c>
      <c r="N739" t="s">
        <v>215</v>
      </c>
      <c r="O739" t="s">
        <v>163</v>
      </c>
      <c r="P739">
        <v>0.11374209699712108</v>
      </c>
      <c r="Q739" t="s">
        <v>158</v>
      </c>
    </row>
    <row r="740" spans="9:17" x14ac:dyDescent="0.45">
      <c r="I740" t="s">
        <v>190</v>
      </c>
      <c r="J740" t="s">
        <v>164</v>
      </c>
      <c r="K740">
        <v>0.10893825306393447</v>
      </c>
      <c r="L740" t="s">
        <v>158</v>
      </c>
      <c r="N740" t="s">
        <v>215</v>
      </c>
      <c r="O740" t="s">
        <v>164</v>
      </c>
      <c r="P740">
        <v>3.2320191138376413E-2</v>
      </c>
      <c r="Q740" t="s">
        <v>158</v>
      </c>
    </row>
    <row r="741" spans="9:17" x14ac:dyDescent="0.45">
      <c r="I741" t="s">
        <v>190</v>
      </c>
      <c r="J741" t="s">
        <v>165</v>
      </c>
      <c r="K741">
        <v>8.3830096216309602E-2</v>
      </c>
      <c r="L741" t="s">
        <v>158</v>
      </c>
      <c r="N741" t="s">
        <v>215</v>
      </c>
      <c r="O741" t="s">
        <v>165</v>
      </c>
      <c r="P741">
        <v>3.1878512889757078E-2</v>
      </c>
      <c r="Q741" t="s">
        <v>158</v>
      </c>
    </row>
    <row r="742" spans="9:17" x14ac:dyDescent="0.45">
      <c r="I742" t="s">
        <v>190</v>
      </c>
      <c r="J742" t="s">
        <v>166</v>
      </c>
      <c r="K742">
        <v>4.1185471564281602E-2</v>
      </c>
      <c r="L742" t="s">
        <v>158</v>
      </c>
      <c r="N742" t="s">
        <v>215</v>
      </c>
      <c r="O742" t="s">
        <v>166</v>
      </c>
      <c r="P742">
        <v>1.8983701203731225E-2</v>
      </c>
      <c r="Q742" t="s">
        <v>158</v>
      </c>
    </row>
    <row r="743" spans="9:17" x14ac:dyDescent="0.45">
      <c r="I743" t="s">
        <v>190</v>
      </c>
      <c r="J743" t="s">
        <v>167</v>
      </c>
      <c r="K743">
        <v>3.9902027868090259E-2</v>
      </c>
      <c r="L743" t="s">
        <v>158</v>
      </c>
      <c r="N743" t="s">
        <v>215</v>
      </c>
      <c r="O743" t="s">
        <v>167</v>
      </c>
      <c r="P743">
        <v>1.8714950725353514E-2</v>
      </c>
      <c r="Q743" t="s">
        <v>158</v>
      </c>
    </row>
    <row r="744" spans="9:17" x14ac:dyDescent="0.45">
      <c r="I744" t="s">
        <v>190</v>
      </c>
      <c r="J744" t="s">
        <v>243</v>
      </c>
      <c r="K744">
        <v>8.6911433412656461E-2</v>
      </c>
      <c r="L744" t="s">
        <v>158</v>
      </c>
      <c r="N744" t="s">
        <v>215</v>
      </c>
      <c r="O744" t="s">
        <v>243</v>
      </c>
      <c r="P744">
        <v>4.0022639158498359E-2</v>
      </c>
      <c r="Q744" t="s">
        <v>158</v>
      </c>
    </row>
    <row r="745" spans="9:17" x14ac:dyDescent="0.45">
      <c r="I745" t="s">
        <v>190</v>
      </c>
      <c r="J745" t="s">
        <v>244</v>
      </c>
      <c r="K745">
        <v>1.4632979067311785E-2</v>
      </c>
      <c r="L745" t="s">
        <v>158</v>
      </c>
      <c r="N745" t="s">
        <v>215</v>
      </c>
      <c r="O745" t="s">
        <v>244</v>
      </c>
      <c r="P745">
        <v>5.2324623524850913E-2</v>
      </c>
      <c r="Q745" t="s">
        <v>158</v>
      </c>
    </row>
    <row r="746" spans="9:17" x14ac:dyDescent="0.45">
      <c r="I746" t="s">
        <v>190</v>
      </c>
      <c r="J746" t="s">
        <v>245</v>
      </c>
      <c r="K746">
        <v>0</v>
      </c>
      <c r="L746" t="s">
        <v>158</v>
      </c>
      <c r="N746" t="s">
        <v>215</v>
      </c>
      <c r="O746" t="s">
        <v>245</v>
      </c>
      <c r="P746">
        <v>1.3195005373024914E-2</v>
      </c>
      <c r="Q746" t="s">
        <v>158</v>
      </c>
    </row>
    <row r="747" spans="9:17" x14ac:dyDescent="0.45">
      <c r="I747" t="s">
        <v>190</v>
      </c>
      <c r="J747" t="s">
        <v>168</v>
      </c>
      <c r="K747">
        <v>2.4248192261204789E-2</v>
      </c>
      <c r="L747" t="s">
        <v>158</v>
      </c>
      <c r="N747" t="s">
        <v>215</v>
      </c>
      <c r="O747" t="s">
        <v>168</v>
      </c>
      <c r="P747">
        <v>7.3863207508623619E-3</v>
      </c>
      <c r="Q747" t="s">
        <v>158</v>
      </c>
    </row>
    <row r="748" spans="9:17" x14ac:dyDescent="0.45">
      <c r="I748" t="s">
        <v>190</v>
      </c>
      <c r="J748" t="s">
        <v>169</v>
      </c>
      <c r="K748">
        <v>6.2912635455367599E-2</v>
      </c>
      <c r="L748" t="s">
        <v>158</v>
      </c>
      <c r="N748" t="s">
        <v>215</v>
      </c>
      <c r="O748" t="s">
        <v>169</v>
      </c>
      <c r="P748">
        <v>3.5224999033608745E-3</v>
      </c>
      <c r="Q748" t="s">
        <v>158</v>
      </c>
    </row>
    <row r="749" spans="9:17" x14ac:dyDescent="0.45">
      <c r="I749" t="s">
        <v>190</v>
      </c>
      <c r="J749" t="s">
        <v>170</v>
      </c>
      <c r="K749">
        <v>4.2897902070363578E-2</v>
      </c>
      <c r="L749" t="s">
        <v>158</v>
      </c>
      <c r="N749" t="s">
        <v>215</v>
      </c>
      <c r="O749" t="s">
        <v>170</v>
      </c>
      <c r="P749">
        <v>1.0224471948394522E-2</v>
      </c>
      <c r="Q749" t="s">
        <v>158</v>
      </c>
    </row>
    <row r="750" spans="9:17" x14ac:dyDescent="0.45">
      <c r="I750" t="s">
        <v>190</v>
      </c>
      <c r="J750" t="s">
        <v>171</v>
      </c>
      <c r="K750">
        <v>2.0660995675661115E-2</v>
      </c>
      <c r="L750" t="s">
        <v>158</v>
      </c>
      <c r="N750" t="s">
        <v>215</v>
      </c>
      <c r="O750" t="s">
        <v>171</v>
      </c>
      <c r="P750">
        <v>7.2156452790556463E-3</v>
      </c>
      <c r="Q750" t="s">
        <v>158</v>
      </c>
    </row>
    <row r="751" spans="9:17" x14ac:dyDescent="0.45">
      <c r="I751" t="s">
        <v>190</v>
      </c>
      <c r="J751" t="s">
        <v>172</v>
      </c>
      <c r="K751">
        <v>1.9264822724623158E-2</v>
      </c>
      <c r="L751" t="s">
        <v>158</v>
      </c>
      <c r="N751" t="s">
        <v>215</v>
      </c>
      <c r="O751" t="s">
        <v>172</v>
      </c>
      <c r="P751">
        <v>8.6241176198267686E-3</v>
      </c>
      <c r="Q751" t="s">
        <v>158</v>
      </c>
    </row>
    <row r="752" spans="9:17" x14ac:dyDescent="0.45">
      <c r="I752" t="s">
        <v>190</v>
      </c>
      <c r="J752" t="s">
        <v>247</v>
      </c>
      <c r="K752">
        <v>4.4765182393450349E-2</v>
      </c>
      <c r="L752" t="s">
        <v>158</v>
      </c>
      <c r="N752" t="s">
        <v>215</v>
      </c>
      <c r="O752" t="s">
        <v>247</v>
      </c>
      <c r="P752">
        <v>1.7055065418898313E-2</v>
      </c>
      <c r="Q752" t="s">
        <v>158</v>
      </c>
    </row>
    <row r="753" spans="9:17" x14ac:dyDescent="0.45">
      <c r="I753" t="s">
        <v>190</v>
      </c>
      <c r="J753" t="s">
        <v>248</v>
      </c>
      <c r="K753">
        <v>1.2282130549128054E-2</v>
      </c>
      <c r="L753" t="s">
        <v>158</v>
      </c>
      <c r="N753" t="s">
        <v>215</v>
      </c>
      <c r="O753" t="s">
        <v>248</v>
      </c>
      <c r="P753">
        <v>4.178343290487118E-3</v>
      </c>
      <c r="Q753" t="s">
        <v>158</v>
      </c>
    </row>
    <row r="754" spans="9:17" x14ac:dyDescent="0.45">
      <c r="I754" t="s">
        <v>190</v>
      </c>
      <c r="J754" t="s">
        <v>249</v>
      </c>
      <c r="K754">
        <v>0</v>
      </c>
      <c r="L754" t="s">
        <v>158</v>
      </c>
      <c r="N754" t="s">
        <v>215</v>
      </c>
      <c r="O754" t="s">
        <v>249</v>
      </c>
      <c r="P754">
        <v>7.6242975306511159E-4</v>
      </c>
      <c r="Q754" t="s">
        <v>158</v>
      </c>
    </row>
    <row r="755" spans="9:17" x14ac:dyDescent="0.45">
      <c r="I755" t="s">
        <v>190</v>
      </c>
      <c r="J755" t="s">
        <v>251</v>
      </c>
      <c r="K755">
        <v>7.6207736665508197E-3</v>
      </c>
      <c r="L755" t="s">
        <v>158</v>
      </c>
      <c r="N755" t="s">
        <v>215</v>
      </c>
      <c r="O755" t="s">
        <v>251</v>
      </c>
      <c r="P755">
        <v>7.2642814399315137E-2</v>
      </c>
      <c r="Q755" t="s">
        <v>158</v>
      </c>
    </row>
    <row r="756" spans="9:17" x14ac:dyDescent="0.45">
      <c r="I756" t="s">
        <v>190</v>
      </c>
      <c r="J756" t="s">
        <v>252</v>
      </c>
      <c r="K756">
        <v>4.2152232497110864E-2</v>
      </c>
      <c r="L756" t="s">
        <v>158</v>
      </c>
      <c r="N756" t="s">
        <v>215</v>
      </c>
      <c r="O756" t="s">
        <v>252</v>
      </c>
      <c r="P756">
        <v>1.702375022859021E-2</v>
      </c>
      <c r="Q756" t="s">
        <v>158</v>
      </c>
    </row>
    <row r="757" spans="9:17" x14ac:dyDescent="0.45">
      <c r="I757" t="s">
        <v>190</v>
      </c>
      <c r="J757" t="s">
        <v>253</v>
      </c>
      <c r="K757">
        <v>3.2569768951765596E-2</v>
      </c>
      <c r="L757" t="s">
        <v>158</v>
      </c>
      <c r="N757" t="s">
        <v>215</v>
      </c>
      <c r="O757" t="s">
        <v>253</v>
      </c>
      <c r="P757">
        <v>5.6125354959952901E-3</v>
      </c>
      <c r="Q757" t="s">
        <v>158</v>
      </c>
    </row>
    <row r="758" spans="9:17" x14ac:dyDescent="0.45">
      <c r="I758" t="s">
        <v>190</v>
      </c>
      <c r="J758" t="s">
        <v>254</v>
      </c>
      <c r="K758">
        <v>1.7043442793743868E-2</v>
      </c>
      <c r="L758" t="s">
        <v>158</v>
      </c>
      <c r="N758" t="s">
        <v>215</v>
      </c>
      <c r="O758" t="s">
        <v>254</v>
      </c>
      <c r="P758">
        <v>3.8067451796689137E-3</v>
      </c>
      <c r="Q758" t="s">
        <v>158</v>
      </c>
    </row>
    <row r="759" spans="9:17" x14ac:dyDescent="0.45">
      <c r="I759" t="s">
        <v>190</v>
      </c>
      <c r="J759" t="s">
        <v>255</v>
      </c>
      <c r="K759">
        <v>1.6361471574629558E-2</v>
      </c>
      <c r="L759" t="s">
        <v>158</v>
      </c>
      <c r="N759" t="s">
        <v>215</v>
      </c>
      <c r="O759" t="s">
        <v>255</v>
      </c>
      <c r="P759">
        <v>4.0582692680630819E-3</v>
      </c>
      <c r="Q759" t="s">
        <v>158</v>
      </c>
    </row>
    <row r="760" spans="9:17" x14ac:dyDescent="0.45">
      <c r="I760" t="s">
        <v>190</v>
      </c>
      <c r="J760" t="s">
        <v>256</v>
      </c>
      <c r="K760">
        <v>2.9767072820167821E-2</v>
      </c>
      <c r="L760" t="s">
        <v>158</v>
      </c>
      <c r="N760" t="s">
        <v>215</v>
      </c>
      <c r="O760" t="s">
        <v>256</v>
      </c>
      <c r="P760">
        <v>1.0353661235552447E-2</v>
      </c>
      <c r="Q760" t="s">
        <v>158</v>
      </c>
    </row>
    <row r="761" spans="9:17" x14ac:dyDescent="0.45">
      <c r="I761" t="s">
        <v>190</v>
      </c>
      <c r="J761" t="s">
        <v>257</v>
      </c>
      <c r="K761">
        <v>1.1478263861647449E-3</v>
      </c>
      <c r="L761" t="s">
        <v>158</v>
      </c>
      <c r="N761" t="s">
        <v>215</v>
      </c>
      <c r="O761" t="s">
        <v>257</v>
      </c>
      <c r="P761">
        <v>3.7337892099082018E-2</v>
      </c>
      <c r="Q761" t="s">
        <v>158</v>
      </c>
    </row>
    <row r="762" spans="9:17" x14ac:dyDescent="0.45">
      <c r="I762" t="s">
        <v>190</v>
      </c>
      <c r="J762" t="s">
        <v>258</v>
      </c>
      <c r="K762">
        <v>0</v>
      </c>
      <c r="L762" t="s">
        <v>158</v>
      </c>
      <c r="N762" t="s">
        <v>215</v>
      </c>
      <c r="O762" t="s">
        <v>258</v>
      </c>
      <c r="P762">
        <v>1.1988653044238603E-2</v>
      </c>
      <c r="Q762" t="s">
        <v>158</v>
      </c>
    </row>
    <row r="763" spans="9:17" x14ac:dyDescent="0.45">
      <c r="I763" t="s">
        <v>190</v>
      </c>
      <c r="J763" t="s">
        <v>264</v>
      </c>
      <c r="K763">
        <v>5.7875975502017906E-5</v>
      </c>
      <c r="L763" t="s">
        <v>158</v>
      </c>
      <c r="N763" t="s">
        <v>215</v>
      </c>
      <c r="O763" t="s">
        <v>264</v>
      </c>
      <c r="P763">
        <v>0.12039557018579727</v>
      </c>
      <c r="Q763" t="s">
        <v>158</v>
      </c>
    </row>
    <row r="764" spans="9:17" x14ac:dyDescent="0.45">
      <c r="I764" t="s">
        <v>190</v>
      </c>
      <c r="J764" t="s">
        <v>265</v>
      </c>
      <c r="K764">
        <v>2.9217344244074933E-2</v>
      </c>
      <c r="L764" t="s">
        <v>158</v>
      </c>
      <c r="N764" t="s">
        <v>215</v>
      </c>
      <c r="O764" t="s">
        <v>265</v>
      </c>
      <c r="P764">
        <v>4.8585671602614525E-2</v>
      </c>
      <c r="Q764" t="s">
        <v>158</v>
      </c>
    </row>
    <row r="765" spans="9:17" x14ac:dyDescent="0.45">
      <c r="I765" t="s">
        <v>190</v>
      </c>
      <c r="J765" t="s">
        <v>266</v>
      </c>
      <c r="K765">
        <v>2.3881062561696739E-2</v>
      </c>
      <c r="L765" t="s">
        <v>158</v>
      </c>
      <c r="N765" t="s">
        <v>215</v>
      </c>
      <c r="O765" t="s">
        <v>266</v>
      </c>
      <c r="P765">
        <v>2.3109330143254409E-2</v>
      </c>
      <c r="Q765" t="s">
        <v>158</v>
      </c>
    </row>
    <row r="766" spans="9:17" x14ac:dyDescent="0.45">
      <c r="I766" t="s">
        <v>190</v>
      </c>
      <c r="J766" t="s">
        <v>267</v>
      </c>
      <c r="K766">
        <v>1.4249918870493006E-2</v>
      </c>
      <c r="L766" t="s">
        <v>158</v>
      </c>
      <c r="N766" t="s">
        <v>215</v>
      </c>
      <c r="O766" t="s">
        <v>267</v>
      </c>
      <c r="P766">
        <v>9.5162733086718871E-3</v>
      </c>
      <c r="Q766" t="s">
        <v>158</v>
      </c>
    </row>
    <row r="767" spans="9:17" x14ac:dyDescent="0.45">
      <c r="I767" t="s">
        <v>190</v>
      </c>
      <c r="J767" t="s">
        <v>268</v>
      </c>
      <c r="K767">
        <v>1.4506598013558801E-2</v>
      </c>
      <c r="L767" t="s">
        <v>158</v>
      </c>
      <c r="N767" t="s">
        <v>215</v>
      </c>
      <c r="O767" t="s">
        <v>268</v>
      </c>
      <c r="P767">
        <v>1.0109960622915807E-2</v>
      </c>
      <c r="Q767" t="s">
        <v>158</v>
      </c>
    </row>
    <row r="768" spans="9:17" x14ac:dyDescent="0.45">
      <c r="I768" t="s">
        <v>190</v>
      </c>
      <c r="J768" t="s">
        <v>269</v>
      </c>
      <c r="K768">
        <v>1.8906853296593692E-2</v>
      </c>
      <c r="L768" t="s">
        <v>158</v>
      </c>
      <c r="N768" t="s">
        <v>215</v>
      </c>
      <c r="O768" t="s">
        <v>269</v>
      </c>
      <c r="P768">
        <v>3.201196563049432E-2</v>
      </c>
      <c r="Q768" t="s">
        <v>158</v>
      </c>
    </row>
    <row r="769" spans="9:17" x14ac:dyDescent="0.45">
      <c r="I769" t="s">
        <v>190</v>
      </c>
      <c r="J769" t="s">
        <v>270</v>
      </c>
      <c r="K769">
        <v>0</v>
      </c>
      <c r="L769" t="s">
        <v>158</v>
      </c>
      <c r="N769" t="s">
        <v>215</v>
      </c>
      <c r="O769" t="s">
        <v>270</v>
      </c>
      <c r="P769">
        <v>6.2401471432088483E-2</v>
      </c>
      <c r="Q769" t="s">
        <v>158</v>
      </c>
    </row>
    <row r="770" spans="9:17" x14ac:dyDescent="0.45">
      <c r="I770" t="s">
        <v>190</v>
      </c>
      <c r="J770" t="s">
        <v>271</v>
      </c>
      <c r="K770">
        <v>0</v>
      </c>
      <c r="L770" t="s">
        <v>158</v>
      </c>
      <c r="N770" t="s">
        <v>215</v>
      </c>
      <c r="O770" t="s">
        <v>271</v>
      </c>
      <c r="P770">
        <v>1.6829131286854759E-2</v>
      </c>
      <c r="Q770" t="s">
        <v>158</v>
      </c>
    </row>
    <row r="771" spans="9:17" x14ac:dyDescent="0.45">
      <c r="I771" t="s">
        <v>191</v>
      </c>
      <c r="J771" t="s">
        <v>157</v>
      </c>
      <c r="K771">
        <v>6.5106718599135206E-4</v>
      </c>
      <c r="L771" t="s">
        <v>158</v>
      </c>
      <c r="N771" t="s">
        <v>216</v>
      </c>
      <c r="O771" t="s">
        <v>157</v>
      </c>
      <c r="P771">
        <v>5.8382138519578228E-2</v>
      </c>
      <c r="Q771" t="s">
        <v>158</v>
      </c>
    </row>
    <row r="772" spans="9:17" x14ac:dyDescent="0.45">
      <c r="I772" t="s">
        <v>191</v>
      </c>
      <c r="J772" t="s">
        <v>159</v>
      </c>
      <c r="K772">
        <v>2.6878245727086487E-2</v>
      </c>
      <c r="L772" t="s">
        <v>158</v>
      </c>
      <c r="N772" t="s">
        <v>216</v>
      </c>
      <c r="O772" t="s">
        <v>159</v>
      </c>
      <c r="P772">
        <v>2.3032718234825108E-2</v>
      </c>
      <c r="Q772" t="s">
        <v>158</v>
      </c>
    </row>
    <row r="773" spans="9:17" x14ac:dyDescent="0.45">
      <c r="I773" t="s">
        <v>191</v>
      </c>
      <c r="J773" t="s">
        <v>160</v>
      </c>
      <c r="K773">
        <v>2.7995607719163328E-2</v>
      </c>
      <c r="L773" t="s">
        <v>158</v>
      </c>
      <c r="N773" t="s">
        <v>216</v>
      </c>
      <c r="O773" t="s">
        <v>160</v>
      </c>
      <c r="P773">
        <v>1.4999592062891561E-2</v>
      </c>
      <c r="Q773" t="s">
        <v>158</v>
      </c>
    </row>
    <row r="774" spans="9:17" x14ac:dyDescent="0.45">
      <c r="I774" t="s">
        <v>191</v>
      </c>
      <c r="J774" t="s">
        <v>161</v>
      </c>
      <c r="K774">
        <v>1.4184188075350176E-2</v>
      </c>
      <c r="L774" t="s">
        <v>158</v>
      </c>
      <c r="N774" t="s">
        <v>216</v>
      </c>
      <c r="O774" t="s">
        <v>161</v>
      </c>
      <c r="P774">
        <v>7.2534454301115972E-3</v>
      </c>
      <c r="Q774" t="s">
        <v>158</v>
      </c>
    </row>
    <row r="775" spans="9:17" x14ac:dyDescent="0.45">
      <c r="I775" t="s">
        <v>191</v>
      </c>
      <c r="J775" t="s">
        <v>162</v>
      </c>
      <c r="K775">
        <v>1.4098489336379189E-2</v>
      </c>
      <c r="L775" t="s">
        <v>158</v>
      </c>
      <c r="N775" t="s">
        <v>216</v>
      </c>
      <c r="O775" t="s">
        <v>162</v>
      </c>
      <c r="P775">
        <v>8.206623960530882E-3</v>
      </c>
      <c r="Q775" t="s">
        <v>158</v>
      </c>
    </row>
    <row r="776" spans="9:17" x14ac:dyDescent="0.45">
      <c r="I776" t="s">
        <v>191</v>
      </c>
      <c r="J776" t="s">
        <v>239</v>
      </c>
      <c r="K776">
        <v>2.3119409495554431E-2</v>
      </c>
      <c r="L776" t="s">
        <v>158</v>
      </c>
      <c r="N776" t="s">
        <v>216</v>
      </c>
      <c r="O776" t="s">
        <v>239</v>
      </c>
      <c r="P776">
        <v>2.7224432801773005E-2</v>
      </c>
      <c r="Q776" t="s">
        <v>158</v>
      </c>
    </row>
    <row r="777" spans="9:17" x14ac:dyDescent="0.45">
      <c r="I777" t="s">
        <v>191</v>
      </c>
      <c r="J777" t="s">
        <v>240</v>
      </c>
      <c r="K777">
        <v>0</v>
      </c>
      <c r="L777" t="s">
        <v>158</v>
      </c>
      <c r="N777" t="s">
        <v>216</v>
      </c>
      <c r="O777" t="s">
        <v>240</v>
      </c>
      <c r="P777">
        <v>4.3608563812979992E-2</v>
      </c>
      <c r="Q777" t="s">
        <v>158</v>
      </c>
    </row>
    <row r="778" spans="9:17" x14ac:dyDescent="0.45">
      <c r="I778" t="s">
        <v>191</v>
      </c>
      <c r="J778" t="s">
        <v>241</v>
      </c>
      <c r="K778">
        <v>0</v>
      </c>
      <c r="L778" t="s">
        <v>158</v>
      </c>
      <c r="N778" t="s">
        <v>216</v>
      </c>
      <c r="O778" t="s">
        <v>241</v>
      </c>
      <c r="P778">
        <v>9.9831566313324776E-3</v>
      </c>
      <c r="Q778" t="s">
        <v>158</v>
      </c>
    </row>
    <row r="779" spans="9:17" x14ac:dyDescent="0.45">
      <c r="I779" t="s">
        <v>191</v>
      </c>
      <c r="J779" t="s">
        <v>163</v>
      </c>
      <c r="K779">
        <v>3.3370952486868069E-2</v>
      </c>
      <c r="L779" t="s">
        <v>158</v>
      </c>
      <c r="N779" t="s">
        <v>216</v>
      </c>
      <c r="O779" t="s">
        <v>163</v>
      </c>
      <c r="P779">
        <v>8.2929077508692564E-2</v>
      </c>
      <c r="Q779" t="s">
        <v>158</v>
      </c>
    </row>
    <row r="780" spans="9:17" x14ac:dyDescent="0.45">
      <c r="I780" t="s">
        <v>191</v>
      </c>
      <c r="J780" t="s">
        <v>164</v>
      </c>
      <c r="K780">
        <v>0.10439713757926838</v>
      </c>
      <c r="L780" t="s">
        <v>158</v>
      </c>
      <c r="N780" t="s">
        <v>216</v>
      </c>
      <c r="O780" t="s">
        <v>164</v>
      </c>
      <c r="P780">
        <v>3.1079748554747273E-2</v>
      </c>
      <c r="Q780" t="s">
        <v>158</v>
      </c>
    </row>
    <row r="781" spans="9:17" x14ac:dyDescent="0.45">
      <c r="I781" t="s">
        <v>191</v>
      </c>
      <c r="J781" t="s">
        <v>165</v>
      </c>
      <c r="K781">
        <v>8.1545569656644126E-2</v>
      </c>
      <c r="L781" t="s">
        <v>158</v>
      </c>
      <c r="N781" t="s">
        <v>216</v>
      </c>
      <c r="O781" t="s">
        <v>165</v>
      </c>
      <c r="P781">
        <v>3.0074997115046131E-2</v>
      </c>
      <c r="Q781" t="s">
        <v>158</v>
      </c>
    </row>
    <row r="782" spans="9:17" x14ac:dyDescent="0.45">
      <c r="I782" t="s">
        <v>191</v>
      </c>
      <c r="J782" t="s">
        <v>166</v>
      </c>
      <c r="K782">
        <v>4.0749223934060844E-2</v>
      </c>
      <c r="L782" t="s">
        <v>158</v>
      </c>
      <c r="N782" t="s">
        <v>216</v>
      </c>
      <c r="O782" t="s">
        <v>166</v>
      </c>
      <c r="P782">
        <v>1.9764052531731129E-2</v>
      </c>
      <c r="Q782" t="s">
        <v>158</v>
      </c>
    </row>
    <row r="783" spans="9:17" x14ac:dyDescent="0.45">
      <c r="I783" t="s">
        <v>191</v>
      </c>
      <c r="J783" t="s">
        <v>167</v>
      </c>
      <c r="K783">
        <v>3.865103860110914E-2</v>
      </c>
      <c r="L783" t="s">
        <v>158</v>
      </c>
      <c r="N783" t="s">
        <v>216</v>
      </c>
      <c r="O783" t="s">
        <v>167</v>
      </c>
      <c r="P783">
        <v>2.1108407203982042E-2</v>
      </c>
      <c r="Q783" t="s">
        <v>158</v>
      </c>
    </row>
    <row r="784" spans="9:17" x14ac:dyDescent="0.45">
      <c r="I784" t="s">
        <v>191</v>
      </c>
      <c r="J784" t="s">
        <v>243</v>
      </c>
      <c r="K784">
        <v>8.34317212982639E-2</v>
      </c>
      <c r="L784" t="s">
        <v>158</v>
      </c>
      <c r="N784" t="s">
        <v>216</v>
      </c>
      <c r="O784" t="s">
        <v>243</v>
      </c>
      <c r="P784">
        <v>5.058810621200862E-2</v>
      </c>
      <c r="Q784" t="s">
        <v>158</v>
      </c>
    </row>
    <row r="785" spans="9:17" x14ac:dyDescent="0.45">
      <c r="I785" t="s">
        <v>191</v>
      </c>
      <c r="J785" t="s">
        <v>244</v>
      </c>
      <c r="K785">
        <v>1.5044089346287889E-2</v>
      </c>
      <c r="L785" t="s">
        <v>158</v>
      </c>
      <c r="N785" t="s">
        <v>216</v>
      </c>
      <c r="O785" t="s">
        <v>244</v>
      </c>
      <c r="P785">
        <v>5.951584242946651E-2</v>
      </c>
      <c r="Q785" t="s">
        <v>158</v>
      </c>
    </row>
    <row r="786" spans="9:17" x14ac:dyDescent="0.45">
      <c r="I786" t="s">
        <v>191</v>
      </c>
      <c r="J786" t="s">
        <v>245</v>
      </c>
      <c r="K786">
        <v>0</v>
      </c>
      <c r="L786" t="s">
        <v>158</v>
      </c>
      <c r="N786" t="s">
        <v>216</v>
      </c>
      <c r="O786" t="s">
        <v>245</v>
      </c>
      <c r="P786">
        <v>1.3911782523276201E-2</v>
      </c>
      <c r="Q786" t="s">
        <v>158</v>
      </c>
    </row>
    <row r="787" spans="9:17" x14ac:dyDescent="0.45">
      <c r="I787" t="s">
        <v>191</v>
      </c>
      <c r="J787" t="s">
        <v>168</v>
      </c>
      <c r="K787">
        <v>2.6409691830458326E-2</v>
      </c>
      <c r="L787" t="s">
        <v>158</v>
      </c>
      <c r="N787" t="s">
        <v>216</v>
      </c>
      <c r="O787" t="s">
        <v>168</v>
      </c>
      <c r="P787">
        <v>5.1291722506168072E-3</v>
      </c>
      <c r="Q787" t="s">
        <v>158</v>
      </c>
    </row>
    <row r="788" spans="9:17" x14ac:dyDescent="0.45">
      <c r="I788" t="s">
        <v>191</v>
      </c>
      <c r="J788" t="s">
        <v>169</v>
      </c>
      <c r="K788">
        <v>6.6916127251964969E-2</v>
      </c>
      <c r="L788" t="s">
        <v>158</v>
      </c>
      <c r="N788" t="s">
        <v>216</v>
      </c>
      <c r="O788" t="s">
        <v>169</v>
      </c>
      <c r="P788">
        <v>2.2461706099402064E-3</v>
      </c>
      <c r="Q788" t="s">
        <v>158</v>
      </c>
    </row>
    <row r="789" spans="9:17" x14ac:dyDescent="0.45">
      <c r="I789" t="s">
        <v>191</v>
      </c>
      <c r="J789" t="s">
        <v>170</v>
      </c>
      <c r="K789">
        <v>4.7479059828013044E-2</v>
      </c>
      <c r="L789" t="s">
        <v>158</v>
      </c>
      <c r="N789" t="s">
        <v>216</v>
      </c>
      <c r="O789" t="s">
        <v>170</v>
      </c>
      <c r="P789">
        <v>6.0489927047591577E-3</v>
      </c>
      <c r="Q789" t="s">
        <v>158</v>
      </c>
    </row>
    <row r="790" spans="9:17" x14ac:dyDescent="0.45">
      <c r="I790" t="s">
        <v>191</v>
      </c>
      <c r="J790" t="s">
        <v>171</v>
      </c>
      <c r="K790">
        <v>2.3332643506343488E-2</v>
      </c>
      <c r="L790" t="s">
        <v>158</v>
      </c>
      <c r="N790" t="s">
        <v>216</v>
      </c>
      <c r="O790" t="s">
        <v>171</v>
      </c>
      <c r="P790">
        <v>5.7254871196928793E-3</v>
      </c>
      <c r="Q790" t="s">
        <v>158</v>
      </c>
    </row>
    <row r="791" spans="9:17" x14ac:dyDescent="0.45">
      <c r="I791" t="s">
        <v>191</v>
      </c>
      <c r="J791" t="s">
        <v>172</v>
      </c>
      <c r="K791">
        <v>2.2479014992059357E-2</v>
      </c>
      <c r="L791" t="s">
        <v>158</v>
      </c>
      <c r="N791" t="s">
        <v>216</v>
      </c>
      <c r="O791" t="s">
        <v>172</v>
      </c>
      <c r="P791">
        <v>6.3660346800301438E-3</v>
      </c>
      <c r="Q791" t="s">
        <v>158</v>
      </c>
    </row>
    <row r="792" spans="9:17" x14ac:dyDescent="0.45">
      <c r="I792" t="s">
        <v>191</v>
      </c>
      <c r="J792" t="s">
        <v>247</v>
      </c>
      <c r="K792">
        <v>5.3410880119938817E-2</v>
      </c>
      <c r="L792" t="s">
        <v>158</v>
      </c>
      <c r="N792" t="s">
        <v>216</v>
      </c>
      <c r="O792" t="s">
        <v>247</v>
      </c>
      <c r="P792">
        <v>1.4077990985057756E-2</v>
      </c>
      <c r="Q792" t="s">
        <v>158</v>
      </c>
    </row>
    <row r="793" spans="9:17" x14ac:dyDescent="0.45">
      <c r="I793" t="s">
        <v>191</v>
      </c>
      <c r="J793" t="s">
        <v>248</v>
      </c>
      <c r="K793">
        <v>1.4366624953125065E-2</v>
      </c>
      <c r="L793" t="s">
        <v>158</v>
      </c>
      <c r="N793" t="s">
        <v>216</v>
      </c>
      <c r="O793" t="s">
        <v>248</v>
      </c>
      <c r="P793">
        <v>7.3890533140943898E-3</v>
      </c>
      <c r="Q793" t="s">
        <v>158</v>
      </c>
    </row>
    <row r="794" spans="9:17" x14ac:dyDescent="0.45">
      <c r="I794" t="s">
        <v>191</v>
      </c>
      <c r="J794" t="s">
        <v>249</v>
      </c>
      <c r="K794">
        <v>0</v>
      </c>
      <c r="L794" t="s">
        <v>158</v>
      </c>
      <c r="N794" t="s">
        <v>216</v>
      </c>
      <c r="O794" t="s">
        <v>249</v>
      </c>
      <c r="P794">
        <v>1.0085414688882945E-3</v>
      </c>
      <c r="Q794" t="s">
        <v>158</v>
      </c>
    </row>
    <row r="795" spans="9:17" x14ac:dyDescent="0.45">
      <c r="I795" t="s">
        <v>191</v>
      </c>
      <c r="J795" t="s">
        <v>251</v>
      </c>
      <c r="K795">
        <v>7.19387273194855E-3</v>
      </c>
      <c r="L795" t="s">
        <v>158</v>
      </c>
      <c r="N795" t="s">
        <v>216</v>
      </c>
      <c r="O795" t="s">
        <v>251</v>
      </c>
      <c r="P795">
        <v>4.2849189215775303E-2</v>
      </c>
      <c r="Q795" t="s">
        <v>158</v>
      </c>
    </row>
    <row r="796" spans="9:17" x14ac:dyDescent="0.45">
      <c r="I796" t="s">
        <v>191</v>
      </c>
      <c r="J796" t="s">
        <v>252</v>
      </c>
      <c r="K796">
        <v>4.0420145542357129E-2</v>
      </c>
      <c r="L796" t="s">
        <v>158</v>
      </c>
      <c r="N796" t="s">
        <v>216</v>
      </c>
      <c r="O796" t="s">
        <v>252</v>
      </c>
      <c r="P796">
        <v>1.4812041561252515E-2</v>
      </c>
      <c r="Q796" t="s">
        <v>158</v>
      </c>
    </row>
    <row r="797" spans="9:17" x14ac:dyDescent="0.45">
      <c r="I797" t="s">
        <v>191</v>
      </c>
      <c r="J797" t="s">
        <v>253</v>
      </c>
      <c r="K797">
        <v>3.3036894762658954E-2</v>
      </c>
      <c r="L797" t="s">
        <v>158</v>
      </c>
      <c r="N797" t="s">
        <v>216</v>
      </c>
      <c r="O797" t="s">
        <v>253</v>
      </c>
      <c r="P797">
        <v>1.0649488189933319E-2</v>
      </c>
      <c r="Q797" t="s">
        <v>158</v>
      </c>
    </row>
    <row r="798" spans="9:17" x14ac:dyDescent="0.45">
      <c r="I798" t="s">
        <v>191</v>
      </c>
      <c r="J798" t="s">
        <v>254</v>
      </c>
      <c r="K798">
        <v>1.7659663567726479E-2</v>
      </c>
      <c r="L798" t="s">
        <v>158</v>
      </c>
      <c r="N798" t="s">
        <v>216</v>
      </c>
      <c r="O798" t="s">
        <v>254</v>
      </c>
      <c r="P798">
        <v>6.5855751169717532E-3</v>
      </c>
      <c r="Q798" t="s">
        <v>158</v>
      </c>
    </row>
    <row r="799" spans="9:17" x14ac:dyDescent="0.45">
      <c r="I799" t="s">
        <v>191</v>
      </c>
      <c r="J799" t="s">
        <v>255</v>
      </c>
      <c r="K799">
        <v>1.7286954249305559E-2</v>
      </c>
      <c r="L799" t="s">
        <v>158</v>
      </c>
      <c r="N799" t="s">
        <v>216</v>
      </c>
      <c r="O799" t="s">
        <v>255</v>
      </c>
      <c r="P799">
        <v>6.9374528463172283E-3</v>
      </c>
      <c r="Q799" t="s">
        <v>158</v>
      </c>
    </row>
    <row r="800" spans="9:17" x14ac:dyDescent="0.45">
      <c r="I800" t="s">
        <v>191</v>
      </c>
      <c r="J800" t="s">
        <v>256</v>
      </c>
      <c r="K800">
        <v>3.0806169927758587E-2</v>
      </c>
      <c r="L800" t="s">
        <v>158</v>
      </c>
      <c r="N800" t="s">
        <v>216</v>
      </c>
      <c r="O800" t="s">
        <v>256</v>
      </c>
      <c r="P800">
        <v>1.9853942281890895E-2</v>
      </c>
      <c r="Q800" t="s">
        <v>158</v>
      </c>
    </row>
    <row r="801" spans="9:17" x14ac:dyDescent="0.45">
      <c r="I801" t="s">
        <v>191</v>
      </c>
      <c r="J801" t="s">
        <v>257</v>
      </c>
      <c r="K801">
        <v>1.3943665808415918E-3</v>
      </c>
      <c r="L801" t="s">
        <v>158</v>
      </c>
      <c r="N801" t="s">
        <v>216</v>
      </c>
      <c r="O801" t="s">
        <v>257</v>
      </c>
      <c r="P801">
        <v>3.2389169036515425E-2</v>
      </c>
      <c r="Q801" t="s">
        <v>158</v>
      </c>
    </row>
    <row r="802" spans="9:17" x14ac:dyDescent="0.45">
      <c r="I802" t="s">
        <v>191</v>
      </c>
      <c r="J802" t="s">
        <v>258</v>
      </c>
      <c r="K802">
        <v>0</v>
      </c>
      <c r="L802" t="s">
        <v>158</v>
      </c>
      <c r="N802" t="s">
        <v>216</v>
      </c>
      <c r="O802" t="s">
        <v>258</v>
      </c>
      <c r="P802">
        <v>7.6627062982633984E-3</v>
      </c>
      <c r="Q802" t="s">
        <v>158</v>
      </c>
    </row>
    <row r="803" spans="9:17" x14ac:dyDescent="0.45">
      <c r="I803" t="s">
        <v>191</v>
      </c>
      <c r="J803" t="s">
        <v>264</v>
      </c>
      <c r="K803">
        <v>2.6369951182226592E-5</v>
      </c>
      <c r="L803" t="s">
        <v>158</v>
      </c>
      <c r="N803" t="s">
        <v>216</v>
      </c>
      <c r="O803" t="s">
        <v>264</v>
      </c>
      <c r="P803">
        <v>9.9475067871425876E-2</v>
      </c>
      <c r="Q803" t="s">
        <v>158</v>
      </c>
    </row>
    <row r="804" spans="9:17" x14ac:dyDescent="0.45">
      <c r="I804" t="s">
        <v>191</v>
      </c>
      <c r="J804" t="s">
        <v>265</v>
      </c>
      <c r="K804">
        <v>2.4826377338550924E-2</v>
      </c>
      <c r="L804" t="s">
        <v>158</v>
      </c>
      <c r="N804" t="s">
        <v>216</v>
      </c>
      <c r="O804" t="s">
        <v>265</v>
      </c>
      <c r="P804">
        <v>4.653104897472414E-2</v>
      </c>
      <c r="Q804" t="s">
        <v>158</v>
      </c>
    </row>
    <row r="805" spans="9:17" x14ac:dyDescent="0.45">
      <c r="I805" t="s">
        <v>191</v>
      </c>
      <c r="J805" t="s">
        <v>266</v>
      </c>
      <c r="K805">
        <v>2.2863991469860252E-2</v>
      </c>
      <c r="L805" t="s">
        <v>158</v>
      </c>
      <c r="N805" t="s">
        <v>216</v>
      </c>
      <c r="O805" t="s">
        <v>266</v>
      </c>
      <c r="P805">
        <v>3.0507050488581027E-2</v>
      </c>
      <c r="Q805" t="s">
        <v>158</v>
      </c>
    </row>
    <row r="806" spans="9:17" x14ac:dyDescent="0.45">
      <c r="I806" t="s">
        <v>191</v>
      </c>
      <c r="J806" t="s">
        <v>267</v>
      </c>
      <c r="K806">
        <v>1.4016366999635791E-2</v>
      </c>
      <c r="L806" t="s">
        <v>158</v>
      </c>
      <c r="N806" t="s">
        <v>216</v>
      </c>
      <c r="O806" t="s">
        <v>267</v>
      </c>
      <c r="P806">
        <v>1.3721742790055421E-2</v>
      </c>
      <c r="Q806" t="s">
        <v>158</v>
      </c>
    </row>
    <row r="807" spans="9:17" x14ac:dyDescent="0.45">
      <c r="I807" t="s">
        <v>191</v>
      </c>
      <c r="J807" t="s">
        <v>268</v>
      </c>
      <c r="K807">
        <v>1.4132797239478544E-2</v>
      </c>
      <c r="L807" t="s">
        <v>158</v>
      </c>
      <c r="N807" t="s">
        <v>216</v>
      </c>
      <c r="O807" t="s">
        <v>268</v>
      </c>
      <c r="P807">
        <v>1.3630091666787709E-2</v>
      </c>
      <c r="Q807" t="s">
        <v>158</v>
      </c>
    </row>
    <row r="808" spans="9:17" x14ac:dyDescent="0.45">
      <c r="I808" t="s">
        <v>191</v>
      </c>
      <c r="J808" t="s">
        <v>269</v>
      </c>
      <c r="K808">
        <v>1.7825246714597964E-2</v>
      </c>
      <c r="L808" t="s">
        <v>158</v>
      </c>
      <c r="N808" t="s">
        <v>216</v>
      </c>
      <c r="O808" t="s">
        <v>269</v>
      </c>
      <c r="P808">
        <v>3.3366099808877572E-2</v>
      </c>
      <c r="Q808" t="s">
        <v>158</v>
      </c>
    </row>
    <row r="809" spans="9:17" x14ac:dyDescent="0.45">
      <c r="I809" t="s">
        <v>191</v>
      </c>
      <c r="J809" t="s">
        <v>270</v>
      </c>
      <c r="K809">
        <v>0</v>
      </c>
      <c r="L809" t="s">
        <v>158</v>
      </c>
      <c r="N809" t="s">
        <v>216</v>
      </c>
      <c r="O809" t="s">
        <v>270</v>
      </c>
      <c r="P809">
        <v>5.7911213539200944E-2</v>
      </c>
      <c r="Q809" t="s">
        <v>158</v>
      </c>
    </row>
    <row r="810" spans="9:17" x14ac:dyDescent="0.45">
      <c r="I810" t="s">
        <v>191</v>
      </c>
      <c r="J810" t="s">
        <v>271</v>
      </c>
      <c r="K810">
        <v>0</v>
      </c>
      <c r="L810" t="s">
        <v>158</v>
      </c>
      <c r="N810" t="s">
        <v>216</v>
      </c>
      <c r="O810" t="s">
        <v>271</v>
      </c>
      <c r="P810">
        <v>1.3463991647271108E-2</v>
      </c>
      <c r="Q810" t="s">
        <v>158</v>
      </c>
    </row>
    <row r="811" spans="9:17" x14ac:dyDescent="0.45">
      <c r="I811" t="s">
        <v>192</v>
      </c>
      <c r="J811" t="s">
        <v>157</v>
      </c>
      <c r="K811">
        <v>3.9269070377359242E-4</v>
      </c>
      <c r="L811" t="s">
        <v>158</v>
      </c>
      <c r="N811" t="s">
        <v>217</v>
      </c>
      <c r="O811" t="s">
        <v>157</v>
      </c>
      <c r="P811">
        <v>5.9995362295183638E-2</v>
      </c>
      <c r="Q811" t="s">
        <v>158</v>
      </c>
    </row>
    <row r="812" spans="9:17" x14ac:dyDescent="0.45">
      <c r="I812" t="s">
        <v>192</v>
      </c>
      <c r="J812" t="s">
        <v>159</v>
      </c>
      <c r="K812">
        <v>2.4596401199817829E-2</v>
      </c>
      <c r="L812" t="s">
        <v>158</v>
      </c>
      <c r="N812" t="s">
        <v>217</v>
      </c>
      <c r="O812" t="s">
        <v>159</v>
      </c>
      <c r="P812">
        <v>2.3089874023040524E-2</v>
      </c>
      <c r="Q812" t="s">
        <v>158</v>
      </c>
    </row>
    <row r="813" spans="9:17" x14ac:dyDescent="0.45">
      <c r="I813" t="s">
        <v>192</v>
      </c>
      <c r="J813" t="s">
        <v>160</v>
      </c>
      <c r="K813">
        <v>2.6292357575706915E-2</v>
      </c>
      <c r="L813" t="s">
        <v>158</v>
      </c>
      <c r="N813" t="s">
        <v>217</v>
      </c>
      <c r="O813" t="s">
        <v>160</v>
      </c>
      <c r="P813">
        <v>1.540768416356344E-2</v>
      </c>
      <c r="Q813" t="s">
        <v>158</v>
      </c>
    </row>
    <row r="814" spans="9:17" x14ac:dyDescent="0.45">
      <c r="I814" t="s">
        <v>192</v>
      </c>
      <c r="J814" t="s">
        <v>161</v>
      </c>
      <c r="K814">
        <v>1.3238171528188205E-2</v>
      </c>
      <c r="L814" t="s">
        <v>158</v>
      </c>
      <c r="N814" t="s">
        <v>217</v>
      </c>
      <c r="O814" t="s">
        <v>161</v>
      </c>
      <c r="P814">
        <v>8.2965795992499865E-3</v>
      </c>
      <c r="Q814" t="s">
        <v>158</v>
      </c>
    </row>
    <row r="815" spans="9:17" x14ac:dyDescent="0.45">
      <c r="I815" t="s">
        <v>192</v>
      </c>
      <c r="J815" t="s">
        <v>162</v>
      </c>
      <c r="K815">
        <v>1.29365671173338E-2</v>
      </c>
      <c r="L815" t="s">
        <v>158</v>
      </c>
      <c r="N815" t="s">
        <v>217</v>
      </c>
      <c r="O815" t="s">
        <v>162</v>
      </c>
      <c r="P815">
        <v>9.3318923400777919E-3</v>
      </c>
      <c r="Q815" t="s">
        <v>158</v>
      </c>
    </row>
    <row r="816" spans="9:17" x14ac:dyDescent="0.45">
      <c r="I816" t="s">
        <v>192</v>
      </c>
      <c r="J816" t="s">
        <v>239</v>
      </c>
      <c r="K816">
        <v>2.0969694111111385E-2</v>
      </c>
      <c r="L816" t="s">
        <v>158</v>
      </c>
      <c r="N816" t="s">
        <v>217</v>
      </c>
      <c r="O816" t="s">
        <v>239</v>
      </c>
      <c r="P816">
        <v>3.1404008758036936E-2</v>
      </c>
      <c r="Q816" t="s">
        <v>158</v>
      </c>
    </row>
    <row r="817" spans="9:17" x14ac:dyDescent="0.45">
      <c r="I817" t="s">
        <v>192</v>
      </c>
      <c r="J817" t="s">
        <v>240</v>
      </c>
      <c r="K817">
        <v>0</v>
      </c>
      <c r="L817" t="s">
        <v>158</v>
      </c>
      <c r="N817" t="s">
        <v>217</v>
      </c>
      <c r="O817" t="s">
        <v>240</v>
      </c>
      <c r="P817">
        <v>5.0847042649462514E-2</v>
      </c>
      <c r="Q817" t="s">
        <v>158</v>
      </c>
    </row>
    <row r="818" spans="9:17" x14ac:dyDescent="0.45">
      <c r="I818" t="s">
        <v>192</v>
      </c>
      <c r="J818" t="s">
        <v>241</v>
      </c>
      <c r="K818">
        <v>0</v>
      </c>
      <c r="L818" t="s">
        <v>158</v>
      </c>
      <c r="N818" t="s">
        <v>217</v>
      </c>
      <c r="O818" t="s">
        <v>241</v>
      </c>
      <c r="P818">
        <v>9.3387827711229887E-3</v>
      </c>
      <c r="Q818" t="s">
        <v>158</v>
      </c>
    </row>
    <row r="819" spans="9:17" x14ac:dyDescent="0.45">
      <c r="I819" t="s">
        <v>192</v>
      </c>
      <c r="J819" t="s">
        <v>163</v>
      </c>
      <c r="K819">
        <v>3.5803386027280809E-2</v>
      </c>
      <c r="L819" t="s">
        <v>158</v>
      </c>
      <c r="N819" t="s">
        <v>217</v>
      </c>
      <c r="O819" t="s">
        <v>163</v>
      </c>
      <c r="P819">
        <v>6.9794481165936173E-2</v>
      </c>
      <c r="Q819" t="s">
        <v>158</v>
      </c>
    </row>
    <row r="820" spans="9:17" x14ac:dyDescent="0.45">
      <c r="I820" t="s">
        <v>192</v>
      </c>
      <c r="J820" t="s">
        <v>164</v>
      </c>
      <c r="K820">
        <v>0.10448931318537202</v>
      </c>
      <c r="L820" t="s">
        <v>158</v>
      </c>
      <c r="N820" t="s">
        <v>217</v>
      </c>
      <c r="O820" t="s">
        <v>164</v>
      </c>
      <c r="P820">
        <v>2.6864434221236251E-2</v>
      </c>
      <c r="Q820" t="s">
        <v>158</v>
      </c>
    </row>
    <row r="821" spans="9:17" x14ac:dyDescent="0.45">
      <c r="I821" t="s">
        <v>192</v>
      </c>
      <c r="J821" t="s">
        <v>165</v>
      </c>
      <c r="K821">
        <v>8.0042118675527407E-2</v>
      </c>
      <c r="L821" t="s">
        <v>158</v>
      </c>
      <c r="N821" t="s">
        <v>217</v>
      </c>
      <c r="O821" t="s">
        <v>165</v>
      </c>
      <c r="P821">
        <v>2.5239387288793897E-2</v>
      </c>
      <c r="Q821" t="s">
        <v>158</v>
      </c>
    </row>
    <row r="822" spans="9:17" x14ac:dyDescent="0.45">
      <c r="I822" t="s">
        <v>192</v>
      </c>
      <c r="J822" t="s">
        <v>166</v>
      </c>
      <c r="K822">
        <v>3.9648115425716966E-2</v>
      </c>
      <c r="L822" t="s">
        <v>158</v>
      </c>
      <c r="N822" t="s">
        <v>217</v>
      </c>
      <c r="O822" t="s">
        <v>166</v>
      </c>
      <c r="P822">
        <v>1.6663514831328025E-2</v>
      </c>
      <c r="Q822" t="s">
        <v>158</v>
      </c>
    </row>
    <row r="823" spans="9:17" x14ac:dyDescent="0.45">
      <c r="I823" t="s">
        <v>192</v>
      </c>
      <c r="J823" t="s">
        <v>167</v>
      </c>
      <c r="K823">
        <v>3.7509712584922188E-2</v>
      </c>
      <c r="L823" t="s">
        <v>158</v>
      </c>
      <c r="N823" t="s">
        <v>217</v>
      </c>
      <c r="O823" t="s">
        <v>167</v>
      </c>
      <c r="P823">
        <v>1.8453250980616419E-2</v>
      </c>
      <c r="Q823" t="s">
        <v>158</v>
      </c>
    </row>
    <row r="824" spans="9:17" x14ac:dyDescent="0.45">
      <c r="I824" t="s">
        <v>192</v>
      </c>
      <c r="J824" t="s">
        <v>243</v>
      </c>
      <c r="K824">
        <v>8.1821267203741749E-2</v>
      </c>
      <c r="L824" t="s">
        <v>158</v>
      </c>
      <c r="N824" t="s">
        <v>217</v>
      </c>
      <c r="O824" t="s">
        <v>243</v>
      </c>
      <c r="P824">
        <v>4.5400297843836625E-2</v>
      </c>
      <c r="Q824" t="s">
        <v>158</v>
      </c>
    </row>
    <row r="825" spans="9:17" x14ac:dyDescent="0.45">
      <c r="I825" t="s">
        <v>192</v>
      </c>
      <c r="J825" t="s">
        <v>244</v>
      </c>
      <c r="K825">
        <v>1.5788174230557016E-2</v>
      </c>
      <c r="L825" t="s">
        <v>158</v>
      </c>
      <c r="N825" t="s">
        <v>217</v>
      </c>
      <c r="O825" t="s">
        <v>244</v>
      </c>
      <c r="P825">
        <v>5.307366304148628E-2</v>
      </c>
      <c r="Q825" t="s">
        <v>158</v>
      </c>
    </row>
    <row r="826" spans="9:17" x14ac:dyDescent="0.45">
      <c r="I826" t="s">
        <v>192</v>
      </c>
      <c r="J826" t="s">
        <v>245</v>
      </c>
      <c r="K826">
        <v>0</v>
      </c>
      <c r="L826" t="s">
        <v>158</v>
      </c>
      <c r="N826" t="s">
        <v>217</v>
      </c>
      <c r="O826" t="s">
        <v>245</v>
      </c>
      <c r="P826">
        <v>1.1454404662052938E-2</v>
      </c>
      <c r="Q826" t="s">
        <v>158</v>
      </c>
    </row>
    <row r="827" spans="9:17" x14ac:dyDescent="0.45">
      <c r="I827" t="s">
        <v>192</v>
      </c>
      <c r="J827" t="s">
        <v>168</v>
      </c>
      <c r="K827">
        <v>3.0420403448578975E-2</v>
      </c>
      <c r="L827" t="s">
        <v>158</v>
      </c>
      <c r="N827" t="s">
        <v>217</v>
      </c>
      <c r="O827" t="s">
        <v>168</v>
      </c>
      <c r="P827">
        <v>1.3035841240473996E-2</v>
      </c>
      <c r="Q827" t="s">
        <v>158</v>
      </c>
    </row>
    <row r="828" spans="9:17" x14ac:dyDescent="0.45">
      <c r="I828" t="s">
        <v>192</v>
      </c>
      <c r="J828" t="s">
        <v>169</v>
      </c>
      <c r="K828">
        <v>6.9596788747159744E-2</v>
      </c>
      <c r="L828" t="s">
        <v>158</v>
      </c>
      <c r="N828" t="s">
        <v>217</v>
      </c>
      <c r="O828" t="s">
        <v>169</v>
      </c>
      <c r="P828">
        <v>4.5167549084452682E-3</v>
      </c>
      <c r="Q828" t="s">
        <v>158</v>
      </c>
    </row>
    <row r="829" spans="9:17" x14ac:dyDescent="0.45">
      <c r="I829" t="s">
        <v>192</v>
      </c>
      <c r="J829" t="s">
        <v>170</v>
      </c>
      <c r="K829">
        <v>4.9186197294574747E-2</v>
      </c>
      <c r="L829" t="s">
        <v>158</v>
      </c>
      <c r="N829" t="s">
        <v>217</v>
      </c>
      <c r="O829" t="s">
        <v>170</v>
      </c>
      <c r="P829">
        <v>6.5627619421570879E-3</v>
      </c>
      <c r="Q829" t="s">
        <v>158</v>
      </c>
    </row>
    <row r="830" spans="9:17" x14ac:dyDescent="0.45">
      <c r="I830" t="s">
        <v>192</v>
      </c>
      <c r="J830" t="s">
        <v>171</v>
      </c>
      <c r="K830">
        <v>2.4676476458129978E-2</v>
      </c>
      <c r="L830" t="s">
        <v>158</v>
      </c>
      <c r="N830" t="s">
        <v>217</v>
      </c>
      <c r="O830" t="s">
        <v>171</v>
      </c>
      <c r="P830">
        <v>4.9042554031138441E-3</v>
      </c>
      <c r="Q830" t="s">
        <v>158</v>
      </c>
    </row>
    <row r="831" spans="9:17" x14ac:dyDescent="0.45">
      <c r="I831" t="s">
        <v>192</v>
      </c>
      <c r="J831" t="s">
        <v>172</v>
      </c>
      <c r="K831">
        <v>2.4449055109627586E-2</v>
      </c>
      <c r="L831" t="s">
        <v>158</v>
      </c>
      <c r="N831" t="s">
        <v>217</v>
      </c>
      <c r="O831" t="s">
        <v>172</v>
      </c>
      <c r="P831">
        <v>5.6416429402235428E-3</v>
      </c>
      <c r="Q831" t="s">
        <v>158</v>
      </c>
    </row>
    <row r="832" spans="9:17" x14ac:dyDescent="0.45">
      <c r="I832" t="s">
        <v>192</v>
      </c>
      <c r="J832" t="s">
        <v>247</v>
      </c>
      <c r="K832">
        <v>5.8976999285805291E-2</v>
      </c>
      <c r="L832" t="s">
        <v>158</v>
      </c>
      <c r="N832" t="s">
        <v>217</v>
      </c>
      <c r="O832" t="s">
        <v>247</v>
      </c>
      <c r="P832">
        <v>1.3740433685540499E-2</v>
      </c>
      <c r="Q832" t="s">
        <v>158</v>
      </c>
    </row>
    <row r="833" spans="9:17" x14ac:dyDescent="0.45">
      <c r="I833" t="s">
        <v>192</v>
      </c>
      <c r="J833" t="s">
        <v>248</v>
      </c>
      <c r="K833">
        <v>1.5592062468821442E-2</v>
      </c>
      <c r="L833" t="s">
        <v>158</v>
      </c>
      <c r="N833" t="s">
        <v>217</v>
      </c>
      <c r="O833" t="s">
        <v>248</v>
      </c>
      <c r="P833">
        <v>1.3364832349259595E-2</v>
      </c>
      <c r="Q833" t="s">
        <v>158</v>
      </c>
    </row>
    <row r="834" spans="9:17" x14ac:dyDescent="0.45">
      <c r="I834" t="s">
        <v>192</v>
      </c>
      <c r="J834" t="s">
        <v>249</v>
      </c>
      <c r="K834">
        <v>0</v>
      </c>
      <c r="L834" t="s">
        <v>158</v>
      </c>
      <c r="N834" t="s">
        <v>217</v>
      </c>
      <c r="O834" t="s">
        <v>249</v>
      </c>
      <c r="P834">
        <v>2.2981445557722327E-3</v>
      </c>
      <c r="Q834" t="s">
        <v>158</v>
      </c>
    </row>
    <row r="835" spans="9:17" x14ac:dyDescent="0.45">
      <c r="I835" t="s">
        <v>192</v>
      </c>
      <c r="J835" t="s">
        <v>251</v>
      </c>
      <c r="K835">
        <v>7.1640112338182925E-3</v>
      </c>
      <c r="L835" t="s">
        <v>158</v>
      </c>
      <c r="N835" t="s">
        <v>217</v>
      </c>
      <c r="O835" t="s">
        <v>251</v>
      </c>
      <c r="P835">
        <v>4.5646153480194906E-2</v>
      </c>
      <c r="Q835" t="s">
        <v>158</v>
      </c>
    </row>
    <row r="836" spans="9:17" x14ac:dyDescent="0.45">
      <c r="I836" t="s">
        <v>192</v>
      </c>
      <c r="J836" t="s">
        <v>252</v>
      </c>
      <c r="K836">
        <v>3.9352605608515258E-2</v>
      </c>
      <c r="L836" t="s">
        <v>158</v>
      </c>
      <c r="N836" t="s">
        <v>217</v>
      </c>
      <c r="O836" t="s">
        <v>252</v>
      </c>
      <c r="P836">
        <v>1.5428665223279188E-2</v>
      </c>
      <c r="Q836" t="s">
        <v>158</v>
      </c>
    </row>
    <row r="837" spans="9:17" x14ac:dyDescent="0.45">
      <c r="I837" t="s">
        <v>192</v>
      </c>
      <c r="J837" t="s">
        <v>253</v>
      </c>
      <c r="K837">
        <v>3.2776906936511738E-2</v>
      </c>
      <c r="L837" t="s">
        <v>158</v>
      </c>
      <c r="N837" t="s">
        <v>217</v>
      </c>
      <c r="O837" t="s">
        <v>253</v>
      </c>
      <c r="P837">
        <v>1.1877859708005511E-2</v>
      </c>
      <c r="Q837" t="s">
        <v>158</v>
      </c>
    </row>
    <row r="838" spans="9:17" x14ac:dyDescent="0.45">
      <c r="I838" t="s">
        <v>192</v>
      </c>
      <c r="J838" t="s">
        <v>254</v>
      </c>
      <c r="K838">
        <v>1.7259646461512887E-2</v>
      </c>
      <c r="L838" t="s">
        <v>158</v>
      </c>
      <c r="N838" t="s">
        <v>217</v>
      </c>
      <c r="O838" t="s">
        <v>254</v>
      </c>
      <c r="P838">
        <v>7.5669194600071505E-3</v>
      </c>
      <c r="Q838" t="s">
        <v>158</v>
      </c>
    </row>
    <row r="839" spans="9:17" x14ac:dyDescent="0.45">
      <c r="I839" t="s">
        <v>192</v>
      </c>
      <c r="J839" t="s">
        <v>255</v>
      </c>
      <c r="K839">
        <v>1.6925760217721953E-2</v>
      </c>
      <c r="L839" t="s">
        <v>158</v>
      </c>
      <c r="N839" t="s">
        <v>217</v>
      </c>
      <c r="O839" t="s">
        <v>255</v>
      </c>
      <c r="P839">
        <v>8.1025851693228255E-3</v>
      </c>
      <c r="Q839" t="s">
        <v>158</v>
      </c>
    </row>
    <row r="840" spans="9:17" x14ac:dyDescent="0.45">
      <c r="I840" t="s">
        <v>192</v>
      </c>
      <c r="J840" t="s">
        <v>256</v>
      </c>
      <c r="K840">
        <v>3.0500633850868417E-2</v>
      </c>
      <c r="L840" t="s">
        <v>158</v>
      </c>
      <c r="N840" t="s">
        <v>217</v>
      </c>
      <c r="O840" t="s">
        <v>256</v>
      </c>
      <c r="P840">
        <v>2.2389173748655462E-2</v>
      </c>
      <c r="Q840" t="s">
        <v>158</v>
      </c>
    </row>
    <row r="841" spans="9:17" x14ac:dyDescent="0.45">
      <c r="I841" t="s">
        <v>192</v>
      </c>
      <c r="J841" t="s">
        <v>257</v>
      </c>
      <c r="K841">
        <v>1.5020566425333083E-3</v>
      </c>
      <c r="L841" t="s">
        <v>158</v>
      </c>
      <c r="N841" t="s">
        <v>217</v>
      </c>
      <c r="O841" t="s">
        <v>257</v>
      </c>
      <c r="P841">
        <v>3.2722294384005798E-2</v>
      </c>
      <c r="Q841" t="s">
        <v>158</v>
      </c>
    </row>
    <row r="842" spans="9:17" x14ac:dyDescent="0.45">
      <c r="I842" t="s">
        <v>192</v>
      </c>
      <c r="J842" t="s">
        <v>258</v>
      </c>
      <c r="K842">
        <v>0</v>
      </c>
      <c r="L842" t="s">
        <v>158</v>
      </c>
      <c r="N842" t="s">
        <v>217</v>
      </c>
      <c r="O842" t="s">
        <v>258</v>
      </c>
      <c r="P842">
        <v>7.448014646771064E-3</v>
      </c>
      <c r="Q842" t="s">
        <v>158</v>
      </c>
    </row>
    <row r="843" spans="9:17" x14ac:dyDescent="0.45">
      <c r="I843" t="s">
        <v>192</v>
      </c>
      <c r="J843" t="s">
        <v>264</v>
      </c>
      <c r="K843">
        <v>1.1658223434531381E-5</v>
      </c>
      <c r="L843" t="s">
        <v>158</v>
      </c>
      <c r="N843" t="s">
        <v>217</v>
      </c>
      <c r="O843" t="s">
        <v>264</v>
      </c>
      <c r="P843">
        <v>0.10068491242622807</v>
      </c>
      <c r="Q843" t="s">
        <v>158</v>
      </c>
    </row>
    <row r="844" spans="9:17" x14ac:dyDescent="0.45">
      <c r="I844" t="s">
        <v>192</v>
      </c>
      <c r="J844" t="s">
        <v>265</v>
      </c>
      <c r="K844">
        <v>2.3319515960733127E-2</v>
      </c>
      <c r="L844" t="s">
        <v>158</v>
      </c>
      <c r="N844" t="s">
        <v>217</v>
      </c>
      <c r="O844" t="s">
        <v>265</v>
      </c>
      <c r="P844">
        <v>4.4509877312011378E-2</v>
      </c>
      <c r="Q844" t="s">
        <v>158</v>
      </c>
    </row>
    <row r="845" spans="9:17" x14ac:dyDescent="0.45">
      <c r="I845" t="s">
        <v>192</v>
      </c>
      <c r="J845" t="s">
        <v>266</v>
      </c>
      <c r="K845">
        <v>2.2376638602613172E-2</v>
      </c>
      <c r="L845" t="s">
        <v>158</v>
      </c>
      <c r="N845" t="s">
        <v>217</v>
      </c>
      <c r="O845" t="s">
        <v>266</v>
      </c>
      <c r="P845">
        <v>2.9009670837579729E-2</v>
      </c>
      <c r="Q845" t="s">
        <v>158</v>
      </c>
    </row>
    <row r="846" spans="9:17" x14ac:dyDescent="0.45">
      <c r="I846" t="s">
        <v>192</v>
      </c>
      <c r="J846" t="s">
        <v>267</v>
      </c>
      <c r="K846">
        <v>1.3652757562539855E-2</v>
      </c>
      <c r="L846" t="s">
        <v>158</v>
      </c>
      <c r="N846" t="s">
        <v>217</v>
      </c>
      <c r="O846" t="s">
        <v>267</v>
      </c>
      <c r="P846">
        <v>1.3980908831948925E-2</v>
      </c>
      <c r="Q846" t="s">
        <v>158</v>
      </c>
    </row>
    <row r="847" spans="9:17" x14ac:dyDescent="0.45">
      <c r="I847" t="s">
        <v>192</v>
      </c>
      <c r="J847" t="s">
        <v>268</v>
      </c>
      <c r="K847">
        <v>1.3287872902812333E-2</v>
      </c>
      <c r="L847" t="s">
        <v>158</v>
      </c>
      <c r="N847" t="s">
        <v>217</v>
      </c>
      <c r="O847" t="s">
        <v>268</v>
      </c>
      <c r="P847">
        <v>1.4265428203701226E-2</v>
      </c>
      <c r="Q847" t="s">
        <v>158</v>
      </c>
    </row>
    <row r="848" spans="9:17" x14ac:dyDescent="0.45">
      <c r="I848" t="s">
        <v>192</v>
      </c>
      <c r="J848" t="s">
        <v>269</v>
      </c>
      <c r="K848">
        <v>1.5443983414478106E-2</v>
      </c>
      <c r="L848" t="s">
        <v>158</v>
      </c>
      <c r="N848" t="s">
        <v>217</v>
      </c>
      <c r="O848" t="s">
        <v>269</v>
      </c>
      <c r="P848">
        <v>3.6723882164077869E-2</v>
      </c>
      <c r="Q848" t="s">
        <v>158</v>
      </c>
    </row>
    <row r="849" spans="9:17" x14ac:dyDescent="0.45">
      <c r="I849" t="s">
        <v>192</v>
      </c>
      <c r="J849" t="s">
        <v>270</v>
      </c>
      <c r="K849">
        <v>0</v>
      </c>
      <c r="L849" t="s">
        <v>158</v>
      </c>
      <c r="N849" t="s">
        <v>217</v>
      </c>
      <c r="O849" t="s">
        <v>270</v>
      </c>
      <c r="P849">
        <v>5.8751079729747378E-2</v>
      </c>
      <c r="Q849" t="s">
        <v>158</v>
      </c>
    </row>
    <row r="850" spans="9:17" x14ac:dyDescent="0.45">
      <c r="I850" t="s">
        <v>192</v>
      </c>
      <c r="J850" t="s">
        <v>271</v>
      </c>
      <c r="K850">
        <v>0</v>
      </c>
      <c r="L850" t="s">
        <v>158</v>
      </c>
      <c r="N850" t="s">
        <v>217</v>
      </c>
      <c r="O850" t="s">
        <v>271</v>
      </c>
      <c r="P850">
        <v>1.217324701433248E-2</v>
      </c>
      <c r="Q850" t="s">
        <v>158</v>
      </c>
    </row>
    <row r="851" spans="9:17" x14ac:dyDescent="0.45">
      <c r="I851" t="s">
        <v>193</v>
      </c>
      <c r="J851" t="s">
        <v>157</v>
      </c>
      <c r="K851">
        <v>3.6612719770245841E-4</v>
      </c>
      <c r="L851" t="s">
        <v>158</v>
      </c>
      <c r="N851" t="s">
        <v>218</v>
      </c>
      <c r="O851" t="s">
        <v>157</v>
      </c>
      <c r="P851">
        <v>6.399495204433768E-2</v>
      </c>
      <c r="Q851" t="s">
        <v>158</v>
      </c>
    </row>
    <row r="852" spans="9:17" x14ac:dyDescent="0.45">
      <c r="I852" t="s">
        <v>193</v>
      </c>
      <c r="J852" t="s">
        <v>159</v>
      </c>
      <c r="K852">
        <v>2.3444678068338793E-2</v>
      </c>
      <c r="L852" t="s">
        <v>158</v>
      </c>
      <c r="N852" t="s">
        <v>218</v>
      </c>
      <c r="O852" t="s">
        <v>159</v>
      </c>
      <c r="P852">
        <v>2.4160376516510644E-2</v>
      </c>
      <c r="Q852" t="s">
        <v>158</v>
      </c>
    </row>
    <row r="853" spans="9:17" x14ac:dyDescent="0.45">
      <c r="I853" t="s">
        <v>193</v>
      </c>
      <c r="J853" t="s">
        <v>160</v>
      </c>
      <c r="K853">
        <v>2.4423591601218809E-2</v>
      </c>
      <c r="L853" t="s">
        <v>158</v>
      </c>
      <c r="N853" t="s">
        <v>218</v>
      </c>
      <c r="O853" t="s">
        <v>160</v>
      </c>
      <c r="P853">
        <v>1.5811844743560531E-2</v>
      </c>
      <c r="Q853" t="s">
        <v>158</v>
      </c>
    </row>
    <row r="854" spans="9:17" x14ac:dyDescent="0.45">
      <c r="I854" t="s">
        <v>193</v>
      </c>
      <c r="J854" t="s">
        <v>161</v>
      </c>
      <c r="K854">
        <v>1.2260111489031418E-2</v>
      </c>
      <c r="L854" t="s">
        <v>158</v>
      </c>
      <c r="N854" t="s">
        <v>218</v>
      </c>
      <c r="O854" t="s">
        <v>161</v>
      </c>
      <c r="P854">
        <v>9.0668124912647551E-3</v>
      </c>
      <c r="Q854" t="s">
        <v>158</v>
      </c>
    </row>
    <row r="855" spans="9:17" x14ac:dyDescent="0.45">
      <c r="I855" t="s">
        <v>193</v>
      </c>
      <c r="J855" t="s">
        <v>162</v>
      </c>
      <c r="K855">
        <v>1.1873911865339284E-2</v>
      </c>
      <c r="L855" t="s">
        <v>158</v>
      </c>
      <c r="N855" t="s">
        <v>218</v>
      </c>
      <c r="O855" t="s">
        <v>162</v>
      </c>
      <c r="P855">
        <v>9.3989425266254971E-3</v>
      </c>
      <c r="Q855" t="s">
        <v>158</v>
      </c>
    </row>
    <row r="856" spans="9:17" x14ac:dyDescent="0.45">
      <c r="I856" t="s">
        <v>193</v>
      </c>
      <c r="J856" t="s">
        <v>239</v>
      </c>
      <c r="K856">
        <v>1.8225792739199751E-2</v>
      </c>
      <c r="L856" t="s">
        <v>158</v>
      </c>
      <c r="N856" t="s">
        <v>218</v>
      </c>
      <c r="O856" t="s">
        <v>239</v>
      </c>
      <c r="P856">
        <v>2.9737527022254788E-2</v>
      </c>
      <c r="Q856" t="s">
        <v>158</v>
      </c>
    </row>
    <row r="857" spans="9:17" x14ac:dyDescent="0.45">
      <c r="I857" t="s">
        <v>193</v>
      </c>
      <c r="J857" t="s">
        <v>240</v>
      </c>
      <c r="K857">
        <v>0</v>
      </c>
      <c r="L857" t="s">
        <v>158</v>
      </c>
      <c r="N857" t="s">
        <v>218</v>
      </c>
      <c r="O857" t="s">
        <v>240</v>
      </c>
      <c r="P857">
        <v>5.1827343587684378E-2</v>
      </c>
      <c r="Q857" t="s">
        <v>158</v>
      </c>
    </row>
    <row r="858" spans="9:17" x14ac:dyDescent="0.45">
      <c r="I858" t="s">
        <v>193</v>
      </c>
      <c r="J858" t="s">
        <v>241</v>
      </c>
      <c r="K858">
        <v>0</v>
      </c>
      <c r="L858" t="s">
        <v>158</v>
      </c>
      <c r="N858" t="s">
        <v>218</v>
      </c>
      <c r="O858" t="s">
        <v>241</v>
      </c>
      <c r="P858">
        <v>8.904642963422995E-3</v>
      </c>
      <c r="Q858" t="s">
        <v>158</v>
      </c>
    </row>
    <row r="859" spans="9:17" x14ac:dyDescent="0.45">
      <c r="I859" t="s">
        <v>193</v>
      </c>
      <c r="J859" t="s">
        <v>163</v>
      </c>
      <c r="K859">
        <v>3.8400501640561059E-2</v>
      </c>
      <c r="L859" t="s">
        <v>158</v>
      </c>
      <c r="N859" t="s">
        <v>218</v>
      </c>
      <c r="O859" t="s">
        <v>163</v>
      </c>
      <c r="P859">
        <v>7.3226705593168184E-2</v>
      </c>
      <c r="Q859" t="s">
        <v>158</v>
      </c>
    </row>
    <row r="860" spans="9:17" x14ac:dyDescent="0.45">
      <c r="I860" t="s">
        <v>193</v>
      </c>
      <c r="J860" t="s">
        <v>164</v>
      </c>
      <c r="K860">
        <v>0.10800159430146788</v>
      </c>
      <c r="L860" t="s">
        <v>158</v>
      </c>
      <c r="N860" t="s">
        <v>218</v>
      </c>
      <c r="O860" t="s">
        <v>164</v>
      </c>
      <c r="P860">
        <v>2.7506168629375934E-2</v>
      </c>
      <c r="Q860" t="s">
        <v>158</v>
      </c>
    </row>
    <row r="861" spans="9:17" x14ac:dyDescent="0.45">
      <c r="I861" t="s">
        <v>193</v>
      </c>
      <c r="J861" t="s">
        <v>165</v>
      </c>
      <c r="K861">
        <v>8.0497939843531263E-2</v>
      </c>
      <c r="L861" t="s">
        <v>158</v>
      </c>
      <c r="N861" t="s">
        <v>218</v>
      </c>
      <c r="O861" t="s">
        <v>165</v>
      </c>
      <c r="P861">
        <v>1.9740426345378696E-2</v>
      </c>
      <c r="Q861" t="s">
        <v>158</v>
      </c>
    </row>
    <row r="862" spans="9:17" x14ac:dyDescent="0.45">
      <c r="I862" t="s">
        <v>193</v>
      </c>
      <c r="J862" t="s">
        <v>166</v>
      </c>
      <c r="K862">
        <v>3.9044775884796545E-2</v>
      </c>
      <c r="L862" t="s">
        <v>158</v>
      </c>
      <c r="N862" t="s">
        <v>218</v>
      </c>
      <c r="O862" t="s">
        <v>166</v>
      </c>
      <c r="P862">
        <v>1.2381820194239371E-2</v>
      </c>
      <c r="Q862" t="s">
        <v>158</v>
      </c>
    </row>
    <row r="863" spans="9:17" x14ac:dyDescent="0.45">
      <c r="I863" t="s">
        <v>193</v>
      </c>
      <c r="J863" t="s">
        <v>167</v>
      </c>
      <c r="K863">
        <v>3.6816705989986633E-2</v>
      </c>
      <c r="L863" t="s">
        <v>158</v>
      </c>
      <c r="N863" t="s">
        <v>218</v>
      </c>
      <c r="O863" t="s">
        <v>167</v>
      </c>
      <c r="P863">
        <v>1.3546200088949415E-2</v>
      </c>
      <c r="Q863" t="s">
        <v>158</v>
      </c>
    </row>
    <row r="864" spans="9:17" x14ac:dyDescent="0.45">
      <c r="I864" t="s">
        <v>193</v>
      </c>
      <c r="J864" t="s">
        <v>243</v>
      </c>
      <c r="K864">
        <v>8.0027884481575953E-2</v>
      </c>
      <c r="L864" t="s">
        <v>158</v>
      </c>
      <c r="N864" t="s">
        <v>218</v>
      </c>
      <c r="O864" t="s">
        <v>243</v>
      </c>
      <c r="P864">
        <v>3.7336525015835238E-2</v>
      </c>
      <c r="Q864" t="s">
        <v>158</v>
      </c>
    </row>
    <row r="865" spans="9:17" x14ac:dyDescent="0.45">
      <c r="I865" t="s">
        <v>193</v>
      </c>
      <c r="J865" t="s">
        <v>244</v>
      </c>
      <c r="K865">
        <v>1.6307810741673957E-2</v>
      </c>
      <c r="L865" t="s">
        <v>158</v>
      </c>
      <c r="N865" t="s">
        <v>218</v>
      </c>
      <c r="O865" t="s">
        <v>244</v>
      </c>
      <c r="P865">
        <v>5.5365334323661926E-2</v>
      </c>
      <c r="Q865" t="s">
        <v>158</v>
      </c>
    </row>
    <row r="866" spans="9:17" x14ac:dyDescent="0.45">
      <c r="I866" t="s">
        <v>193</v>
      </c>
      <c r="J866" t="s">
        <v>245</v>
      </c>
      <c r="K866">
        <v>0</v>
      </c>
      <c r="L866" t="s">
        <v>158</v>
      </c>
      <c r="N866" t="s">
        <v>218</v>
      </c>
      <c r="O866" t="s">
        <v>245</v>
      </c>
      <c r="P866">
        <v>1.0890631055151468E-2</v>
      </c>
      <c r="Q866" t="s">
        <v>158</v>
      </c>
    </row>
    <row r="867" spans="9:17" x14ac:dyDescent="0.45">
      <c r="I867" t="s">
        <v>193</v>
      </c>
      <c r="J867" t="s">
        <v>168</v>
      </c>
      <c r="K867">
        <v>3.4937771942177141E-2</v>
      </c>
      <c r="L867" t="s">
        <v>158</v>
      </c>
      <c r="N867" t="s">
        <v>218</v>
      </c>
      <c r="O867" t="s">
        <v>168</v>
      </c>
      <c r="P867">
        <v>2.0469673247394713E-2</v>
      </c>
      <c r="Q867" t="s">
        <v>158</v>
      </c>
    </row>
    <row r="868" spans="9:17" x14ac:dyDescent="0.45">
      <c r="I868" t="s">
        <v>193</v>
      </c>
      <c r="J868" t="s">
        <v>169</v>
      </c>
      <c r="K868">
        <v>7.2772814343853756E-2</v>
      </c>
      <c r="L868" t="s">
        <v>158</v>
      </c>
      <c r="N868" t="s">
        <v>218</v>
      </c>
      <c r="O868" t="s">
        <v>169</v>
      </c>
      <c r="P868">
        <v>6.2333608370327143E-3</v>
      </c>
      <c r="Q868" t="s">
        <v>158</v>
      </c>
    </row>
    <row r="869" spans="9:17" x14ac:dyDescent="0.45">
      <c r="I869" t="s">
        <v>193</v>
      </c>
      <c r="J869" t="s">
        <v>170</v>
      </c>
      <c r="K869">
        <v>4.98852861064457E-2</v>
      </c>
      <c r="L869" t="s">
        <v>158</v>
      </c>
      <c r="N869" t="s">
        <v>218</v>
      </c>
      <c r="O869" t="s">
        <v>170</v>
      </c>
      <c r="P869">
        <v>5.5792042205974925E-3</v>
      </c>
      <c r="Q869" t="s">
        <v>158</v>
      </c>
    </row>
    <row r="870" spans="9:17" x14ac:dyDescent="0.45">
      <c r="I870" t="s">
        <v>193</v>
      </c>
      <c r="J870" t="s">
        <v>171</v>
      </c>
      <c r="K870">
        <v>2.5179089612357378E-2</v>
      </c>
      <c r="L870" t="s">
        <v>158</v>
      </c>
      <c r="N870" t="s">
        <v>218</v>
      </c>
      <c r="O870" t="s">
        <v>171</v>
      </c>
      <c r="P870">
        <v>3.5654727720387512E-3</v>
      </c>
      <c r="Q870" t="s">
        <v>158</v>
      </c>
    </row>
    <row r="871" spans="9:17" x14ac:dyDescent="0.45">
      <c r="I871" t="s">
        <v>193</v>
      </c>
      <c r="J871" t="s">
        <v>172</v>
      </c>
      <c r="K871">
        <v>2.5084243776717443E-2</v>
      </c>
      <c r="L871" t="s">
        <v>158</v>
      </c>
      <c r="N871" t="s">
        <v>218</v>
      </c>
      <c r="O871" t="s">
        <v>172</v>
      </c>
      <c r="P871">
        <v>4.2556033074257447E-3</v>
      </c>
      <c r="Q871" t="s">
        <v>158</v>
      </c>
    </row>
    <row r="872" spans="9:17" x14ac:dyDescent="0.45">
      <c r="I872" t="s">
        <v>193</v>
      </c>
      <c r="J872" t="s">
        <v>247</v>
      </c>
      <c r="K872">
        <v>6.0993155464743994E-2</v>
      </c>
      <c r="L872" t="s">
        <v>158</v>
      </c>
      <c r="N872" t="s">
        <v>218</v>
      </c>
      <c r="O872" t="s">
        <v>247</v>
      </c>
      <c r="P872">
        <v>1.1425465804617695E-2</v>
      </c>
      <c r="Q872" t="s">
        <v>158</v>
      </c>
    </row>
    <row r="873" spans="9:17" x14ac:dyDescent="0.45">
      <c r="I873" t="s">
        <v>193</v>
      </c>
      <c r="J873" t="s">
        <v>248</v>
      </c>
      <c r="K873">
        <v>1.6452012675863131E-2</v>
      </c>
      <c r="L873" t="s">
        <v>158</v>
      </c>
      <c r="N873" t="s">
        <v>218</v>
      </c>
      <c r="O873" t="s">
        <v>248</v>
      </c>
      <c r="P873">
        <v>1.6130105647095199E-2</v>
      </c>
      <c r="Q873" t="s">
        <v>158</v>
      </c>
    </row>
    <row r="874" spans="9:17" x14ac:dyDescent="0.45">
      <c r="I874" t="s">
        <v>193</v>
      </c>
      <c r="J874" t="s">
        <v>249</v>
      </c>
      <c r="K874">
        <v>0</v>
      </c>
      <c r="L874" t="s">
        <v>158</v>
      </c>
      <c r="N874" t="s">
        <v>218</v>
      </c>
      <c r="O874" t="s">
        <v>249</v>
      </c>
      <c r="P874">
        <v>3.3310473673663966E-3</v>
      </c>
      <c r="Q874" t="s">
        <v>158</v>
      </c>
    </row>
    <row r="875" spans="9:17" x14ac:dyDescent="0.45">
      <c r="I875" t="s">
        <v>193</v>
      </c>
      <c r="J875" t="s">
        <v>251</v>
      </c>
      <c r="K875">
        <v>7.460759082821079E-3</v>
      </c>
      <c r="L875" t="s">
        <v>158</v>
      </c>
      <c r="N875" t="s">
        <v>218</v>
      </c>
      <c r="O875" t="s">
        <v>251</v>
      </c>
      <c r="P875">
        <v>5.5501969124004409E-2</v>
      </c>
      <c r="Q875" t="s">
        <v>158</v>
      </c>
    </row>
    <row r="876" spans="9:17" x14ac:dyDescent="0.45">
      <c r="I876" t="s">
        <v>193</v>
      </c>
      <c r="J876" t="s">
        <v>252</v>
      </c>
      <c r="K876">
        <v>3.9528525185928164E-2</v>
      </c>
      <c r="L876" t="s">
        <v>158</v>
      </c>
      <c r="N876" t="s">
        <v>218</v>
      </c>
      <c r="O876" t="s">
        <v>252</v>
      </c>
      <c r="P876">
        <v>1.7464216045141156E-2</v>
      </c>
      <c r="Q876" t="s">
        <v>158</v>
      </c>
    </row>
    <row r="877" spans="9:17" x14ac:dyDescent="0.45">
      <c r="I877" t="s">
        <v>193</v>
      </c>
      <c r="J877" t="s">
        <v>253</v>
      </c>
      <c r="K877">
        <v>3.2644602980173923E-2</v>
      </c>
      <c r="L877" t="s">
        <v>158</v>
      </c>
      <c r="N877" t="s">
        <v>218</v>
      </c>
      <c r="O877" t="s">
        <v>253</v>
      </c>
      <c r="P877">
        <v>1.2638113915666549E-2</v>
      </c>
      <c r="Q877" t="s">
        <v>158</v>
      </c>
    </row>
    <row r="878" spans="9:17" x14ac:dyDescent="0.45">
      <c r="I878" t="s">
        <v>193</v>
      </c>
      <c r="J878" t="s">
        <v>254</v>
      </c>
      <c r="K878">
        <v>1.6540162621599661E-2</v>
      </c>
      <c r="L878" t="s">
        <v>158</v>
      </c>
      <c r="N878" t="s">
        <v>218</v>
      </c>
      <c r="O878" t="s">
        <v>254</v>
      </c>
      <c r="P878">
        <v>7.6168054898919403E-3</v>
      </c>
      <c r="Q878" t="s">
        <v>158</v>
      </c>
    </row>
    <row r="879" spans="9:17" x14ac:dyDescent="0.45">
      <c r="I879" t="s">
        <v>193</v>
      </c>
      <c r="J879" t="s">
        <v>255</v>
      </c>
      <c r="K879">
        <v>1.6136003911573542E-2</v>
      </c>
      <c r="L879" t="s">
        <v>158</v>
      </c>
      <c r="N879" t="s">
        <v>218</v>
      </c>
      <c r="O879" t="s">
        <v>255</v>
      </c>
      <c r="P879">
        <v>8.1846465893529226E-3</v>
      </c>
      <c r="Q879" t="s">
        <v>158</v>
      </c>
    </row>
    <row r="880" spans="9:17" x14ac:dyDescent="0.45">
      <c r="I880" t="s">
        <v>193</v>
      </c>
      <c r="J880" t="s">
        <v>256</v>
      </c>
      <c r="K880">
        <v>3.0002662938690774E-2</v>
      </c>
      <c r="L880" t="s">
        <v>158</v>
      </c>
      <c r="N880" t="s">
        <v>218</v>
      </c>
      <c r="O880" t="s">
        <v>256</v>
      </c>
      <c r="P880">
        <v>2.2544681494733213E-2</v>
      </c>
      <c r="Q880" t="s">
        <v>158</v>
      </c>
    </row>
    <row r="881" spans="9:17" x14ac:dyDescent="0.45">
      <c r="I881" t="s">
        <v>193</v>
      </c>
      <c r="J881" t="s">
        <v>257</v>
      </c>
      <c r="K881">
        <v>1.4837924140119578E-3</v>
      </c>
      <c r="L881" t="s">
        <v>158</v>
      </c>
      <c r="N881" t="s">
        <v>218</v>
      </c>
      <c r="O881" t="s">
        <v>257</v>
      </c>
      <c r="P881">
        <v>3.4607207740439162E-2</v>
      </c>
      <c r="Q881" t="s">
        <v>158</v>
      </c>
    </row>
    <row r="882" spans="9:17" x14ac:dyDescent="0.45">
      <c r="I882" t="s">
        <v>193</v>
      </c>
      <c r="J882" t="s">
        <v>258</v>
      </c>
      <c r="K882">
        <v>0</v>
      </c>
      <c r="L882" t="s">
        <v>158</v>
      </c>
      <c r="N882" t="s">
        <v>218</v>
      </c>
      <c r="O882" t="s">
        <v>258</v>
      </c>
      <c r="P882">
        <v>8.6881559378263681E-3</v>
      </c>
      <c r="Q882" t="s">
        <v>158</v>
      </c>
    </row>
    <row r="883" spans="9:17" x14ac:dyDescent="0.45">
      <c r="I883" t="s">
        <v>193</v>
      </c>
      <c r="J883" t="s">
        <v>264</v>
      </c>
      <c r="K883">
        <v>1.128144865435634E-5</v>
      </c>
      <c r="L883" t="s">
        <v>158</v>
      </c>
      <c r="N883" t="s">
        <v>218</v>
      </c>
      <c r="O883" t="s">
        <v>264</v>
      </c>
      <c r="P883">
        <v>0.10271999647747931</v>
      </c>
      <c r="Q883" t="s">
        <v>158</v>
      </c>
    </row>
    <row r="884" spans="9:17" x14ac:dyDescent="0.45">
      <c r="I884" t="s">
        <v>193</v>
      </c>
      <c r="J884" t="s">
        <v>265</v>
      </c>
      <c r="K884">
        <v>2.3251126175472737E-2</v>
      </c>
      <c r="L884" t="s">
        <v>158</v>
      </c>
      <c r="N884" t="s">
        <v>218</v>
      </c>
      <c r="O884" t="s">
        <v>265</v>
      </c>
      <c r="P884">
        <v>3.9892613700957993E-2</v>
      </c>
      <c r="Q884" t="s">
        <v>158</v>
      </c>
    </row>
    <row r="885" spans="9:17" x14ac:dyDescent="0.45">
      <c r="I885" t="s">
        <v>193</v>
      </c>
      <c r="J885" t="s">
        <v>266</v>
      </c>
      <c r="K885">
        <v>2.1235942487017885E-2</v>
      </c>
      <c r="L885" t="s">
        <v>158</v>
      </c>
      <c r="N885" t="s">
        <v>218</v>
      </c>
      <c r="O885" t="s">
        <v>266</v>
      </c>
      <c r="P885">
        <v>2.4247934868560934E-2</v>
      </c>
      <c r="Q885" t="s">
        <v>158</v>
      </c>
    </row>
    <row r="886" spans="9:17" x14ac:dyDescent="0.45">
      <c r="I886" t="s">
        <v>193</v>
      </c>
      <c r="J886" t="s">
        <v>267</v>
      </c>
      <c r="K886">
        <v>1.2735957540138424E-2</v>
      </c>
      <c r="L886" t="s">
        <v>158</v>
      </c>
      <c r="N886" t="s">
        <v>218</v>
      </c>
      <c r="O886" t="s">
        <v>267</v>
      </c>
      <c r="P886">
        <v>1.1710747592515391E-2</v>
      </c>
      <c r="Q886" t="s">
        <v>158</v>
      </c>
    </row>
    <row r="887" spans="9:17" x14ac:dyDescent="0.45">
      <c r="I887" t="s">
        <v>193</v>
      </c>
      <c r="J887" t="s">
        <v>268</v>
      </c>
      <c r="K887">
        <v>1.1792958197448007E-2</v>
      </c>
      <c r="L887" t="s">
        <v>158</v>
      </c>
      <c r="N887" t="s">
        <v>218</v>
      </c>
      <c r="O887" t="s">
        <v>268</v>
      </c>
      <c r="P887">
        <v>1.1791400715619847E-2</v>
      </c>
      <c r="Q887" t="s">
        <v>158</v>
      </c>
    </row>
    <row r="888" spans="9:17" x14ac:dyDescent="0.45">
      <c r="I888" t="s">
        <v>193</v>
      </c>
      <c r="J888" t="s">
        <v>269</v>
      </c>
      <c r="K888">
        <v>1.218042524973263E-2</v>
      </c>
      <c r="L888" t="s">
        <v>158</v>
      </c>
      <c r="N888" t="s">
        <v>218</v>
      </c>
      <c r="O888" t="s">
        <v>269</v>
      </c>
      <c r="P888">
        <v>3.5358541302824557E-2</v>
      </c>
      <c r="Q888" t="s">
        <v>158</v>
      </c>
    </row>
    <row r="889" spans="9:17" x14ac:dyDescent="0.45">
      <c r="I889" t="s">
        <v>193</v>
      </c>
      <c r="J889" t="s">
        <v>270</v>
      </c>
      <c r="K889">
        <v>0</v>
      </c>
      <c r="L889" t="s">
        <v>158</v>
      </c>
      <c r="N889" t="s">
        <v>218</v>
      </c>
      <c r="O889" t="s">
        <v>270</v>
      </c>
      <c r="P889">
        <v>6.0740823991421451E-2</v>
      </c>
      <c r="Q889" t="s">
        <v>158</v>
      </c>
    </row>
    <row r="890" spans="9:17" x14ac:dyDescent="0.45">
      <c r="I890" t="s">
        <v>193</v>
      </c>
      <c r="J890" t="s">
        <v>271</v>
      </c>
      <c r="K890">
        <v>0</v>
      </c>
      <c r="L890" t="s">
        <v>158</v>
      </c>
      <c r="N890" t="s">
        <v>218</v>
      </c>
      <c r="O890" t="s">
        <v>271</v>
      </c>
      <c r="P890">
        <v>1.2405958668442156E-2</v>
      </c>
      <c r="Q890" t="s">
        <v>158</v>
      </c>
    </row>
    <row r="891" spans="9:17" x14ac:dyDescent="0.45">
      <c r="I891" t="s">
        <v>194</v>
      </c>
      <c r="J891" t="s">
        <v>157</v>
      </c>
      <c r="K891">
        <v>4.7708223160585492E-4</v>
      </c>
      <c r="L891" t="s">
        <v>158</v>
      </c>
      <c r="N891" t="s">
        <v>219</v>
      </c>
      <c r="O891" t="s">
        <v>157</v>
      </c>
      <c r="P891">
        <v>6.7167063741331398E-2</v>
      </c>
      <c r="Q891" t="s">
        <v>158</v>
      </c>
    </row>
    <row r="892" spans="9:17" x14ac:dyDescent="0.45">
      <c r="I892" t="s">
        <v>194</v>
      </c>
      <c r="J892" t="s">
        <v>159</v>
      </c>
      <c r="K892">
        <v>3.2802934012053281E-2</v>
      </c>
      <c r="L892" t="s">
        <v>158</v>
      </c>
      <c r="N892" t="s">
        <v>219</v>
      </c>
      <c r="O892" t="s">
        <v>159</v>
      </c>
      <c r="P892">
        <v>2.4258089107537101E-2</v>
      </c>
      <c r="Q892" t="s">
        <v>158</v>
      </c>
    </row>
    <row r="893" spans="9:17" x14ac:dyDescent="0.45">
      <c r="I893" t="s">
        <v>194</v>
      </c>
      <c r="J893" t="s">
        <v>160</v>
      </c>
      <c r="K893">
        <v>2.9449512296127835E-2</v>
      </c>
      <c r="L893" t="s">
        <v>158</v>
      </c>
      <c r="N893" t="s">
        <v>219</v>
      </c>
      <c r="O893" t="s">
        <v>160</v>
      </c>
      <c r="P893">
        <v>1.6618236444555401E-2</v>
      </c>
      <c r="Q893" t="s">
        <v>158</v>
      </c>
    </row>
    <row r="894" spans="9:17" x14ac:dyDescent="0.45">
      <c r="I894" t="s">
        <v>194</v>
      </c>
      <c r="J894" t="s">
        <v>161</v>
      </c>
      <c r="K894">
        <v>1.5332455297977032E-2</v>
      </c>
      <c r="L894" t="s">
        <v>158</v>
      </c>
      <c r="N894" t="s">
        <v>219</v>
      </c>
      <c r="O894" t="s">
        <v>161</v>
      </c>
      <c r="P894">
        <v>8.8339296328464167E-3</v>
      </c>
      <c r="Q894" t="s">
        <v>158</v>
      </c>
    </row>
    <row r="895" spans="9:17" x14ac:dyDescent="0.45">
      <c r="I895" t="s">
        <v>194</v>
      </c>
      <c r="J895" t="s">
        <v>162</v>
      </c>
      <c r="K895">
        <v>1.5695701752177101E-2</v>
      </c>
      <c r="L895" t="s">
        <v>158</v>
      </c>
      <c r="N895" t="s">
        <v>219</v>
      </c>
      <c r="O895" t="s">
        <v>162</v>
      </c>
      <c r="P895">
        <v>8.7347789127670498E-3</v>
      </c>
      <c r="Q895" t="s">
        <v>158</v>
      </c>
    </row>
    <row r="896" spans="9:17" x14ac:dyDescent="0.45">
      <c r="I896" t="s">
        <v>194</v>
      </c>
      <c r="J896" t="s">
        <v>239</v>
      </c>
      <c r="K896">
        <v>2.4396633879856758E-2</v>
      </c>
      <c r="L896" t="s">
        <v>158</v>
      </c>
      <c r="N896" t="s">
        <v>219</v>
      </c>
      <c r="O896" t="s">
        <v>239</v>
      </c>
      <c r="P896">
        <v>2.6332213954975384E-2</v>
      </c>
      <c r="Q896" t="s">
        <v>158</v>
      </c>
    </row>
    <row r="897" spans="9:17" x14ac:dyDescent="0.45">
      <c r="I897" t="s">
        <v>194</v>
      </c>
      <c r="J897" t="s">
        <v>240</v>
      </c>
      <c r="K897">
        <v>0</v>
      </c>
      <c r="L897" t="s">
        <v>158</v>
      </c>
      <c r="N897" t="s">
        <v>219</v>
      </c>
      <c r="O897" t="s">
        <v>240</v>
      </c>
      <c r="P897">
        <v>5.0834205998727282E-2</v>
      </c>
      <c r="Q897" t="s">
        <v>158</v>
      </c>
    </row>
    <row r="898" spans="9:17" x14ac:dyDescent="0.45">
      <c r="I898" t="s">
        <v>194</v>
      </c>
      <c r="J898" t="s">
        <v>241</v>
      </c>
      <c r="K898">
        <v>0</v>
      </c>
      <c r="L898" t="s">
        <v>158</v>
      </c>
      <c r="N898" t="s">
        <v>219</v>
      </c>
      <c r="O898" t="s">
        <v>241</v>
      </c>
      <c r="P898">
        <v>8.4186007424564453E-3</v>
      </c>
      <c r="Q898" t="s">
        <v>158</v>
      </c>
    </row>
    <row r="899" spans="9:17" x14ac:dyDescent="0.45">
      <c r="I899" t="s">
        <v>194</v>
      </c>
      <c r="J899" t="s">
        <v>163</v>
      </c>
      <c r="K899">
        <v>3.4554421456173566E-2</v>
      </c>
      <c r="L899" t="s">
        <v>158</v>
      </c>
      <c r="N899" t="s">
        <v>219</v>
      </c>
      <c r="O899" t="s">
        <v>163</v>
      </c>
      <c r="P899">
        <v>8.6585382067092556E-2</v>
      </c>
      <c r="Q899" t="s">
        <v>158</v>
      </c>
    </row>
    <row r="900" spans="9:17" x14ac:dyDescent="0.45">
      <c r="I900" t="s">
        <v>194</v>
      </c>
      <c r="J900" t="s">
        <v>164</v>
      </c>
      <c r="K900">
        <v>0.11324869603415021</v>
      </c>
      <c r="L900" t="s">
        <v>158</v>
      </c>
      <c r="N900" t="s">
        <v>219</v>
      </c>
      <c r="O900" t="s">
        <v>164</v>
      </c>
      <c r="P900">
        <v>3.038317346374525E-2</v>
      </c>
      <c r="Q900" t="s">
        <v>158</v>
      </c>
    </row>
    <row r="901" spans="9:17" x14ac:dyDescent="0.45">
      <c r="I901" t="s">
        <v>194</v>
      </c>
      <c r="J901" t="s">
        <v>165</v>
      </c>
      <c r="K901">
        <v>8.4735973148711757E-2</v>
      </c>
      <c r="L901" t="s">
        <v>158</v>
      </c>
      <c r="N901" t="s">
        <v>219</v>
      </c>
      <c r="O901" t="s">
        <v>165</v>
      </c>
      <c r="P901">
        <v>2.1348274304256124E-2</v>
      </c>
      <c r="Q901" t="s">
        <v>158</v>
      </c>
    </row>
    <row r="902" spans="9:17" x14ac:dyDescent="0.45">
      <c r="I902" t="s">
        <v>194</v>
      </c>
      <c r="J902" t="s">
        <v>166</v>
      </c>
      <c r="K902">
        <v>4.16191451915418E-2</v>
      </c>
      <c r="L902" t="s">
        <v>158</v>
      </c>
      <c r="N902" t="s">
        <v>219</v>
      </c>
      <c r="O902" t="s">
        <v>166</v>
      </c>
      <c r="P902">
        <v>1.1793280691675359E-2</v>
      </c>
      <c r="Q902" t="s">
        <v>158</v>
      </c>
    </row>
    <row r="903" spans="9:17" x14ac:dyDescent="0.45">
      <c r="I903" t="s">
        <v>194</v>
      </c>
      <c r="J903" t="s">
        <v>167</v>
      </c>
      <c r="K903">
        <v>4.1160602271788395E-2</v>
      </c>
      <c r="L903" t="s">
        <v>158</v>
      </c>
      <c r="N903" t="s">
        <v>219</v>
      </c>
      <c r="O903" t="s">
        <v>167</v>
      </c>
      <c r="P903">
        <v>1.2269084695917278E-2</v>
      </c>
      <c r="Q903" t="s">
        <v>158</v>
      </c>
    </row>
    <row r="904" spans="9:17" x14ac:dyDescent="0.45">
      <c r="I904" t="s">
        <v>194</v>
      </c>
      <c r="J904" t="s">
        <v>243</v>
      </c>
      <c r="K904">
        <v>9.2664788581871049E-2</v>
      </c>
      <c r="L904" t="s">
        <v>158</v>
      </c>
      <c r="N904" t="s">
        <v>219</v>
      </c>
      <c r="O904" t="s">
        <v>243</v>
      </c>
      <c r="P904">
        <v>3.7144400465709937E-2</v>
      </c>
      <c r="Q904" t="s">
        <v>158</v>
      </c>
    </row>
    <row r="905" spans="9:17" x14ac:dyDescent="0.45">
      <c r="I905" t="s">
        <v>194</v>
      </c>
      <c r="J905" t="s">
        <v>244</v>
      </c>
      <c r="K905">
        <v>1.6642847025881577E-2</v>
      </c>
      <c r="L905" t="s">
        <v>158</v>
      </c>
      <c r="N905" t="s">
        <v>219</v>
      </c>
      <c r="O905" t="s">
        <v>244</v>
      </c>
      <c r="P905">
        <v>6.4177728115110314E-2</v>
      </c>
      <c r="Q905" t="s">
        <v>158</v>
      </c>
    </row>
    <row r="906" spans="9:17" x14ac:dyDescent="0.45">
      <c r="I906" t="s">
        <v>194</v>
      </c>
      <c r="J906" t="s">
        <v>245</v>
      </c>
      <c r="K906">
        <v>0</v>
      </c>
      <c r="L906" t="s">
        <v>158</v>
      </c>
      <c r="N906" t="s">
        <v>219</v>
      </c>
      <c r="O906" t="s">
        <v>245</v>
      </c>
      <c r="P906">
        <v>1.2828309111757464E-2</v>
      </c>
      <c r="Q906" t="s">
        <v>158</v>
      </c>
    </row>
    <row r="907" spans="9:17" x14ac:dyDescent="0.45">
      <c r="I907" t="s">
        <v>194</v>
      </c>
      <c r="J907" t="s">
        <v>168</v>
      </c>
      <c r="K907">
        <v>2.1342779020190491E-2</v>
      </c>
      <c r="L907" t="s">
        <v>158</v>
      </c>
      <c r="N907" t="s">
        <v>219</v>
      </c>
      <c r="O907" t="s">
        <v>168</v>
      </c>
      <c r="P907">
        <v>2.7923655632738933E-2</v>
      </c>
      <c r="Q907" t="s">
        <v>158</v>
      </c>
    </row>
    <row r="908" spans="9:17" x14ac:dyDescent="0.45">
      <c r="I908" t="s">
        <v>194</v>
      </c>
      <c r="J908" t="s">
        <v>169</v>
      </c>
      <c r="K908">
        <v>5.841199736521125E-2</v>
      </c>
      <c r="L908" t="s">
        <v>158</v>
      </c>
      <c r="N908" t="s">
        <v>219</v>
      </c>
      <c r="O908" t="s">
        <v>169</v>
      </c>
      <c r="P908">
        <v>7.6447233036419275E-3</v>
      </c>
      <c r="Q908" t="s">
        <v>158</v>
      </c>
    </row>
    <row r="909" spans="9:17" x14ac:dyDescent="0.45">
      <c r="I909" t="s">
        <v>194</v>
      </c>
      <c r="J909" t="s">
        <v>170</v>
      </c>
      <c r="K909">
        <v>3.9265658312104837E-2</v>
      </c>
      <c r="L909" t="s">
        <v>158</v>
      </c>
      <c r="N909" t="s">
        <v>219</v>
      </c>
      <c r="O909" t="s">
        <v>170</v>
      </c>
      <c r="P909">
        <v>6.7793162763451842E-3</v>
      </c>
      <c r="Q909" t="s">
        <v>158</v>
      </c>
    </row>
    <row r="910" spans="9:17" x14ac:dyDescent="0.45">
      <c r="I910" t="s">
        <v>194</v>
      </c>
      <c r="J910" t="s">
        <v>171</v>
      </c>
      <c r="K910">
        <v>1.8729624339312356E-2</v>
      </c>
      <c r="L910" t="s">
        <v>158</v>
      </c>
      <c r="N910" t="s">
        <v>219</v>
      </c>
      <c r="O910" t="s">
        <v>171</v>
      </c>
      <c r="P910">
        <v>4.0951221381361272E-3</v>
      </c>
      <c r="Q910" t="s">
        <v>158</v>
      </c>
    </row>
    <row r="911" spans="9:17" x14ac:dyDescent="0.45">
      <c r="I911" t="s">
        <v>194</v>
      </c>
      <c r="J911" t="s">
        <v>172</v>
      </c>
      <c r="K911">
        <v>1.774926973165137E-2</v>
      </c>
      <c r="L911" t="s">
        <v>158</v>
      </c>
      <c r="N911" t="s">
        <v>219</v>
      </c>
      <c r="O911" t="s">
        <v>172</v>
      </c>
      <c r="P911">
        <v>3.8232835465969932E-3</v>
      </c>
      <c r="Q911" t="s">
        <v>158</v>
      </c>
    </row>
    <row r="912" spans="9:17" x14ac:dyDescent="0.45">
      <c r="I912" t="s">
        <v>194</v>
      </c>
      <c r="J912" t="s">
        <v>247</v>
      </c>
      <c r="K912">
        <v>4.0170906451087868E-2</v>
      </c>
      <c r="L912" t="s">
        <v>158</v>
      </c>
      <c r="N912" t="s">
        <v>219</v>
      </c>
      <c r="O912" t="s">
        <v>247</v>
      </c>
      <c r="P912">
        <v>1.0565549601334667E-2</v>
      </c>
      <c r="Q912" t="s">
        <v>158</v>
      </c>
    </row>
    <row r="913" spans="9:17" x14ac:dyDescent="0.45">
      <c r="I913" t="s">
        <v>194</v>
      </c>
      <c r="J913" t="s">
        <v>248</v>
      </c>
      <c r="K913">
        <v>1.1136536800039908E-2</v>
      </c>
      <c r="L913" t="s">
        <v>158</v>
      </c>
      <c r="N913" t="s">
        <v>219</v>
      </c>
      <c r="O913" t="s">
        <v>248</v>
      </c>
      <c r="P913">
        <v>1.9305689481967987E-2</v>
      </c>
      <c r="Q913" t="s">
        <v>158</v>
      </c>
    </row>
    <row r="914" spans="9:17" x14ac:dyDescent="0.45">
      <c r="I914" t="s">
        <v>194</v>
      </c>
      <c r="J914" t="s">
        <v>249</v>
      </c>
      <c r="K914">
        <v>0</v>
      </c>
      <c r="L914" t="s">
        <v>158</v>
      </c>
      <c r="N914" t="s">
        <v>219</v>
      </c>
      <c r="O914" t="s">
        <v>249</v>
      </c>
      <c r="P914">
        <v>4.4892887466212329E-3</v>
      </c>
      <c r="Q914" t="s">
        <v>158</v>
      </c>
    </row>
    <row r="915" spans="9:17" x14ac:dyDescent="0.45">
      <c r="I915" t="s">
        <v>194</v>
      </c>
      <c r="J915" t="s">
        <v>251</v>
      </c>
      <c r="K915">
        <v>8.4011469839376258E-3</v>
      </c>
      <c r="L915" t="s">
        <v>158</v>
      </c>
      <c r="N915" t="s">
        <v>219</v>
      </c>
      <c r="O915" t="s">
        <v>251</v>
      </c>
      <c r="P915">
        <v>5.7686487000824883E-2</v>
      </c>
      <c r="Q915" t="s">
        <v>158</v>
      </c>
    </row>
    <row r="916" spans="9:17" x14ac:dyDescent="0.45">
      <c r="I916" t="s">
        <v>194</v>
      </c>
      <c r="J916" t="s">
        <v>252</v>
      </c>
      <c r="K916">
        <v>4.3695235074413252E-2</v>
      </c>
      <c r="L916" t="s">
        <v>158</v>
      </c>
      <c r="N916" t="s">
        <v>219</v>
      </c>
      <c r="O916" t="s">
        <v>252</v>
      </c>
      <c r="P916">
        <v>1.7286464447544139E-2</v>
      </c>
      <c r="Q916" t="s">
        <v>158</v>
      </c>
    </row>
    <row r="917" spans="9:17" x14ac:dyDescent="0.45">
      <c r="I917" t="s">
        <v>194</v>
      </c>
      <c r="J917" t="s">
        <v>253</v>
      </c>
      <c r="K917">
        <v>3.260003486519672E-2</v>
      </c>
      <c r="L917" t="s">
        <v>158</v>
      </c>
      <c r="N917" t="s">
        <v>219</v>
      </c>
      <c r="O917" t="s">
        <v>253</v>
      </c>
      <c r="P917">
        <v>1.2132502187978818E-2</v>
      </c>
      <c r="Q917" t="s">
        <v>158</v>
      </c>
    </row>
    <row r="918" spans="9:17" x14ac:dyDescent="0.45">
      <c r="I918" t="s">
        <v>194</v>
      </c>
      <c r="J918" t="s">
        <v>254</v>
      </c>
      <c r="K918">
        <v>1.6828480119026726E-2</v>
      </c>
      <c r="L918" t="s">
        <v>158</v>
      </c>
      <c r="N918" t="s">
        <v>219</v>
      </c>
      <c r="O918" t="s">
        <v>254</v>
      </c>
      <c r="P918">
        <v>6.6698221458552894E-3</v>
      </c>
      <c r="Q918" t="s">
        <v>158</v>
      </c>
    </row>
    <row r="919" spans="9:17" x14ac:dyDescent="0.45">
      <c r="I919" t="s">
        <v>194</v>
      </c>
      <c r="J919" t="s">
        <v>255</v>
      </c>
      <c r="K919">
        <v>1.6177603800667611E-2</v>
      </c>
      <c r="L919" t="s">
        <v>158</v>
      </c>
      <c r="N919" t="s">
        <v>219</v>
      </c>
      <c r="O919" t="s">
        <v>255</v>
      </c>
      <c r="P919">
        <v>7.0415117482328909E-3</v>
      </c>
      <c r="Q919" t="s">
        <v>158</v>
      </c>
    </row>
    <row r="920" spans="9:17" x14ac:dyDescent="0.45">
      <c r="I920" t="s">
        <v>194</v>
      </c>
      <c r="J920" t="s">
        <v>256</v>
      </c>
      <c r="K920">
        <v>2.9415036603643346E-2</v>
      </c>
      <c r="L920" t="s">
        <v>158</v>
      </c>
      <c r="N920" t="s">
        <v>219</v>
      </c>
      <c r="O920" t="s">
        <v>256</v>
      </c>
      <c r="P920">
        <v>2.2426355656047992E-2</v>
      </c>
      <c r="Q920" t="s">
        <v>158</v>
      </c>
    </row>
    <row r="921" spans="9:17" x14ac:dyDescent="0.45">
      <c r="I921" t="s">
        <v>194</v>
      </c>
      <c r="J921" t="s">
        <v>257</v>
      </c>
      <c r="K921">
        <v>1.2986102805273218E-3</v>
      </c>
      <c r="L921" t="s">
        <v>158</v>
      </c>
      <c r="N921" t="s">
        <v>219</v>
      </c>
      <c r="O921" t="s">
        <v>257</v>
      </c>
      <c r="P921">
        <v>3.7395998504577296E-2</v>
      </c>
      <c r="Q921" t="s">
        <v>158</v>
      </c>
    </row>
    <row r="922" spans="9:17" x14ac:dyDescent="0.45">
      <c r="I922" t="s">
        <v>194</v>
      </c>
      <c r="J922" t="s">
        <v>258</v>
      </c>
      <c r="K922">
        <v>0</v>
      </c>
      <c r="L922" t="s">
        <v>158</v>
      </c>
      <c r="N922" t="s">
        <v>219</v>
      </c>
      <c r="O922" t="s">
        <v>258</v>
      </c>
      <c r="P922">
        <v>8.5358550779111413E-3</v>
      </c>
      <c r="Q922" t="s">
        <v>158</v>
      </c>
    </row>
    <row r="923" spans="9:17" x14ac:dyDescent="0.45">
      <c r="I923" t="s">
        <v>194</v>
      </c>
      <c r="J923" t="s">
        <v>264</v>
      </c>
      <c r="K923">
        <v>1.648999855303907E-4</v>
      </c>
      <c r="L923" t="s">
        <v>158</v>
      </c>
      <c r="N923" t="s">
        <v>219</v>
      </c>
      <c r="O923" t="s">
        <v>264</v>
      </c>
      <c r="P923">
        <v>8.9179463956609001E-2</v>
      </c>
      <c r="Q923" t="s">
        <v>158</v>
      </c>
    </row>
    <row r="924" spans="9:17" x14ac:dyDescent="0.45">
      <c r="I924" t="s">
        <v>194</v>
      </c>
      <c r="J924" t="s">
        <v>265</v>
      </c>
      <c r="K924">
        <v>3.052526889701565E-2</v>
      </c>
      <c r="L924" t="s">
        <v>158</v>
      </c>
      <c r="N924" t="s">
        <v>219</v>
      </c>
      <c r="O924" t="s">
        <v>265</v>
      </c>
      <c r="P924">
        <v>3.2643084110859609E-2</v>
      </c>
      <c r="Q924" t="s">
        <v>158</v>
      </c>
    </row>
    <row r="925" spans="9:17" x14ac:dyDescent="0.45">
      <c r="I925" t="s">
        <v>194</v>
      </c>
      <c r="J925" t="s">
        <v>266</v>
      </c>
      <c r="K925">
        <v>2.402548126130331E-2</v>
      </c>
      <c r="L925" t="s">
        <v>158</v>
      </c>
      <c r="N925" t="s">
        <v>219</v>
      </c>
      <c r="O925" t="s">
        <v>266</v>
      </c>
      <c r="P925">
        <v>2.0687774590227189E-2</v>
      </c>
      <c r="Q925" t="s">
        <v>158</v>
      </c>
    </row>
    <row r="926" spans="9:17" x14ac:dyDescent="0.45">
      <c r="I926" t="s">
        <v>194</v>
      </c>
      <c r="J926" t="s">
        <v>267</v>
      </c>
      <c r="K926">
        <v>1.4366258761497708E-2</v>
      </c>
      <c r="L926" t="s">
        <v>158</v>
      </c>
      <c r="N926" t="s">
        <v>219</v>
      </c>
      <c r="O926" t="s">
        <v>267</v>
      </c>
      <c r="P926">
        <v>1.0340565548022955E-2</v>
      </c>
      <c r="Q926" t="s">
        <v>158</v>
      </c>
    </row>
    <row r="927" spans="9:17" x14ac:dyDescent="0.45">
      <c r="I927" t="s">
        <v>194</v>
      </c>
      <c r="J927" t="s">
        <v>268</v>
      </c>
      <c r="K927">
        <v>1.4386875449598173E-2</v>
      </c>
      <c r="L927" t="s">
        <v>158</v>
      </c>
      <c r="N927" t="s">
        <v>219</v>
      </c>
      <c r="O927" t="s">
        <v>268</v>
      </c>
      <c r="P927">
        <v>1.0056276689268234E-2</v>
      </c>
      <c r="Q927" t="s">
        <v>158</v>
      </c>
    </row>
    <row r="928" spans="9:17" x14ac:dyDescent="0.45">
      <c r="I928" t="s">
        <v>194</v>
      </c>
      <c r="J928" t="s">
        <v>269</v>
      </c>
      <c r="K928">
        <v>1.8527502717954562E-2</v>
      </c>
      <c r="L928" t="s">
        <v>158</v>
      </c>
      <c r="N928" t="s">
        <v>219</v>
      </c>
      <c r="O928" t="s">
        <v>269</v>
      </c>
      <c r="P928">
        <v>3.126522459764107E-2</v>
      </c>
      <c r="Q928" t="s">
        <v>158</v>
      </c>
    </row>
    <row r="929" spans="9:17" x14ac:dyDescent="0.45">
      <c r="I929" t="s">
        <v>194</v>
      </c>
      <c r="J929" t="s">
        <v>270</v>
      </c>
      <c r="K929">
        <v>0</v>
      </c>
      <c r="L929" t="s">
        <v>158</v>
      </c>
      <c r="N929" t="s">
        <v>219</v>
      </c>
      <c r="O929" t="s">
        <v>270</v>
      </c>
      <c r="P929">
        <v>5.3652819232110543E-2</v>
      </c>
      <c r="Q929" t="s">
        <v>158</v>
      </c>
    </row>
    <row r="930" spans="9:17" x14ac:dyDescent="0.45">
      <c r="I930" t="s">
        <v>194</v>
      </c>
      <c r="J930" t="s">
        <v>271</v>
      </c>
      <c r="K930">
        <v>0</v>
      </c>
      <c r="L930" t="s">
        <v>158</v>
      </c>
      <c r="N930" t="s">
        <v>219</v>
      </c>
      <c r="O930" t="s">
        <v>271</v>
      </c>
      <c r="P930">
        <v>1.0646414328310597E-2</v>
      </c>
      <c r="Q930" t="s">
        <v>158</v>
      </c>
    </row>
    <row r="931" spans="9:17" x14ac:dyDescent="0.45">
      <c r="I931" t="s">
        <v>195</v>
      </c>
      <c r="J931" t="s">
        <v>157</v>
      </c>
      <c r="K931">
        <v>8.163975527531132E-4</v>
      </c>
      <c r="L931" t="s">
        <v>158</v>
      </c>
      <c r="N931" t="s">
        <v>220</v>
      </c>
      <c r="O931" t="s">
        <v>157</v>
      </c>
      <c r="P931">
        <v>6.923187303396966E-2</v>
      </c>
      <c r="Q931" t="s">
        <v>158</v>
      </c>
    </row>
    <row r="932" spans="9:17" x14ac:dyDescent="0.45">
      <c r="I932" t="s">
        <v>195</v>
      </c>
      <c r="J932" t="s">
        <v>159</v>
      </c>
      <c r="K932">
        <v>3.1549848895608364E-2</v>
      </c>
      <c r="L932" t="s">
        <v>158</v>
      </c>
      <c r="N932" t="s">
        <v>220</v>
      </c>
      <c r="O932" t="s">
        <v>159</v>
      </c>
      <c r="P932">
        <v>2.5170383657985077E-2</v>
      </c>
      <c r="Q932" t="s">
        <v>158</v>
      </c>
    </row>
    <row r="933" spans="9:17" x14ac:dyDescent="0.45">
      <c r="I933" t="s">
        <v>195</v>
      </c>
      <c r="J933" t="s">
        <v>160</v>
      </c>
      <c r="K933">
        <v>2.8601639149192292E-2</v>
      </c>
      <c r="L933" t="s">
        <v>158</v>
      </c>
      <c r="N933" t="s">
        <v>220</v>
      </c>
      <c r="O933" t="s">
        <v>160</v>
      </c>
      <c r="P933">
        <v>1.314482793062393E-2</v>
      </c>
      <c r="Q933" t="s">
        <v>158</v>
      </c>
    </row>
    <row r="934" spans="9:17" x14ac:dyDescent="0.45">
      <c r="I934" t="s">
        <v>195</v>
      </c>
      <c r="J934" t="s">
        <v>161</v>
      </c>
      <c r="K934">
        <v>1.4810454011547937E-2</v>
      </c>
      <c r="L934" t="s">
        <v>158</v>
      </c>
      <c r="N934" t="s">
        <v>220</v>
      </c>
      <c r="O934" t="s">
        <v>161</v>
      </c>
      <c r="P934">
        <v>6.2595864907701252E-3</v>
      </c>
      <c r="Q934" t="s">
        <v>158</v>
      </c>
    </row>
    <row r="935" spans="9:17" x14ac:dyDescent="0.45">
      <c r="I935" t="s">
        <v>195</v>
      </c>
      <c r="J935" t="s">
        <v>162</v>
      </c>
      <c r="K935">
        <v>1.5072490262518742E-2</v>
      </c>
      <c r="L935" t="s">
        <v>158</v>
      </c>
      <c r="N935" t="s">
        <v>220</v>
      </c>
      <c r="O935" t="s">
        <v>162</v>
      </c>
      <c r="P935">
        <v>7.1149651514398034E-3</v>
      </c>
      <c r="Q935" t="s">
        <v>158</v>
      </c>
    </row>
    <row r="936" spans="9:17" x14ac:dyDescent="0.45">
      <c r="I936" t="s">
        <v>195</v>
      </c>
      <c r="J936" t="s">
        <v>239</v>
      </c>
      <c r="K936">
        <v>2.3249873714503769E-2</v>
      </c>
      <c r="L936" t="s">
        <v>158</v>
      </c>
      <c r="N936" t="s">
        <v>220</v>
      </c>
      <c r="O936" t="s">
        <v>239</v>
      </c>
      <c r="P936">
        <v>2.1905646289675156E-2</v>
      </c>
      <c r="Q936" t="s">
        <v>158</v>
      </c>
    </row>
    <row r="937" spans="9:17" x14ac:dyDescent="0.45">
      <c r="I937" t="s">
        <v>195</v>
      </c>
      <c r="J937" t="s">
        <v>240</v>
      </c>
      <c r="K937">
        <v>0</v>
      </c>
      <c r="L937" t="s">
        <v>158</v>
      </c>
      <c r="N937" t="s">
        <v>220</v>
      </c>
      <c r="O937" t="s">
        <v>240</v>
      </c>
      <c r="P937">
        <v>4.1504762367275724E-2</v>
      </c>
      <c r="Q937" t="s">
        <v>158</v>
      </c>
    </row>
    <row r="938" spans="9:17" x14ac:dyDescent="0.45">
      <c r="I938" t="s">
        <v>195</v>
      </c>
      <c r="J938" t="s">
        <v>241</v>
      </c>
      <c r="K938">
        <v>0</v>
      </c>
      <c r="L938" t="s">
        <v>158</v>
      </c>
      <c r="N938" t="s">
        <v>220</v>
      </c>
      <c r="O938" t="s">
        <v>241</v>
      </c>
      <c r="P938">
        <v>9.1219242600951399E-3</v>
      </c>
      <c r="Q938" t="s">
        <v>158</v>
      </c>
    </row>
    <row r="939" spans="9:17" x14ac:dyDescent="0.45">
      <c r="I939" t="s">
        <v>195</v>
      </c>
      <c r="J939" t="s">
        <v>163</v>
      </c>
      <c r="K939">
        <v>3.4801565152986318E-2</v>
      </c>
      <c r="L939" t="s">
        <v>158</v>
      </c>
      <c r="N939" t="s">
        <v>220</v>
      </c>
      <c r="O939" t="s">
        <v>163</v>
      </c>
      <c r="P939">
        <v>0.11022438467758329</v>
      </c>
      <c r="Q939" t="s">
        <v>158</v>
      </c>
    </row>
    <row r="940" spans="9:17" x14ac:dyDescent="0.45">
      <c r="I940" t="s">
        <v>195</v>
      </c>
      <c r="J940" t="s">
        <v>164</v>
      </c>
      <c r="K940">
        <v>0.10834756673653077</v>
      </c>
      <c r="L940" t="s">
        <v>158</v>
      </c>
      <c r="N940" t="s">
        <v>220</v>
      </c>
      <c r="O940" t="s">
        <v>164</v>
      </c>
      <c r="P940">
        <v>3.8893257531459627E-2</v>
      </c>
      <c r="Q940" t="s">
        <v>158</v>
      </c>
    </row>
    <row r="941" spans="9:17" x14ac:dyDescent="0.45">
      <c r="I941" t="s">
        <v>195</v>
      </c>
      <c r="J941" t="s">
        <v>165</v>
      </c>
      <c r="K941">
        <v>8.2267318113031063E-2</v>
      </c>
      <c r="L941" t="s">
        <v>158</v>
      </c>
      <c r="N941" t="s">
        <v>220</v>
      </c>
      <c r="O941" t="s">
        <v>165</v>
      </c>
      <c r="P941">
        <v>2.7829510616059202E-2</v>
      </c>
      <c r="Q941" t="s">
        <v>158</v>
      </c>
    </row>
    <row r="942" spans="9:17" x14ac:dyDescent="0.45">
      <c r="I942" t="s">
        <v>195</v>
      </c>
      <c r="J942" t="s">
        <v>166</v>
      </c>
      <c r="K942">
        <v>4.0378977033117311E-2</v>
      </c>
      <c r="L942" t="s">
        <v>158</v>
      </c>
      <c r="N942" t="s">
        <v>220</v>
      </c>
      <c r="O942" t="s">
        <v>166</v>
      </c>
      <c r="P942">
        <v>1.5941755149804823E-2</v>
      </c>
      <c r="Q942" t="s">
        <v>158</v>
      </c>
    </row>
    <row r="943" spans="9:17" x14ac:dyDescent="0.45">
      <c r="I943" t="s">
        <v>195</v>
      </c>
      <c r="J943" t="s">
        <v>167</v>
      </c>
      <c r="K943">
        <v>3.9382663435832174E-2</v>
      </c>
      <c r="L943" t="s">
        <v>158</v>
      </c>
      <c r="N943" t="s">
        <v>220</v>
      </c>
      <c r="O943" t="s">
        <v>167</v>
      </c>
      <c r="P943">
        <v>1.6618567929970025E-2</v>
      </c>
      <c r="Q943" t="s">
        <v>158</v>
      </c>
    </row>
    <row r="944" spans="9:17" x14ac:dyDescent="0.45">
      <c r="I944" t="s">
        <v>195</v>
      </c>
      <c r="J944" t="s">
        <v>243</v>
      </c>
      <c r="K944">
        <v>8.6264723167675542E-2</v>
      </c>
      <c r="L944" t="s">
        <v>158</v>
      </c>
      <c r="N944" t="s">
        <v>220</v>
      </c>
      <c r="O944" t="s">
        <v>243</v>
      </c>
      <c r="P944">
        <v>4.7940487186681424E-2</v>
      </c>
      <c r="Q944" t="s">
        <v>158</v>
      </c>
    </row>
    <row r="945" spans="9:17" x14ac:dyDescent="0.45">
      <c r="I945" t="s">
        <v>195</v>
      </c>
      <c r="J945" t="s">
        <v>244</v>
      </c>
      <c r="K945">
        <v>1.5545050816975539E-2</v>
      </c>
      <c r="L945" t="s">
        <v>158</v>
      </c>
      <c r="N945" t="s">
        <v>220</v>
      </c>
      <c r="O945" t="s">
        <v>244</v>
      </c>
      <c r="P945">
        <v>7.4236328562868645E-2</v>
      </c>
      <c r="Q945" t="s">
        <v>158</v>
      </c>
    </row>
    <row r="946" spans="9:17" x14ac:dyDescent="0.45">
      <c r="I946" t="s">
        <v>195</v>
      </c>
      <c r="J946" t="s">
        <v>245</v>
      </c>
      <c r="K946">
        <v>0</v>
      </c>
      <c r="L946" t="s">
        <v>158</v>
      </c>
      <c r="N946" t="s">
        <v>220</v>
      </c>
      <c r="O946" t="s">
        <v>245</v>
      </c>
      <c r="P946">
        <v>1.60941578543022E-2</v>
      </c>
      <c r="Q946" t="s">
        <v>158</v>
      </c>
    </row>
    <row r="947" spans="9:17" x14ac:dyDescent="0.45">
      <c r="I947" t="s">
        <v>195</v>
      </c>
      <c r="J947" t="s">
        <v>168</v>
      </c>
      <c r="K947">
        <v>2.4870319815406779E-2</v>
      </c>
      <c r="L947" t="s">
        <v>158</v>
      </c>
      <c r="N947" t="s">
        <v>220</v>
      </c>
      <c r="O947" t="s">
        <v>168</v>
      </c>
      <c r="P947">
        <v>9.4045296475220412E-3</v>
      </c>
      <c r="Q947" t="s">
        <v>158</v>
      </c>
    </row>
    <row r="948" spans="9:17" x14ac:dyDescent="0.45">
      <c r="I948" t="s">
        <v>195</v>
      </c>
      <c r="J948" t="s">
        <v>169</v>
      </c>
      <c r="K948">
        <v>6.3086536735705426E-2</v>
      </c>
      <c r="L948" t="s">
        <v>158</v>
      </c>
      <c r="N948" t="s">
        <v>220</v>
      </c>
      <c r="O948" t="s">
        <v>169</v>
      </c>
      <c r="P948">
        <v>2.8308995052803133E-3</v>
      </c>
      <c r="Q948" t="s">
        <v>158</v>
      </c>
    </row>
    <row r="949" spans="9:17" x14ac:dyDescent="0.45">
      <c r="I949" t="s">
        <v>195</v>
      </c>
      <c r="J949" t="s">
        <v>170</v>
      </c>
      <c r="K949">
        <v>4.3057246548399764E-2</v>
      </c>
      <c r="L949" t="s">
        <v>158</v>
      </c>
      <c r="N949" t="s">
        <v>220</v>
      </c>
      <c r="O949" t="s">
        <v>170</v>
      </c>
      <c r="P949">
        <v>4.3934505982378873E-3</v>
      </c>
      <c r="Q949" t="s">
        <v>158</v>
      </c>
    </row>
    <row r="950" spans="9:17" x14ac:dyDescent="0.45">
      <c r="I950" t="s">
        <v>195</v>
      </c>
      <c r="J950" t="s">
        <v>171</v>
      </c>
      <c r="K950">
        <v>2.0571433542437019E-2</v>
      </c>
      <c r="L950" t="s">
        <v>158</v>
      </c>
      <c r="N950" t="s">
        <v>220</v>
      </c>
      <c r="O950" t="s">
        <v>171</v>
      </c>
      <c r="P950">
        <v>3.4637742622918143E-3</v>
      </c>
      <c r="Q950" t="s">
        <v>158</v>
      </c>
    </row>
    <row r="951" spans="9:17" x14ac:dyDescent="0.45">
      <c r="I951" t="s">
        <v>195</v>
      </c>
      <c r="J951" t="s">
        <v>172</v>
      </c>
      <c r="K951">
        <v>1.9781345782330994E-2</v>
      </c>
      <c r="L951" t="s">
        <v>158</v>
      </c>
      <c r="N951" t="s">
        <v>220</v>
      </c>
      <c r="O951" t="s">
        <v>172</v>
      </c>
      <c r="P951">
        <v>4.826478799975587E-3</v>
      </c>
      <c r="Q951" t="s">
        <v>158</v>
      </c>
    </row>
    <row r="952" spans="9:17" x14ac:dyDescent="0.45">
      <c r="I952" t="s">
        <v>195</v>
      </c>
      <c r="J952" t="s">
        <v>247</v>
      </c>
      <c r="K952">
        <v>4.5296225287643758E-2</v>
      </c>
      <c r="L952" t="s">
        <v>158</v>
      </c>
      <c r="N952" t="s">
        <v>220</v>
      </c>
      <c r="O952" t="s">
        <v>247</v>
      </c>
      <c r="P952">
        <v>8.8788027805891297E-3</v>
      </c>
      <c r="Q952" t="s">
        <v>158</v>
      </c>
    </row>
    <row r="953" spans="9:17" x14ac:dyDescent="0.45">
      <c r="I953" t="s">
        <v>195</v>
      </c>
      <c r="J953" t="s">
        <v>248</v>
      </c>
      <c r="K953">
        <v>1.2309859059752874E-2</v>
      </c>
      <c r="L953" t="s">
        <v>158</v>
      </c>
      <c r="N953" t="s">
        <v>220</v>
      </c>
      <c r="O953" t="s">
        <v>248</v>
      </c>
      <c r="P953">
        <v>7.9162414973792481E-3</v>
      </c>
      <c r="Q953" t="s">
        <v>158</v>
      </c>
    </row>
    <row r="954" spans="9:17" x14ac:dyDescent="0.45">
      <c r="I954" t="s">
        <v>195</v>
      </c>
      <c r="J954" t="s">
        <v>249</v>
      </c>
      <c r="K954">
        <v>0</v>
      </c>
      <c r="L954" t="s">
        <v>158</v>
      </c>
      <c r="N954" t="s">
        <v>220</v>
      </c>
      <c r="O954" t="s">
        <v>249</v>
      </c>
      <c r="P954">
        <v>1.8126416247322488E-3</v>
      </c>
      <c r="Q954" t="s">
        <v>158</v>
      </c>
    </row>
    <row r="955" spans="9:17" x14ac:dyDescent="0.45">
      <c r="I955" t="s">
        <v>195</v>
      </c>
      <c r="J955" t="s">
        <v>251</v>
      </c>
      <c r="K955">
        <v>8.509983092444811E-3</v>
      </c>
      <c r="L955" t="s">
        <v>158</v>
      </c>
      <c r="N955" t="s">
        <v>220</v>
      </c>
      <c r="O955" t="s">
        <v>251</v>
      </c>
      <c r="P955">
        <v>4.276112950564686E-2</v>
      </c>
      <c r="Q955" t="s">
        <v>158</v>
      </c>
    </row>
    <row r="956" spans="9:17" x14ac:dyDescent="0.45">
      <c r="I956" t="s">
        <v>195</v>
      </c>
      <c r="J956" t="s">
        <v>252</v>
      </c>
      <c r="K956">
        <v>4.2974276430530305E-2</v>
      </c>
      <c r="L956" t="s">
        <v>158</v>
      </c>
      <c r="N956" t="s">
        <v>220</v>
      </c>
      <c r="O956" t="s">
        <v>252</v>
      </c>
      <c r="P956">
        <v>1.1897485650040663E-2</v>
      </c>
      <c r="Q956" t="s">
        <v>158</v>
      </c>
    </row>
    <row r="957" spans="9:17" x14ac:dyDescent="0.45">
      <c r="I957" t="s">
        <v>195</v>
      </c>
      <c r="J957" t="s">
        <v>253</v>
      </c>
      <c r="K957">
        <v>3.2414338549930068E-2</v>
      </c>
      <c r="L957" t="s">
        <v>158</v>
      </c>
      <c r="N957" t="s">
        <v>220</v>
      </c>
      <c r="O957" t="s">
        <v>253</v>
      </c>
      <c r="P957">
        <v>6.8332727307064793E-3</v>
      </c>
      <c r="Q957" t="s">
        <v>158</v>
      </c>
    </row>
    <row r="958" spans="9:17" x14ac:dyDescent="0.45">
      <c r="I958" t="s">
        <v>195</v>
      </c>
      <c r="J958" t="s">
        <v>254</v>
      </c>
      <c r="K958">
        <v>1.7193057846218152E-2</v>
      </c>
      <c r="L958" t="s">
        <v>158</v>
      </c>
      <c r="N958" t="s">
        <v>220</v>
      </c>
      <c r="O958" t="s">
        <v>254</v>
      </c>
      <c r="P958">
        <v>4.4711210104124094E-3</v>
      </c>
      <c r="Q958" t="s">
        <v>158</v>
      </c>
    </row>
    <row r="959" spans="9:17" x14ac:dyDescent="0.45">
      <c r="I959" t="s">
        <v>195</v>
      </c>
      <c r="J959" t="s">
        <v>255</v>
      </c>
      <c r="K959">
        <v>1.6965822821422272E-2</v>
      </c>
      <c r="L959" t="s">
        <v>158</v>
      </c>
      <c r="N959" t="s">
        <v>220</v>
      </c>
      <c r="O959" t="s">
        <v>255</v>
      </c>
      <c r="P959">
        <v>5.0350843121680002E-3</v>
      </c>
      <c r="Q959" t="s">
        <v>158</v>
      </c>
    </row>
    <row r="960" spans="9:17" x14ac:dyDescent="0.45">
      <c r="I960" t="s">
        <v>195</v>
      </c>
      <c r="J960" t="s">
        <v>256</v>
      </c>
      <c r="K960">
        <v>2.999239000242087E-2</v>
      </c>
      <c r="L960" t="s">
        <v>158</v>
      </c>
      <c r="N960" t="s">
        <v>220</v>
      </c>
      <c r="O960" t="s">
        <v>256</v>
      </c>
      <c r="P960">
        <v>1.474800130985348E-2</v>
      </c>
      <c r="Q960" t="s">
        <v>158</v>
      </c>
    </row>
    <row r="961" spans="9:17" x14ac:dyDescent="0.45">
      <c r="I961" t="s">
        <v>195</v>
      </c>
      <c r="J961" t="s">
        <v>257</v>
      </c>
      <c r="K961">
        <v>1.2906494390633185E-3</v>
      </c>
      <c r="L961" t="s">
        <v>158</v>
      </c>
      <c r="N961" t="s">
        <v>220</v>
      </c>
      <c r="O961" t="s">
        <v>257</v>
      </c>
      <c r="P961">
        <v>3.076170885518489E-2</v>
      </c>
      <c r="Q961" t="s">
        <v>158</v>
      </c>
    </row>
    <row r="962" spans="9:17" x14ac:dyDescent="0.45">
      <c r="I962" t="s">
        <v>195</v>
      </c>
      <c r="J962" t="s">
        <v>258</v>
      </c>
      <c r="K962">
        <v>0</v>
      </c>
      <c r="L962" t="s">
        <v>158</v>
      </c>
      <c r="N962" t="s">
        <v>220</v>
      </c>
      <c r="O962" t="s">
        <v>258</v>
      </c>
      <c r="P962">
        <v>7.1644684923423147E-3</v>
      </c>
      <c r="Q962" t="s">
        <v>158</v>
      </c>
    </row>
    <row r="963" spans="9:17" x14ac:dyDescent="0.45">
      <c r="I963" t="s">
        <v>195</v>
      </c>
      <c r="J963" t="s">
        <v>264</v>
      </c>
      <c r="K963">
        <v>8.6653405162983051E-5</v>
      </c>
      <c r="L963" t="s">
        <v>158</v>
      </c>
      <c r="N963" t="s">
        <v>220</v>
      </c>
      <c r="O963" t="s">
        <v>264</v>
      </c>
      <c r="P963">
        <v>0.10095472359281771</v>
      </c>
      <c r="Q963" t="s">
        <v>158</v>
      </c>
    </row>
    <row r="964" spans="9:17" x14ac:dyDescent="0.45">
      <c r="I964" t="s">
        <v>195</v>
      </c>
      <c r="J964" t="s">
        <v>265</v>
      </c>
      <c r="K964">
        <v>3.0550070245041094E-2</v>
      </c>
      <c r="L964" t="s">
        <v>158</v>
      </c>
      <c r="N964" t="s">
        <v>220</v>
      </c>
      <c r="O964" t="s">
        <v>265</v>
      </c>
      <c r="P964">
        <v>3.7620040507484E-2</v>
      </c>
      <c r="Q964" t="s">
        <v>158</v>
      </c>
    </row>
    <row r="965" spans="9:17" x14ac:dyDescent="0.45">
      <c r="I965" t="s">
        <v>195</v>
      </c>
      <c r="J965" t="s">
        <v>266</v>
      </c>
      <c r="K965">
        <v>2.4296924319412033E-2</v>
      </c>
      <c r="L965" t="s">
        <v>158</v>
      </c>
      <c r="N965" t="s">
        <v>220</v>
      </c>
      <c r="O965" t="s">
        <v>266</v>
      </c>
      <c r="P965">
        <v>2.3374876169320543E-2</v>
      </c>
      <c r="Q965" t="s">
        <v>158</v>
      </c>
    </row>
    <row r="966" spans="9:17" x14ac:dyDescent="0.45">
      <c r="I966" t="s">
        <v>195</v>
      </c>
      <c r="J966" t="s">
        <v>267</v>
      </c>
      <c r="K966">
        <v>1.4408743676602781E-2</v>
      </c>
      <c r="L966" t="s">
        <v>158</v>
      </c>
      <c r="N966" t="s">
        <v>220</v>
      </c>
      <c r="O966" t="s">
        <v>267</v>
      </c>
      <c r="P966">
        <v>9.9562133392674442E-3</v>
      </c>
      <c r="Q966" t="s">
        <v>158</v>
      </c>
    </row>
    <row r="967" spans="9:17" x14ac:dyDescent="0.45">
      <c r="I967" t="s">
        <v>195</v>
      </c>
      <c r="J967" t="s">
        <v>268</v>
      </c>
      <c r="K967">
        <v>1.4355848220687313E-2</v>
      </c>
      <c r="L967" t="s">
        <v>158</v>
      </c>
      <c r="N967" t="s">
        <v>220</v>
      </c>
      <c r="O967" t="s">
        <v>268</v>
      </c>
      <c r="P967">
        <v>1.007182643131779E-2</v>
      </c>
      <c r="Q967" t="s">
        <v>158</v>
      </c>
    </row>
    <row r="968" spans="9:17" x14ac:dyDescent="0.45">
      <c r="I968" t="s">
        <v>195</v>
      </c>
      <c r="J968" t="s">
        <v>269</v>
      </c>
      <c r="K968">
        <v>1.6899707136948477E-2</v>
      </c>
      <c r="L968" t="s">
        <v>158</v>
      </c>
      <c r="N968" t="s">
        <v>220</v>
      </c>
      <c r="O968" t="s">
        <v>269</v>
      </c>
      <c r="P968">
        <v>3.2992080240896053E-2</v>
      </c>
      <c r="Q968" t="s">
        <v>158</v>
      </c>
    </row>
    <row r="969" spans="9:17" x14ac:dyDescent="0.45">
      <c r="I969" t="s">
        <v>195</v>
      </c>
      <c r="J969" t="s">
        <v>270</v>
      </c>
      <c r="K969">
        <v>0</v>
      </c>
      <c r="L969" t="s">
        <v>158</v>
      </c>
      <c r="N969" t="s">
        <v>220</v>
      </c>
      <c r="O969" t="s">
        <v>270</v>
      </c>
      <c r="P969">
        <v>6.1766655184760565E-2</v>
      </c>
      <c r="Q969" t="s">
        <v>158</v>
      </c>
    </row>
    <row r="970" spans="9:17" x14ac:dyDescent="0.45">
      <c r="I970" t="s">
        <v>195</v>
      </c>
      <c r="J970" t="s">
        <v>271</v>
      </c>
      <c r="K970">
        <v>0</v>
      </c>
      <c r="L970" t="s">
        <v>158</v>
      </c>
      <c r="N970" t="s">
        <v>220</v>
      </c>
      <c r="O970" t="s">
        <v>271</v>
      </c>
      <c r="P970">
        <v>1.4832075261089704E-2</v>
      </c>
      <c r="Q970" t="s">
        <v>158</v>
      </c>
    </row>
    <row r="971" spans="9:17" x14ac:dyDescent="0.45">
      <c r="I971" t="s">
        <v>196</v>
      </c>
      <c r="J971" t="s">
        <v>157</v>
      </c>
      <c r="K971">
        <v>7.6173878639434654E-4</v>
      </c>
      <c r="L971" t="s">
        <v>158</v>
      </c>
      <c r="N971" t="s">
        <v>221</v>
      </c>
      <c r="O971" t="s">
        <v>157</v>
      </c>
      <c r="P971">
        <v>6.4013302371926886E-2</v>
      </c>
      <c r="Q971" t="s">
        <v>158</v>
      </c>
    </row>
    <row r="972" spans="9:17" x14ac:dyDescent="0.45">
      <c r="I972" t="s">
        <v>196</v>
      </c>
      <c r="J972" t="s">
        <v>159</v>
      </c>
      <c r="K972">
        <v>2.6247612612416805E-2</v>
      </c>
      <c r="L972" t="s">
        <v>158</v>
      </c>
      <c r="N972" t="s">
        <v>221</v>
      </c>
      <c r="O972" t="s">
        <v>159</v>
      </c>
      <c r="P972">
        <v>2.4790958199585489E-2</v>
      </c>
      <c r="Q972" t="s">
        <v>158</v>
      </c>
    </row>
    <row r="973" spans="9:17" x14ac:dyDescent="0.45">
      <c r="I973" t="s">
        <v>196</v>
      </c>
      <c r="J973" t="s">
        <v>160</v>
      </c>
      <c r="K973">
        <v>2.6045697205970903E-2</v>
      </c>
      <c r="L973" t="s">
        <v>158</v>
      </c>
      <c r="N973" t="s">
        <v>221</v>
      </c>
      <c r="O973" t="s">
        <v>160</v>
      </c>
      <c r="P973">
        <v>1.5550273348662385E-2</v>
      </c>
      <c r="Q973" t="s">
        <v>158</v>
      </c>
    </row>
    <row r="974" spans="9:17" x14ac:dyDescent="0.45">
      <c r="I974" t="s">
        <v>196</v>
      </c>
      <c r="J974" t="s">
        <v>161</v>
      </c>
      <c r="K974">
        <v>1.3543671077556912E-2</v>
      </c>
      <c r="L974" t="s">
        <v>158</v>
      </c>
      <c r="N974" t="s">
        <v>221</v>
      </c>
      <c r="O974" t="s">
        <v>161</v>
      </c>
      <c r="P974">
        <v>7.3002481106051072E-3</v>
      </c>
      <c r="Q974" t="s">
        <v>158</v>
      </c>
    </row>
    <row r="975" spans="9:17" x14ac:dyDescent="0.45">
      <c r="I975" t="s">
        <v>196</v>
      </c>
      <c r="J975" t="s">
        <v>162</v>
      </c>
      <c r="K975">
        <v>1.3721580493942545E-2</v>
      </c>
      <c r="L975" t="s">
        <v>158</v>
      </c>
      <c r="N975" t="s">
        <v>221</v>
      </c>
      <c r="O975" t="s">
        <v>162</v>
      </c>
      <c r="P975">
        <v>8.7218445261177304E-3</v>
      </c>
      <c r="Q975" t="s">
        <v>158</v>
      </c>
    </row>
    <row r="976" spans="9:17" x14ac:dyDescent="0.45">
      <c r="I976" t="s">
        <v>196</v>
      </c>
      <c r="J976" t="s">
        <v>239</v>
      </c>
      <c r="K976">
        <v>2.1210630429536154E-2</v>
      </c>
      <c r="L976" t="s">
        <v>158</v>
      </c>
      <c r="N976" t="s">
        <v>221</v>
      </c>
      <c r="O976" t="s">
        <v>239</v>
      </c>
      <c r="P976">
        <v>2.6412922920910936E-2</v>
      </c>
      <c r="Q976" t="s">
        <v>158</v>
      </c>
    </row>
    <row r="977" spans="9:17" x14ac:dyDescent="0.45">
      <c r="I977" t="s">
        <v>196</v>
      </c>
      <c r="J977" t="s">
        <v>240</v>
      </c>
      <c r="K977">
        <v>0</v>
      </c>
      <c r="L977" t="s">
        <v>158</v>
      </c>
      <c r="N977" t="s">
        <v>221</v>
      </c>
      <c r="O977" t="s">
        <v>240</v>
      </c>
      <c r="P977">
        <v>4.8332151659692485E-2</v>
      </c>
      <c r="Q977" t="s">
        <v>158</v>
      </c>
    </row>
    <row r="978" spans="9:17" x14ac:dyDescent="0.45">
      <c r="I978" t="s">
        <v>196</v>
      </c>
      <c r="J978" t="s">
        <v>241</v>
      </c>
      <c r="K978">
        <v>0</v>
      </c>
      <c r="L978" t="s">
        <v>158</v>
      </c>
      <c r="N978" t="s">
        <v>221</v>
      </c>
      <c r="O978" t="s">
        <v>241</v>
      </c>
      <c r="P978">
        <v>9.6395078127248911E-3</v>
      </c>
      <c r="Q978" t="s">
        <v>158</v>
      </c>
    </row>
    <row r="979" spans="9:17" x14ac:dyDescent="0.45">
      <c r="I979" t="s">
        <v>196</v>
      </c>
      <c r="J979" t="s">
        <v>163</v>
      </c>
      <c r="K979">
        <v>3.6617379492337704E-2</v>
      </c>
      <c r="L979" t="s">
        <v>158</v>
      </c>
      <c r="N979" t="s">
        <v>221</v>
      </c>
      <c r="O979" t="s">
        <v>163</v>
      </c>
      <c r="P979">
        <v>8.6180161904093056E-2</v>
      </c>
      <c r="Q979" t="s">
        <v>158</v>
      </c>
    </row>
    <row r="980" spans="9:17" x14ac:dyDescent="0.45">
      <c r="I980" t="s">
        <v>196</v>
      </c>
      <c r="J980" t="s">
        <v>164</v>
      </c>
      <c r="K980">
        <v>0.10519962972335546</v>
      </c>
      <c r="L980" t="s">
        <v>158</v>
      </c>
      <c r="N980" t="s">
        <v>221</v>
      </c>
      <c r="O980" t="s">
        <v>164</v>
      </c>
      <c r="P980">
        <v>3.1101274097082479E-2</v>
      </c>
      <c r="Q980" t="s">
        <v>158</v>
      </c>
    </row>
    <row r="981" spans="9:17" x14ac:dyDescent="0.45">
      <c r="I981" t="s">
        <v>196</v>
      </c>
      <c r="J981" t="s">
        <v>165</v>
      </c>
      <c r="K981">
        <v>8.0345358640008024E-2</v>
      </c>
      <c r="L981" t="s">
        <v>158</v>
      </c>
      <c r="N981" t="s">
        <v>221</v>
      </c>
      <c r="O981" t="s">
        <v>165</v>
      </c>
      <c r="P981">
        <v>2.5108950393142208E-2</v>
      </c>
      <c r="Q981" t="s">
        <v>158</v>
      </c>
    </row>
    <row r="982" spans="9:17" x14ac:dyDescent="0.45">
      <c r="I982" t="s">
        <v>196</v>
      </c>
      <c r="J982" t="s">
        <v>166</v>
      </c>
      <c r="K982">
        <v>3.9681197287891712E-2</v>
      </c>
      <c r="L982" t="s">
        <v>158</v>
      </c>
      <c r="N982" t="s">
        <v>221</v>
      </c>
      <c r="O982" t="s">
        <v>166</v>
      </c>
      <c r="P982">
        <v>1.6217270890840869E-2</v>
      </c>
      <c r="Q982" t="s">
        <v>158</v>
      </c>
    </row>
    <row r="983" spans="9:17" x14ac:dyDescent="0.45">
      <c r="I983" t="s">
        <v>196</v>
      </c>
      <c r="J983" t="s">
        <v>167</v>
      </c>
      <c r="K983">
        <v>3.8069648406513897E-2</v>
      </c>
      <c r="L983" t="s">
        <v>158</v>
      </c>
      <c r="N983" t="s">
        <v>221</v>
      </c>
      <c r="O983" t="s">
        <v>167</v>
      </c>
      <c r="P983">
        <v>1.6308434411879801E-2</v>
      </c>
      <c r="Q983" t="s">
        <v>158</v>
      </c>
    </row>
    <row r="984" spans="9:17" x14ac:dyDescent="0.45">
      <c r="I984" t="s">
        <v>196</v>
      </c>
      <c r="J984" t="s">
        <v>243</v>
      </c>
      <c r="K984">
        <v>8.0530667055372235E-2</v>
      </c>
      <c r="L984" t="s">
        <v>158</v>
      </c>
      <c r="N984" t="s">
        <v>221</v>
      </c>
      <c r="O984" t="s">
        <v>243</v>
      </c>
      <c r="P984">
        <v>4.2495163757835762E-2</v>
      </c>
      <c r="Q984" t="s">
        <v>158</v>
      </c>
    </row>
    <row r="985" spans="9:17" x14ac:dyDescent="0.45">
      <c r="I985" t="s">
        <v>196</v>
      </c>
      <c r="J985" t="s">
        <v>244</v>
      </c>
      <c r="K985">
        <v>1.5211670014035493E-2</v>
      </c>
      <c r="L985" t="s">
        <v>158</v>
      </c>
      <c r="N985" t="s">
        <v>221</v>
      </c>
      <c r="O985" t="s">
        <v>244</v>
      </c>
      <c r="P985">
        <v>6.7605585434422577E-2</v>
      </c>
      <c r="Q985" t="s">
        <v>158</v>
      </c>
    </row>
    <row r="986" spans="9:17" x14ac:dyDescent="0.45">
      <c r="I986" t="s">
        <v>196</v>
      </c>
      <c r="J986" t="s">
        <v>245</v>
      </c>
      <c r="K986">
        <v>0</v>
      </c>
      <c r="L986" t="s">
        <v>158</v>
      </c>
      <c r="N986" t="s">
        <v>221</v>
      </c>
      <c r="O986" t="s">
        <v>245</v>
      </c>
      <c r="P986">
        <v>1.4541310094368183E-2</v>
      </c>
      <c r="Q986" t="s">
        <v>158</v>
      </c>
    </row>
    <row r="987" spans="9:17" x14ac:dyDescent="0.45">
      <c r="I987" t="s">
        <v>196</v>
      </c>
      <c r="J987" t="s">
        <v>168</v>
      </c>
      <c r="K987">
        <v>3.0859532758373297E-2</v>
      </c>
      <c r="L987" t="s">
        <v>158</v>
      </c>
      <c r="N987" t="s">
        <v>221</v>
      </c>
      <c r="O987" t="s">
        <v>168</v>
      </c>
      <c r="P987">
        <v>1.094082596501654E-2</v>
      </c>
      <c r="Q987" t="s">
        <v>158</v>
      </c>
    </row>
    <row r="988" spans="9:17" x14ac:dyDescent="0.45">
      <c r="I988" t="s">
        <v>196</v>
      </c>
      <c r="J988" t="s">
        <v>169</v>
      </c>
      <c r="K988">
        <v>6.8893865049198713E-2</v>
      </c>
      <c r="L988" t="s">
        <v>158</v>
      </c>
      <c r="N988" t="s">
        <v>221</v>
      </c>
      <c r="O988" t="s">
        <v>169</v>
      </c>
      <c r="P988">
        <v>3.4081280438637497E-3</v>
      </c>
      <c r="Q988" t="s">
        <v>158</v>
      </c>
    </row>
    <row r="989" spans="9:17" x14ac:dyDescent="0.45">
      <c r="I989" t="s">
        <v>196</v>
      </c>
      <c r="J989" t="s">
        <v>170</v>
      </c>
      <c r="K989">
        <v>4.718844366034864E-2</v>
      </c>
      <c r="L989" t="s">
        <v>158</v>
      </c>
      <c r="N989" t="s">
        <v>221</v>
      </c>
      <c r="O989" t="s">
        <v>170</v>
      </c>
      <c r="P989">
        <v>5.2141547561989649E-3</v>
      </c>
      <c r="Q989" t="s">
        <v>158</v>
      </c>
    </row>
    <row r="990" spans="9:17" x14ac:dyDescent="0.45">
      <c r="I990" t="s">
        <v>196</v>
      </c>
      <c r="J990" t="s">
        <v>171</v>
      </c>
      <c r="K990">
        <v>2.3002724481833957E-2</v>
      </c>
      <c r="L990" t="s">
        <v>158</v>
      </c>
      <c r="N990" t="s">
        <v>221</v>
      </c>
      <c r="O990" t="s">
        <v>171</v>
      </c>
      <c r="P990">
        <v>3.9483598532185499E-3</v>
      </c>
      <c r="Q990" t="s">
        <v>158</v>
      </c>
    </row>
    <row r="991" spans="9:17" x14ac:dyDescent="0.45">
      <c r="I991" t="s">
        <v>196</v>
      </c>
      <c r="J991" t="s">
        <v>172</v>
      </c>
      <c r="K991">
        <v>2.2794750887245516E-2</v>
      </c>
      <c r="L991" t="s">
        <v>158</v>
      </c>
      <c r="N991" t="s">
        <v>221</v>
      </c>
      <c r="O991" t="s">
        <v>172</v>
      </c>
      <c r="P991">
        <v>5.0748566299423647E-3</v>
      </c>
      <c r="Q991" t="s">
        <v>158</v>
      </c>
    </row>
    <row r="992" spans="9:17" x14ac:dyDescent="0.45">
      <c r="I992" t="s">
        <v>196</v>
      </c>
      <c r="J992" t="s">
        <v>247</v>
      </c>
      <c r="K992">
        <v>5.3680813408973765E-2</v>
      </c>
      <c r="L992" t="s">
        <v>158</v>
      </c>
      <c r="N992" t="s">
        <v>221</v>
      </c>
      <c r="O992" t="s">
        <v>247</v>
      </c>
      <c r="P992">
        <v>8.8242054805824626E-3</v>
      </c>
      <c r="Q992" t="s">
        <v>158</v>
      </c>
    </row>
    <row r="993" spans="9:17" x14ac:dyDescent="0.45">
      <c r="I993" t="s">
        <v>196</v>
      </c>
      <c r="J993" t="s">
        <v>248</v>
      </c>
      <c r="K993">
        <v>1.3862597908282388E-2</v>
      </c>
      <c r="L993" t="s">
        <v>158</v>
      </c>
      <c r="N993" t="s">
        <v>221</v>
      </c>
      <c r="O993" t="s">
        <v>248</v>
      </c>
      <c r="P993">
        <v>8.7590610953539889E-3</v>
      </c>
      <c r="Q993" t="s">
        <v>158</v>
      </c>
    </row>
    <row r="994" spans="9:17" x14ac:dyDescent="0.45">
      <c r="I994" t="s">
        <v>196</v>
      </c>
      <c r="J994" t="s">
        <v>249</v>
      </c>
      <c r="K994">
        <v>0</v>
      </c>
      <c r="L994" t="s">
        <v>158</v>
      </c>
      <c r="N994" t="s">
        <v>221</v>
      </c>
      <c r="O994" t="s">
        <v>249</v>
      </c>
      <c r="P994">
        <v>2.4808389819819779E-3</v>
      </c>
      <c r="Q994" t="s">
        <v>158</v>
      </c>
    </row>
    <row r="995" spans="9:17" x14ac:dyDescent="0.45">
      <c r="I995" t="s">
        <v>196</v>
      </c>
      <c r="J995" t="s">
        <v>251</v>
      </c>
      <c r="K995">
        <v>8.4583117938434593E-3</v>
      </c>
      <c r="L995" t="s">
        <v>158</v>
      </c>
      <c r="N995" t="s">
        <v>221</v>
      </c>
      <c r="O995" t="s">
        <v>251</v>
      </c>
      <c r="P995">
        <v>4.7987266770383591E-2</v>
      </c>
      <c r="Q995" t="s">
        <v>158</v>
      </c>
    </row>
    <row r="996" spans="9:17" x14ac:dyDescent="0.45">
      <c r="I996" t="s">
        <v>196</v>
      </c>
      <c r="J996" t="s">
        <v>252</v>
      </c>
      <c r="K996">
        <v>4.1373652013696104E-2</v>
      </c>
      <c r="L996" t="s">
        <v>158</v>
      </c>
      <c r="N996" t="s">
        <v>221</v>
      </c>
      <c r="O996" t="s">
        <v>252</v>
      </c>
      <c r="P996">
        <v>1.4546095609049743E-2</v>
      </c>
      <c r="Q996" t="s">
        <v>158</v>
      </c>
    </row>
    <row r="997" spans="9:17" x14ac:dyDescent="0.45">
      <c r="I997" t="s">
        <v>196</v>
      </c>
      <c r="J997" t="s">
        <v>253</v>
      </c>
      <c r="K997">
        <v>3.3079887415440143E-2</v>
      </c>
      <c r="L997" t="s">
        <v>158</v>
      </c>
      <c r="N997" t="s">
        <v>221</v>
      </c>
      <c r="O997" t="s">
        <v>253</v>
      </c>
      <c r="P997">
        <v>1.0077385508685451E-2</v>
      </c>
      <c r="Q997" t="s">
        <v>158</v>
      </c>
    </row>
    <row r="998" spans="9:17" x14ac:dyDescent="0.45">
      <c r="I998" t="s">
        <v>196</v>
      </c>
      <c r="J998" t="s">
        <v>254</v>
      </c>
      <c r="K998">
        <v>1.7363018665601634E-2</v>
      </c>
      <c r="L998" t="s">
        <v>158</v>
      </c>
      <c r="N998" t="s">
        <v>221</v>
      </c>
      <c r="O998" t="s">
        <v>254</v>
      </c>
      <c r="P998">
        <v>6.7874862299782601E-3</v>
      </c>
      <c r="Q998" t="s">
        <v>158</v>
      </c>
    </row>
    <row r="999" spans="9:17" x14ac:dyDescent="0.45">
      <c r="I999" t="s">
        <v>196</v>
      </c>
      <c r="J999" t="s">
        <v>255</v>
      </c>
      <c r="K999">
        <v>1.7304676314133408E-2</v>
      </c>
      <c r="L999" t="s">
        <v>158</v>
      </c>
      <c r="N999" t="s">
        <v>221</v>
      </c>
      <c r="O999" t="s">
        <v>255</v>
      </c>
      <c r="P999">
        <v>7.0371025999873323E-3</v>
      </c>
      <c r="Q999" t="s">
        <v>158</v>
      </c>
    </row>
    <row r="1000" spans="9:17" x14ac:dyDescent="0.45">
      <c r="I1000" t="s">
        <v>196</v>
      </c>
      <c r="J1000" t="s">
        <v>256</v>
      </c>
      <c r="K1000">
        <v>3.0817355240479349E-2</v>
      </c>
      <c r="L1000" t="s">
        <v>158</v>
      </c>
      <c r="N1000" t="s">
        <v>221</v>
      </c>
      <c r="O1000" t="s">
        <v>256</v>
      </c>
      <c r="P1000">
        <v>2.0787796171391867E-2</v>
      </c>
      <c r="Q1000" t="s">
        <v>158</v>
      </c>
    </row>
    <row r="1001" spans="9:17" x14ac:dyDescent="0.45">
      <c r="I1001" t="s">
        <v>196</v>
      </c>
      <c r="J1001" t="s">
        <v>257</v>
      </c>
      <c r="K1001">
        <v>1.35283352603894E-3</v>
      </c>
      <c r="L1001" t="s">
        <v>158</v>
      </c>
      <c r="N1001" t="s">
        <v>221</v>
      </c>
      <c r="O1001" t="s">
        <v>257</v>
      </c>
      <c r="P1001">
        <v>3.72149349070501E-2</v>
      </c>
      <c r="Q1001" t="s">
        <v>158</v>
      </c>
    </row>
    <row r="1002" spans="9:17" x14ac:dyDescent="0.45">
      <c r="I1002" t="s">
        <v>196</v>
      </c>
      <c r="J1002" t="s">
        <v>258</v>
      </c>
      <c r="K1002">
        <v>0</v>
      </c>
      <c r="L1002" t="s">
        <v>158</v>
      </c>
      <c r="N1002" t="s">
        <v>221</v>
      </c>
      <c r="O1002" t="s">
        <v>258</v>
      </c>
      <c r="P1002">
        <v>8.5007017336983688E-3</v>
      </c>
      <c r="Q1002" t="s">
        <v>158</v>
      </c>
    </row>
    <row r="1003" spans="9:17" x14ac:dyDescent="0.45">
      <c r="I1003" t="s">
        <v>196</v>
      </c>
      <c r="J1003" t="s">
        <v>264</v>
      </c>
      <c r="K1003">
        <v>4.4575979053886417E-5</v>
      </c>
      <c r="L1003" t="s">
        <v>158</v>
      </c>
      <c r="N1003" t="s">
        <v>221</v>
      </c>
      <c r="O1003" t="s">
        <v>264</v>
      </c>
      <c r="P1003">
        <v>9.9915034894082586E-2</v>
      </c>
      <c r="Q1003" t="s">
        <v>158</v>
      </c>
    </row>
    <row r="1004" spans="9:17" x14ac:dyDescent="0.45">
      <c r="I1004" t="s">
        <v>196</v>
      </c>
      <c r="J1004" t="s">
        <v>265</v>
      </c>
      <c r="K1004">
        <v>2.7665710064459816E-2</v>
      </c>
      <c r="L1004" t="s">
        <v>158</v>
      </c>
      <c r="N1004" t="s">
        <v>221</v>
      </c>
      <c r="O1004" t="s">
        <v>265</v>
      </c>
      <c r="P1004">
        <v>4.2756273131023002E-2</v>
      </c>
      <c r="Q1004" t="s">
        <v>158</v>
      </c>
    </row>
    <row r="1005" spans="9:17" x14ac:dyDescent="0.45">
      <c r="I1005" t="s">
        <v>196</v>
      </c>
      <c r="J1005" t="s">
        <v>266</v>
      </c>
      <c r="K1005">
        <v>2.332256814969956E-2</v>
      </c>
      <c r="L1005" t="s">
        <v>158</v>
      </c>
      <c r="N1005" t="s">
        <v>221</v>
      </c>
      <c r="O1005" t="s">
        <v>266</v>
      </c>
      <c r="P1005">
        <v>2.5655529267236649E-2</v>
      </c>
      <c r="Q1005" t="s">
        <v>158</v>
      </c>
    </row>
    <row r="1006" spans="9:17" x14ac:dyDescent="0.45">
      <c r="I1006" t="s">
        <v>196</v>
      </c>
      <c r="J1006" t="s">
        <v>267</v>
      </c>
      <c r="K1006">
        <v>1.4056206854670159E-2</v>
      </c>
      <c r="L1006" t="s">
        <v>158</v>
      </c>
      <c r="N1006" t="s">
        <v>221</v>
      </c>
      <c r="O1006" t="s">
        <v>267</v>
      </c>
      <c r="P1006">
        <v>1.217920993313348E-2</v>
      </c>
      <c r="Q1006" t="s">
        <v>158</v>
      </c>
    </row>
    <row r="1007" spans="9:17" x14ac:dyDescent="0.45">
      <c r="I1007" t="s">
        <v>196</v>
      </c>
      <c r="J1007" t="s">
        <v>268</v>
      </c>
      <c r="K1007">
        <v>1.3665425369697894E-2</v>
      </c>
      <c r="L1007" t="s">
        <v>158</v>
      </c>
      <c r="N1007" t="s">
        <v>221</v>
      </c>
      <c r="O1007" t="s">
        <v>268</v>
      </c>
      <c r="P1007">
        <v>1.1204537286205352E-2</v>
      </c>
      <c r="Q1007" t="s">
        <v>158</v>
      </c>
    </row>
    <row r="1008" spans="9:17" x14ac:dyDescent="0.45">
      <c r="I1008" t="s">
        <v>196</v>
      </c>
      <c r="J1008" t="s">
        <v>269</v>
      </c>
      <c r="K1008">
        <v>1.4026569233429724E-2</v>
      </c>
      <c r="L1008" t="s">
        <v>158</v>
      </c>
      <c r="N1008" t="s">
        <v>221</v>
      </c>
      <c r="O1008" t="s">
        <v>269</v>
      </c>
      <c r="P1008">
        <v>3.1619713431609728E-2</v>
      </c>
      <c r="Q1008" t="s">
        <v>158</v>
      </c>
    </row>
    <row r="1009" spans="9:17" x14ac:dyDescent="0.45">
      <c r="I1009" t="s">
        <v>196</v>
      </c>
      <c r="J1009" t="s">
        <v>270</v>
      </c>
      <c r="K1009">
        <v>0</v>
      </c>
      <c r="L1009" t="s">
        <v>158</v>
      </c>
      <c r="N1009" t="s">
        <v>221</v>
      </c>
      <c r="O1009" t="s">
        <v>270</v>
      </c>
      <c r="P1009">
        <v>5.6663816551942366E-2</v>
      </c>
      <c r="Q1009" t="s">
        <v>158</v>
      </c>
    </row>
    <row r="1010" spans="9:17" x14ac:dyDescent="0.45">
      <c r="I1010" t="s">
        <v>196</v>
      </c>
      <c r="J1010" t="s">
        <v>271</v>
      </c>
      <c r="K1010">
        <v>0</v>
      </c>
      <c r="L1010" t="s">
        <v>158</v>
      </c>
      <c r="N1010" t="s">
        <v>221</v>
      </c>
      <c r="O1010" t="s">
        <v>271</v>
      </c>
      <c r="P1010">
        <v>1.409732523437191E-2</v>
      </c>
      <c r="Q1010" t="s">
        <v>158</v>
      </c>
    </row>
    <row r="1011" spans="9:17" x14ac:dyDescent="0.45">
      <c r="N1011" t="s">
        <v>222</v>
      </c>
      <c r="O1011" t="s">
        <v>157</v>
      </c>
      <c r="P1011">
        <v>7.1566137929477761E-2</v>
      </c>
      <c r="Q1011" t="s">
        <v>158</v>
      </c>
    </row>
    <row r="1012" spans="9:17" x14ac:dyDescent="0.45">
      <c r="N1012" t="s">
        <v>222</v>
      </c>
      <c r="O1012" t="s">
        <v>159</v>
      </c>
      <c r="P1012">
        <v>2.4548980423313441E-2</v>
      </c>
      <c r="Q1012" t="s">
        <v>158</v>
      </c>
    </row>
    <row r="1013" spans="9:17" x14ac:dyDescent="0.45">
      <c r="N1013" t="s">
        <v>222</v>
      </c>
      <c r="O1013" t="s">
        <v>160</v>
      </c>
      <c r="P1013">
        <v>1.6585790985152431E-2</v>
      </c>
      <c r="Q1013" t="s">
        <v>158</v>
      </c>
    </row>
    <row r="1014" spans="9:17" x14ac:dyDescent="0.45">
      <c r="N1014" t="s">
        <v>222</v>
      </c>
      <c r="O1014" t="s">
        <v>161</v>
      </c>
      <c r="P1014">
        <v>9.744816905653448E-3</v>
      </c>
      <c r="Q1014" t="s">
        <v>158</v>
      </c>
    </row>
    <row r="1015" spans="9:17" x14ac:dyDescent="0.45">
      <c r="N1015" t="s">
        <v>222</v>
      </c>
      <c r="O1015" t="s">
        <v>162</v>
      </c>
      <c r="P1015">
        <v>1.1444734617692931E-2</v>
      </c>
      <c r="Q1015" t="s">
        <v>158</v>
      </c>
    </row>
    <row r="1016" spans="9:17" x14ac:dyDescent="0.45">
      <c r="N1016" t="s">
        <v>222</v>
      </c>
      <c r="O1016" t="s">
        <v>239</v>
      </c>
      <c r="P1016">
        <v>3.5398858381324241E-2</v>
      </c>
      <c r="Q1016" t="s">
        <v>158</v>
      </c>
    </row>
    <row r="1017" spans="9:17" x14ac:dyDescent="0.45">
      <c r="N1017" t="s">
        <v>222</v>
      </c>
      <c r="O1017" t="s">
        <v>240</v>
      </c>
      <c r="P1017">
        <v>6.055965453209744E-2</v>
      </c>
      <c r="Q1017" t="s">
        <v>158</v>
      </c>
    </row>
    <row r="1018" spans="9:17" x14ac:dyDescent="0.45">
      <c r="N1018" t="s">
        <v>222</v>
      </c>
      <c r="O1018" t="s">
        <v>241</v>
      </c>
      <c r="P1018">
        <v>1.0458371107194412E-2</v>
      </c>
      <c r="Q1018" t="s">
        <v>158</v>
      </c>
    </row>
    <row r="1019" spans="9:17" x14ac:dyDescent="0.45">
      <c r="N1019" t="s">
        <v>222</v>
      </c>
      <c r="O1019" t="s">
        <v>163</v>
      </c>
      <c r="P1019">
        <v>7.2289608798836114E-2</v>
      </c>
      <c r="Q1019" t="s">
        <v>158</v>
      </c>
    </row>
    <row r="1020" spans="9:17" x14ac:dyDescent="0.45">
      <c r="N1020" t="s">
        <v>222</v>
      </c>
      <c r="O1020" t="s">
        <v>164</v>
      </c>
      <c r="P1020">
        <v>2.8817062252341197E-2</v>
      </c>
      <c r="Q1020" t="s">
        <v>158</v>
      </c>
    </row>
    <row r="1021" spans="9:17" x14ac:dyDescent="0.45">
      <c r="N1021" t="s">
        <v>222</v>
      </c>
      <c r="O1021" t="s">
        <v>165</v>
      </c>
      <c r="P1021">
        <v>2.4631053011839897E-2</v>
      </c>
      <c r="Q1021" t="s">
        <v>158</v>
      </c>
    </row>
    <row r="1022" spans="9:17" x14ac:dyDescent="0.45">
      <c r="N1022" t="s">
        <v>222</v>
      </c>
      <c r="O1022" t="s">
        <v>166</v>
      </c>
      <c r="P1022">
        <v>1.5986516752651732E-2</v>
      </c>
      <c r="Q1022" t="s">
        <v>158</v>
      </c>
    </row>
    <row r="1023" spans="9:17" x14ac:dyDescent="0.45">
      <c r="N1023" t="s">
        <v>222</v>
      </c>
      <c r="O1023" t="s">
        <v>167</v>
      </c>
      <c r="P1023">
        <v>1.7183343449820886E-2</v>
      </c>
      <c r="Q1023" t="s">
        <v>158</v>
      </c>
    </row>
    <row r="1024" spans="9:17" x14ac:dyDescent="0.45">
      <c r="N1024" t="s">
        <v>222</v>
      </c>
      <c r="O1024" t="s">
        <v>243</v>
      </c>
      <c r="P1024">
        <v>4.5035650455660083E-2</v>
      </c>
      <c r="Q1024" t="s">
        <v>158</v>
      </c>
    </row>
    <row r="1025" spans="14:17" x14ac:dyDescent="0.45">
      <c r="N1025" t="s">
        <v>222</v>
      </c>
      <c r="O1025" t="s">
        <v>244</v>
      </c>
      <c r="P1025">
        <v>6.4871009956968387E-2</v>
      </c>
      <c r="Q1025" t="s">
        <v>158</v>
      </c>
    </row>
    <row r="1026" spans="14:17" x14ac:dyDescent="0.45">
      <c r="N1026" t="s">
        <v>222</v>
      </c>
      <c r="O1026" t="s">
        <v>245</v>
      </c>
      <c r="P1026">
        <v>1.2850851120505493E-2</v>
      </c>
      <c r="Q1026" t="s">
        <v>158</v>
      </c>
    </row>
    <row r="1027" spans="14:17" x14ac:dyDescent="0.45">
      <c r="N1027" t="s">
        <v>222</v>
      </c>
      <c r="O1027" t="s">
        <v>168</v>
      </c>
      <c r="P1027">
        <v>1.7526173440020457E-2</v>
      </c>
      <c r="Q1027" t="s">
        <v>158</v>
      </c>
    </row>
    <row r="1028" spans="14:17" x14ac:dyDescent="0.45">
      <c r="N1028" t="s">
        <v>222</v>
      </c>
      <c r="O1028" t="s">
        <v>169</v>
      </c>
      <c r="P1028">
        <v>4.7537944324903139E-3</v>
      </c>
      <c r="Q1028" t="s">
        <v>158</v>
      </c>
    </row>
    <row r="1029" spans="14:17" x14ac:dyDescent="0.45">
      <c r="N1029" t="s">
        <v>222</v>
      </c>
      <c r="O1029" t="s">
        <v>170</v>
      </c>
      <c r="P1029">
        <v>5.8753133178178962E-3</v>
      </c>
      <c r="Q1029" t="s">
        <v>158</v>
      </c>
    </row>
    <row r="1030" spans="14:17" x14ac:dyDescent="0.45">
      <c r="N1030" t="s">
        <v>222</v>
      </c>
      <c r="O1030" t="s">
        <v>171</v>
      </c>
      <c r="P1030">
        <v>4.1220832387993478E-3</v>
      </c>
      <c r="Q1030" t="s">
        <v>158</v>
      </c>
    </row>
    <row r="1031" spans="14:17" x14ac:dyDescent="0.45">
      <c r="N1031" t="s">
        <v>222</v>
      </c>
      <c r="O1031" t="s">
        <v>172</v>
      </c>
      <c r="P1031">
        <v>5.1642929807193053E-3</v>
      </c>
      <c r="Q1031" t="s">
        <v>158</v>
      </c>
    </row>
    <row r="1032" spans="14:17" x14ac:dyDescent="0.45">
      <c r="N1032" t="s">
        <v>222</v>
      </c>
      <c r="O1032" t="s">
        <v>247</v>
      </c>
      <c r="P1032">
        <v>9.5621661819805838E-3</v>
      </c>
      <c r="Q1032" t="s">
        <v>158</v>
      </c>
    </row>
    <row r="1033" spans="14:17" x14ac:dyDescent="0.45">
      <c r="N1033" t="s">
        <v>222</v>
      </c>
      <c r="O1033" t="s">
        <v>248</v>
      </c>
      <c r="P1033">
        <v>1.3851394771914795E-2</v>
      </c>
      <c r="Q1033" t="s">
        <v>158</v>
      </c>
    </row>
    <row r="1034" spans="14:17" x14ac:dyDescent="0.45">
      <c r="N1034" t="s">
        <v>222</v>
      </c>
      <c r="O1034" t="s">
        <v>249</v>
      </c>
      <c r="P1034">
        <v>3.7471135342703201E-3</v>
      </c>
      <c r="Q1034" t="s">
        <v>158</v>
      </c>
    </row>
    <row r="1035" spans="14:17" x14ac:dyDescent="0.45">
      <c r="N1035" t="s">
        <v>222</v>
      </c>
      <c r="O1035" t="s">
        <v>251</v>
      </c>
      <c r="P1035">
        <v>4.6423497323584993E-2</v>
      </c>
      <c r="Q1035" t="s">
        <v>158</v>
      </c>
    </row>
    <row r="1036" spans="14:17" x14ac:dyDescent="0.45">
      <c r="N1036" t="s">
        <v>222</v>
      </c>
      <c r="O1036" t="s">
        <v>252</v>
      </c>
      <c r="P1036">
        <v>1.4646334071367404E-2</v>
      </c>
      <c r="Q1036" t="s">
        <v>158</v>
      </c>
    </row>
    <row r="1037" spans="14:17" x14ac:dyDescent="0.45">
      <c r="N1037" t="s">
        <v>222</v>
      </c>
      <c r="O1037" t="s">
        <v>253</v>
      </c>
      <c r="P1037">
        <v>1.1450313028999801E-2</v>
      </c>
      <c r="Q1037" t="s">
        <v>158</v>
      </c>
    </row>
    <row r="1038" spans="14:17" x14ac:dyDescent="0.45">
      <c r="N1038" t="s">
        <v>222</v>
      </c>
      <c r="O1038" t="s">
        <v>254</v>
      </c>
      <c r="P1038">
        <v>7.51220898852483E-3</v>
      </c>
      <c r="Q1038" t="s">
        <v>158</v>
      </c>
    </row>
    <row r="1039" spans="14:17" x14ac:dyDescent="0.45">
      <c r="N1039" t="s">
        <v>222</v>
      </c>
      <c r="O1039" t="s">
        <v>255</v>
      </c>
      <c r="P1039">
        <v>8.7655837105241434E-3</v>
      </c>
      <c r="Q1039" t="s">
        <v>158</v>
      </c>
    </row>
    <row r="1040" spans="14:17" x14ac:dyDescent="0.45">
      <c r="N1040" t="s">
        <v>222</v>
      </c>
      <c r="O1040" t="s">
        <v>256</v>
      </c>
      <c r="P1040">
        <v>2.5703077953963128E-2</v>
      </c>
      <c r="Q1040" t="s">
        <v>158</v>
      </c>
    </row>
    <row r="1041" spans="14:17" x14ac:dyDescent="0.45">
      <c r="N1041" t="s">
        <v>222</v>
      </c>
      <c r="O1041" t="s">
        <v>257</v>
      </c>
      <c r="P1041">
        <v>3.2679829735996084E-2</v>
      </c>
      <c r="Q1041" t="s">
        <v>158</v>
      </c>
    </row>
    <row r="1042" spans="14:17" x14ac:dyDescent="0.45">
      <c r="N1042" t="s">
        <v>222</v>
      </c>
      <c r="O1042" t="s">
        <v>258</v>
      </c>
      <c r="P1042">
        <v>6.073199763410384E-3</v>
      </c>
      <c r="Q1042" t="s">
        <v>158</v>
      </c>
    </row>
    <row r="1043" spans="14:17" x14ac:dyDescent="0.45">
      <c r="N1043" t="s">
        <v>222</v>
      </c>
      <c r="O1043" t="s">
        <v>264</v>
      </c>
      <c r="P1043">
        <v>7.6845170098318968E-2</v>
      </c>
      <c r="Q1043" t="s">
        <v>158</v>
      </c>
    </row>
    <row r="1044" spans="14:17" x14ac:dyDescent="0.45">
      <c r="N1044" t="s">
        <v>222</v>
      </c>
      <c r="O1044" t="s">
        <v>265</v>
      </c>
      <c r="P1044">
        <v>3.6984852335963291E-2</v>
      </c>
      <c r="Q1044" t="s">
        <v>158</v>
      </c>
    </row>
    <row r="1045" spans="14:17" x14ac:dyDescent="0.45">
      <c r="N1045" t="s">
        <v>222</v>
      </c>
      <c r="O1045" t="s">
        <v>266</v>
      </c>
      <c r="P1045">
        <v>2.6332611988676466E-2</v>
      </c>
      <c r="Q1045" t="s">
        <v>158</v>
      </c>
    </row>
    <row r="1046" spans="14:17" x14ac:dyDescent="0.45">
      <c r="N1046" t="s">
        <v>222</v>
      </c>
      <c r="O1046" t="s">
        <v>267</v>
      </c>
      <c r="P1046">
        <v>1.2906091298877173E-2</v>
      </c>
      <c r="Q1046" t="s">
        <v>158</v>
      </c>
    </row>
    <row r="1047" spans="14:17" x14ac:dyDescent="0.45">
      <c r="N1047" t="s">
        <v>222</v>
      </c>
      <c r="O1047" t="s">
        <v>268</v>
      </c>
      <c r="P1047">
        <v>1.1859768138735538E-2</v>
      </c>
      <c r="Q1047" t="s">
        <v>158</v>
      </c>
    </row>
    <row r="1048" spans="14:17" x14ac:dyDescent="0.45">
      <c r="N1048" t="s">
        <v>222</v>
      </c>
      <c r="O1048" t="s">
        <v>269</v>
      </c>
      <c r="P1048">
        <v>3.3305627350369203E-2</v>
      </c>
      <c r="Q1048" t="s">
        <v>158</v>
      </c>
    </row>
    <row r="1049" spans="14:17" x14ac:dyDescent="0.45">
      <c r="N1049" t="s">
        <v>222</v>
      </c>
      <c r="O1049" t="s">
        <v>270</v>
      </c>
      <c r="P1049">
        <v>5.188412259393986E-2</v>
      </c>
      <c r="Q1049" t="s">
        <v>158</v>
      </c>
    </row>
    <row r="1050" spans="14:17" x14ac:dyDescent="0.45">
      <c r="N1050" t="s">
        <v>222</v>
      </c>
      <c r="O1050" t="s">
        <v>271</v>
      </c>
      <c r="P1050">
        <v>1.0052939040085888E-2</v>
      </c>
      <c r="Q1050" t="s">
        <v>158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8374D-08E9-4021-89F5-A06C5F075583}">
  <dimension ref="A9:AM157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110</v>
      </c>
      <c r="C10" t="s">
        <v>140</v>
      </c>
      <c r="D10" t="s">
        <v>141</v>
      </c>
      <c r="E10" t="s">
        <v>142</v>
      </c>
      <c r="F10" t="s">
        <v>143</v>
      </c>
      <c r="G10" t="s">
        <v>144</v>
      </c>
      <c r="I10" t="s">
        <v>13</v>
      </c>
      <c r="J10" t="s">
        <v>134</v>
      </c>
      <c r="K10" t="s">
        <v>155</v>
      </c>
      <c r="L10" t="s">
        <v>30</v>
      </c>
      <c r="N10" t="s">
        <v>13</v>
      </c>
      <c r="O10" t="s">
        <v>134</v>
      </c>
      <c r="P10" t="s">
        <v>155</v>
      </c>
      <c r="Q10" t="s">
        <v>30</v>
      </c>
      <c r="S10" t="s">
        <v>13</v>
      </c>
      <c r="T10" t="s">
        <v>134</v>
      </c>
      <c r="U10" t="s">
        <v>155</v>
      </c>
      <c r="V10" t="s">
        <v>30</v>
      </c>
      <c r="X10" t="s">
        <v>223</v>
      </c>
      <c r="Y10" t="s">
        <v>155</v>
      </c>
      <c r="Z10" t="s">
        <v>134</v>
      </c>
      <c r="AA10" t="s">
        <v>13</v>
      </c>
      <c r="AC10" t="s">
        <v>13</v>
      </c>
      <c r="AD10" t="s">
        <v>134</v>
      </c>
      <c r="AE10" t="s">
        <v>155</v>
      </c>
      <c r="AG10" t="s">
        <v>13</v>
      </c>
      <c r="AH10" t="s">
        <v>134</v>
      </c>
      <c r="AI10" t="s">
        <v>229</v>
      </c>
      <c r="AK10" t="s">
        <v>134</v>
      </c>
      <c r="AL10" t="s">
        <v>230</v>
      </c>
      <c r="AM10" t="s">
        <v>231</v>
      </c>
    </row>
    <row r="11" spans="1:39" x14ac:dyDescent="0.45">
      <c r="A11" t="str">
        <f>IFERROR(IF(Veda!D5=A10,"ok","x"),"")</f>
        <v>x</v>
      </c>
      <c r="C11" t="s">
        <v>145</v>
      </c>
      <c r="D11" t="s">
        <v>146</v>
      </c>
      <c r="E11" t="s">
        <v>274</v>
      </c>
      <c r="F11" t="s">
        <v>233</v>
      </c>
      <c r="G11" t="s">
        <v>275</v>
      </c>
      <c r="I11" t="s">
        <v>156</v>
      </c>
      <c r="J11" t="s">
        <v>157</v>
      </c>
      <c r="K11">
        <v>6.7007666185799996E-4</v>
      </c>
      <c r="L11" t="s">
        <v>158</v>
      </c>
      <c r="N11" t="s">
        <v>197</v>
      </c>
      <c r="O11" t="s">
        <v>157</v>
      </c>
      <c r="P11">
        <v>5.5432041095517248E-2</v>
      </c>
      <c r="Q11" t="s">
        <v>158</v>
      </c>
      <c r="X11">
        <v>5.3881278538812784E-2</v>
      </c>
      <c r="Y11">
        <v>2.9864505382492607E-2</v>
      </c>
      <c r="Z11" t="s">
        <v>157</v>
      </c>
      <c r="AA11" t="s">
        <v>25</v>
      </c>
      <c r="AC11" t="s">
        <v>22</v>
      </c>
      <c r="AD11" t="s">
        <v>157</v>
      </c>
      <c r="AE11">
        <v>5.8930625207687361E-2</v>
      </c>
      <c r="AG11" t="s">
        <v>97</v>
      </c>
      <c r="AH11" t="s">
        <v>157</v>
      </c>
      <c r="AI11">
        <v>0.21542971678086897</v>
      </c>
      <c r="AK11" t="s">
        <v>149</v>
      </c>
      <c r="AL11">
        <v>0.6684031564765508</v>
      </c>
      <c r="AM11" t="s">
        <v>232</v>
      </c>
    </row>
    <row r="12" spans="1:39" x14ac:dyDescent="0.45">
      <c r="C12" t="s">
        <v>149</v>
      </c>
      <c r="D12" t="s">
        <v>275</v>
      </c>
      <c r="E12" t="s">
        <v>276</v>
      </c>
      <c r="F12" t="s">
        <v>149</v>
      </c>
      <c r="G12" t="s">
        <v>275</v>
      </c>
      <c r="I12" t="s">
        <v>156</v>
      </c>
      <c r="J12" t="s">
        <v>159</v>
      </c>
      <c r="K12">
        <v>2.9990333217753656E-2</v>
      </c>
      <c r="L12" t="s">
        <v>158</v>
      </c>
      <c r="N12" t="s">
        <v>197</v>
      </c>
      <c r="O12" t="s">
        <v>159</v>
      </c>
      <c r="P12">
        <v>1.9174673123702309E-2</v>
      </c>
      <c r="Q12" t="s">
        <v>158</v>
      </c>
      <c r="X12">
        <v>2.0205479452054795E-2</v>
      </c>
      <c r="Y12">
        <v>2.5444480355352253E-2</v>
      </c>
      <c r="Z12" t="s">
        <v>159</v>
      </c>
      <c r="AA12" t="s">
        <v>25</v>
      </c>
      <c r="AC12" t="s">
        <v>22</v>
      </c>
      <c r="AD12" t="s">
        <v>159</v>
      </c>
      <c r="AE12">
        <v>2.6521046359627348E-2</v>
      </c>
      <c r="AG12" t="s">
        <v>97</v>
      </c>
      <c r="AH12" t="s">
        <v>159</v>
      </c>
      <c r="AI12">
        <v>6.4420394445824813E-2</v>
      </c>
      <c r="AK12" t="s">
        <v>145</v>
      </c>
      <c r="AL12">
        <v>0.17653172515557836</v>
      </c>
      <c r="AM12" t="s">
        <v>232</v>
      </c>
    </row>
    <row r="13" spans="1:39" x14ac:dyDescent="0.45">
      <c r="C13" t="s">
        <v>151</v>
      </c>
      <c r="E13" t="s">
        <v>277</v>
      </c>
      <c r="G13" t="s">
        <v>275</v>
      </c>
      <c r="I13" t="s">
        <v>156</v>
      </c>
      <c r="J13" t="s">
        <v>160</v>
      </c>
      <c r="K13">
        <v>2.9426167642503841E-2</v>
      </c>
      <c r="L13" t="s">
        <v>158</v>
      </c>
      <c r="N13" t="s">
        <v>197</v>
      </c>
      <c r="O13" t="s">
        <v>160</v>
      </c>
      <c r="P13">
        <v>1.3325979372183085E-2</v>
      </c>
      <c r="Q13" t="s">
        <v>158</v>
      </c>
      <c r="X13">
        <v>1.3470319634703196E-2</v>
      </c>
      <c r="Y13">
        <v>1.6702218465388795E-2</v>
      </c>
      <c r="Z13" t="s">
        <v>160</v>
      </c>
      <c r="AA13" t="s">
        <v>25</v>
      </c>
      <c r="AC13" t="s">
        <v>22</v>
      </c>
      <c r="AD13" t="s">
        <v>160</v>
      </c>
      <c r="AE13">
        <v>1.7557112718614546E-2</v>
      </c>
      <c r="AG13" t="s">
        <v>97</v>
      </c>
      <c r="AH13" t="s">
        <v>160</v>
      </c>
      <c r="AI13">
        <v>5.0825687098162931E-2</v>
      </c>
      <c r="AK13" t="s">
        <v>151</v>
      </c>
      <c r="AL13">
        <v>0.19493167383075638</v>
      </c>
      <c r="AM13" t="s">
        <v>232</v>
      </c>
    </row>
    <row r="14" spans="1:39" x14ac:dyDescent="0.45">
      <c r="C14" t="s">
        <v>234</v>
      </c>
      <c r="E14" t="s">
        <v>278</v>
      </c>
      <c r="G14" t="s">
        <v>275</v>
      </c>
      <c r="I14" t="s">
        <v>156</v>
      </c>
      <c r="J14" t="s">
        <v>161</v>
      </c>
      <c r="K14">
        <v>1.4410300401014558E-2</v>
      </c>
      <c r="L14" t="s">
        <v>158</v>
      </c>
      <c r="N14" t="s">
        <v>197</v>
      </c>
      <c r="O14" t="s">
        <v>161</v>
      </c>
      <c r="P14">
        <v>7.6831596352059514E-3</v>
      </c>
      <c r="Q14" t="s">
        <v>158</v>
      </c>
      <c r="X14">
        <v>6.735159817351598E-3</v>
      </c>
      <c r="Y14">
        <v>8.7813771556903598E-3</v>
      </c>
      <c r="Z14" t="s">
        <v>161</v>
      </c>
      <c r="AA14" t="s">
        <v>25</v>
      </c>
      <c r="AC14" t="s">
        <v>22</v>
      </c>
      <c r="AD14" t="s">
        <v>161</v>
      </c>
      <c r="AE14">
        <v>8.7578693293198437E-3</v>
      </c>
      <c r="AG14" t="s">
        <v>97</v>
      </c>
      <c r="AH14" t="s">
        <v>161</v>
      </c>
      <c r="AI14">
        <v>5.1854862469340013E-2</v>
      </c>
      <c r="AK14" t="s">
        <v>234</v>
      </c>
      <c r="AL14">
        <v>0.16013344453711426</v>
      </c>
      <c r="AM14" t="s">
        <v>232</v>
      </c>
    </row>
    <row r="15" spans="1:39" x14ac:dyDescent="0.45">
      <c r="E15" t="s">
        <v>279</v>
      </c>
      <c r="G15" t="s">
        <v>275</v>
      </c>
      <c r="I15" t="s">
        <v>156</v>
      </c>
      <c r="J15" t="s">
        <v>162</v>
      </c>
      <c r="K15">
        <v>1.4567005423799205E-2</v>
      </c>
      <c r="L15" t="s">
        <v>158</v>
      </c>
      <c r="N15" t="s">
        <v>197</v>
      </c>
      <c r="O15" t="s">
        <v>162</v>
      </c>
      <c r="P15">
        <v>8.8516314296095393E-3</v>
      </c>
      <c r="Q15" t="s">
        <v>158</v>
      </c>
      <c r="X15">
        <v>6.735159817351598E-3</v>
      </c>
      <c r="Y15">
        <v>8.8791653200076242E-3</v>
      </c>
      <c r="Z15" t="s">
        <v>162</v>
      </c>
      <c r="AA15" t="s">
        <v>25</v>
      </c>
      <c r="AC15" t="s">
        <v>22</v>
      </c>
      <c r="AD15" t="s">
        <v>162</v>
      </c>
      <c r="AE15">
        <v>8.7531573984136156E-3</v>
      </c>
      <c r="AG15" t="s">
        <v>97</v>
      </c>
      <c r="AH15" t="s">
        <v>162</v>
      </c>
      <c r="AI15">
        <v>5.2280676834573381E-2</v>
      </c>
    </row>
    <row r="16" spans="1:39" x14ac:dyDescent="0.45">
      <c r="E16" t="s">
        <v>280</v>
      </c>
      <c r="G16" t="s">
        <v>275</v>
      </c>
      <c r="I16" t="s">
        <v>156</v>
      </c>
      <c r="J16" t="s">
        <v>239</v>
      </c>
      <c r="K16">
        <v>1.2059245379311887E-2</v>
      </c>
      <c r="L16" t="s">
        <v>158</v>
      </c>
      <c r="N16" t="s">
        <v>197</v>
      </c>
      <c r="O16" t="s">
        <v>239</v>
      </c>
      <c r="P16">
        <v>9.5788929234706145E-3</v>
      </c>
      <c r="Q16" t="s">
        <v>158</v>
      </c>
      <c r="X16">
        <v>6.735159817351598E-3</v>
      </c>
      <c r="Y16">
        <v>1.016996908899552E-2</v>
      </c>
      <c r="Z16" t="s">
        <v>239</v>
      </c>
      <c r="AA16" t="s">
        <v>25</v>
      </c>
      <c r="AC16" t="s">
        <v>22</v>
      </c>
      <c r="AD16" t="s">
        <v>239</v>
      </c>
      <c r="AE16">
        <v>8.829209616549219E-3</v>
      </c>
      <c r="AG16" t="s">
        <v>97</v>
      </c>
      <c r="AH16" t="s">
        <v>239</v>
      </c>
      <c r="AI16">
        <v>4.9925029547178479E-2</v>
      </c>
    </row>
    <row r="17" spans="5:35" x14ac:dyDescent="0.45">
      <c r="E17" t="s">
        <v>281</v>
      </c>
      <c r="G17" t="s">
        <v>275</v>
      </c>
      <c r="I17" t="s">
        <v>156</v>
      </c>
      <c r="J17" t="s">
        <v>240</v>
      </c>
      <c r="K17">
        <v>1.2319985677196749E-2</v>
      </c>
      <c r="L17" t="s">
        <v>158</v>
      </c>
      <c r="N17" t="s">
        <v>197</v>
      </c>
      <c r="O17" t="s">
        <v>240</v>
      </c>
      <c r="P17">
        <v>1.9359162257651108E-2</v>
      </c>
      <c r="Q17" t="s">
        <v>158</v>
      </c>
      <c r="X17">
        <v>1.3470319634703196E-2</v>
      </c>
      <c r="Y17">
        <v>2.6207228037026908E-2</v>
      </c>
      <c r="Z17" t="s">
        <v>240</v>
      </c>
      <c r="AA17" t="s">
        <v>25</v>
      </c>
      <c r="AC17" t="s">
        <v>22</v>
      </c>
      <c r="AD17" t="s">
        <v>240</v>
      </c>
      <c r="AE17">
        <v>1.785076107934519E-2</v>
      </c>
      <c r="AG17" t="s">
        <v>97</v>
      </c>
      <c r="AH17" t="s">
        <v>240</v>
      </c>
      <c r="AI17">
        <v>4.2821762473022495E-2</v>
      </c>
    </row>
    <row r="18" spans="5:35" x14ac:dyDescent="0.45">
      <c r="E18" t="s">
        <v>282</v>
      </c>
      <c r="G18" t="s">
        <v>275</v>
      </c>
      <c r="I18" t="s">
        <v>156</v>
      </c>
      <c r="J18" t="s">
        <v>241</v>
      </c>
      <c r="K18">
        <v>0</v>
      </c>
      <c r="L18" t="s">
        <v>158</v>
      </c>
      <c r="N18" t="s">
        <v>197</v>
      </c>
      <c r="O18" t="s">
        <v>241</v>
      </c>
      <c r="P18">
        <v>4.5537949503020141E-2</v>
      </c>
      <c r="Q18" t="s">
        <v>158</v>
      </c>
      <c r="X18">
        <v>3.3675799086757989E-2</v>
      </c>
      <c r="Y18">
        <v>3.3834704853773552E-2</v>
      </c>
      <c r="Z18" t="s">
        <v>241</v>
      </c>
      <c r="AA18" t="s">
        <v>25</v>
      </c>
      <c r="AC18" t="s">
        <v>22</v>
      </c>
      <c r="AD18" t="s">
        <v>241</v>
      </c>
      <c r="AE18">
        <v>3.9221108966648009E-2</v>
      </c>
      <c r="AG18" t="s">
        <v>97</v>
      </c>
      <c r="AH18" t="s">
        <v>241</v>
      </c>
      <c r="AI18">
        <v>0.14198254872709248</v>
      </c>
    </row>
    <row r="19" spans="5:35" x14ac:dyDescent="0.45">
      <c r="E19" t="s">
        <v>283</v>
      </c>
      <c r="G19" t="s">
        <v>275</v>
      </c>
      <c r="I19" t="s">
        <v>156</v>
      </c>
      <c r="J19" t="s">
        <v>242</v>
      </c>
      <c r="K19">
        <v>0</v>
      </c>
      <c r="L19" t="s">
        <v>158</v>
      </c>
      <c r="N19" t="s">
        <v>197</v>
      </c>
      <c r="O19" t="s">
        <v>242</v>
      </c>
      <c r="P19">
        <v>7.8980028374600209E-3</v>
      </c>
      <c r="Q19" t="s">
        <v>158</v>
      </c>
      <c r="X19">
        <v>6.735159817351598E-3</v>
      </c>
      <c r="Y19">
        <v>1.7601869577107631E-3</v>
      </c>
      <c r="Z19" t="s">
        <v>242</v>
      </c>
      <c r="AA19" t="s">
        <v>25</v>
      </c>
      <c r="AC19" t="s">
        <v>22</v>
      </c>
      <c r="AD19" t="s">
        <v>242</v>
      </c>
      <c r="AE19">
        <v>6.8357528477606174E-3</v>
      </c>
      <c r="AG19" t="s">
        <v>97</v>
      </c>
      <c r="AH19" t="s">
        <v>242</v>
      </c>
      <c r="AI19">
        <v>2.4656113223830989E-2</v>
      </c>
    </row>
    <row r="20" spans="5:35" x14ac:dyDescent="0.45">
      <c r="E20" t="s">
        <v>284</v>
      </c>
      <c r="G20" t="s">
        <v>275</v>
      </c>
      <c r="I20" t="s">
        <v>156</v>
      </c>
      <c r="J20" t="s">
        <v>163</v>
      </c>
      <c r="K20">
        <v>6.0523451294979359E-2</v>
      </c>
      <c r="L20" t="s">
        <v>158</v>
      </c>
      <c r="N20" t="s">
        <v>197</v>
      </c>
      <c r="O20" t="s">
        <v>163</v>
      </c>
      <c r="P20">
        <v>8.6977924771935694E-2</v>
      </c>
      <c r="Q20" t="s">
        <v>158</v>
      </c>
      <c r="X20">
        <v>0.16712328767123288</v>
      </c>
      <c r="Y20">
        <v>9.2630584491460111E-2</v>
      </c>
      <c r="Z20" t="s">
        <v>163</v>
      </c>
      <c r="AA20" t="s">
        <v>25</v>
      </c>
      <c r="AC20" t="s">
        <v>22</v>
      </c>
      <c r="AD20" t="s">
        <v>163</v>
      </c>
      <c r="AE20">
        <v>0.13775113132008773</v>
      </c>
      <c r="AG20" t="s">
        <v>97</v>
      </c>
      <c r="AH20" t="s">
        <v>163</v>
      </c>
      <c r="AI20">
        <v>0.37243051666536497</v>
      </c>
    </row>
    <row r="21" spans="5:35" x14ac:dyDescent="0.45">
      <c r="E21" t="s">
        <v>285</v>
      </c>
      <c r="G21" t="s">
        <v>275</v>
      </c>
      <c r="I21" t="s">
        <v>156</v>
      </c>
      <c r="J21" t="s">
        <v>164</v>
      </c>
      <c r="K21">
        <v>0.1699432487386997</v>
      </c>
      <c r="L21" t="s">
        <v>158</v>
      </c>
      <c r="N21" t="s">
        <v>197</v>
      </c>
      <c r="O21" t="s">
        <v>164</v>
      </c>
      <c r="P21">
        <v>3.2364178500287132E-2</v>
      </c>
      <c r="Q21" t="s">
        <v>158</v>
      </c>
      <c r="X21">
        <v>6.2671232876712335E-2</v>
      </c>
      <c r="Y21">
        <v>7.8921015339482412E-2</v>
      </c>
      <c r="Z21" t="s">
        <v>164</v>
      </c>
      <c r="AA21" t="s">
        <v>25</v>
      </c>
      <c r="AC21" t="s">
        <v>22</v>
      </c>
      <c r="AD21" t="s">
        <v>164</v>
      </c>
      <c r="AE21">
        <v>6.6264724372064848E-2</v>
      </c>
      <c r="AG21" t="s">
        <v>97</v>
      </c>
      <c r="AH21" t="s">
        <v>164</v>
      </c>
      <c r="AI21">
        <v>0.17011356698818414</v>
      </c>
    </row>
    <row r="22" spans="5:35" x14ac:dyDescent="0.45">
      <c r="E22" t="s">
        <v>286</v>
      </c>
      <c r="G22" t="s">
        <v>275</v>
      </c>
      <c r="I22" t="s">
        <v>156</v>
      </c>
      <c r="J22" t="s">
        <v>165</v>
      </c>
      <c r="K22">
        <v>0.12516119920553689</v>
      </c>
      <c r="L22" t="s">
        <v>158</v>
      </c>
      <c r="N22" t="s">
        <v>197</v>
      </c>
      <c r="O22" t="s">
        <v>165</v>
      </c>
      <c r="P22">
        <v>3.2338487714582871E-2</v>
      </c>
      <c r="Q22" t="s">
        <v>158</v>
      </c>
      <c r="X22">
        <v>4.1780821917808221E-2</v>
      </c>
      <c r="Y22">
        <v>5.180518608756185E-2</v>
      </c>
      <c r="Z22" t="s">
        <v>165</v>
      </c>
      <c r="AA22" t="s">
        <v>25</v>
      </c>
      <c r="AC22" t="s">
        <v>22</v>
      </c>
      <c r="AD22" t="s">
        <v>165</v>
      </c>
      <c r="AE22">
        <v>4.4019659658744596E-2</v>
      </c>
      <c r="AG22" t="s">
        <v>97</v>
      </c>
      <c r="AH22" t="s">
        <v>165</v>
      </c>
      <c r="AI22">
        <v>0.17269716363274146</v>
      </c>
    </row>
    <row r="23" spans="5:35" x14ac:dyDescent="0.45">
      <c r="E23" t="s">
        <v>287</v>
      </c>
      <c r="G23" t="s">
        <v>275</v>
      </c>
      <c r="I23" t="s">
        <v>156</v>
      </c>
      <c r="J23" t="s">
        <v>166</v>
      </c>
      <c r="K23">
        <v>6.199024267524899E-2</v>
      </c>
      <c r="L23" t="s">
        <v>158</v>
      </c>
      <c r="N23" t="s">
        <v>197</v>
      </c>
      <c r="O23" t="s">
        <v>166</v>
      </c>
      <c r="P23">
        <v>2.2187168080276997E-2</v>
      </c>
      <c r="Q23" t="s">
        <v>158</v>
      </c>
      <c r="X23">
        <v>2.0890410958904111E-2</v>
      </c>
      <c r="Y23">
        <v>2.7237152872734521E-2</v>
      </c>
      <c r="Z23" t="s">
        <v>166</v>
      </c>
      <c r="AA23" t="s">
        <v>25</v>
      </c>
      <c r="AC23" t="s">
        <v>22</v>
      </c>
      <c r="AD23" t="s">
        <v>166</v>
      </c>
      <c r="AE23">
        <v>2.1891277234444343E-2</v>
      </c>
      <c r="AG23" t="s">
        <v>97</v>
      </c>
      <c r="AH23" t="s">
        <v>166</v>
      </c>
      <c r="AI23">
        <v>0.17718149706262887</v>
      </c>
    </row>
    <row r="24" spans="5:35" x14ac:dyDescent="0.45">
      <c r="E24" t="s">
        <v>288</v>
      </c>
      <c r="G24" t="s">
        <v>275</v>
      </c>
      <c r="I24" t="s">
        <v>156</v>
      </c>
      <c r="J24" t="s">
        <v>167</v>
      </c>
      <c r="K24">
        <v>5.9459888767369212E-2</v>
      </c>
      <c r="L24" t="s">
        <v>158</v>
      </c>
      <c r="N24" t="s">
        <v>197</v>
      </c>
      <c r="O24" t="s">
        <v>167</v>
      </c>
      <c r="P24">
        <v>2.3701684822462789E-2</v>
      </c>
      <c r="Q24" t="s">
        <v>158</v>
      </c>
      <c r="X24">
        <v>2.0890410958904111E-2</v>
      </c>
      <c r="Y24">
        <v>2.7540461924769402E-2</v>
      </c>
      <c r="Z24" t="s">
        <v>167</v>
      </c>
      <c r="AA24" t="s">
        <v>25</v>
      </c>
      <c r="AC24" t="s">
        <v>22</v>
      </c>
      <c r="AD24" t="s">
        <v>167</v>
      </c>
      <c r="AE24">
        <v>2.1774780942696952E-2</v>
      </c>
      <c r="AG24" t="s">
        <v>97</v>
      </c>
      <c r="AH24" t="s">
        <v>167</v>
      </c>
      <c r="AI24">
        <v>0.18064200134625708</v>
      </c>
    </row>
    <row r="25" spans="5:35" x14ac:dyDescent="0.45">
      <c r="E25" t="s">
        <v>289</v>
      </c>
      <c r="G25" t="s">
        <v>275</v>
      </c>
      <c r="I25" t="s">
        <v>156</v>
      </c>
      <c r="J25" t="s">
        <v>243</v>
      </c>
      <c r="K25">
        <v>5.4482136797060078E-2</v>
      </c>
      <c r="L25" t="s">
        <v>158</v>
      </c>
      <c r="N25" t="s">
        <v>197</v>
      </c>
      <c r="O25" t="s">
        <v>243</v>
      </c>
      <c r="P25">
        <v>2.4418818735350265E-2</v>
      </c>
      <c r="Q25" t="s">
        <v>158</v>
      </c>
      <c r="X25">
        <v>2.0890410958904111E-2</v>
      </c>
      <c r="Y25">
        <v>3.1544141411630158E-2</v>
      </c>
      <c r="Z25" t="s">
        <v>243</v>
      </c>
      <c r="AA25" t="s">
        <v>25</v>
      </c>
      <c r="AC25" t="s">
        <v>22</v>
      </c>
      <c r="AD25" t="s">
        <v>243</v>
      </c>
      <c r="AE25">
        <v>2.1745186709987662E-2</v>
      </c>
      <c r="AG25" t="s">
        <v>97</v>
      </c>
      <c r="AH25" t="s">
        <v>243</v>
      </c>
      <c r="AI25">
        <v>0.18704464992545611</v>
      </c>
    </row>
    <row r="26" spans="5:35" x14ac:dyDescent="0.45">
      <c r="E26" t="s">
        <v>290</v>
      </c>
      <c r="G26" t="s">
        <v>275</v>
      </c>
      <c r="I26" t="s">
        <v>156</v>
      </c>
      <c r="J26" t="s">
        <v>244</v>
      </c>
      <c r="K26">
        <v>7.987035176405495E-2</v>
      </c>
      <c r="L26" t="s">
        <v>158</v>
      </c>
      <c r="N26" t="s">
        <v>197</v>
      </c>
      <c r="O26" t="s">
        <v>244</v>
      </c>
      <c r="P26">
        <v>4.2267808332657801E-2</v>
      </c>
      <c r="Q26" t="s">
        <v>158</v>
      </c>
      <c r="X26">
        <v>4.1780821917808221E-2</v>
      </c>
      <c r="Y26">
        <v>8.1286825945354663E-2</v>
      </c>
      <c r="Z26" t="s">
        <v>244</v>
      </c>
      <c r="AA26" t="s">
        <v>25</v>
      </c>
      <c r="AC26" t="s">
        <v>22</v>
      </c>
      <c r="AD26" t="s">
        <v>244</v>
      </c>
      <c r="AE26">
        <v>4.3358191358237472E-2</v>
      </c>
      <c r="AG26" t="s">
        <v>97</v>
      </c>
      <c r="AH26" t="s">
        <v>244</v>
      </c>
      <c r="AI26">
        <v>0.19155786624998994</v>
      </c>
    </row>
    <row r="27" spans="5:35" x14ac:dyDescent="0.45">
      <c r="E27" t="s">
        <v>291</v>
      </c>
      <c r="G27" t="s">
        <v>275</v>
      </c>
      <c r="I27" t="s">
        <v>156</v>
      </c>
      <c r="J27" t="s">
        <v>245</v>
      </c>
      <c r="K27">
        <v>2.9342970899988757E-2</v>
      </c>
      <c r="L27" t="s">
        <v>158</v>
      </c>
      <c r="N27" t="s">
        <v>197</v>
      </c>
      <c r="O27" t="s">
        <v>245</v>
      </c>
      <c r="P27">
        <v>7.9931637512060838E-2</v>
      </c>
      <c r="Q27" t="s">
        <v>158</v>
      </c>
      <c r="X27">
        <v>0.10445205479452055</v>
      </c>
      <c r="Y27">
        <v>0.1049449320040773</v>
      </c>
      <c r="Z27" t="s">
        <v>245</v>
      </c>
      <c r="AA27" t="s">
        <v>25</v>
      </c>
      <c r="AC27" t="s">
        <v>22</v>
      </c>
      <c r="AD27" t="s">
        <v>245</v>
      </c>
      <c r="AE27">
        <v>9.7034062327952419E-2</v>
      </c>
      <c r="AG27" t="s">
        <v>97</v>
      </c>
      <c r="AH27" t="s">
        <v>245</v>
      </c>
      <c r="AI27">
        <v>0.27960324456285268</v>
      </c>
    </row>
    <row r="28" spans="5:35" x14ac:dyDescent="0.45">
      <c r="E28" t="s">
        <v>292</v>
      </c>
      <c r="G28" t="s">
        <v>275</v>
      </c>
      <c r="I28" t="s">
        <v>156</v>
      </c>
      <c r="J28" t="s">
        <v>246</v>
      </c>
      <c r="K28">
        <v>0</v>
      </c>
      <c r="L28" t="s">
        <v>158</v>
      </c>
      <c r="N28" t="s">
        <v>197</v>
      </c>
      <c r="O28" t="s">
        <v>246</v>
      </c>
      <c r="P28">
        <v>1.5173094923017503E-2</v>
      </c>
      <c r="Q28" t="s">
        <v>158</v>
      </c>
      <c r="X28">
        <v>2.0890410958904111E-2</v>
      </c>
      <c r="Y28">
        <v>5.4595629366282986E-3</v>
      </c>
      <c r="Z28" t="s">
        <v>246</v>
      </c>
      <c r="AA28" t="s">
        <v>25</v>
      </c>
      <c r="AC28" t="s">
        <v>22</v>
      </c>
      <c r="AD28" t="s">
        <v>246</v>
      </c>
      <c r="AE28">
        <v>1.6213979150621637E-2</v>
      </c>
      <c r="AG28" t="s">
        <v>97</v>
      </c>
      <c r="AH28" t="s">
        <v>246</v>
      </c>
      <c r="AI28">
        <v>0.13165486001343196</v>
      </c>
    </row>
    <row r="29" spans="5:35" x14ac:dyDescent="0.45">
      <c r="E29" t="s">
        <v>293</v>
      </c>
      <c r="G29" t="s">
        <v>275</v>
      </c>
      <c r="I29" t="s">
        <v>156</v>
      </c>
      <c r="J29" t="s">
        <v>299</v>
      </c>
      <c r="K29">
        <v>0</v>
      </c>
      <c r="L29" t="s">
        <v>158</v>
      </c>
      <c r="N29" t="s">
        <v>197</v>
      </c>
      <c r="O29" t="s">
        <v>299</v>
      </c>
      <c r="P29">
        <v>4.9304608225908387E-5</v>
      </c>
      <c r="Q29" t="s">
        <v>158</v>
      </c>
      <c r="X29">
        <v>1.1415525114155251E-4</v>
      </c>
      <c r="Y29">
        <v>2.1546544680075254E-5</v>
      </c>
      <c r="Z29" t="s">
        <v>299</v>
      </c>
      <c r="AA29" t="s">
        <v>25</v>
      </c>
      <c r="AC29" t="s">
        <v>22</v>
      </c>
      <c r="AD29" t="s">
        <v>299</v>
      </c>
      <c r="AE29">
        <v>8.3571040979906565E-5</v>
      </c>
      <c r="AG29" t="s">
        <v>97</v>
      </c>
      <c r="AH29" t="s">
        <v>299</v>
      </c>
      <c r="AI29">
        <v>0</v>
      </c>
    </row>
    <row r="30" spans="5:35" x14ac:dyDescent="0.45">
      <c r="E30" t="s">
        <v>294</v>
      </c>
      <c r="G30" t="s">
        <v>275</v>
      </c>
      <c r="I30" t="s">
        <v>156</v>
      </c>
      <c r="J30" t="s">
        <v>300</v>
      </c>
      <c r="K30">
        <v>0</v>
      </c>
      <c r="L30" t="s">
        <v>158</v>
      </c>
      <c r="N30" t="s">
        <v>197</v>
      </c>
      <c r="O30" t="s">
        <v>300</v>
      </c>
      <c r="P30">
        <v>2.187250076057927E-5</v>
      </c>
      <c r="Q30" t="s">
        <v>158</v>
      </c>
      <c r="X30">
        <v>1.1415525114155251E-4</v>
      </c>
      <c r="Y30">
        <v>1.4916838624667481E-5</v>
      </c>
      <c r="Z30" t="s">
        <v>300</v>
      </c>
      <c r="AA30" t="s">
        <v>25</v>
      </c>
      <c r="AC30" t="s">
        <v>22</v>
      </c>
      <c r="AD30" t="s">
        <v>300</v>
      </c>
      <c r="AE30">
        <v>8.2083062798992602E-5</v>
      </c>
      <c r="AG30" t="s">
        <v>97</v>
      </c>
      <c r="AH30" t="s">
        <v>300</v>
      </c>
      <c r="AI30">
        <v>0</v>
      </c>
    </row>
    <row r="31" spans="5:35" x14ac:dyDescent="0.45">
      <c r="E31" t="s">
        <v>295</v>
      </c>
      <c r="G31" t="s">
        <v>275</v>
      </c>
      <c r="I31" t="s">
        <v>156</v>
      </c>
      <c r="J31" t="s">
        <v>301</v>
      </c>
      <c r="K31">
        <v>0</v>
      </c>
      <c r="L31" t="s">
        <v>158</v>
      </c>
      <c r="N31" t="s">
        <v>197</v>
      </c>
      <c r="O31" t="s">
        <v>301</v>
      </c>
      <c r="P31">
        <v>5.5986755816462079E-6</v>
      </c>
      <c r="Q31" t="s">
        <v>158</v>
      </c>
      <c r="X31">
        <v>1.1415525114155251E-4</v>
      </c>
      <c r="Y31">
        <v>1.6574265138519424E-5</v>
      </c>
      <c r="Z31" t="s">
        <v>301</v>
      </c>
      <c r="AA31" t="s">
        <v>25</v>
      </c>
      <c r="AC31" t="s">
        <v>22</v>
      </c>
      <c r="AD31" t="s">
        <v>301</v>
      </c>
      <c r="AE31">
        <v>8.2083062798992602E-5</v>
      </c>
      <c r="AG31" t="s">
        <v>97</v>
      </c>
      <c r="AH31" t="s">
        <v>301</v>
      </c>
      <c r="AI31">
        <v>0</v>
      </c>
    </row>
    <row r="32" spans="5:35" x14ac:dyDescent="0.45">
      <c r="E32" t="s">
        <v>296</v>
      </c>
      <c r="G32" t="s">
        <v>275</v>
      </c>
      <c r="I32" t="s">
        <v>156</v>
      </c>
      <c r="J32" t="s">
        <v>302</v>
      </c>
      <c r="K32">
        <v>0</v>
      </c>
      <c r="L32" t="s">
        <v>158</v>
      </c>
      <c r="N32" t="s">
        <v>197</v>
      </c>
      <c r="O32" t="s">
        <v>302</v>
      </c>
      <c r="P32">
        <v>5.4218737891362904E-7</v>
      </c>
      <c r="Q32" t="s">
        <v>158</v>
      </c>
      <c r="X32">
        <v>1.1415525114155251E-4</v>
      </c>
      <c r="Y32">
        <v>1.4585353321897093E-5</v>
      </c>
      <c r="Z32" t="s">
        <v>302</v>
      </c>
      <c r="AA32" t="s">
        <v>25</v>
      </c>
      <c r="AC32" t="s">
        <v>22</v>
      </c>
      <c r="AD32" t="s">
        <v>302</v>
      </c>
      <c r="AE32">
        <v>8.2103729162616391E-5</v>
      </c>
      <c r="AG32" t="s">
        <v>97</v>
      </c>
      <c r="AH32" t="s">
        <v>302</v>
      </c>
      <c r="AI32">
        <v>0</v>
      </c>
    </row>
    <row r="33" spans="5:35" x14ac:dyDescent="0.45">
      <c r="E33" t="s">
        <v>297</v>
      </c>
      <c r="G33" t="s">
        <v>275</v>
      </c>
      <c r="I33" t="s">
        <v>156</v>
      </c>
      <c r="J33" t="s">
        <v>303</v>
      </c>
      <c r="K33">
        <v>0</v>
      </c>
      <c r="L33" t="s">
        <v>158</v>
      </c>
      <c r="N33" t="s">
        <v>197</v>
      </c>
      <c r="O33" t="s">
        <v>303</v>
      </c>
      <c r="P33">
        <v>3.267929577630129E-7</v>
      </c>
      <c r="Q33" t="s">
        <v>158</v>
      </c>
      <c r="X33">
        <v>1.1415525114155251E-4</v>
      </c>
      <c r="Y33">
        <v>2.1215059377304864E-5</v>
      </c>
      <c r="Z33" t="s">
        <v>303</v>
      </c>
      <c r="AA33" t="s">
        <v>25</v>
      </c>
      <c r="AC33" t="s">
        <v>22</v>
      </c>
      <c r="AD33" t="s">
        <v>303</v>
      </c>
      <c r="AE33">
        <v>8.3901702797887441E-5</v>
      </c>
      <c r="AG33" t="s">
        <v>97</v>
      </c>
      <c r="AH33" t="s">
        <v>303</v>
      </c>
      <c r="AI33">
        <v>0</v>
      </c>
    </row>
    <row r="34" spans="5:35" x14ac:dyDescent="0.45">
      <c r="E34" t="s">
        <v>298</v>
      </c>
      <c r="G34" t="s">
        <v>275</v>
      </c>
      <c r="I34" t="s">
        <v>156</v>
      </c>
      <c r="J34" t="s">
        <v>304</v>
      </c>
      <c r="K34">
        <v>0</v>
      </c>
      <c r="L34" t="s">
        <v>158</v>
      </c>
      <c r="N34" t="s">
        <v>197</v>
      </c>
      <c r="O34" t="s">
        <v>304</v>
      </c>
      <c r="P34">
        <v>0</v>
      </c>
      <c r="Q34" t="s">
        <v>158</v>
      </c>
      <c r="X34">
        <v>1.1415525114155251E-4</v>
      </c>
      <c r="Y34">
        <v>5.7678442682047593E-5</v>
      </c>
      <c r="Z34" t="s">
        <v>304</v>
      </c>
      <c r="AA34" t="s">
        <v>25</v>
      </c>
      <c r="AC34" t="s">
        <v>22</v>
      </c>
      <c r="AD34" t="s">
        <v>304</v>
      </c>
      <c r="AE34">
        <v>8.2765052798578143E-5</v>
      </c>
      <c r="AG34" t="s">
        <v>97</v>
      </c>
      <c r="AH34" t="s">
        <v>304</v>
      </c>
      <c r="AI34">
        <v>0</v>
      </c>
    </row>
    <row r="35" spans="5:35" x14ac:dyDescent="0.45">
      <c r="E35" t="s">
        <v>147</v>
      </c>
      <c r="G35" t="s">
        <v>146</v>
      </c>
      <c r="I35" t="s">
        <v>156</v>
      </c>
      <c r="J35" t="s">
        <v>305</v>
      </c>
      <c r="K35">
        <v>1.270738322992E-4</v>
      </c>
      <c r="L35" t="s">
        <v>158</v>
      </c>
      <c r="N35" t="s">
        <v>197</v>
      </c>
      <c r="O35" t="s">
        <v>305</v>
      </c>
      <c r="P35">
        <v>0</v>
      </c>
      <c r="Q35" t="s">
        <v>158</v>
      </c>
      <c r="X35">
        <v>1.1415525114155251E-4</v>
      </c>
      <c r="Y35">
        <v>1.6905750441289813E-4</v>
      </c>
      <c r="Z35" t="s">
        <v>305</v>
      </c>
      <c r="AA35" t="s">
        <v>25</v>
      </c>
      <c r="AC35" t="s">
        <v>22</v>
      </c>
      <c r="AD35" t="s">
        <v>305</v>
      </c>
      <c r="AE35">
        <v>9.0225610066771742E-5</v>
      </c>
      <c r="AG35" t="s">
        <v>97</v>
      </c>
      <c r="AH35" t="s">
        <v>305</v>
      </c>
      <c r="AI35">
        <v>0</v>
      </c>
    </row>
    <row r="36" spans="5:35" x14ac:dyDescent="0.45">
      <c r="E36" t="s">
        <v>150</v>
      </c>
      <c r="G36" t="s">
        <v>146</v>
      </c>
      <c r="I36" t="s">
        <v>156</v>
      </c>
      <c r="J36" t="s">
        <v>306</v>
      </c>
      <c r="K36">
        <v>1.1668627488609999E-4</v>
      </c>
      <c r="L36" t="s">
        <v>158</v>
      </c>
      <c r="N36" t="s">
        <v>197</v>
      </c>
      <c r="O36" t="s">
        <v>306</v>
      </c>
      <c r="P36">
        <v>0</v>
      </c>
      <c r="Q36" t="s">
        <v>158</v>
      </c>
      <c r="X36">
        <v>1.1415525114155251E-4</v>
      </c>
      <c r="Y36">
        <v>1.9060404909297337E-4</v>
      </c>
      <c r="Z36" t="s">
        <v>306</v>
      </c>
      <c r="AA36" t="s">
        <v>25</v>
      </c>
      <c r="AC36" t="s">
        <v>22</v>
      </c>
      <c r="AD36" t="s">
        <v>306</v>
      </c>
      <c r="AE36">
        <v>1.0033146187881236E-4</v>
      </c>
      <c r="AG36" t="s">
        <v>97</v>
      </c>
      <c r="AH36" t="s">
        <v>306</v>
      </c>
      <c r="AI36">
        <v>0</v>
      </c>
    </row>
    <row r="37" spans="5:35" x14ac:dyDescent="0.45">
      <c r="E37" t="s">
        <v>152</v>
      </c>
      <c r="G37" t="s">
        <v>146</v>
      </c>
      <c r="I37" t="s">
        <v>156</v>
      </c>
      <c r="J37" t="s">
        <v>307</v>
      </c>
      <c r="K37">
        <v>2.0495783572449999E-4</v>
      </c>
      <c r="L37" t="s">
        <v>158</v>
      </c>
      <c r="N37" t="s">
        <v>197</v>
      </c>
      <c r="O37" t="s">
        <v>307</v>
      </c>
      <c r="P37">
        <v>0</v>
      </c>
      <c r="Q37" t="s">
        <v>158</v>
      </c>
      <c r="X37">
        <v>1.1415525114155251E-4</v>
      </c>
      <c r="Y37">
        <v>1.4585353321897094E-4</v>
      </c>
      <c r="Z37" t="s">
        <v>307</v>
      </c>
      <c r="AA37" t="s">
        <v>25</v>
      </c>
      <c r="AC37" t="s">
        <v>22</v>
      </c>
      <c r="AD37" t="s">
        <v>307</v>
      </c>
      <c r="AE37">
        <v>1.0744069096540126E-4</v>
      </c>
      <c r="AG37" t="s">
        <v>97</v>
      </c>
      <c r="AH37" t="s">
        <v>307</v>
      </c>
      <c r="AI37">
        <v>0</v>
      </c>
    </row>
    <row r="38" spans="5:35" x14ac:dyDescent="0.45">
      <c r="E38" t="s">
        <v>153</v>
      </c>
      <c r="G38" t="s">
        <v>146</v>
      </c>
      <c r="I38" t="s">
        <v>156</v>
      </c>
      <c r="J38" t="s">
        <v>308</v>
      </c>
      <c r="K38">
        <v>2.3649024099059999E-4</v>
      </c>
      <c r="L38" t="s">
        <v>158</v>
      </c>
      <c r="N38" t="s">
        <v>197</v>
      </c>
      <c r="O38" t="s">
        <v>308</v>
      </c>
      <c r="P38">
        <v>0</v>
      </c>
      <c r="Q38" t="s">
        <v>158</v>
      </c>
      <c r="X38">
        <v>1.1415525114155251E-4</v>
      </c>
      <c r="Y38">
        <v>1.4452759200788939E-4</v>
      </c>
      <c r="Z38" t="s">
        <v>308</v>
      </c>
      <c r="AA38" t="s">
        <v>25</v>
      </c>
      <c r="AC38" t="s">
        <v>22</v>
      </c>
      <c r="AD38" t="s">
        <v>308</v>
      </c>
      <c r="AE38">
        <v>1.0884600369182001E-4</v>
      </c>
      <c r="AG38" t="s">
        <v>97</v>
      </c>
      <c r="AH38" t="s">
        <v>308</v>
      </c>
      <c r="AI38">
        <v>0</v>
      </c>
    </row>
    <row r="39" spans="5:35" x14ac:dyDescent="0.45">
      <c r="E39" t="s">
        <v>154</v>
      </c>
      <c r="G39" t="s">
        <v>146</v>
      </c>
      <c r="I39" t="s">
        <v>156</v>
      </c>
      <c r="J39" t="s">
        <v>309</v>
      </c>
      <c r="K39">
        <v>2.4574120536049999E-4</v>
      </c>
      <c r="L39" t="s">
        <v>158</v>
      </c>
      <c r="N39" t="s">
        <v>197</v>
      </c>
      <c r="O39" t="s">
        <v>309</v>
      </c>
      <c r="P39">
        <v>0</v>
      </c>
      <c r="Q39" t="s">
        <v>158</v>
      </c>
      <c r="X39">
        <v>1.1415525114155251E-4</v>
      </c>
      <c r="Y39">
        <v>1.408812536774151E-4</v>
      </c>
      <c r="Z39" t="s">
        <v>309</v>
      </c>
      <c r="AA39" t="s">
        <v>25</v>
      </c>
      <c r="AC39" t="s">
        <v>22</v>
      </c>
      <c r="AD39" t="s">
        <v>309</v>
      </c>
      <c r="AE39">
        <v>1.0673803460219189E-4</v>
      </c>
      <c r="AG39" t="s">
        <v>97</v>
      </c>
      <c r="AH39" t="s">
        <v>309</v>
      </c>
      <c r="AI39">
        <v>0</v>
      </c>
    </row>
    <row r="40" spans="5:35" x14ac:dyDescent="0.45">
      <c r="E40" t="s">
        <v>235</v>
      </c>
      <c r="G40" t="s">
        <v>146</v>
      </c>
      <c r="I40" t="s">
        <v>156</v>
      </c>
      <c r="J40" t="s">
        <v>310</v>
      </c>
      <c r="K40">
        <v>2.8970085290640001E-4</v>
      </c>
      <c r="L40" t="s">
        <v>158</v>
      </c>
      <c r="N40" t="s">
        <v>197</v>
      </c>
      <c r="O40" t="s">
        <v>310</v>
      </c>
      <c r="P40">
        <v>0</v>
      </c>
      <c r="Q40" t="s">
        <v>158</v>
      </c>
      <c r="X40">
        <v>1.1415525114155251E-4</v>
      </c>
      <c r="Y40">
        <v>1.4054976837464471E-4</v>
      </c>
      <c r="Z40" t="s">
        <v>310</v>
      </c>
      <c r="AA40" t="s">
        <v>25</v>
      </c>
      <c r="AC40" t="s">
        <v>22</v>
      </c>
      <c r="AD40" t="s">
        <v>310</v>
      </c>
      <c r="AE40">
        <v>1.0506405914866368E-4</v>
      </c>
      <c r="AG40" t="s">
        <v>97</v>
      </c>
      <c r="AH40" t="s">
        <v>310</v>
      </c>
      <c r="AI40">
        <v>0</v>
      </c>
    </row>
    <row r="41" spans="5:35" x14ac:dyDescent="0.45">
      <c r="E41" t="s">
        <v>236</v>
      </c>
      <c r="G41" t="s">
        <v>146</v>
      </c>
      <c r="I41" t="s">
        <v>156</v>
      </c>
      <c r="J41" t="s">
        <v>311</v>
      </c>
      <c r="K41">
        <v>2.645403377935E-4</v>
      </c>
      <c r="L41" t="s">
        <v>158</v>
      </c>
      <c r="N41" t="s">
        <v>197</v>
      </c>
      <c r="O41" t="s">
        <v>311</v>
      </c>
      <c r="P41">
        <v>2.8546536120354363E-6</v>
      </c>
      <c r="Q41" t="s">
        <v>158</v>
      </c>
      <c r="X41">
        <v>1.1415525114155251E-4</v>
      </c>
      <c r="Y41">
        <v>1.4253868019126702E-4</v>
      </c>
      <c r="Z41" t="s">
        <v>311</v>
      </c>
      <c r="AA41" t="s">
        <v>25</v>
      </c>
      <c r="AC41" t="s">
        <v>22</v>
      </c>
      <c r="AD41" t="s">
        <v>311</v>
      </c>
      <c r="AE41">
        <v>1.0485739551242566E-4</v>
      </c>
      <c r="AG41" t="s">
        <v>97</v>
      </c>
      <c r="AH41" t="s">
        <v>311</v>
      </c>
      <c r="AI41">
        <v>0</v>
      </c>
    </row>
    <row r="42" spans="5:35" x14ac:dyDescent="0.45">
      <c r="E42" t="s">
        <v>237</v>
      </c>
      <c r="G42" t="s">
        <v>146</v>
      </c>
      <c r="I42" t="s">
        <v>156</v>
      </c>
      <c r="J42" t="s">
        <v>312</v>
      </c>
      <c r="K42">
        <v>2.3752848292959999E-4</v>
      </c>
      <c r="L42" t="s">
        <v>158</v>
      </c>
      <c r="N42" t="s">
        <v>197</v>
      </c>
      <c r="O42" t="s">
        <v>312</v>
      </c>
      <c r="P42">
        <v>4.3641781002373245E-6</v>
      </c>
      <c r="Q42" t="s">
        <v>158</v>
      </c>
      <c r="X42">
        <v>1.1415525114155251E-4</v>
      </c>
      <c r="Y42">
        <v>1.4883690094390442E-4</v>
      </c>
      <c r="Z42" t="s">
        <v>312</v>
      </c>
      <c r="AA42" t="s">
        <v>25</v>
      </c>
      <c r="AC42" t="s">
        <v>22</v>
      </c>
      <c r="AD42" t="s">
        <v>312</v>
      </c>
      <c r="AE42">
        <v>1.0458873278531619E-4</v>
      </c>
      <c r="AG42" t="s">
        <v>97</v>
      </c>
      <c r="AH42" t="s">
        <v>312</v>
      </c>
      <c r="AI42">
        <v>0</v>
      </c>
    </row>
    <row r="43" spans="5:35" x14ac:dyDescent="0.45">
      <c r="E43" t="s">
        <v>238</v>
      </c>
      <c r="G43" t="s">
        <v>146</v>
      </c>
      <c r="I43" t="s">
        <v>156</v>
      </c>
      <c r="J43" t="s">
        <v>313</v>
      </c>
      <c r="K43">
        <v>1.8976549348590001E-4</v>
      </c>
      <c r="L43" t="s">
        <v>158</v>
      </c>
      <c r="N43" t="s">
        <v>197</v>
      </c>
      <c r="O43" t="s">
        <v>313</v>
      </c>
      <c r="P43">
        <v>9.4673351811311542E-6</v>
      </c>
      <c r="Q43" t="s">
        <v>158</v>
      </c>
      <c r="X43">
        <v>1.1415525114155251E-4</v>
      </c>
      <c r="Y43">
        <v>1.5049432745775637E-4</v>
      </c>
      <c r="Z43" t="s">
        <v>313</v>
      </c>
      <c r="AA43" t="s">
        <v>25</v>
      </c>
      <c r="AC43" t="s">
        <v>22</v>
      </c>
      <c r="AD43" t="s">
        <v>313</v>
      </c>
      <c r="AE43">
        <v>1.0541538733026838E-4</v>
      </c>
      <c r="AG43" t="s">
        <v>97</v>
      </c>
      <c r="AH43" t="s">
        <v>313</v>
      </c>
      <c r="AI43">
        <v>0</v>
      </c>
    </row>
    <row r="44" spans="5:35" x14ac:dyDescent="0.45">
      <c r="I44" t="s">
        <v>156</v>
      </c>
      <c r="J44" t="s">
        <v>314</v>
      </c>
      <c r="K44">
        <v>1.168673304399E-4</v>
      </c>
      <c r="L44" t="s">
        <v>158</v>
      </c>
      <c r="N44" t="s">
        <v>197</v>
      </c>
      <c r="O44" t="s">
        <v>314</v>
      </c>
      <c r="P44">
        <v>3.3295914487415188E-5</v>
      </c>
      <c r="Q44" t="s">
        <v>158</v>
      </c>
      <c r="X44">
        <v>1.1415525114155251E-4</v>
      </c>
      <c r="Y44">
        <v>1.7237235744060203E-4</v>
      </c>
      <c r="Z44" t="s">
        <v>314</v>
      </c>
      <c r="AA44" t="s">
        <v>25</v>
      </c>
      <c r="AC44" t="s">
        <v>22</v>
      </c>
      <c r="AD44" t="s">
        <v>314</v>
      </c>
      <c r="AE44">
        <v>1.0750269005627269E-4</v>
      </c>
      <c r="AG44" t="s">
        <v>97</v>
      </c>
      <c r="AH44" t="s">
        <v>314</v>
      </c>
      <c r="AI44">
        <v>0</v>
      </c>
    </row>
    <row r="45" spans="5:35" x14ac:dyDescent="0.45">
      <c r="I45" t="s">
        <v>156</v>
      </c>
      <c r="J45" t="s">
        <v>315</v>
      </c>
      <c r="K45">
        <v>5.0145744064583413E-5</v>
      </c>
      <c r="L45" t="s">
        <v>158</v>
      </c>
      <c r="N45" t="s">
        <v>197</v>
      </c>
      <c r="O45" t="s">
        <v>315</v>
      </c>
      <c r="P45">
        <v>3.5887745511684514E-5</v>
      </c>
      <c r="Q45" t="s">
        <v>158</v>
      </c>
      <c r="X45">
        <v>1.1415525114155251E-4</v>
      </c>
      <c r="Y45">
        <v>2.2209515285616027E-4</v>
      </c>
      <c r="Z45" t="s">
        <v>315</v>
      </c>
      <c r="AA45" t="s">
        <v>25</v>
      </c>
      <c r="AC45" t="s">
        <v>22</v>
      </c>
      <c r="AD45" t="s">
        <v>315</v>
      </c>
      <c r="AE45">
        <v>1.0649003823870626E-4</v>
      </c>
      <c r="AG45" t="s">
        <v>97</v>
      </c>
      <c r="AH45" t="s">
        <v>315</v>
      </c>
      <c r="AI45">
        <v>0</v>
      </c>
    </row>
    <row r="46" spans="5:35" x14ac:dyDescent="0.45">
      <c r="I46" t="s">
        <v>156</v>
      </c>
      <c r="J46" t="s">
        <v>316</v>
      </c>
      <c r="K46">
        <v>3.8205940730860971E-5</v>
      </c>
      <c r="L46" t="s">
        <v>158</v>
      </c>
      <c r="N46" t="s">
        <v>197</v>
      </c>
      <c r="O46" t="s">
        <v>316</v>
      </c>
      <c r="P46">
        <v>3.3694780085797587E-5</v>
      </c>
      <c r="Q46" t="s">
        <v>158</v>
      </c>
      <c r="X46">
        <v>1.1415525114155251E-4</v>
      </c>
      <c r="Y46">
        <v>2.2209515285616027E-4</v>
      </c>
      <c r="Z46" t="s">
        <v>316</v>
      </c>
      <c r="AA46" t="s">
        <v>25</v>
      </c>
      <c r="AC46" t="s">
        <v>22</v>
      </c>
      <c r="AD46" t="s">
        <v>316</v>
      </c>
      <c r="AE46">
        <v>1.0719269460191558E-4</v>
      </c>
      <c r="AG46" t="s">
        <v>97</v>
      </c>
      <c r="AH46" t="s">
        <v>316</v>
      </c>
      <c r="AI46">
        <v>0</v>
      </c>
    </row>
    <row r="47" spans="5:35" x14ac:dyDescent="0.45">
      <c r="I47" t="s">
        <v>156</v>
      </c>
      <c r="J47" t="s">
        <v>317</v>
      </c>
      <c r="K47">
        <v>5.2552806846477457E-6</v>
      </c>
      <c r="L47" t="s">
        <v>158</v>
      </c>
      <c r="N47" t="s">
        <v>197</v>
      </c>
      <c r="O47" t="s">
        <v>317</v>
      </c>
      <c r="P47">
        <v>2.9320027315947204E-5</v>
      </c>
      <c r="Q47" t="s">
        <v>158</v>
      </c>
      <c r="X47">
        <v>1.1415525114155251E-4</v>
      </c>
      <c r="Y47">
        <v>1.7237235744060203E-4</v>
      </c>
      <c r="Z47" t="s">
        <v>317</v>
      </c>
      <c r="AA47" t="s">
        <v>25</v>
      </c>
      <c r="AC47" t="s">
        <v>22</v>
      </c>
      <c r="AD47" t="s">
        <v>317</v>
      </c>
      <c r="AE47">
        <v>1.0502272642141609E-4</v>
      </c>
      <c r="AG47" t="s">
        <v>97</v>
      </c>
      <c r="AH47" t="s">
        <v>317</v>
      </c>
      <c r="AI47">
        <v>0</v>
      </c>
    </row>
    <row r="48" spans="5:35" x14ac:dyDescent="0.45">
      <c r="I48" t="s">
        <v>156</v>
      </c>
      <c r="J48" t="s">
        <v>318</v>
      </c>
      <c r="K48">
        <v>0</v>
      </c>
      <c r="L48" t="s">
        <v>158</v>
      </c>
      <c r="N48" t="s">
        <v>197</v>
      </c>
      <c r="O48" t="s">
        <v>318</v>
      </c>
      <c r="P48">
        <v>8.3242519345180746E-6</v>
      </c>
      <c r="Q48" t="s">
        <v>158</v>
      </c>
      <c r="X48">
        <v>1.1415525114155251E-4</v>
      </c>
      <c r="Y48">
        <v>1.5579809230208258E-4</v>
      </c>
      <c r="Z48" t="s">
        <v>318</v>
      </c>
      <c r="AA48" t="s">
        <v>25</v>
      </c>
      <c r="AC48" t="s">
        <v>22</v>
      </c>
      <c r="AD48" t="s">
        <v>318</v>
      </c>
      <c r="AE48">
        <v>1.0425807096733531E-4</v>
      </c>
      <c r="AG48" t="s">
        <v>97</v>
      </c>
      <c r="AH48" t="s">
        <v>318</v>
      </c>
      <c r="AI48">
        <v>0</v>
      </c>
    </row>
    <row r="49" spans="9:35" x14ac:dyDescent="0.45">
      <c r="I49" t="s">
        <v>156</v>
      </c>
      <c r="J49" t="s">
        <v>319</v>
      </c>
      <c r="K49">
        <v>0</v>
      </c>
      <c r="L49" t="s">
        <v>158</v>
      </c>
      <c r="N49" t="s">
        <v>197</v>
      </c>
      <c r="O49" t="s">
        <v>319</v>
      </c>
      <c r="P49">
        <v>1.6920850064019308E-6</v>
      </c>
      <c r="Q49" t="s">
        <v>158</v>
      </c>
      <c r="X49">
        <v>1.1415525114155251E-4</v>
      </c>
      <c r="Y49">
        <v>1.093901499142282E-4</v>
      </c>
      <c r="Z49" t="s">
        <v>319</v>
      </c>
      <c r="AA49" t="s">
        <v>25</v>
      </c>
      <c r="AC49" t="s">
        <v>22</v>
      </c>
      <c r="AD49" t="s">
        <v>319</v>
      </c>
      <c r="AE49">
        <v>9.9587472788355361E-5</v>
      </c>
      <c r="AG49" t="s">
        <v>97</v>
      </c>
      <c r="AH49" t="s">
        <v>319</v>
      </c>
      <c r="AI49">
        <v>0</v>
      </c>
    </row>
    <row r="50" spans="9:35" x14ac:dyDescent="0.45">
      <c r="I50" t="s">
        <v>156</v>
      </c>
      <c r="J50" t="s">
        <v>320</v>
      </c>
      <c r="K50">
        <v>0</v>
      </c>
      <c r="L50" t="s">
        <v>158</v>
      </c>
      <c r="N50" t="s">
        <v>197</v>
      </c>
      <c r="O50" t="s">
        <v>320</v>
      </c>
      <c r="P50">
        <v>1.4487566689004197E-6</v>
      </c>
      <c r="Q50" t="s">
        <v>158</v>
      </c>
      <c r="X50">
        <v>1.1415525114155251E-4</v>
      </c>
      <c r="Y50">
        <v>7.9556472664893237E-5</v>
      </c>
      <c r="Z50" t="s">
        <v>320</v>
      </c>
      <c r="AA50" t="s">
        <v>25</v>
      </c>
      <c r="AC50" t="s">
        <v>22</v>
      </c>
      <c r="AD50" t="s">
        <v>320</v>
      </c>
      <c r="AE50">
        <v>9.2126915520161816E-5</v>
      </c>
      <c r="AG50" t="s">
        <v>97</v>
      </c>
      <c r="AH50" t="s">
        <v>320</v>
      </c>
      <c r="AI50">
        <v>0</v>
      </c>
    </row>
    <row r="51" spans="9:35" x14ac:dyDescent="0.45">
      <c r="I51" t="s">
        <v>156</v>
      </c>
      <c r="J51" t="s">
        <v>321</v>
      </c>
      <c r="K51">
        <v>0</v>
      </c>
      <c r="L51" t="s">
        <v>158</v>
      </c>
      <c r="N51" t="s">
        <v>197</v>
      </c>
      <c r="O51" t="s">
        <v>321</v>
      </c>
      <c r="P51">
        <v>3.4617282642201001E-6</v>
      </c>
      <c r="Q51" t="s">
        <v>158</v>
      </c>
      <c r="X51">
        <v>1.1415525114155251E-4</v>
      </c>
      <c r="Y51">
        <v>5.6352501470966035E-5</v>
      </c>
      <c r="Z51" t="s">
        <v>321</v>
      </c>
      <c r="AA51" t="s">
        <v>25</v>
      </c>
      <c r="AC51" t="s">
        <v>22</v>
      </c>
      <c r="AD51" t="s">
        <v>321</v>
      </c>
      <c r="AE51">
        <v>9.5247536427356343E-5</v>
      </c>
      <c r="AG51" t="s">
        <v>97</v>
      </c>
      <c r="AH51" t="s">
        <v>321</v>
      </c>
      <c r="AI51">
        <v>0</v>
      </c>
    </row>
    <row r="52" spans="9:35" x14ac:dyDescent="0.45">
      <c r="I52" t="s">
        <v>156</v>
      </c>
      <c r="J52" t="s">
        <v>322</v>
      </c>
      <c r="K52">
        <v>0</v>
      </c>
      <c r="L52" t="s">
        <v>158</v>
      </c>
      <c r="N52" t="s">
        <v>197</v>
      </c>
      <c r="O52" t="s">
        <v>322</v>
      </c>
      <c r="P52">
        <v>3.2344821634500685E-5</v>
      </c>
      <c r="Q52" t="s">
        <v>158</v>
      </c>
      <c r="X52">
        <v>1.1415525114155251E-4</v>
      </c>
      <c r="Y52">
        <v>2.9833677249334962E-5</v>
      </c>
      <c r="Z52" t="s">
        <v>322</v>
      </c>
      <c r="AA52" t="s">
        <v>25</v>
      </c>
      <c r="AC52" t="s">
        <v>22</v>
      </c>
      <c r="AD52" t="s">
        <v>322</v>
      </c>
      <c r="AE52">
        <v>9.0308275521266951E-5</v>
      </c>
      <c r="AG52" t="s">
        <v>97</v>
      </c>
      <c r="AH52" t="s">
        <v>322</v>
      </c>
      <c r="AI52">
        <v>0</v>
      </c>
    </row>
    <row r="53" spans="9:35" x14ac:dyDescent="0.45">
      <c r="I53" t="s">
        <v>156</v>
      </c>
      <c r="J53" t="s">
        <v>168</v>
      </c>
      <c r="K53">
        <v>7.1167924395608637E-3</v>
      </c>
      <c r="L53" t="s">
        <v>158</v>
      </c>
      <c r="N53" t="s">
        <v>197</v>
      </c>
      <c r="O53" t="s">
        <v>168</v>
      </c>
      <c r="P53">
        <v>4.1454232950193001E-2</v>
      </c>
      <c r="Q53" t="s">
        <v>158</v>
      </c>
      <c r="X53">
        <v>5.5707762557077628E-2</v>
      </c>
      <c r="Y53">
        <v>3.0876861497153366E-2</v>
      </c>
      <c r="Z53" t="s">
        <v>168</v>
      </c>
      <c r="AA53" t="s">
        <v>25</v>
      </c>
      <c r="AC53" t="s">
        <v>22</v>
      </c>
      <c r="AD53" t="s">
        <v>168</v>
      </c>
      <c r="AE53">
        <v>4.3371637330791392E-2</v>
      </c>
      <c r="AG53" t="s">
        <v>97</v>
      </c>
      <c r="AH53" t="s">
        <v>168</v>
      </c>
      <c r="AI53">
        <v>0.29525634414770097</v>
      </c>
    </row>
    <row r="54" spans="9:35" x14ac:dyDescent="0.45">
      <c r="I54" t="s">
        <v>156</v>
      </c>
      <c r="J54" t="s">
        <v>169</v>
      </c>
      <c r="K54">
        <v>4.0671429074864811E-2</v>
      </c>
      <c r="L54" t="s">
        <v>158</v>
      </c>
      <c r="N54" t="s">
        <v>197</v>
      </c>
      <c r="O54" t="s">
        <v>169</v>
      </c>
      <c r="P54">
        <v>1.3958483476108478E-2</v>
      </c>
      <c r="Q54" t="s">
        <v>158</v>
      </c>
      <c r="X54">
        <v>2.0890410958904111E-2</v>
      </c>
      <c r="Y54">
        <v>2.6307005113160802E-2</v>
      </c>
      <c r="Z54" t="s">
        <v>169</v>
      </c>
      <c r="AA54" t="s">
        <v>25</v>
      </c>
      <c r="AC54" t="s">
        <v>22</v>
      </c>
      <c r="AD54" t="s">
        <v>169</v>
      </c>
      <c r="AE54">
        <v>2.123476394852632E-2</v>
      </c>
      <c r="AG54" t="s">
        <v>97</v>
      </c>
      <c r="AH54" t="s">
        <v>169</v>
      </c>
      <c r="AI54">
        <v>8.1779165359570971E-2</v>
      </c>
    </row>
    <row r="55" spans="9:35" x14ac:dyDescent="0.45">
      <c r="I55" t="s">
        <v>156</v>
      </c>
      <c r="J55" t="s">
        <v>170</v>
      </c>
      <c r="K55">
        <v>3.1914697516290287E-2</v>
      </c>
      <c r="L55" t="s">
        <v>158</v>
      </c>
      <c r="N55" t="s">
        <v>197</v>
      </c>
      <c r="O55" t="s">
        <v>170</v>
      </c>
      <c r="P55">
        <v>1.0721737182627408E-2</v>
      </c>
      <c r="Q55" t="s">
        <v>158</v>
      </c>
      <c r="X55">
        <v>1.3926940639269407E-2</v>
      </c>
      <c r="Y55">
        <v>1.7268395362520613E-2</v>
      </c>
      <c r="Z55" t="s">
        <v>170</v>
      </c>
      <c r="AA55" t="s">
        <v>25</v>
      </c>
      <c r="AC55" t="s">
        <v>22</v>
      </c>
      <c r="AD55" t="s">
        <v>170</v>
      </c>
      <c r="AE55">
        <v>1.4033909541213262E-2</v>
      </c>
      <c r="AG55" t="s">
        <v>97</v>
      </c>
      <c r="AH55" t="s">
        <v>170</v>
      </c>
      <c r="AI55">
        <v>8.4485649999024526E-2</v>
      </c>
    </row>
    <row r="56" spans="9:35" x14ac:dyDescent="0.45">
      <c r="I56" t="s">
        <v>156</v>
      </c>
      <c r="J56" t="s">
        <v>171</v>
      </c>
      <c r="K56">
        <v>1.6862489229832172E-2</v>
      </c>
      <c r="L56" t="s">
        <v>158</v>
      </c>
      <c r="N56" t="s">
        <v>197</v>
      </c>
      <c r="O56" t="s">
        <v>171</v>
      </c>
      <c r="P56">
        <v>6.2500778754323565E-3</v>
      </c>
      <c r="Q56" t="s">
        <v>158</v>
      </c>
      <c r="X56">
        <v>6.9634703196347035E-3</v>
      </c>
      <c r="Y56">
        <v>9.0790509575781678E-3</v>
      </c>
      <c r="Z56" t="s">
        <v>171</v>
      </c>
      <c r="AA56" t="s">
        <v>25</v>
      </c>
      <c r="AC56" t="s">
        <v>22</v>
      </c>
      <c r="AD56" t="s">
        <v>171</v>
      </c>
      <c r="AE56">
        <v>6.9750123856321192E-3</v>
      </c>
      <c r="AG56" t="s">
        <v>97</v>
      </c>
      <c r="AH56" t="s">
        <v>171</v>
      </c>
      <c r="AI56">
        <v>9.0912278385981704E-2</v>
      </c>
    </row>
    <row r="57" spans="9:35" x14ac:dyDescent="0.45">
      <c r="I57" t="s">
        <v>156</v>
      </c>
      <c r="J57" t="s">
        <v>172</v>
      </c>
      <c r="K57">
        <v>1.633170474699655E-2</v>
      </c>
      <c r="L57" t="s">
        <v>158</v>
      </c>
      <c r="N57" t="s">
        <v>197</v>
      </c>
      <c r="O57" t="s">
        <v>172</v>
      </c>
      <c r="P57">
        <v>6.6810591708808915E-3</v>
      </c>
      <c r="Q57" t="s">
        <v>158</v>
      </c>
      <c r="X57">
        <v>6.9634703196347035E-3</v>
      </c>
      <c r="Y57">
        <v>9.1801539749231387E-3</v>
      </c>
      <c r="Z57" t="s">
        <v>172</v>
      </c>
      <c r="AA57" t="s">
        <v>25</v>
      </c>
      <c r="AC57" t="s">
        <v>22</v>
      </c>
      <c r="AD57" t="s">
        <v>172</v>
      </c>
      <c r="AE57">
        <v>6.9378749302001419E-3</v>
      </c>
      <c r="AG57" t="s">
        <v>97</v>
      </c>
      <c r="AH57" t="s">
        <v>172</v>
      </c>
      <c r="AI57">
        <v>9.4970552007535458E-2</v>
      </c>
    </row>
    <row r="58" spans="9:35" x14ac:dyDescent="0.45">
      <c r="I58" t="s">
        <v>156</v>
      </c>
      <c r="J58" t="s">
        <v>247</v>
      </c>
      <c r="K58">
        <v>1.4242189594739305E-2</v>
      </c>
      <c r="L58" t="s">
        <v>158</v>
      </c>
      <c r="N58" t="s">
        <v>197</v>
      </c>
      <c r="O58" t="s">
        <v>247</v>
      </c>
      <c r="P58">
        <v>6.4844800556292112E-3</v>
      </c>
      <c r="Q58" t="s">
        <v>158</v>
      </c>
      <c r="X58">
        <v>6.9634703196347035E-3</v>
      </c>
      <c r="Y58">
        <v>1.0514713803876726E-2</v>
      </c>
      <c r="Z58" t="s">
        <v>247</v>
      </c>
      <c r="AA58" t="s">
        <v>25</v>
      </c>
      <c r="AC58" t="s">
        <v>22</v>
      </c>
      <c r="AD58" t="s">
        <v>247</v>
      </c>
      <c r="AE58">
        <v>6.932088348385477E-3</v>
      </c>
      <c r="AG58" t="s">
        <v>97</v>
      </c>
      <c r="AH58" t="s">
        <v>247</v>
      </c>
      <c r="AI58">
        <v>9.2952203407384415E-2</v>
      </c>
    </row>
    <row r="59" spans="9:35" x14ac:dyDescent="0.45">
      <c r="I59" t="s">
        <v>156</v>
      </c>
      <c r="J59" t="s">
        <v>248</v>
      </c>
      <c r="K59">
        <v>1.6604816006510186E-2</v>
      </c>
      <c r="L59" t="s">
        <v>158</v>
      </c>
      <c r="N59" t="s">
        <v>197</v>
      </c>
      <c r="O59" t="s">
        <v>248</v>
      </c>
      <c r="P59">
        <v>1.1357421595690049E-2</v>
      </c>
      <c r="Q59" t="s">
        <v>158</v>
      </c>
      <c r="X59">
        <v>1.3926940639269407E-2</v>
      </c>
      <c r="Y59">
        <v>2.7095608648451557E-2</v>
      </c>
      <c r="Z59" t="s">
        <v>248</v>
      </c>
      <c r="AA59" t="s">
        <v>25</v>
      </c>
      <c r="AC59" t="s">
        <v>22</v>
      </c>
      <c r="AD59" t="s">
        <v>248</v>
      </c>
      <c r="AE59">
        <v>1.3843014340420175E-2</v>
      </c>
      <c r="AG59" t="s">
        <v>97</v>
      </c>
      <c r="AH59" t="s">
        <v>248</v>
      </c>
      <c r="AI59">
        <v>9.4871470546154413E-2</v>
      </c>
    </row>
    <row r="60" spans="9:35" x14ac:dyDescent="0.45">
      <c r="I60" t="s">
        <v>156</v>
      </c>
      <c r="J60" t="s">
        <v>249</v>
      </c>
      <c r="K60">
        <v>1.3888812369807053E-3</v>
      </c>
      <c r="L60" t="s">
        <v>158</v>
      </c>
      <c r="N60" t="s">
        <v>197</v>
      </c>
      <c r="O60" t="s">
        <v>249</v>
      </c>
      <c r="P60">
        <v>2.7973971248742662E-2</v>
      </c>
      <c r="Q60" t="s">
        <v>158</v>
      </c>
      <c r="X60">
        <v>3.4817351598173514E-2</v>
      </c>
      <c r="Y60">
        <v>3.49816440013591E-2</v>
      </c>
      <c r="Z60" t="s">
        <v>249</v>
      </c>
      <c r="AA60" t="s">
        <v>25</v>
      </c>
      <c r="AC60" t="s">
        <v>22</v>
      </c>
      <c r="AD60" t="s">
        <v>249</v>
      </c>
      <c r="AE60">
        <v>3.1530458972011247E-2</v>
      </c>
      <c r="AG60" t="s">
        <v>97</v>
      </c>
      <c r="AH60" t="s">
        <v>249</v>
      </c>
      <c r="AI60">
        <v>0.15384972387998364</v>
      </c>
    </row>
    <row r="61" spans="9:35" x14ac:dyDescent="0.45">
      <c r="I61" t="s">
        <v>156</v>
      </c>
      <c r="J61" t="s">
        <v>250</v>
      </c>
      <c r="K61">
        <v>0</v>
      </c>
      <c r="L61" t="s">
        <v>158</v>
      </c>
      <c r="N61" t="s">
        <v>197</v>
      </c>
      <c r="O61" t="s">
        <v>250</v>
      </c>
      <c r="P61">
        <v>5.6773292033599218E-3</v>
      </c>
      <c r="Q61" t="s">
        <v>158</v>
      </c>
      <c r="X61">
        <v>6.9634703196347035E-3</v>
      </c>
      <c r="Y61">
        <v>1.8198543122094333E-3</v>
      </c>
      <c r="Z61" t="s">
        <v>250</v>
      </c>
      <c r="AA61" t="s">
        <v>25</v>
      </c>
      <c r="AC61" t="s">
        <v>22</v>
      </c>
      <c r="AD61" t="s">
        <v>250</v>
      </c>
      <c r="AE61">
        <v>5.1941711658052229E-3</v>
      </c>
      <c r="AG61" t="s">
        <v>97</v>
      </c>
      <c r="AH61" t="s">
        <v>250</v>
      </c>
      <c r="AI61">
        <v>0.10974187382895084</v>
      </c>
    </row>
    <row r="62" spans="9:35" x14ac:dyDescent="0.45">
      <c r="I62" t="s">
        <v>156</v>
      </c>
      <c r="J62" t="s">
        <v>251</v>
      </c>
      <c r="K62">
        <v>5.2151212028689896E-6</v>
      </c>
      <c r="L62" t="s">
        <v>158</v>
      </c>
      <c r="N62" t="s">
        <v>197</v>
      </c>
      <c r="O62" t="s">
        <v>251</v>
      </c>
      <c r="P62">
        <v>0.1070457661150631</v>
      </c>
      <c r="Q62" t="s">
        <v>158</v>
      </c>
      <c r="X62">
        <v>5.5707762557077628E-2</v>
      </c>
      <c r="Y62">
        <v>3.0876861497153366E-2</v>
      </c>
      <c r="Z62" t="s">
        <v>251</v>
      </c>
      <c r="AA62" t="s">
        <v>25</v>
      </c>
      <c r="AC62" t="s">
        <v>22</v>
      </c>
      <c r="AD62" t="s">
        <v>251</v>
      </c>
      <c r="AE62">
        <v>5.563526490454903E-2</v>
      </c>
      <c r="AG62" t="s">
        <v>97</v>
      </c>
      <c r="AH62" t="s">
        <v>251</v>
      </c>
      <c r="AI62">
        <v>0.20955345371226008</v>
      </c>
    </row>
    <row r="63" spans="9:35" x14ac:dyDescent="0.45">
      <c r="I63" t="s">
        <v>156</v>
      </c>
      <c r="J63" t="s">
        <v>252</v>
      </c>
      <c r="K63">
        <v>2.8193644753425919E-2</v>
      </c>
      <c r="L63" t="s">
        <v>158</v>
      </c>
      <c r="N63" t="s">
        <v>197</v>
      </c>
      <c r="O63" t="s">
        <v>252</v>
      </c>
      <c r="P63">
        <v>4.2069214029225935E-2</v>
      </c>
      <c r="Q63" t="s">
        <v>158</v>
      </c>
      <c r="X63">
        <v>2.0890410958904111E-2</v>
      </c>
      <c r="Y63">
        <v>2.6307005113160802E-2</v>
      </c>
      <c r="Z63" t="s">
        <v>252</v>
      </c>
      <c r="AA63" t="s">
        <v>25</v>
      </c>
      <c r="AC63" t="s">
        <v>22</v>
      </c>
      <c r="AD63" t="s">
        <v>252</v>
      </c>
      <c r="AE63">
        <v>2.5399754650767273E-2</v>
      </c>
      <c r="AG63" t="s">
        <v>97</v>
      </c>
      <c r="AH63" t="s">
        <v>252</v>
      </c>
      <c r="AI63">
        <v>6.2725301653463461E-2</v>
      </c>
    </row>
    <row r="64" spans="9:35" x14ac:dyDescent="0.45">
      <c r="I64" t="s">
        <v>156</v>
      </c>
      <c r="J64" t="s">
        <v>253</v>
      </c>
      <c r="K64">
        <v>2.3601135650524151E-2</v>
      </c>
      <c r="L64" t="s">
        <v>158</v>
      </c>
      <c r="N64" t="s">
        <v>197</v>
      </c>
      <c r="O64" t="s">
        <v>253</v>
      </c>
      <c r="P64">
        <v>2.9010672202349E-2</v>
      </c>
      <c r="Q64" t="s">
        <v>158</v>
      </c>
      <c r="X64">
        <v>1.3926940639269407E-2</v>
      </c>
      <c r="Y64">
        <v>1.7268395362520613E-2</v>
      </c>
      <c r="Z64" t="s">
        <v>253</v>
      </c>
      <c r="AA64" t="s">
        <v>25</v>
      </c>
      <c r="AC64" t="s">
        <v>22</v>
      </c>
      <c r="AD64" t="s">
        <v>253</v>
      </c>
      <c r="AE64">
        <v>1.6755659481225448E-2</v>
      </c>
      <c r="AG64" t="s">
        <v>97</v>
      </c>
      <c r="AH64" t="s">
        <v>253</v>
      </c>
      <c r="AI64">
        <v>7.0016088556061229E-2</v>
      </c>
    </row>
    <row r="65" spans="9:35" x14ac:dyDescent="0.45">
      <c r="I65" t="s">
        <v>156</v>
      </c>
      <c r="J65" t="s">
        <v>254</v>
      </c>
      <c r="K65">
        <v>1.404948280559799E-2</v>
      </c>
      <c r="L65" t="s">
        <v>158</v>
      </c>
      <c r="N65" t="s">
        <v>197</v>
      </c>
      <c r="O65" t="s">
        <v>254</v>
      </c>
      <c r="P65">
        <v>1.40754184044324E-2</v>
      </c>
      <c r="Q65" t="s">
        <v>158</v>
      </c>
      <c r="X65">
        <v>6.9634703196347035E-3</v>
      </c>
      <c r="Y65">
        <v>9.0790509575781678E-3</v>
      </c>
      <c r="Z65" t="s">
        <v>254</v>
      </c>
      <c r="AA65" t="s">
        <v>25</v>
      </c>
      <c r="AC65" t="s">
        <v>22</v>
      </c>
      <c r="AD65" t="s">
        <v>254</v>
      </c>
      <c r="AE65">
        <v>8.3234358715548688E-3</v>
      </c>
      <c r="AG65" t="s">
        <v>97</v>
      </c>
      <c r="AH65" t="s">
        <v>254</v>
      </c>
      <c r="AI65">
        <v>7.3151239805134383E-2</v>
      </c>
    </row>
    <row r="66" spans="9:35" x14ac:dyDescent="0.45">
      <c r="I66" t="s">
        <v>156</v>
      </c>
      <c r="J66" t="s">
        <v>255</v>
      </c>
      <c r="K66">
        <v>1.4287064305111135E-2</v>
      </c>
      <c r="L66" t="s">
        <v>158</v>
      </c>
      <c r="N66" t="s">
        <v>197</v>
      </c>
      <c r="O66" t="s">
        <v>255</v>
      </c>
      <c r="P66">
        <v>1.3908485394553223E-2</v>
      </c>
      <c r="Q66" t="s">
        <v>158</v>
      </c>
      <c r="X66">
        <v>6.9634703196347035E-3</v>
      </c>
      <c r="Y66">
        <v>9.1801539749231387E-3</v>
      </c>
      <c r="Z66" t="s">
        <v>255</v>
      </c>
      <c r="AA66" t="s">
        <v>25</v>
      </c>
      <c r="AC66" t="s">
        <v>22</v>
      </c>
      <c r="AD66" t="s">
        <v>255</v>
      </c>
      <c r="AE66">
        <v>8.3288091260970577E-3</v>
      </c>
      <c r="AG66" t="s">
        <v>97</v>
      </c>
      <c r="AH66" t="s">
        <v>255</v>
      </c>
      <c r="AI66">
        <v>7.431109003702141E-2</v>
      </c>
    </row>
    <row r="67" spans="9:35" x14ac:dyDescent="0.45">
      <c r="I67" t="s">
        <v>156</v>
      </c>
      <c r="J67" t="s">
        <v>256</v>
      </c>
      <c r="K67">
        <v>1.136082532334823E-2</v>
      </c>
      <c r="L67" t="s">
        <v>158</v>
      </c>
      <c r="N67" t="s">
        <v>197</v>
      </c>
      <c r="O67" t="s">
        <v>256</v>
      </c>
      <c r="P67">
        <v>1.3177718506707174E-2</v>
      </c>
      <c r="Q67" t="s">
        <v>158</v>
      </c>
      <c r="X67">
        <v>6.9634703196347035E-3</v>
      </c>
      <c r="Y67">
        <v>1.0514713803876726E-2</v>
      </c>
      <c r="Z67" t="s">
        <v>256</v>
      </c>
      <c r="AA67" t="s">
        <v>25</v>
      </c>
      <c r="AC67" t="s">
        <v>22</v>
      </c>
      <c r="AD67" t="s">
        <v>256</v>
      </c>
      <c r="AE67">
        <v>8.4486947014787497E-3</v>
      </c>
      <c r="AG67" t="s">
        <v>97</v>
      </c>
      <c r="AH67" t="s">
        <v>256</v>
      </c>
      <c r="AI67">
        <v>6.6697225024407558E-2</v>
      </c>
    </row>
    <row r="68" spans="9:35" x14ac:dyDescent="0.45">
      <c r="I68" t="s">
        <v>156</v>
      </c>
      <c r="J68" t="s">
        <v>257</v>
      </c>
      <c r="K68">
        <v>7.0300687961769373E-3</v>
      </c>
      <c r="L68" t="s">
        <v>158</v>
      </c>
      <c r="N68" t="s">
        <v>197</v>
      </c>
      <c r="O68" t="s">
        <v>257</v>
      </c>
      <c r="P68">
        <v>2.6492310113788536E-2</v>
      </c>
      <c r="Q68" t="s">
        <v>158</v>
      </c>
      <c r="X68">
        <v>1.3926940639269407E-2</v>
      </c>
      <c r="Y68">
        <v>2.7095608648451557E-2</v>
      </c>
      <c r="Z68" t="s">
        <v>257</v>
      </c>
      <c r="AA68" t="s">
        <v>25</v>
      </c>
      <c r="AC68" t="s">
        <v>22</v>
      </c>
      <c r="AD68" t="s">
        <v>257</v>
      </c>
      <c r="AE68">
        <v>1.7238549733659275E-2</v>
      </c>
      <c r="AG68" t="s">
        <v>97</v>
      </c>
      <c r="AH68" t="s">
        <v>257</v>
      </c>
      <c r="AI68">
        <v>5.4404011486792747E-2</v>
      </c>
    </row>
    <row r="69" spans="9:35" x14ac:dyDescent="0.45">
      <c r="I69" t="s">
        <v>156</v>
      </c>
      <c r="J69" t="s">
        <v>258</v>
      </c>
      <c r="K69">
        <v>0</v>
      </c>
      <c r="L69" t="s">
        <v>158</v>
      </c>
      <c r="N69" t="s">
        <v>197</v>
      </c>
      <c r="O69" t="s">
        <v>258</v>
      </c>
      <c r="P69">
        <v>6.5767875367103462E-2</v>
      </c>
      <c r="Q69" t="s">
        <v>158</v>
      </c>
      <c r="X69">
        <v>3.4817351598173514E-2</v>
      </c>
      <c r="Y69">
        <v>3.49816440013591E-2</v>
      </c>
      <c r="Z69" t="s">
        <v>258</v>
      </c>
      <c r="AA69" t="s">
        <v>25</v>
      </c>
      <c r="AC69" t="s">
        <v>22</v>
      </c>
      <c r="AD69" t="s">
        <v>258</v>
      </c>
      <c r="AE69">
        <v>3.7627083200199078E-2</v>
      </c>
      <c r="AG69" t="s">
        <v>97</v>
      </c>
      <c r="AH69" t="s">
        <v>258</v>
      </c>
      <c r="AI69">
        <v>0.15700563503473108</v>
      </c>
    </row>
    <row r="70" spans="9:35" x14ac:dyDescent="0.45">
      <c r="I70" t="s">
        <v>156</v>
      </c>
      <c r="J70" t="s">
        <v>259</v>
      </c>
      <c r="K70">
        <v>0</v>
      </c>
      <c r="L70" t="s">
        <v>158</v>
      </c>
      <c r="N70" t="s">
        <v>197</v>
      </c>
      <c r="O70" t="s">
        <v>259</v>
      </c>
      <c r="P70">
        <v>1.1417650494819628E-2</v>
      </c>
      <c r="Q70" t="s">
        <v>158</v>
      </c>
      <c r="X70">
        <v>6.9634703196347035E-3</v>
      </c>
      <c r="Y70">
        <v>1.8198543122094333E-3</v>
      </c>
      <c r="Z70" t="s">
        <v>259</v>
      </c>
      <c r="AA70" t="s">
        <v>25</v>
      </c>
      <c r="AC70" t="s">
        <v>22</v>
      </c>
      <c r="AD70" t="s">
        <v>259</v>
      </c>
      <c r="AE70">
        <v>6.5424293208189823E-3</v>
      </c>
      <c r="AG70" t="s">
        <v>97</v>
      </c>
      <c r="AH70" t="s">
        <v>259</v>
      </c>
      <c r="AI70">
        <v>6.1941020717009021E-2</v>
      </c>
    </row>
    <row r="71" spans="9:35" x14ac:dyDescent="0.45">
      <c r="I71" t="s">
        <v>173</v>
      </c>
      <c r="J71" t="s">
        <v>157</v>
      </c>
      <c r="K71">
        <v>4.839164617587E-4</v>
      </c>
      <c r="L71" t="s">
        <v>158</v>
      </c>
      <c r="N71" t="s">
        <v>198</v>
      </c>
      <c r="O71" t="s">
        <v>157</v>
      </c>
      <c r="P71">
        <v>5.8194255040857366E-2</v>
      </c>
      <c r="Q71" t="s">
        <v>158</v>
      </c>
      <c r="AC71" t="s">
        <v>19</v>
      </c>
      <c r="AD71" t="s">
        <v>157</v>
      </c>
      <c r="AE71">
        <v>5.3569943690195979E-2</v>
      </c>
    </row>
    <row r="72" spans="9:35" x14ac:dyDescent="0.45">
      <c r="I72" t="s">
        <v>173</v>
      </c>
      <c r="J72" t="s">
        <v>159</v>
      </c>
      <c r="K72">
        <v>2.6689466031683356E-2</v>
      </c>
      <c r="L72" t="s">
        <v>158</v>
      </c>
      <c r="N72" t="s">
        <v>198</v>
      </c>
      <c r="O72" t="s">
        <v>159</v>
      </c>
      <c r="P72">
        <v>2.0201823772995956E-2</v>
      </c>
      <c r="Q72" t="s">
        <v>158</v>
      </c>
      <c r="AC72" t="s">
        <v>19</v>
      </c>
      <c r="AD72" t="s">
        <v>159</v>
      </c>
      <c r="AE72">
        <v>2.0397037628813782E-2</v>
      </c>
    </row>
    <row r="73" spans="9:35" x14ac:dyDescent="0.45">
      <c r="I73" t="s">
        <v>173</v>
      </c>
      <c r="J73" t="s">
        <v>160</v>
      </c>
      <c r="K73">
        <v>2.7745362378073731E-2</v>
      </c>
      <c r="L73" t="s">
        <v>158</v>
      </c>
      <c r="N73" t="s">
        <v>198</v>
      </c>
      <c r="O73" t="s">
        <v>160</v>
      </c>
      <c r="P73">
        <v>1.2768618126254247E-2</v>
      </c>
      <c r="Q73" t="s">
        <v>158</v>
      </c>
      <c r="AC73" t="s">
        <v>19</v>
      </c>
      <c r="AD73" t="s">
        <v>160</v>
      </c>
      <c r="AE73">
        <v>1.3589408677470662E-2</v>
      </c>
    </row>
    <row r="74" spans="9:35" x14ac:dyDescent="0.45">
      <c r="I74" t="s">
        <v>173</v>
      </c>
      <c r="J74" t="s">
        <v>161</v>
      </c>
      <c r="K74">
        <v>1.3761937928687724E-2</v>
      </c>
      <c r="L74" t="s">
        <v>158</v>
      </c>
      <c r="N74" t="s">
        <v>198</v>
      </c>
      <c r="O74" t="s">
        <v>161</v>
      </c>
      <c r="P74">
        <v>6.9820017100628807E-3</v>
      </c>
      <c r="Q74" t="s">
        <v>158</v>
      </c>
      <c r="AC74" t="s">
        <v>19</v>
      </c>
      <c r="AD74" t="s">
        <v>161</v>
      </c>
      <c r="AE74">
        <v>6.793262026893592E-3</v>
      </c>
    </row>
    <row r="75" spans="9:35" x14ac:dyDescent="0.45">
      <c r="I75" t="s">
        <v>173</v>
      </c>
      <c r="J75" t="s">
        <v>162</v>
      </c>
      <c r="K75">
        <v>1.3482626279383824E-2</v>
      </c>
      <c r="L75" t="s">
        <v>158</v>
      </c>
      <c r="N75" t="s">
        <v>198</v>
      </c>
      <c r="O75" t="s">
        <v>162</v>
      </c>
      <c r="P75">
        <v>7.9189877300028799E-3</v>
      </c>
      <c r="Q75" t="s">
        <v>158</v>
      </c>
      <c r="AC75" t="s">
        <v>19</v>
      </c>
      <c r="AD75" t="s">
        <v>162</v>
      </c>
      <c r="AE75">
        <v>6.7929335083122561E-3</v>
      </c>
    </row>
    <row r="76" spans="9:35" x14ac:dyDescent="0.45">
      <c r="I76" t="s">
        <v>173</v>
      </c>
      <c r="J76" t="s">
        <v>239</v>
      </c>
      <c r="K76">
        <v>1.1257806569051992E-2</v>
      </c>
      <c r="L76" t="s">
        <v>158</v>
      </c>
      <c r="N76" t="s">
        <v>198</v>
      </c>
      <c r="O76" t="s">
        <v>239</v>
      </c>
      <c r="P76">
        <v>8.4827548311524198E-3</v>
      </c>
      <c r="Q76" t="s">
        <v>158</v>
      </c>
      <c r="AC76" t="s">
        <v>19</v>
      </c>
      <c r="AD76" t="s">
        <v>239</v>
      </c>
      <c r="AE76">
        <v>6.7982359134846826E-3</v>
      </c>
    </row>
    <row r="77" spans="9:35" x14ac:dyDescent="0.45">
      <c r="I77" t="s">
        <v>173</v>
      </c>
      <c r="J77" t="s">
        <v>240</v>
      </c>
      <c r="K77">
        <v>1.1646068094900765E-2</v>
      </c>
      <c r="L77" t="s">
        <v>158</v>
      </c>
      <c r="N77" t="s">
        <v>198</v>
      </c>
      <c r="O77" t="s">
        <v>240</v>
      </c>
      <c r="P77">
        <v>1.8456361597127113E-2</v>
      </c>
      <c r="Q77" t="s">
        <v>158</v>
      </c>
      <c r="AC77" t="s">
        <v>19</v>
      </c>
      <c r="AD77" t="s">
        <v>240</v>
      </c>
      <c r="AE77">
        <v>1.3609882013094307E-2</v>
      </c>
    </row>
    <row r="78" spans="9:35" x14ac:dyDescent="0.45">
      <c r="I78" t="s">
        <v>173</v>
      </c>
      <c r="J78" t="s">
        <v>241</v>
      </c>
      <c r="K78">
        <v>0</v>
      </c>
      <c r="L78" t="s">
        <v>158</v>
      </c>
      <c r="N78" t="s">
        <v>198</v>
      </c>
      <c r="O78" t="s">
        <v>241</v>
      </c>
      <c r="P78">
        <v>4.6600656312711403E-2</v>
      </c>
      <c r="Q78" t="s">
        <v>158</v>
      </c>
      <c r="AC78" t="s">
        <v>19</v>
      </c>
      <c r="AD78" t="s">
        <v>241</v>
      </c>
      <c r="AE78">
        <v>3.364780992899255E-2</v>
      </c>
    </row>
    <row r="79" spans="9:35" x14ac:dyDescent="0.45">
      <c r="I79" t="s">
        <v>173</v>
      </c>
      <c r="J79" t="s">
        <v>242</v>
      </c>
      <c r="K79">
        <v>0</v>
      </c>
      <c r="L79" t="s">
        <v>158</v>
      </c>
      <c r="N79" t="s">
        <v>198</v>
      </c>
      <c r="O79" t="s">
        <v>242</v>
      </c>
      <c r="P79">
        <v>7.5952364290860159E-3</v>
      </c>
      <c r="Q79" t="s">
        <v>158</v>
      </c>
      <c r="AC79" t="s">
        <v>19</v>
      </c>
      <c r="AD79" t="s">
        <v>242</v>
      </c>
      <c r="AE79">
        <v>6.6592509405153499E-3</v>
      </c>
    </row>
    <row r="80" spans="9:35" x14ac:dyDescent="0.45">
      <c r="I80" t="s">
        <v>173</v>
      </c>
      <c r="J80" t="s">
        <v>163</v>
      </c>
      <c r="K80">
        <v>6.2524998436548809E-2</v>
      </c>
      <c r="L80" t="s">
        <v>158</v>
      </c>
      <c r="N80" t="s">
        <v>198</v>
      </c>
      <c r="O80" t="s">
        <v>163</v>
      </c>
      <c r="P80">
        <v>9.732189005933066E-2</v>
      </c>
      <c r="Q80" t="s">
        <v>158</v>
      </c>
      <c r="AC80" t="s">
        <v>19</v>
      </c>
      <c r="AD80" t="s">
        <v>163</v>
      </c>
      <c r="AE80">
        <v>0.16573954313409209</v>
      </c>
    </row>
    <row r="81" spans="9:31" x14ac:dyDescent="0.45">
      <c r="I81" t="s">
        <v>173</v>
      </c>
      <c r="J81" t="s">
        <v>164</v>
      </c>
      <c r="K81">
        <v>0.17170653621473816</v>
      </c>
      <c r="L81" t="s">
        <v>158</v>
      </c>
      <c r="N81" t="s">
        <v>198</v>
      </c>
      <c r="O81" t="s">
        <v>164</v>
      </c>
      <c r="P81">
        <v>3.0992589846338278E-2</v>
      </c>
      <c r="Q81" t="s">
        <v>158</v>
      </c>
      <c r="AC81" t="s">
        <v>19</v>
      </c>
      <c r="AD81" t="s">
        <v>164</v>
      </c>
      <c r="AE81">
        <v>6.3170810482278517E-2</v>
      </c>
    </row>
    <row r="82" spans="9:31" x14ac:dyDescent="0.45">
      <c r="I82" t="s">
        <v>173</v>
      </c>
      <c r="J82" t="s">
        <v>165</v>
      </c>
      <c r="K82">
        <v>0.12738504747095081</v>
      </c>
      <c r="L82" t="s">
        <v>158</v>
      </c>
      <c r="N82" t="s">
        <v>198</v>
      </c>
      <c r="O82" t="s">
        <v>165</v>
      </c>
      <c r="P82">
        <v>2.3864755553399453E-2</v>
      </c>
      <c r="Q82" t="s">
        <v>158</v>
      </c>
      <c r="AC82" t="s">
        <v>19</v>
      </c>
      <c r="AD82" t="s">
        <v>165</v>
      </c>
      <c r="AE82">
        <v>4.2102939845635831E-2</v>
      </c>
    </row>
    <row r="83" spans="9:31" x14ac:dyDescent="0.45">
      <c r="I83" t="s">
        <v>173</v>
      </c>
      <c r="J83" t="s">
        <v>166</v>
      </c>
      <c r="K83">
        <v>6.3957308794788309E-2</v>
      </c>
      <c r="L83" t="s">
        <v>158</v>
      </c>
      <c r="N83" t="s">
        <v>198</v>
      </c>
      <c r="O83" t="s">
        <v>166</v>
      </c>
      <c r="P83">
        <v>1.5534336690570786E-2</v>
      </c>
      <c r="Q83" t="s">
        <v>158</v>
      </c>
      <c r="AC83" t="s">
        <v>19</v>
      </c>
      <c r="AD83" t="s">
        <v>166</v>
      </c>
      <c r="AE83">
        <v>2.1043204366494105E-2</v>
      </c>
    </row>
    <row r="84" spans="9:31" x14ac:dyDescent="0.45">
      <c r="I84" t="s">
        <v>173</v>
      </c>
      <c r="J84" t="s">
        <v>167</v>
      </c>
      <c r="K84">
        <v>6.1062824854719935E-2</v>
      </c>
      <c r="L84" t="s">
        <v>158</v>
      </c>
      <c r="N84" t="s">
        <v>198</v>
      </c>
      <c r="O84" t="s">
        <v>167</v>
      </c>
      <c r="P84">
        <v>1.67358847583143E-2</v>
      </c>
      <c r="Q84" t="s">
        <v>158</v>
      </c>
      <c r="AC84" t="s">
        <v>19</v>
      </c>
      <c r="AD84" t="s">
        <v>167</v>
      </c>
      <c r="AE84">
        <v>2.1035082176831883E-2</v>
      </c>
    </row>
    <row r="85" spans="9:31" x14ac:dyDescent="0.45">
      <c r="I85" t="s">
        <v>173</v>
      </c>
      <c r="J85" t="s">
        <v>243</v>
      </c>
      <c r="K85">
        <v>5.5801808981655709E-2</v>
      </c>
      <c r="L85" t="s">
        <v>158</v>
      </c>
      <c r="N85" t="s">
        <v>198</v>
      </c>
      <c r="O85" t="s">
        <v>243</v>
      </c>
      <c r="P85">
        <v>1.7174185443962833E-2</v>
      </c>
      <c r="Q85" t="s">
        <v>158</v>
      </c>
      <c r="AC85" t="s">
        <v>19</v>
      </c>
      <c r="AD85" t="s">
        <v>243</v>
      </c>
      <c r="AE85">
        <v>2.1033018849601744E-2</v>
      </c>
    </row>
    <row r="86" spans="9:31" x14ac:dyDescent="0.45">
      <c r="I86" t="s">
        <v>173</v>
      </c>
      <c r="J86" t="s">
        <v>244</v>
      </c>
      <c r="K86">
        <v>8.4426649322841968E-2</v>
      </c>
      <c r="L86" t="s">
        <v>158</v>
      </c>
      <c r="N86" t="s">
        <v>198</v>
      </c>
      <c r="O86" t="s">
        <v>244</v>
      </c>
      <c r="P86">
        <v>3.2408382372599576E-2</v>
      </c>
      <c r="Q86" t="s">
        <v>158</v>
      </c>
      <c r="AC86" t="s">
        <v>19</v>
      </c>
      <c r="AD86" t="s">
        <v>244</v>
      </c>
      <c r="AE86">
        <v>4.2056821888474448E-2</v>
      </c>
    </row>
    <row r="87" spans="9:31" x14ac:dyDescent="0.45">
      <c r="I87" t="s">
        <v>173</v>
      </c>
      <c r="J87" t="s">
        <v>245</v>
      </c>
      <c r="K87">
        <v>3.1259007292728451E-2</v>
      </c>
      <c r="L87" t="s">
        <v>158</v>
      </c>
      <c r="N87" t="s">
        <v>198</v>
      </c>
      <c r="O87" t="s">
        <v>245</v>
      </c>
      <c r="P87">
        <v>7.4689674891486438E-2</v>
      </c>
      <c r="Q87" t="s">
        <v>158</v>
      </c>
      <c r="AC87" t="s">
        <v>19</v>
      </c>
      <c r="AD87" t="s">
        <v>245</v>
      </c>
      <c r="AE87">
        <v>0.10434993014152241</v>
      </c>
    </row>
    <row r="88" spans="9:31" x14ac:dyDescent="0.45">
      <c r="I88" t="s">
        <v>173</v>
      </c>
      <c r="J88" t="s">
        <v>246</v>
      </c>
      <c r="K88">
        <v>0</v>
      </c>
      <c r="L88" t="s">
        <v>158</v>
      </c>
      <c r="N88" t="s">
        <v>198</v>
      </c>
      <c r="O88" t="s">
        <v>246</v>
      </c>
      <c r="P88">
        <v>1.5015817603592396E-2</v>
      </c>
      <c r="Q88" t="s">
        <v>158</v>
      </c>
      <c r="AC88" t="s">
        <v>19</v>
      </c>
      <c r="AD88" t="s">
        <v>246</v>
      </c>
      <c r="AE88">
        <v>2.064737982037242E-2</v>
      </c>
    </row>
    <row r="89" spans="9:31" x14ac:dyDescent="0.45">
      <c r="I89" t="s">
        <v>173</v>
      </c>
      <c r="J89" t="s">
        <v>299</v>
      </c>
      <c r="K89">
        <v>0</v>
      </c>
      <c r="L89" t="s">
        <v>158</v>
      </c>
      <c r="N89" t="s">
        <v>198</v>
      </c>
      <c r="O89" t="s">
        <v>299</v>
      </c>
      <c r="P89">
        <v>8.2865541210786595E-5</v>
      </c>
      <c r="Q89" t="s">
        <v>158</v>
      </c>
      <c r="AC89" t="s">
        <v>19</v>
      </c>
      <c r="AD89" t="s">
        <v>299</v>
      </c>
      <c r="AE89">
        <v>1.1221089935788634E-4</v>
      </c>
    </row>
    <row r="90" spans="9:31" x14ac:dyDescent="0.45">
      <c r="I90" t="s">
        <v>173</v>
      </c>
      <c r="J90" t="s">
        <v>300</v>
      </c>
      <c r="K90">
        <v>0</v>
      </c>
      <c r="L90" t="s">
        <v>158</v>
      </c>
      <c r="N90" t="s">
        <v>198</v>
      </c>
      <c r="O90" t="s">
        <v>300</v>
      </c>
      <c r="P90">
        <v>4.7964213084398789E-5</v>
      </c>
      <c r="Q90" t="s">
        <v>158</v>
      </c>
      <c r="AC90" t="s">
        <v>19</v>
      </c>
      <c r="AD90" t="s">
        <v>300</v>
      </c>
      <c r="AE90">
        <v>1.1210715664799102E-4</v>
      </c>
    </row>
    <row r="91" spans="9:31" x14ac:dyDescent="0.45">
      <c r="I91" t="s">
        <v>173</v>
      </c>
      <c r="J91" t="s">
        <v>301</v>
      </c>
      <c r="K91">
        <v>0</v>
      </c>
      <c r="L91" t="s">
        <v>158</v>
      </c>
      <c r="N91" t="s">
        <v>198</v>
      </c>
      <c r="O91" t="s">
        <v>301</v>
      </c>
      <c r="P91">
        <v>2.2997675976096885E-5</v>
      </c>
      <c r="Q91" t="s">
        <v>158</v>
      </c>
      <c r="AC91" t="s">
        <v>19</v>
      </c>
      <c r="AD91" t="s">
        <v>301</v>
      </c>
      <c r="AE91">
        <v>1.1210715664799102E-4</v>
      </c>
    </row>
    <row r="92" spans="9:31" x14ac:dyDescent="0.45">
      <c r="I92" t="s">
        <v>173</v>
      </c>
      <c r="J92" t="s">
        <v>302</v>
      </c>
      <c r="K92">
        <v>0</v>
      </c>
      <c r="L92" t="s">
        <v>158</v>
      </c>
      <c r="N92" t="s">
        <v>198</v>
      </c>
      <c r="O92" t="s">
        <v>302</v>
      </c>
      <c r="P92">
        <v>1.1849182203451284E-5</v>
      </c>
      <c r="Q92" t="s">
        <v>158</v>
      </c>
      <c r="AC92" t="s">
        <v>19</v>
      </c>
      <c r="AD92" t="s">
        <v>302</v>
      </c>
      <c r="AE92">
        <v>1.1210859751896179E-4</v>
      </c>
    </row>
    <row r="93" spans="9:31" x14ac:dyDescent="0.45">
      <c r="I93" t="s">
        <v>173</v>
      </c>
      <c r="J93" t="s">
        <v>303</v>
      </c>
      <c r="K93">
        <v>0</v>
      </c>
      <c r="L93" t="s">
        <v>158</v>
      </c>
      <c r="N93" t="s">
        <v>198</v>
      </c>
      <c r="O93" t="s">
        <v>303</v>
      </c>
      <c r="P93">
        <v>5.5257694777996557E-6</v>
      </c>
      <c r="Q93" t="s">
        <v>158</v>
      </c>
      <c r="AC93" t="s">
        <v>19</v>
      </c>
      <c r="AD93" t="s">
        <v>303</v>
      </c>
      <c r="AE93">
        <v>1.1223395329341863E-4</v>
      </c>
    </row>
    <row r="94" spans="9:31" x14ac:dyDescent="0.45">
      <c r="I94" t="s">
        <v>173</v>
      </c>
      <c r="J94" t="s">
        <v>304</v>
      </c>
      <c r="K94">
        <v>0</v>
      </c>
      <c r="L94" t="s">
        <v>158</v>
      </c>
      <c r="N94" t="s">
        <v>198</v>
      </c>
      <c r="O94" t="s">
        <v>304</v>
      </c>
      <c r="P94">
        <v>1.6307766556051532E-6</v>
      </c>
      <c r="Q94" t="s">
        <v>158</v>
      </c>
      <c r="AC94" t="s">
        <v>19</v>
      </c>
      <c r="AD94" t="s">
        <v>304</v>
      </c>
      <c r="AE94">
        <v>1.1215470539002638E-4</v>
      </c>
    </row>
    <row r="95" spans="9:31" x14ac:dyDescent="0.45">
      <c r="I95" t="s">
        <v>173</v>
      </c>
      <c r="J95" t="s">
        <v>305</v>
      </c>
      <c r="K95">
        <v>5.1972335552576701E-5</v>
      </c>
      <c r="L95" t="s">
        <v>158</v>
      </c>
      <c r="N95" t="s">
        <v>198</v>
      </c>
      <c r="O95" t="s">
        <v>305</v>
      </c>
      <c r="P95">
        <v>1.0700649519668464E-7</v>
      </c>
      <c r="Q95" t="s">
        <v>158</v>
      </c>
      <c r="AC95" t="s">
        <v>19</v>
      </c>
      <c r="AD95" t="s">
        <v>305</v>
      </c>
      <c r="AE95">
        <v>1.1267485981047371E-4</v>
      </c>
    </row>
    <row r="96" spans="9:31" x14ac:dyDescent="0.45">
      <c r="I96" t="s">
        <v>173</v>
      </c>
      <c r="J96" t="s">
        <v>306</v>
      </c>
      <c r="K96">
        <v>6.4488700959627565E-5</v>
      </c>
      <c r="L96" t="s">
        <v>158</v>
      </c>
      <c r="N96" t="s">
        <v>198</v>
      </c>
      <c r="O96" t="s">
        <v>306</v>
      </c>
      <c r="P96">
        <v>1.3079362066493108E-8</v>
      </c>
      <c r="Q96" t="s">
        <v>158</v>
      </c>
      <c r="AC96" t="s">
        <v>19</v>
      </c>
      <c r="AD96" t="s">
        <v>306</v>
      </c>
      <c r="AE96">
        <v>1.1337944571517936E-4</v>
      </c>
    </row>
    <row r="97" spans="9:31" x14ac:dyDescent="0.45">
      <c r="I97" t="s">
        <v>173</v>
      </c>
      <c r="J97" t="s">
        <v>307</v>
      </c>
      <c r="K97">
        <v>1.141431763704E-4</v>
      </c>
      <c r="L97" t="s">
        <v>158</v>
      </c>
      <c r="N97" t="s">
        <v>198</v>
      </c>
      <c r="O97" t="s">
        <v>307</v>
      </c>
      <c r="P97">
        <v>0</v>
      </c>
      <c r="Q97" t="s">
        <v>158</v>
      </c>
      <c r="AC97" t="s">
        <v>19</v>
      </c>
      <c r="AD97" t="s">
        <v>307</v>
      </c>
      <c r="AE97">
        <v>1.1387510532912364E-4</v>
      </c>
    </row>
    <row r="98" spans="9:31" x14ac:dyDescent="0.45">
      <c r="I98" t="s">
        <v>173</v>
      </c>
      <c r="J98" t="s">
        <v>308</v>
      </c>
      <c r="K98">
        <v>1.268619465793E-4</v>
      </c>
      <c r="L98" t="s">
        <v>158</v>
      </c>
      <c r="N98" t="s">
        <v>198</v>
      </c>
      <c r="O98" t="s">
        <v>308</v>
      </c>
      <c r="P98">
        <v>0</v>
      </c>
      <c r="Q98" t="s">
        <v>158</v>
      </c>
      <c r="AC98" t="s">
        <v>19</v>
      </c>
      <c r="AD98" t="s">
        <v>308</v>
      </c>
      <c r="AE98">
        <v>1.1397308455513587E-4</v>
      </c>
    </row>
    <row r="99" spans="9:31" x14ac:dyDescent="0.45">
      <c r="I99" t="s">
        <v>173</v>
      </c>
      <c r="J99" t="s">
        <v>309</v>
      </c>
      <c r="K99">
        <v>1.613221817619E-4</v>
      </c>
      <c r="L99" t="s">
        <v>158</v>
      </c>
      <c r="N99" t="s">
        <v>198</v>
      </c>
      <c r="O99" t="s">
        <v>309</v>
      </c>
      <c r="P99">
        <v>5.6471074236229746E-7</v>
      </c>
      <c r="Q99" t="s">
        <v>158</v>
      </c>
      <c r="AC99" t="s">
        <v>19</v>
      </c>
      <c r="AD99" t="s">
        <v>309</v>
      </c>
      <c r="AE99">
        <v>1.1382611571611752E-4</v>
      </c>
    </row>
    <row r="100" spans="9:31" x14ac:dyDescent="0.45">
      <c r="I100" t="s">
        <v>173</v>
      </c>
      <c r="J100" t="s">
        <v>310</v>
      </c>
      <c r="K100">
        <v>1.820872125927E-4</v>
      </c>
      <c r="L100" t="s">
        <v>158</v>
      </c>
      <c r="N100" t="s">
        <v>198</v>
      </c>
      <c r="O100" t="s">
        <v>310</v>
      </c>
      <c r="P100">
        <v>3.5424063484917982E-6</v>
      </c>
      <c r="Q100" t="s">
        <v>158</v>
      </c>
      <c r="AC100" t="s">
        <v>19</v>
      </c>
      <c r="AD100" t="s">
        <v>310</v>
      </c>
      <c r="AE100">
        <v>1.137094051674853E-4</v>
      </c>
    </row>
    <row r="101" spans="9:31" x14ac:dyDescent="0.45">
      <c r="I101" t="s">
        <v>173</v>
      </c>
      <c r="J101" t="s">
        <v>311</v>
      </c>
      <c r="K101">
        <v>1.7892481960330001E-4</v>
      </c>
      <c r="L101" t="s">
        <v>158</v>
      </c>
      <c r="N101" t="s">
        <v>198</v>
      </c>
      <c r="O101" t="s">
        <v>311</v>
      </c>
      <c r="P101">
        <v>2.5997621585222024E-6</v>
      </c>
      <c r="Q101" t="s">
        <v>158</v>
      </c>
      <c r="AC101" t="s">
        <v>19</v>
      </c>
      <c r="AD101" t="s">
        <v>311</v>
      </c>
      <c r="AE101">
        <v>1.1369499645777762E-4</v>
      </c>
    </row>
    <row r="102" spans="9:31" x14ac:dyDescent="0.45">
      <c r="I102" t="s">
        <v>173</v>
      </c>
      <c r="J102" t="s">
        <v>312</v>
      </c>
      <c r="K102">
        <v>1.517653659836E-4</v>
      </c>
      <c r="L102" t="s">
        <v>158</v>
      </c>
      <c r="N102" t="s">
        <v>198</v>
      </c>
      <c r="O102" t="s">
        <v>312</v>
      </c>
      <c r="P102">
        <v>1.6604046430569295E-6</v>
      </c>
      <c r="Q102" t="s">
        <v>158</v>
      </c>
      <c r="AC102" t="s">
        <v>19</v>
      </c>
      <c r="AD102" t="s">
        <v>312</v>
      </c>
      <c r="AE102">
        <v>1.1367626513515762E-4</v>
      </c>
    </row>
    <row r="103" spans="9:31" x14ac:dyDescent="0.45">
      <c r="I103" t="s">
        <v>173</v>
      </c>
      <c r="J103" t="s">
        <v>313</v>
      </c>
      <c r="K103">
        <v>1.154404611431E-4</v>
      </c>
      <c r="L103" t="s">
        <v>158</v>
      </c>
      <c r="N103" t="s">
        <v>198</v>
      </c>
      <c r="O103" t="s">
        <v>313</v>
      </c>
      <c r="P103">
        <v>9.6581511976043343E-6</v>
      </c>
      <c r="Q103" t="s">
        <v>158</v>
      </c>
      <c r="AC103" t="s">
        <v>19</v>
      </c>
      <c r="AD103" t="s">
        <v>313</v>
      </c>
      <c r="AE103">
        <v>1.1373389997398835E-4</v>
      </c>
    </row>
    <row r="104" spans="9:31" x14ac:dyDescent="0.45">
      <c r="I104" t="s">
        <v>173</v>
      </c>
      <c r="J104" t="s">
        <v>314</v>
      </c>
      <c r="K104">
        <v>7.5628532141607324E-5</v>
      </c>
      <c r="L104" t="s">
        <v>158</v>
      </c>
      <c r="N104" t="s">
        <v>198</v>
      </c>
      <c r="O104" t="s">
        <v>314</v>
      </c>
      <c r="P104">
        <v>1.887648149779843E-5</v>
      </c>
      <c r="Q104" t="s">
        <v>158</v>
      </c>
      <c r="AC104" t="s">
        <v>19</v>
      </c>
      <c r="AD104" t="s">
        <v>314</v>
      </c>
      <c r="AE104">
        <v>1.1387942794203593E-4</v>
      </c>
    </row>
    <row r="105" spans="9:31" x14ac:dyDescent="0.45">
      <c r="I105" t="s">
        <v>173</v>
      </c>
      <c r="J105" t="s">
        <v>315</v>
      </c>
      <c r="K105">
        <v>3.2254475479483856E-5</v>
      </c>
      <c r="L105" t="s">
        <v>158</v>
      </c>
      <c r="N105" t="s">
        <v>198</v>
      </c>
      <c r="O105" t="s">
        <v>315</v>
      </c>
      <c r="P105">
        <v>7.6412681035552665E-6</v>
      </c>
      <c r="Q105" t="s">
        <v>158</v>
      </c>
      <c r="AC105" t="s">
        <v>19</v>
      </c>
      <c r="AD105" t="s">
        <v>315</v>
      </c>
      <c r="AE105">
        <v>1.138088252644683E-4</v>
      </c>
    </row>
    <row r="106" spans="9:31" x14ac:dyDescent="0.45">
      <c r="I106" t="s">
        <v>173</v>
      </c>
      <c r="J106" t="s">
        <v>316</v>
      </c>
      <c r="K106">
        <v>2.3147397616506629E-5</v>
      </c>
      <c r="L106" t="s">
        <v>158</v>
      </c>
      <c r="N106" t="s">
        <v>198</v>
      </c>
      <c r="O106" t="s">
        <v>316</v>
      </c>
      <c r="P106">
        <v>1.0756113933294024E-5</v>
      </c>
      <c r="Q106" t="s">
        <v>158</v>
      </c>
      <c r="AC106" t="s">
        <v>19</v>
      </c>
      <c r="AD106" t="s">
        <v>316</v>
      </c>
      <c r="AE106">
        <v>1.1385781487747442E-4</v>
      </c>
    </row>
    <row r="107" spans="9:31" x14ac:dyDescent="0.45">
      <c r="I107" t="s">
        <v>173</v>
      </c>
      <c r="J107" t="s">
        <v>317</v>
      </c>
      <c r="K107">
        <v>2.556225472015304E-6</v>
      </c>
      <c r="L107" t="s">
        <v>158</v>
      </c>
      <c r="N107" t="s">
        <v>198</v>
      </c>
      <c r="O107" t="s">
        <v>317</v>
      </c>
      <c r="P107">
        <v>1.7487422899278412E-5</v>
      </c>
      <c r="Q107" t="s">
        <v>158</v>
      </c>
      <c r="AC107" t="s">
        <v>19</v>
      </c>
      <c r="AD107" t="s">
        <v>317</v>
      </c>
      <c r="AE107">
        <v>1.1370652342554375E-4</v>
      </c>
    </row>
    <row r="108" spans="9:31" x14ac:dyDescent="0.45">
      <c r="I108" t="s">
        <v>173</v>
      </c>
      <c r="J108" t="s">
        <v>318</v>
      </c>
      <c r="K108">
        <v>0</v>
      </c>
      <c r="L108" t="s">
        <v>158</v>
      </c>
      <c r="N108" t="s">
        <v>198</v>
      </c>
      <c r="O108" t="s">
        <v>318</v>
      </c>
      <c r="P108">
        <v>5.5122301753935817E-6</v>
      </c>
      <c r="Q108" t="s">
        <v>158</v>
      </c>
      <c r="AC108" t="s">
        <v>19</v>
      </c>
      <c r="AD108" t="s">
        <v>318</v>
      </c>
      <c r="AE108">
        <v>1.1365321119962532E-4</v>
      </c>
    </row>
    <row r="109" spans="9:31" x14ac:dyDescent="0.45">
      <c r="I109" t="s">
        <v>173</v>
      </c>
      <c r="J109" t="s">
        <v>319</v>
      </c>
      <c r="K109">
        <v>0</v>
      </c>
      <c r="L109" t="s">
        <v>158</v>
      </c>
      <c r="N109" t="s">
        <v>198</v>
      </c>
      <c r="O109" t="s">
        <v>319</v>
      </c>
      <c r="P109">
        <v>8.5339655848285766E-7</v>
      </c>
      <c r="Q109" t="s">
        <v>158</v>
      </c>
      <c r="AC109" t="s">
        <v>19</v>
      </c>
      <c r="AD109" t="s">
        <v>319</v>
      </c>
      <c r="AE109">
        <v>1.1332757436023171E-4</v>
      </c>
    </row>
    <row r="110" spans="9:31" x14ac:dyDescent="0.45">
      <c r="I110" t="s">
        <v>173</v>
      </c>
      <c r="J110" t="s">
        <v>320</v>
      </c>
      <c r="K110">
        <v>0</v>
      </c>
      <c r="L110" t="s">
        <v>158</v>
      </c>
      <c r="N110" t="s">
        <v>198</v>
      </c>
      <c r="O110" t="s">
        <v>320</v>
      </c>
      <c r="P110">
        <v>5.5392044203378448E-7</v>
      </c>
      <c r="Q110" t="s">
        <v>158</v>
      </c>
      <c r="AC110" t="s">
        <v>19</v>
      </c>
      <c r="AD110" t="s">
        <v>320</v>
      </c>
      <c r="AE110">
        <v>1.1280741993978437E-4</v>
      </c>
    </row>
    <row r="111" spans="9:31" x14ac:dyDescent="0.45">
      <c r="I111" t="s">
        <v>173</v>
      </c>
      <c r="J111" t="s">
        <v>321</v>
      </c>
      <c r="K111">
        <v>0</v>
      </c>
      <c r="L111" t="s">
        <v>158</v>
      </c>
      <c r="N111" t="s">
        <v>198</v>
      </c>
      <c r="O111" t="s">
        <v>321</v>
      </c>
      <c r="P111">
        <v>9.6671301370380315E-7</v>
      </c>
      <c r="Q111" t="s">
        <v>158</v>
      </c>
      <c r="AC111" t="s">
        <v>19</v>
      </c>
      <c r="AD111" t="s">
        <v>321</v>
      </c>
      <c r="AE111">
        <v>1.1302499145637039E-4</v>
      </c>
    </row>
    <row r="112" spans="9:31" x14ac:dyDescent="0.45">
      <c r="I112" t="s">
        <v>173</v>
      </c>
      <c r="J112" t="s">
        <v>322</v>
      </c>
      <c r="K112">
        <v>0</v>
      </c>
      <c r="L112" t="s">
        <v>158</v>
      </c>
      <c r="N112" t="s">
        <v>198</v>
      </c>
      <c r="O112" t="s">
        <v>322</v>
      </c>
      <c r="P112">
        <v>5.9798799191048981E-6</v>
      </c>
      <c r="Q112" t="s">
        <v>158</v>
      </c>
      <c r="AC112" t="s">
        <v>19</v>
      </c>
      <c r="AD112" t="s">
        <v>322</v>
      </c>
      <c r="AE112">
        <v>1.1268062329435677E-4</v>
      </c>
    </row>
    <row r="113" spans="9:31" x14ac:dyDescent="0.45">
      <c r="I113" t="s">
        <v>173</v>
      </c>
      <c r="J113" t="s">
        <v>168</v>
      </c>
      <c r="K113">
        <v>6.6904807836783292E-3</v>
      </c>
      <c r="L113" t="s">
        <v>158</v>
      </c>
      <c r="N113" t="s">
        <v>198</v>
      </c>
      <c r="O113" t="s">
        <v>168</v>
      </c>
      <c r="P113">
        <v>5.3148757052206293E-2</v>
      </c>
      <c r="Q113" t="s">
        <v>158</v>
      </c>
      <c r="AC113" t="s">
        <v>19</v>
      </c>
      <c r="AD113" t="s">
        <v>168</v>
      </c>
      <c r="AE113">
        <v>5.5205893199535699E-2</v>
      </c>
    </row>
    <row r="114" spans="9:31" x14ac:dyDescent="0.45">
      <c r="I114" t="s">
        <v>173</v>
      </c>
      <c r="J114" t="s">
        <v>169</v>
      </c>
      <c r="K114">
        <v>3.921204561503943E-2</v>
      </c>
      <c r="L114" t="s">
        <v>158</v>
      </c>
      <c r="N114" t="s">
        <v>198</v>
      </c>
      <c r="O114" t="s">
        <v>169</v>
      </c>
      <c r="P114">
        <v>1.7141529951922203E-2</v>
      </c>
      <c r="Q114" t="s">
        <v>158</v>
      </c>
      <c r="AC114" t="s">
        <v>19</v>
      </c>
      <c r="AD114" t="s">
        <v>169</v>
      </c>
      <c r="AE114">
        <v>2.1048749144174702E-2</v>
      </c>
    </row>
    <row r="115" spans="9:31" x14ac:dyDescent="0.45">
      <c r="I115" t="s">
        <v>173</v>
      </c>
      <c r="J115" t="s">
        <v>170</v>
      </c>
      <c r="K115">
        <v>3.2322825335547617E-2</v>
      </c>
      <c r="L115" t="s">
        <v>158</v>
      </c>
      <c r="N115" t="s">
        <v>198</v>
      </c>
      <c r="O115" t="s">
        <v>170</v>
      </c>
      <c r="P115">
        <v>1.1820750906757896E-2</v>
      </c>
      <c r="Q115" t="s">
        <v>158</v>
      </c>
      <c r="AC115" t="s">
        <v>19</v>
      </c>
      <c r="AD115" t="s">
        <v>170</v>
      </c>
      <c r="AE115">
        <v>1.4023951702560881E-2</v>
      </c>
    </row>
    <row r="116" spans="9:31" x14ac:dyDescent="0.45">
      <c r="I116" t="s">
        <v>173</v>
      </c>
      <c r="J116" t="s">
        <v>171</v>
      </c>
      <c r="K116">
        <v>1.715384532233891E-2</v>
      </c>
      <c r="L116" t="s">
        <v>158</v>
      </c>
      <c r="N116" t="s">
        <v>198</v>
      </c>
      <c r="O116" t="s">
        <v>171</v>
      </c>
      <c r="P116">
        <v>6.8919926303838619E-3</v>
      </c>
      <c r="Q116" t="s">
        <v>158</v>
      </c>
      <c r="AC116" t="s">
        <v>19</v>
      </c>
      <c r="AD116" t="s">
        <v>171</v>
      </c>
      <c r="AE116">
        <v>7.0090516036452662E-3</v>
      </c>
    </row>
    <row r="117" spans="9:31" x14ac:dyDescent="0.45">
      <c r="I117" t="s">
        <v>173</v>
      </c>
      <c r="J117" t="s">
        <v>172</v>
      </c>
      <c r="K117">
        <v>1.6597587234835186E-2</v>
      </c>
      <c r="L117" t="s">
        <v>158</v>
      </c>
      <c r="N117" t="s">
        <v>198</v>
      </c>
      <c r="O117" t="s">
        <v>172</v>
      </c>
      <c r="P117">
        <v>7.2848805753207976E-3</v>
      </c>
      <c r="Q117" t="s">
        <v>158</v>
      </c>
      <c r="AC117" t="s">
        <v>19</v>
      </c>
      <c r="AD117" t="s">
        <v>172</v>
      </c>
      <c r="AE117">
        <v>7.0064623585107955E-3</v>
      </c>
    </row>
    <row r="118" spans="9:31" x14ac:dyDescent="0.45">
      <c r="I118" t="s">
        <v>173</v>
      </c>
      <c r="J118" t="s">
        <v>247</v>
      </c>
      <c r="K118">
        <v>1.4130726392159542E-2</v>
      </c>
      <c r="L118" t="s">
        <v>158</v>
      </c>
      <c r="N118" t="s">
        <v>198</v>
      </c>
      <c r="O118" t="s">
        <v>247</v>
      </c>
      <c r="P118">
        <v>6.7489781613612959E-3</v>
      </c>
      <c r="Q118" t="s">
        <v>158</v>
      </c>
      <c r="AC118" t="s">
        <v>19</v>
      </c>
      <c r="AD118" t="s">
        <v>247</v>
      </c>
      <c r="AE118">
        <v>7.0060589146389799E-3</v>
      </c>
    </row>
    <row r="119" spans="9:31" x14ac:dyDescent="0.45">
      <c r="I119" t="s">
        <v>173</v>
      </c>
      <c r="J119" t="s">
        <v>248</v>
      </c>
      <c r="K119">
        <v>1.6910194208653251E-2</v>
      </c>
      <c r="L119" t="s">
        <v>158</v>
      </c>
      <c r="N119" t="s">
        <v>198</v>
      </c>
      <c r="O119" t="s">
        <v>248</v>
      </c>
      <c r="P119">
        <v>1.2169179411685264E-2</v>
      </c>
      <c r="Q119" t="s">
        <v>158</v>
      </c>
      <c r="AC119" t="s">
        <v>19</v>
      </c>
      <c r="AD119" t="s">
        <v>248</v>
      </c>
      <c r="AE119">
        <v>1.4010642377403893E-2</v>
      </c>
    </row>
    <row r="120" spans="9:31" x14ac:dyDescent="0.45">
      <c r="I120" t="s">
        <v>173</v>
      </c>
      <c r="J120" t="s">
        <v>249</v>
      </c>
      <c r="K120">
        <v>1.5689148557766703E-3</v>
      </c>
      <c r="L120" t="s">
        <v>158</v>
      </c>
      <c r="N120" t="s">
        <v>198</v>
      </c>
      <c r="O120" t="s">
        <v>249</v>
      </c>
      <c r="P120">
        <v>3.262802346728827E-2</v>
      </c>
      <c r="Q120" t="s">
        <v>158</v>
      </c>
      <c r="AC120" t="s">
        <v>19</v>
      </c>
      <c r="AD120" t="s">
        <v>249</v>
      </c>
      <c r="AE120">
        <v>3.4812070342059145E-2</v>
      </c>
    </row>
    <row r="121" spans="9:31" x14ac:dyDescent="0.45">
      <c r="I121" t="s">
        <v>173</v>
      </c>
      <c r="J121" t="s">
        <v>250</v>
      </c>
      <c r="K121">
        <v>0</v>
      </c>
      <c r="L121" t="s">
        <v>158</v>
      </c>
      <c r="N121" t="s">
        <v>198</v>
      </c>
      <c r="O121" t="s">
        <v>250</v>
      </c>
      <c r="P121">
        <v>7.1292720713588744E-3</v>
      </c>
      <c r="Q121" t="s">
        <v>158</v>
      </c>
      <c r="AC121" t="s">
        <v>19</v>
      </c>
      <c r="AD121" t="s">
        <v>250</v>
      </c>
      <c r="AE121">
        <v>6.8848903112231968E-3</v>
      </c>
    </row>
    <row r="122" spans="9:31" x14ac:dyDescent="0.45">
      <c r="I122" t="s">
        <v>173</v>
      </c>
      <c r="J122" t="s">
        <v>251</v>
      </c>
      <c r="K122">
        <v>3.7031178573068122E-7</v>
      </c>
      <c r="L122" t="s">
        <v>158</v>
      </c>
      <c r="N122" t="s">
        <v>198</v>
      </c>
      <c r="O122" t="s">
        <v>251</v>
      </c>
      <c r="P122">
        <v>0.11528973511634243</v>
      </c>
      <c r="Q122" t="s">
        <v>158</v>
      </c>
      <c r="AC122" t="s">
        <v>19</v>
      </c>
      <c r="AD122" t="s">
        <v>251</v>
      </c>
      <c r="AE122">
        <v>5.5342270340135051E-2</v>
      </c>
    </row>
    <row r="123" spans="9:31" x14ac:dyDescent="0.45">
      <c r="I123" t="s">
        <v>173</v>
      </c>
      <c r="J123" t="s">
        <v>252</v>
      </c>
      <c r="K123">
        <v>2.3930757810283001E-2</v>
      </c>
      <c r="L123" t="s">
        <v>158</v>
      </c>
      <c r="N123" t="s">
        <v>198</v>
      </c>
      <c r="O123" t="s">
        <v>252</v>
      </c>
      <c r="P123">
        <v>4.3551015907682032E-2</v>
      </c>
      <c r="Q123" t="s">
        <v>158</v>
      </c>
      <c r="AC123" t="s">
        <v>19</v>
      </c>
      <c r="AD123" t="s">
        <v>252</v>
      </c>
      <c r="AE123">
        <v>2.1069640926739144E-2</v>
      </c>
    </row>
    <row r="124" spans="9:31" x14ac:dyDescent="0.45">
      <c r="I124" t="s">
        <v>173</v>
      </c>
      <c r="J124" t="s">
        <v>253</v>
      </c>
      <c r="K124">
        <v>2.2587869902761241E-2</v>
      </c>
      <c r="L124" t="s">
        <v>158</v>
      </c>
      <c r="N124" t="s">
        <v>198</v>
      </c>
      <c r="O124" t="s">
        <v>253</v>
      </c>
      <c r="P124">
        <v>2.7037969257265995E-2</v>
      </c>
      <c r="Q124" t="s">
        <v>158</v>
      </c>
      <c r="AC124" t="s">
        <v>19</v>
      </c>
      <c r="AD124" t="s">
        <v>253</v>
      </c>
      <c r="AE124">
        <v>1.4034051163434513E-2</v>
      </c>
    </row>
    <row r="125" spans="9:31" x14ac:dyDescent="0.45">
      <c r="I125" t="s">
        <v>173</v>
      </c>
      <c r="J125" t="s">
        <v>254</v>
      </c>
      <c r="K125">
        <v>1.3680491075767182E-2</v>
      </c>
      <c r="L125" t="s">
        <v>158</v>
      </c>
      <c r="N125" t="s">
        <v>198</v>
      </c>
      <c r="O125" t="s">
        <v>254</v>
      </c>
      <c r="P125">
        <v>1.3094477483983426E-2</v>
      </c>
      <c r="Q125" t="s">
        <v>158</v>
      </c>
      <c r="AC125" t="s">
        <v>19</v>
      </c>
      <c r="AD125" t="s">
        <v>254</v>
      </c>
      <c r="AE125">
        <v>7.0132332093221948E-3</v>
      </c>
    </row>
    <row r="126" spans="9:31" x14ac:dyDescent="0.45">
      <c r="I126" t="s">
        <v>173</v>
      </c>
      <c r="J126" t="s">
        <v>255</v>
      </c>
      <c r="K126">
        <v>1.3605215203731546E-2</v>
      </c>
      <c r="L126" t="s">
        <v>158</v>
      </c>
      <c r="N126" t="s">
        <v>198</v>
      </c>
      <c r="O126" t="s">
        <v>255</v>
      </c>
      <c r="P126">
        <v>1.3290210075744163E-2</v>
      </c>
      <c r="Q126" t="s">
        <v>158</v>
      </c>
      <c r="AC126" t="s">
        <v>19</v>
      </c>
      <c r="AD126" t="s">
        <v>255</v>
      </c>
      <c r="AE126">
        <v>7.0136078357745935E-3</v>
      </c>
    </row>
    <row r="127" spans="9:31" x14ac:dyDescent="0.45">
      <c r="I127" t="s">
        <v>173</v>
      </c>
      <c r="J127" t="s">
        <v>256</v>
      </c>
      <c r="K127">
        <v>1.0485603387948253E-2</v>
      </c>
      <c r="L127" t="s">
        <v>158</v>
      </c>
      <c r="N127" t="s">
        <v>198</v>
      </c>
      <c r="O127" t="s">
        <v>256</v>
      </c>
      <c r="P127">
        <v>1.3239583631278048E-2</v>
      </c>
      <c r="Q127" t="s">
        <v>158</v>
      </c>
      <c r="AC127" t="s">
        <v>19</v>
      </c>
      <c r="AD127" t="s">
        <v>256</v>
      </c>
      <c r="AE127">
        <v>7.0219663282760202E-3</v>
      </c>
    </row>
    <row r="128" spans="9:31" x14ac:dyDescent="0.45">
      <c r="I128" t="s">
        <v>173</v>
      </c>
      <c r="J128" t="s">
        <v>257</v>
      </c>
      <c r="K128">
        <v>6.6511146157593199E-3</v>
      </c>
      <c r="L128" t="s">
        <v>158</v>
      </c>
      <c r="N128" t="s">
        <v>198</v>
      </c>
      <c r="O128" t="s">
        <v>257</v>
      </c>
      <c r="P128">
        <v>2.6152503429321364E-2</v>
      </c>
      <c r="Q128" t="s">
        <v>158</v>
      </c>
      <c r="AC128" t="s">
        <v>19</v>
      </c>
      <c r="AD128" t="s">
        <v>257</v>
      </c>
      <c r="AE128">
        <v>1.4067718554537484E-2</v>
      </c>
    </row>
    <row r="129" spans="9:31" x14ac:dyDescent="0.45">
      <c r="I129" t="s">
        <v>173</v>
      </c>
      <c r="J129" t="s">
        <v>258</v>
      </c>
      <c r="K129">
        <v>0</v>
      </c>
      <c r="L129" t="s">
        <v>158</v>
      </c>
      <c r="N129" t="s">
        <v>198</v>
      </c>
      <c r="O129" t="s">
        <v>258</v>
      </c>
      <c r="P129">
        <v>6.9239919254332052E-2</v>
      </c>
      <c r="Q129" t="s">
        <v>158</v>
      </c>
      <c r="AC129" t="s">
        <v>19</v>
      </c>
      <c r="AD129" t="s">
        <v>258</v>
      </c>
      <c r="AE129">
        <v>3.478797420654281E-2</v>
      </c>
    </row>
    <row r="130" spans="9:31" x14ac:dyDescent="0.45">
      <c r="I130" t="s">
        <v>173</v>
      </c>
      <c r="J130" t="s">
        <v>259</v>
      </c>
      <c r="K130">
        <v>0</v>
      </c>
      <c r="L130" t="s">
        <v>158</v>
      </c>
      <c r="N130" t="s">
        <v>198</v>
      </c>
      <c r="O130" t="s">
        <v>259</v>
      </c>
      <c r="P130">
        <v>1.2943402739682433E-2</v>
      </c>
      <c r="Q130" t="s">
        <v>158</v>
      </c>
      <c r="AC130" t="s">
        <v>19</v>
      </c>
      <c r="AD130" t="s">
        <v>259</v>
      </c>
      <c r="AE130">
        <v>6.8890603899323588E-3</v>
      </c>
    </row>
    <row r="131" spans="9:31" x14ac:dyDescent="0.45">
      <c r="I131" t="s">
        <v>174</v>
      </c>
      <c r="J131" t="s">
        <v>157</v>
      </c>
      <c r="K131">
        <v>4.3570404126017716E-4</v>
      </c>
      <c r="L131" t="s">
        <v>158</v>
      </c>
      <c r="N131" t="s">
        <v>199</v>
      </c>
      <c r="O131" t="s">
        <v>157</v>
      </c>
      <c r="P131">
        <v>7.2644616825331396E-2</v>
      </c>
      <c r="Q131" t="s">
        <v>158</v>
      </c>
    </row>
    <row r="132" spans="9:31" x14ac:dyDescent="0.45">
      <c r="I132" t="s">
        <v>174</v>
      </c>
      <c r="J132" t="s">
        <v>159</v>
      </c>
      <c r="K132">
        <v>2.1642099002704855E-2</v>
      </c>
      <c r="L132" t="s">
        <v>158</v>
      </c>
      <c r="N132" t="s">
        <v>199</v>
      </c>
      <c r="O132" t="s">
        <v>159</v>
      </c>
      <c r="P132">
        <v>2.7162043335865999E-2</v>
      </c>
      <c r="Q132" t="s">
        <v>158</v>
      </c>
    </row>
    <row r="133" spans="9:31" x14ac:dyDescent="0.45">
      <c r="I133" t="s">
        <v>174</v>
      </c>
      <c r="J133" t="s">
        <v>160</v>
      </c>
      <c r="K133">
        <v>2.386642992220463E-2</v>
      </c>
      <c r="L133" t="s">
        <v>158</v>
      </c>
      <c r="N133" t="s">
        <v>199</v>
      </c>
      <c r="O133" t="s">
        <v>160</v>
      </c>
      <c r="P133">
        <v>1.8490064336977863E-2</v>
      </c>
      <c r="Q133" t="s">
        <v>158</v>
      </c>
    </row>
    <row r="134" spans="9:31" x14ac:dyDescent="0.45">
      <c r="I134" t="s">
        <v>174</v>
      </c>
      <c r="J134" t="s">
        <v>161</v>
      </c>
      <c r="K134">
        <v>1.2536173449627791E-2</v>
      </c>
      <c r="L134" t="s">
        <v>158</v>
      </c>
      <c r="N134" t="s">
        <v>199</v>
      </c>
      <c r="O134" t="s">
        <v>161</v>
      </c>
      <c r="P134">
        <v>1.0899837632585967E-2</v>
      </c>
      <c r="Q134" t="s">
        <v>158</v>
      </c>
    </row>
    <row r="135" spans="9:31" x14ac:dyDescent="0.45">
      <c r="I135" t="s">
        <v>174</v>
      </c>
      <c r="J135" t="s">
        <v>162</v>
      </c>
      <c r="K135">
        <v>1.2615809238745151E-2</v>
      </c>
      <c r="L135" t="s">
        <v>158</v>
      </c>
      <c r="N135" t="s">
        <v>199</v>
      </c>
      <c r="O135" t="s">
        <v>162</v>
      </c>
      <c r="P135">
        <v>1.1228103783444054E-2</v>
      </c>
      <c r="Q135" t="s">
        <v>158</v>
      </c>
    </row>
    <row r="136" spans="9:31" x14ac:dyDescent="0.45">
      <c r="I136" t="s">
        <v>174</v>
      </c>
      <c r="J136" t="s">
        <v>239</v>
      </c>
      <c r="K136">
        <v>9.3008481519544668E-3</v>
      </c>
      <c r="L136" t="s">
        <v>158</v>
      </c>
      <c r="N136" t="s">
        <v>199</v>
      </c>
      <c r="O136" t="s">
        <v>239</v>
      </c>
      <c r="P136">
        <v>1.0275728610624816E-2</v>
      </c>
      <c r="Q136" t="s">
        <v>158</v>
      </c>
    </row>
    <row r="137" spans="9:31" x14ac:dyDescent="0.45">
      <c r="I137" t="s">
        <v>174</v>
      </c>
      <c r="J137" t="s">
        <v>240</v>
      </c>
      <c r="K137">
        <v>9.0335399917198106E-3</v>
      </c>
      <c r="L137" t="s">
        <v>158</v>
      </c>
      <c r="N137" t="s">
        <v>199</v>
      </c>
      <c r="O137" t="s">
        <v>240</v>
      </c>
      <c r="P137">
        <v>2.0361942310033812E-2</v>
      </c>
      <c r="Q137" t="s">
        <v>158</v>
      </c>
    </row>
    <row r="138" spans="9:31" x14ac:dyDescent="0.45">
      <c r="I138" t="s">
        <v>174</v>
      </c>
      <c r="J138" t="s">
        <v>241</v>
      </c>
      <c r="K138">
        <v>0</v>
      </c>
      <c r="L138" t="s">
        <v>158</v>
      </c>
      <c r="N138" t="s">
        <v>199</v>
      </c>
      <c r="O138" t="s">
        <v>241</v>
      </c>
      <c r="P138">
        <v>5.6699202474372927E-2</v>
      </c>
      <c r="Q138" t="s">
        <v>158</v>
      </c>
    </row>
    <row r="139" spans="9:31" x14ac:dyDescent="0.45">
      <c r="I139" t="s">
        <v>174</v>
      </c>
      <c r="J139" t="s">
        <v>242</v>
      </c>
      <c r="K139">
        <v>0</v>
      </c>
      <c r="L139" t="s">
        <v>158</v>
      </c>
      <c r="N139" t="s">
        <v>199</v>
      </c>
      <c r="O139" t="s">
        <v>242</v>
      </c>
      <c r="P139">
        <v>9.5652772089648026E-3</v>
      </c>
      <c r="Q139" t="s">
        <v>158</v>
      </c>
    </row>
    <row r="140" spans="9:31" x14ac:dyDescent="0.45">
      <c r="I140" t="s">
        <v>174</v>
      </c>
      <c r="J140" t="s">
        <v>163</v>
      </c>
      <c r="K140">
        <v>7.45005148925445E-2</v>
      </c>
      <c r="L140" t="s">
        <v>158</v>
      </c>
      <c r="N140" t="s">
        <v>199</v>
      </c>
      <c r="O140" t="s">
        <v>163</v>
      </c>
      <c r="P140">
        <v>0.10070114301997432</v>
      </c>
      <c r="Q140" t="s">
        <v>158</v>
      </c>
    </row>
    <row r="141" spans="9:31" x14ac:dyDescent="0.45">
      <c r="I141" t="s">
        <v>174</v>
      </c>
      <c r="J141" t="s">
        <v>164</v>
      </c>
      <c r="K141">
        <v>0.17962378515195535</v>
      </c>
      <c r="L141" t="s">
        <v>158</v>
      </c>
      <c r="N141" t="s">
        <v>199</v>
      </c>
      <c r="O141" t="s">
        <v>164</v>
      </c>
      <c r="P141">
        <v>3.444769611524641E-2</v>
      </c>
      <c r="Q141" t="s">
        <v>158</v>
      </c>
    </row>
    <row r="142" spans="9:31" x14ac:dyDescent="0.45">
      <c r="I142" t="s">
        <v>174</v>
      </c>
      <c r="J142" t="s">
        <v>165</v>
      </c>
      <c r="K142">
        <v>0.12928964178215596</v>
      </c>
      <c r="L142" t="s">
        <v>158</v>
      </c>
      <c r="N142" t="s">
        <v>199</v>
      </c>
      <c r="O142" t="s">
        <v>165</v>
      </c>
      <c r="P142">
        <v>2.847727842154657E-2</v>
      </c>
      <c r="Q142" t="s">
        <v>158</v>
      </c>
    </row>
    <row r="143" spans="9:31" x14ac:dyDescent="0.45">
      <c r="I143" t="s">
        <v>174</v>
      </c>
      <c r="J143" t="s">
        <v>166</v>
      </c>
      <c r="K143">
        <v>6.4497181651288732E-2</v>
      </c>
      <c r="L143" t="s">
        <v>158</v>
      </c>
      <c r="N143" t="s">
        <v>199</v>
      </c>
      <c r="O143" t="s">
        <v>166</v>
      </c>
      <c r="P143">
        <v>1.7130082449127098E-2</v>
      </c>
      <c r="Q143" t="s">
        <v>158</v>
      </c>
    </row>
    <row r="144" spans="9:31" x14ac:dyDescent="0.45">
      <c r="I144" t="s">
        <v>174</v>
      </c>
      <c r="J144" t="s">
        <v>167</v>
      </c>
      <c r="K144">
        <v>6.2815569531212812E-2</v>
      </c>
      <c r="L144" t="s">
        <v>158</v>
      </c>
      <c r="N144" t="s">
        <v>199</v>
      </c>
      <c r="O144" t="s">
        <v>167</v>
      </c>
      <c r="P144">
        <v>1.7988425926203755E-2</v>
      </c>
      <c r="Q144" t="s">
        <v>158</v>
      </c>
    </row>
    <row r="145" spans="9:17" x14ac:dyDescent="0.45">
      <c r="I145" t="s">
        <v>174</v>
      </c>
      <c r="J145" t="s">
        <v>243</v>
      </c>
      <c r="K145">
        <v>5.5977889149444751E-2</v>
      </c>
      <c r="L145" t="s">
        <v>158</v>
      </c>
      <c r="N145" t="s">
        <v>199</v>
      </c>
      <c r="O145" t="s">
        <v>243</v>
      </c>
      <c r="P145">
        <v>1.8087139933393281E-2</v>
      </c>
      <c r="Q145" t="s">
        <v>158</v>
      </c>
    </row>
    <row r="146" spans="9:17" x14ac:dyDescent="0.45">
      <c r="I146" t="s">
        <v>174</v>
      </c>
      <c r="J146" t="s">
        <v>244</v>
      </c>
      <c r="K146">
        <v>8.3004636543247509E-2</v>
      </c>
      <c r="L146" t="s">
        <v>158</v>
      </c>
      <c r="N146" t="s">
        <v>199</v>
      </c>
      <c r="O146" t="s">
        <v>244</v>
      </c>
      <c r="P146">
        <v>3.2665742757368797E-2</v>
      </c>
      <c r="Q146" t="s">
        <v>158</v>
      </c>
    </row>
    <row r="147" spans="9:17" x14ac:dyDescent="0.45">
      <c r="I147" t="s">
        <v>174</v>
      </c>
      <c r="J147" t="s">
        <v>245</v>
      </c>
      <c r="K147">
        <v>3.0893151186876883E-2</v>
      </c>
      <c r="L147" t="s">
        <v>158</v>
      </c>
      <c r="N147" t="s">
        <v>199</v>
      </c>
      <c r="O147" t="s">
        <v>245</v>
      </c>
      <c r="P147">
        <v>7.8670985180184602E-2</v>
      </c>
      <c r="Q147" t="s">
        <v>158</v>
      </c>
    </row>
    <row r="148" spans="9:17" x14ac:dyDescent="0.45">
      <c r="I148" t="s">
        <v>174</v>
      </c>
      <c r="J148" t="s">
        <v>246</v>
      </c>
      <c r="K148">
        <v>0</v>
      </c>
      <c r="L148" t="s">
        <v>158</v>
      </c>
      <c r="N148" t="s">
        <v>199</v>
      </c>
      <c r="O148" t="s">
        <v>246</v>
      </c>
      <c r="P148">
        <v>1.6714715783512763E-2</v>
      </c>
      <c r="Q148" t="s">
        <v>158</v>
      </c>
    </row>
    <row r="149" spans="9:17" x14ac:dyDescent="0.45">
      <c r="I149" t="s">
        <v>174</v>
      </c>
      <c r="J149" t="s">
        <v>299</v>
      </c>
      <c r="K149">
        <v>0</v>
      </c>
      <c r="L149" t="s">
        <v>158</v>
      </c>
      <c r="N149" t="s">
        <v>199</v>
      </c>
      <c r="O149" t="s">
        <v>299</v>
      </c>
      <c r="P149">
        <v>8.5474916775926348E-5</v>
      </c>
      <c r="Q149" t="s">
        <v>158</v>
      </c>
    </row>
    <row r="150" spans="9:17" x14ac:dyDescent="0.45">
      <c r="I150" t="s">
        <v>174</v>
      </c>
      <c r="J150" t="s">
        <v>300</v>
      </c>
      <c r="K150">
        <v>0</v>
      </c>
      <c r="L150" t="s">
        <v>158</v>
      </c>
      <c r="N150" t="s">
        <v>199</v>
      </c>
      <c r="O150" t="s">
        <v>300</v>
      </c>
      <c r="P150">
        <v>5.5783532538780039E-5</v>
      </c>
      <c r="Q150" t="s">
        <v>158</v>
      </c>
    </row>
    <row r="151" spans="9:17" x14ac:dyDescent="0.45">
      <c r="I151" t="s">
        <v>174</v>
      </c>
      <c r="J151" t="s">
        <v>301</v>
      </c>
      <c r="K151">
        <v>0</v>
      </c>
      <c r="L151" t="s">
        <v>158</v>
      </c>
      <c r="N151" t="s">
        <v>199</v>
      </c>
      <c r="O151" t="s">
        <v>301</v>
      </c>
      <c r="P151">
        <v>2.7053973649641485E-5</v>
      </c>
      <c r="Q151" t="s">
        <v>158</v>
      </c>
    </row>
    <row r="152" spans="9:17" x14ac:dyDescent="0.45">
      <c r="I152" t="s">
        <v>174</v>
      </c>
      <c r="J152" t="s">
        <v>302</v>
      </c>
      <c r="K152">
        <v>0</v>
      </c>
      <c r="L152" t="s">
        <v>158</v>
      </c>
      <c r="N152" t="s">
        <v>199</v>
      </c>
      <c r="O152" t="s">
        <v>302</v>
      </c>
      <c r="P152">
        <v>1.2094914771015594E-5</v>
      </c>
      <c r="Q152" t="s">
        <v>158</v>
      </c>
    </row>
    <row r="153" spans="9:17" x14ac:dyDescent="0.45">
      <c r="I153" t="s">
        <v>174</v>
      </c>
      <c r="J153" t="s">
        <v>303</v>
      </c>
      <c r="K153">
        <v>0</v>
      </c>
      <c r="L153" t="s">
        <v>158</v>
      </c>
      <c r="N153" t="s">
        <v>199</v>
      </c>
      <c r="O153" t="s">
        <v>303</v>
      </c>
      <c r="P153">
        <v>9.167228017319764E-7</v>
      </c>
      <c r="Q153" t="s">
        <v>158</v>
      </c>
    </row>
    <row r="154" spans="9:17" x14ac:dyDescent="0.45">
      <c r="I154" t="s">
        <v>174</v>
      </c>
      <c r="J154" t="s">
        <v>304</v>
      </c>
      <c r="K154">
        <v>0</v>
      </c>
      <c r="L154" t="s">
        <v>158</v>
      </c>
      <c r="N154" t="s">
        <v>199</v>
      </c>
      <c r="O154" t="s">
        <v>304</v>
      </c>
      <c r="P154">
        <v>0</v>
      </c>
      <c r="Q154" t="s">
        <v>158</v>
      </c>
    </row>
    <row r="155" spans="9:17" x14ac:dyDescent="0.45">
      <c r="I155" t="s">
        <v>174</v>
      </c>
      <c r="J155" t="s">
        <v>305</v>
      </c>
      <c r="K155">
        <v>1.1484268152157811E-5</v>
      </c>
      <c r="L155" t="s">
        <v>158</v>
      </c>
      <c r="N155" t="s">
        <v>199</v>
      </c>
      <c r="O155" t="s">
        <v>305</v>
      </c>
      <c r="P155">
        <v>0</v>
      </c>
      <c r="Q155" t="s">
        <v>158</v>
      </c>
    </row>
    <row r="156" spans="9:17" x14ac:dyDescent="0.45">
      <c r="I156" t="s">
        <v>174</v>
      </c>
      <c r="J156" t="s">
        <v>306</v>
      </c>
      <c r="K156">
        <v>2.5291119706154662E-5</v>
      </c>
      <c r="L156" t="s">
        <v>158</v>
      </c>
      <c r="N156" t="s">
        <v>199</v>
      </c>
      <c r="O156" t="s">
        <v>306</v>
      </c>
      <c r="P156">
        <v>0</v>
      </c>
      <c r="Q156" t="s">
        <v>158</v>
      </c>
    </row>
    <row r="157" spans="9:17" x14ac:dyDescent="0.45">
      <c r="I157" t="s">
        <v>174</v>
      </c>
      <c r="J157" t="s">
        <v>307</v>
      </c>
      <c r="K157">
        <v>6.9732301058406465E-5</v>
      </c>
      <c r="L157" t="s">
        <v>158</v>
      </c>
      <c r="N157" t="s">
        <v>199</v>
      </c>
      <c r="O157" t="s">
        <v>307</v>
      </c>
      <c r="P157">
        <v>0</v>
      </c>
      <c r="Q157" t="s">
        <v>158</v>
      </c>
    </row>
    <row r="158" spans="9:17" x14ac:dyDescent="0.45">
      <c r="I158" t="s">
        <v>174</v>
      </c>
      <c r="J158" t="s">
        <v>308</v>
      </c>
      <c r="K158">
        <v>1.331250773545E-4</v>
      </c>
      <c r="L158" t="s">
        <v>158</v>
      </c>
      <c r="N158" t="s">
        <v>199</v>
      </c>
      <c r="O158" t="s">
        <v>308</v>
      </c>
      <c r="P158">
        <v>0</v>
      </c>
      <c r="Q158" t="s">
        <v>158</v>
      </c>
    </row>
    <row r="159" spans="9:17" x14ac:dyDescent="0.45">
      <c r="I159" t="s">
        <v>174</v>
      </c>
      <c r="J159" t="s">
        <v>309</v>
      </c>
      <c r="K159">
        <v>1.7397983042509999E-4</v>
      </c>
      <c r="L159" t="s">
        <v>158</v>
      </c>
      <c r="N159" t="s">
        <v>199</v>
      </c>
      <c r="O159" t="s">
        <v>309</v>
      </c>
      <c r="P159">
        <v>6.5435733589347498E-7</v>
      </c>
      <c r="Q159" t="s">
        <v>158</v>
      </c>
    </row>
    <row r="160" spans="9:17" x14ac:dyDescent="0.45">
      <c r="I160" t="s">
        <v>174</v>
      </c>
      <c r="J160" t="s">
        <v>310</v>
      </c>
      <c r="K160">
        <v>2.0254161262180001E-4</v>
      </c>
      <c r="L160" t="s">
        <v>158</v>
      </c>
      <c r="N160" t="s">
        <v>199</v>
      </c>
      <c r="O160" t="s">
        <v>310</v>
      </c>
      <c r="P160">
        <v>6.9323694798781233E-7</v>
      </c>
      <c r="Q160" t="s">
        <v>158</v>
      </c>
    </row>
    <row r="161" spans="9:17" x14ac:dyDescent="0.45">
      <c r="I161" t="s">
        <v>174</v>
      </c>
      <c r="J161" t="s">
        <v>311</v>
      </c>
      <c r="K161">
        <v>1.7709327330039999E-4</v>
      </c>
      <c r="L161" t="s">
        <v>158</v>
      </c>
      <c r="N161" t="s">
        <v>199</v>
      </c>
      <c r="O161" t="s">
        <v>311</v>
      </c>
      <c r="P161">
        <v>1.1715542003547508E-6</v>
      </c>
      <c r="Q161" t="s">
        <v>158</v>
      </c>
    </row>
    <row r="162" spans="9:17" x14ac:dyDescent="0.45">
      <c r="I162" t="s">
        <v>174</v>
      </c>
      <c r="J162" t="s">
        <v>312</v>
      </c>
      <c r="K162">
        <v>1.6369217764369999E-4</v>
      </c>
      <c r="L162" t="s">
        <v>158</v>
      </c>
      <c r="N162" t="s">
        <v>199</v>
      </c>
      <c r="O162" t="s">
        <v>312</v>
      </c>
      <c r="P162">
        <v>1.3716413630999909E-6</v>
      </c>
      <c r="Q162" t="s">
        <v>158</v>
      </c>
    </row>
    <row r="163" spans="9:17" x14ac:dyDescent="0.45">
      <c r="I163" t="s">
        <v>174</v>
      </c>
      <c r="J163" t="s">
        <v>313</v>
      </c>
      <c r="K163">
        <v>1.4409614754150001E-4</v>
      </c>
      <c r="L163" t="s">
        <v>158</v>
      </c>
      <c r="N163" t="s">
        <v>199</v>
      </c>
      <c r="O163" t="s">
        <v>313</v>
      </c>
      <c r="P163">
        <v>2.6397341433568564E-6</v>
      </c>
      <c r="Q163" t="s">
        <v>158</v>
      </c>
    </row>
    <row r="164" spans="9:17" x14ac:dyDescent="0.45">
      <c r="I164" t="s">
        <v>174</v>
      </c>
      <c r="J164" t="s">
        <v>314</v>
      </c>
      <c r="K164">
        <v>8.6153786009823133E-5</v>
      </c>
      <c r="L164" t="s">
        <v>158</v>
      </c>
      <c r="N164" t="s">
        <v>199</v>
      </c>
      <c r="O164" t="s">
        <v>314</v>
      </c>
      <c r="P164">
        <v>6.3534652913966628E-6</v>
      </c>
      <c r="Q164" t="s">
        <v>158</v>
      </c>
    </row>
    <row r="165" spans="9:17" x14ac:dyDescent="0.45">
      <c r="I165" t="s">
        <v>174</v>
      </c>
      <c r="J165" t="s">
        <v>315</v>
      </c>
      <c r="K165">
        <v>4.6981218976670492E-5</v>
      </c>
      <c r="L165" t="s">
        <v>158</v>
      </c>
      <c r="N165" t="s">
        <v>199</v>
      </c>
      <c r="O165" t="s">
        <v>315</v>
      </c>
      <c r="P165">
        <v>1.4166910405407971E-6</v>
      </c>
      <c r="Q165" t="s">
        <v>158</v>
      </c>
    </row>
    <row r="166" spans="9:17" x14ac:dyDescent="0.45">
      <c r="I166" t="s">
        <v>174</v>
      </c>
      <c r="J166" t="s">
        <v>316</v>
      </c>
      <c r="K166">
        <v>4.4583717324127801E-5</v>
      </c>
      <c r="L166" t="s">
        <v>158</v>
      </c>
      <c r="N166" t="s">
        <v>199</v>
      </c>
      <c r="O166" t="s">
        <v>316</v>
      </c>
      <c r="P166">
        <v>9.2040749303500002E-7</v>
      </c>
      <c r="Q166" t="s">
        <v>158</v>
      </c>
    </row>
    <row r="167" spans="9:17" x14ac:dyDescent="0.45">
      <c r="I167" t="s">
        <v>174</v>
      </c>
      <c r="J167" t="s">
        <v>317</v>
      </c>
      <c r="K167">
        <v>2.5549904711173279E-5</v>
      </c>
      <c r="L167" t="s">
        <v>158</v>
      </c>
      <c r="N167" t="s">
        <v>199</v>
      </c>
      <c r="O167" t="s">
        <v>317</v>
      </c>
      <c r="P167">
        <v>8.7064723571428733E-7</v>
      </c>
      <c r="Q167" t="s">
        <v>158</v>
      </c>
    </row>
    <row r="168" spans="9:17" x14ac:dyDescent="0.45">
      <c r="I168" t="s">
        <v>174</v>
      </c>
      <c r="J168" t="s">
        <v>318</v>
      </c>
      <c r="K168">
        <v>0</v>
      </c>
      <c r="L168" t="s">
        <v>158</v>
      </c>
      <c r="N168" t="s">
        <v>199</v>
      </c>
      <c r="O168" t="s">
        <v>318</v>
      </c>
      <c r="P168">
        <v>4.3256745843347685E-7</v>
      </c>
      <c r="Q168" t="s">
        <v>158</v>
      </c>
    </row>
    <row r="169" spans="9:17" x14ac:dyDescent="0.45">
      <c r="I169" t="s">
        <v>174</v>
      </c>
      <c r="J169" t="s">
        <v>319</v>
      </c>
      <c r="K169">
        <v>0</v>
      </c>
      <c r="L169" t="s">
        <v>158</v>
      </c>
      <c r="N169" t="s">
        <v>199</v>
      </c>
      <c r="O169" t="s">
        <v>319</v>
      </c>
      <c r="P169">
        <v>3.679314124273714E-7</v>
      </c>
      <c r="Q169" t="s">
        <v>158</v>
      </c>
    </row>
    <row r="170" spans="9:17" x14ac:dyDescent="0.45">
      <c r="I170" t="s">
        <v>174</v>
      </c>
      <c r="J170" t="s">
        <v>320</v>
      </c>
      <c r="K170">
        <v>0</v>
      </c>
      <c r="L170" t="s">
        <v>158</v>
      </c>
      <c r="N170" t="s">
        <v>199</v>
      </c>
      <c r="O170" t="s">
        <v>320</v>
      </c>
      <c r="P170">
        <v>1.8810704080553028E-7</v>
      </c>
      <c r="Q170" t="s">
        <v>158</v>
      </c>
    </row>
    <row r="171" spans="9:17" x14ac:dyDescent="0.45">
      <c r="I171" t="s">
        <v>174</v>
      </c>
      <c r="J171" t="s">
        <v>321</v>
      </c>
      <c r="K171">
        <v>0</v>
      </c>
      <c r="L171" t="s">
        <v>158</v>
      </c>
      <c r="N171" t="s">
        <v>199</v>
      </c>
      <c r="O171" t="s">
        <v>321</v>
      </c>
      <c r="P171">
        <v>6.6062717189085935E-7</v>
      </c>
      <c r="Q171" t="s">
        <v>158</v>
      </c>
    </row>
    <row r="172" spans="9:17" x14ac:dyDescent="0.45">
      <c r="I172" t="s">
        <v>174</v>
      </c>
      <c r="J172" t="s">
        <v>322</v>
      </c>
      <c r="K172">
        <v>0</v>
      </c>
      <c r="L172" t="s">
        <v>158</v>
      </c>
      <c r="N172" t="s">
        <v>199</v>
      </c>
      <c r="O172" t="s">
        <v>322</v>
      </c>
      <c r="P172">
        <v>3.0081368009005539E-7</v>
      </c>
      <c r="Q172" t="s">
        <v>158</v>
      </c>
    </row>
    <row r="173" spans="9:17" x14ac:dyDescent="0.45">
      <c r="I173" t="s">
        <v>174</v>
      </c>
      <c r="J173" t="s">
        <v>168</v>
      </c>
      <c r="K173">
        <v>8.2193357951465887E-3</v>
      </c>
      <c r="L173" t="s">
        <v>158</v>
      </c>
      <c r="N173" t="s">
        <v>199</v>
      </c>
      <c r="O173" t="s">
        <v>168</v>
      </c>
      <c r="P173">
        <v>5.5756932060812565E-2</v>
      </c>
      <c r="Q173" t="s">
        <v>158</v>
      </c>
    </row>
    <row r="174" spans="9:17" x14ac:dyDescent="0.45">
      <c r="I174" t="s">
        <v>174</v>
      </c>
      <c r="J174" t="s">
        <v>169</v>
      </c>
      <c r="K174">
        <v>3.9907835941560353E-2</v>
      </c>
      <c r="L174" t="s">
        <v>158</v>
      </c>
      <c r="N174" t="s">
        <v>199</v>
      </c>
      <c r="O174" t="s">
        <v>169</v>
      </c>
      <c r="P174">
        <v>1.5508716657594729E-2</v>
      </c>
      <c r="Q174" t="s">
        <v>158</v>
      </c>
    </row>
    <row r="175" spans="9:17" x14ac:dyDescent="0.45">
      <c r="I175" t="s">
        <v>174</v>
      </c>
      <c r="J175" t="s">
        <v>170</v>
      </c>
      <c r="K175">
        <v>3.3098968212445318E-2</v>
      </c>
      <c r="L175" t="s">
        <v>158</v>
      </c>
      <c r="N175" t="s">
        <v>199</v>
      </c>
      <c r="O175" t="s">
        <v>170</v>
      </c>
      <c r="P175">
        <v>1.1110696616808682E-2</v>
      </c>
      <c r="Q175" t="s">
        <v>158</v>
      </c>
    </row>
    <row r="176" spans="9:17" x14ac:dyDescent="0.45">
      <c r="I176" t="s">
        <v>174</v>
      </c>
      <c r="J176" t="s">
        <v>171</v>
      </c>
      <c r="K176">
        <v>1.6908247920094946E-2</v>
      </c>
      <c r="L176" t="s">
        <v>158</v>
      </c>
      <c r="N176" t="s">
        <v>199</v>
      </c>
      <c r="O176" t="s">
        <v>171</v>
      </c>
      <c r="P176">
        <v>6.9665023153317879E-3</v>
      </c>
      <c r="Q176" t="s">
        <v>158</v>
      </c>
    </row>
    <row r="177" spans="9:17" x14ac:dyDescent="0.45">
      <c r="I177" t="s">
        <v>174</v>
      </c>
      <c r="J177" t="s">
        <v>172</v>
      </c>
      <c r="K177">
        <v>1.6547985097567795E-2</v>
      </c>
      <c r="L177" t="s">
        <v>158</v>
      </c>
      <c r="N177" t="s">
        <v>199</v>
      </c>
      <c r="O177" t="s">
        <v>172</v>
      </c>
      <c r="P177">
        <v>7.7493556010112923E-3</v>
      </c>
      <c r="Q177" t="s">
        <v>158</v>
      </c>
    </row>
    <row r="178" spans="9:17" x14ac:dyDescent="0.45">
      <c r="I178" t="s">
        <v>174</v>
      </c>
      <c r="J178" t="s">
        <v>247</v>
      </c>
      <c r="K178">
        <v>1.4802947437540962E-2</v>
      </c>
      <c r="L178" t="s">
        <v>158</v>
      </c>
      <c r="N178" t="s">
        <v>199</v>
      </c>
      <c r="O178" t="s">
        <v>247</v>
      </c>
      <c r="P178">
        <v>8.3530952984399564E-3</v>
      </c>
      <c r="Q178" t="s">
        <v>158</v>
      </c>
    </row>
    <row r="179" spans="9:17" x14ac:dyDescent="0.45">
      <c r="I179" t="s">
        <v>174</v>
      </c>
      <c r="J179" t="s">
        <v>248</v>
      </c>
      <c r="K179">
        <v>1.5735733251032689E-2</v>
      </c>
      <c r="L179" t="s">
        <v>158</v>
      </c>
      <c r="N179" t="s">
        <v>199</v>
      </c>
      <c r="O179" t="s">
        <v>248</v>
      </c>
      <c r="P179">
        <v>1.5953905603689606E-2</v>
      </c>
      <c r="Q179" t="s">
        <v>158</v>
      </c>
    </row>
    <row r="180" spans="9:17" x14ac:dyDescent="0.45">
      <c r="I180" t="s">
        <v>174</v>
      </c>
      <c r="J180" t="s">
        <v>249</v>
      </c>
      <c r="K180">
        <v>1.3714194295974E-3</v>
      </c>
      <c r="L180" t="s">
        <v>158</v>
      </c>
      <c r="N180" t="s">
        <v>199</v>
      </c>
      <c r="O180" t="s">
        <v>249</v>
      </c>
      <c r="P180">
        <v>3.6057270322726848E-2</v>
      </c>
      <c r="Q180" t="s">
        <v>158</v>
      </c>
    </row>
    <row r="181" spans="9:17" x14ac:dyDescent="0.45">
      <c r="I181" t="s">
        <v>174</v>
      </c>
      <c r="J181" t="s">
        <v>250</v>
      </c>
      <c r="K181">
        <v>0</v>
      </c>
      <c r="L181" t="s">
        <v>158</v>
      </c>
      <c r="N181" t="s">
        <v>199</v>
      </c>
      <c r="O181" t="s">
        <v>250</v>
      </c>
      <c r="P181">
        <v>7.6907644295721523E-3</v>
      </c>
      <c r="Q181" t="s">
        <v>158</v>
      </c>
    </row>
    <row r="182" spans="9:17" x14ac:dyDescent="0.45">
      <c r="I182" t="s">
        <v>174</v>
      </c>
      <c r="J182" t="s">
        <v>251</v>
      </c>
      <c r="K182">
        <v>3.5778173839148143E-5</v>
      </c>
      <c r="L182" t="s">
        <v>158</v>
      </c>
      <c r="N182" t="s">
        <v>199</v>
      </c>
      <c r="O182" t="s">
        <v>251</v>
      </c>
      <c r="P182">
        <v>8.1529027017511496E-2</v>
      </c>
      <c r="Q182" t="s">
        <v>158</v>
      </c>
    </row>
    <row r="183" spans="9:17" x14ac:dyDescent="0.45">
      <c r="I183" t="s">
        <v>174</v>
      </c>
      <c r="J183" t="s">
        <v>252</v>
      </c>
      <c r="K183">
        <v>2.3836031878286579E-2</v>
      </c>
      <c r="L183" t="s">
        <v>158</v>
      </c>
      <c r="N183" t="s">
        <v>199</v>
      </c>
      <c r="O183" t="s">
        <v>252</v>
      </c>
      <c r="P183">
        <v>3.0711540846572988E-2</v>
      </c>
      <c r="Q183" t="s">
        <v>158</v>
      </c>
    </row>
    <row r="184" spans="9:17" x14ac:dyDescent="0.45">
      <c r="I184" t="s">
        <v>174</v>
      </c>
      <c r="J184" t="s">
        <v>253</v>
      </c>
      <c r="K184">
        <v>2.1408671207742869E-2</v>
      </c>
      <c r="L184" t="s">
        <v>158</v>
      </c>
      <c r="N184" t="s">
        <v>199</v>
      </c>
      <c r="O184" t="s">
        <v>253</v>
      </c>
      <c r="P184">
        <v>2.2176824498058679E-2</v>
      </c>
      <c r="Q184" t="s">
        <v>158</v>
      </c>
    </row>
    <row r="185" spans="9:17" x14ac:dyDescent="0.45">
      <c r="I185" t="s">
        <v>174</v>
      </c>
      <c r="J185" t="s">
        <v>254</v>
      </c>
      <c r="K185">
        <v>1.312347051380286E-2</v>
      </c>
      <c r="L185" t="s">
        <v>158</v>
      </c>
      <c r="N185" t="s">
        <v>199</v>
      </c>
      <c r="O185" t="s">
        <v>254</v>
      </c>
      <c r="P185">
        <v>1.1360220961555138E-2</v>
      </c>
      <c r="Q185" t="s">
        <v>158</v>
      </c>
    </row>
    <row r="186" spans="9:17" x14ac:dyDescent="0.45">
      <c r="I186" t="s">
        <v>174</v>
      </c>
      <c r="J186" t="s">
        <v>255</v>
      </c>
      <c r="K186">
        <v>1.229315985791863E-2</v>
      </c>
      <c r="L186" t="s">
        <v>158</v>
      </c>
      <c r="N186" t="s">
        <v>199</v>
      </c>
      <c r="O186" t="s">
        <v>255</v>
      </c>
      <c r="P186">
        <v>1.0595548492968109E-2</v>
      </c>
      <c r="Q186" t="s">
        <v>158</v>
      </c>
    </row>
    <row r="187" spans="9:17" x14ac:dyDescent="0.45">
      <c r="I187" t="s">
        <v>174</v>
      </c>
      <c r="J187" t="s">
        <v>256</v>
      </c>
      <c r="K187">
        <v>8.7810685134409368E-3</v>
      </c>
      <c r="L187" t="s">
        <v>158</v>
      </c>
      <c r="N187" t="s">
        <v>199</v>
      </c>
      <c r="O187" t="s">
        <v>256</v>
      </c>
      <c r="P187">
        <v>1.0194238413519652E-2</v>
      </c>
      <c r="Q187" t="s">
        <v>158</v>
      </c>
    </row>
    <row r="188" spans="9:17" x14ac:dyDescent="0.45">
      <c r="I188" t="s">
        <v>174</v>
      </c>
      <c r="J188" t="s">
        <v>257</v>
      </c>
      <c r="K188">
        <v>2.5920686480567917E-3</v>
      </c>
      <c r="L188" t="s">
        <v>158</v>
      </c>
      <c r="N188" t="s">
        <v>199</v>
      </c>
      <c r="O188" t="s">
        <v>257</v>
      </c>
      <c r="P188">
        <v>2.1256311114006825E-2</v>
      </c>
      <c r="Q188" t="s">
        <v>158</v>
      </c>
    </row>
    <row r="189" spans="9:17" x14ac:dyDescent="0.45">
      <c r="I189" t="s">
        <v>174</v>
      </c>
      <c r="J189" t="s">
        <v>258</v>
      </c>
      <c r="K189">
        <v>0</v>
      </c>
      <c r="L189" t="s">
        <v>158</v>
      </c>
      <c r="N189" t="s">
        <v>199</v>
      </c>
      <c r="O189" t="s">
        <v>258</v>
      </c>
      <c r="P189">
        <v>5.4059250476516503E-2</v>
      </c>
      <c r="Q189" t="s">
        <v>158</v>
      </c>
    </row>
    <row r="190" spans="9:17" x14ac:dyDescent="0.45">
      <c r="I190" t="s">
        <v>174</v>
      </c>
      <c r="J190" t="s">
        <v>259</v>
      </c>
      <c r="K190">
        <v>0</v>
      </c>
      <c r="L190" t="s">
        <v>158</v>
      </c>
      <c r="N190" t="s">
        <v>199</v>
      </c>
      <c r="O190" t="s">
        <v>259</v>
      </c>
      <c r="P190">
        <v>1.0560407326065406E-2</v>
      </c>
      <c r="Q190" t="s">
        <v>158</v>
      </c>
    </row>
    <row r="191" spans="9:17" x14ac:dyDescent="0.45">
      <c r="I191" t="s">
        <v>175</v>
      </c>
      <c r="J191" t="s">
        <v>157</v>
      </c>
      <c r="K191">
        <v>7.0355156849438445E-4</v>
      </c>
      <c r="L191" t="s">
        <v>158</v>
      </c>
      <c r="N191" t="s">
        <v>200</v>
      </c>
      <c r="O191" t="s">
        <v>157</v>
      </c>
      <c r="P191">
        <v>0.11469453567080855</v>
      </c>
      <c r="Q191" t="s">
        <v>158</v>
      </c>
    </row>
    <row r="192" spans="9:17" x14ac:dyDescent="0.45">
      <c r="I192" t="s">
        <v>175</v>
      </c>
      <c r="J192" t="s">
        <v>159</v>
      </c>
      <c r="K192">
        <v>3.5189661536626685E-2</v>
      </c>
      <c r="L192" t="s">
        <v>158</v>
      </c>
      <c r="N192" t="s">
        <v>200</v>
      </c>
      <c r="O192" t="s">
        <v>159</v>
      </c>
      <c r="P192">
        <v>3.5111897539031489E-2</v>
      </c>
      <c r="Q192" t="s">
        <v>158</v>
      </c>
    </row>
    <row r="193" spans="9:17" x14ac:dyDescent="0.45">
      <c r="I193" t="s">
        <v>175</v>
      </c>
      <c r="J193" t="s">
        <v>160</v>
      </c>
      <c r="K193">
        <v>2.9819483669699175E-2</v>
      </c>
      <c r="L193" t="s">
        <v>158</v>
      </c>
      <c r="N193" t="s">
        <v>200</v>
      </c>
      <c r="O193" t="s">
        <v>160</v>
      </c>
      <c r="P193">
        <v>2.0240549243431487E-2</v>
      </c>
      <c r="Q193" t="s">
        <v>158</v>
      </c>
    </row>
    <row r="194" spans="9:17" x14ac:dyDescent="0.45">
      <c r="I194" t="s">
        <v>175</v>
      </c>
      <c r="J194" t="s">
        <v>161</v>
      </c>
      <c r="K194">
        <v>1.5848272172513042E-2</v>
      </c>
      <c r="L194" t="s">
        <v>158</v>
      </c>
      <c r="N194" t="s">
        <v>200</v>
      </c>
      <c r="O194" t="s">
        <v>161</v>
      </c>
      <c r="P194">
        <v>1.2116139663976594E-2</v>
      </c>
      <c r="Q194" t="s">
        <v>158</v>
      </c>
    </row>
    <row r="195" spans="9:17" x14ac:dyDescent="0.45">
      <c r="I195" t="s">
        <v>175</v>
      </c>
      <c r="J195" t="s">
        <v>162</v>
      </c>
      <c r="K195">
        <v>1.6181348352286552E-2</v>
      </c>
      <c r="L195" t="s">
        <v>158</v>
      </c>
      <c r="N195" t="s">
        <v>200</v>
      </c>
      <c r="O195" t="s">
        <v>162</v>
      </c>
      <c r="P195">
        <v>1.2522894476493886E-2</v>
      </c>
      <c r="Q195" t="s">
        <v>158</v>
      </c>
    </row>
    <row r="196" spans="9:17" x14ac:dyDescent="0.45">
      <c r="I196" t="s">
        <v>175</v>
      </c>
      <c r="J196" t="s">
        <v>239</v>
      </c>
      <c r="K196">
        <v>1.3716371466860959E-2</v>
      </c>
      <c r="L196" t="s">
        <v>158</v>
      </c>
      <c r="N196" t="s">
        <v>200</v>
      </c>
      <c r="O196" t="s">
        <v>239</v>
      </c>
      <c r="P196">
        <v>1.3613588979090162E-2</v>
      </c>
      <c r="Q196" t="s">
        <v>158</v>
      </c>
    </row>
    <row r="197" spans="9:17" x14ac:dyDescent="0.45">
      <c r="I197" t="s">
        <v>175</v>
      </c>
      <c r="J197" t="s">
        <v>240</v>
      </c>
      <c r="K197">
        <v>1.1760160187294791E-2</v>
      </c>
      <c r="L197" t="s">
        <v>158</v>
      </c>
      <c r="N197" t="s">
        <v>200</v>
      </c>
      <c r="O197" t="s">
        <v>240</v>
      </c>
      <c r="P197">
        <v>2.9697158944990247E-2</v>
      </c>
      <c r="Q197" t="s">
        <v>158</v>
      </c>
    </row>
    <row r="198" spans="9:17" x14ac:dyDescent="0.45">
      <c r="I198" t="s">
        <v>175</v>
      </c>
      <c r="J198" t="s">
        <v>241</v>
      </c>
      <c r="K198">
        <v>0</v>
      </c>
      <c r="L198" t="s">
        <v>158</v>
      </c>
      <c r="N198" t="s">
        <v>200</v>
      </c>
      <c r="O198" t="s">
        <v>241</v>
      </c>
      <c r="P198">
        <v>7.3213131183633789E-2</v>
      </c>
      <c r="Q198" t="s">
        <v>158</v>
      </c>
    </row>
    <row r="199" spans="9:17" x14ac:dyDescent="0.45">
      <c r="I199" t="s">
        <v>175</v>
      </c>
      <c r="J199" t="s">
        <v>242</v>
      </c>
      <c r="K199">
        <v>0</v>
      </c>
      <c r="L199" t="s">
        <v>158</v>
      </c>
      <c r="N199" t="s">
        <v>200</v>
      </c>
      <c r="O199" t="s">
        <v>242</v>
      </c>
      <c r="P199">
        <v>1.2668184138722399E-2</v>
      </c>
      <c r="Q199" t="s">
        <v>158</v>
      </c>
    </row>
    <row r="200" spans="9:17" x14ac:dyDescent="0.45">
      <c r="I200" t="s">
        <v>175</v>
      </c>
      <c r="J200" t="s">
        <v>163</v>
      </c>
      <c r="K200">
        <v>5.935714261999904E-2</v>
      </c>
      <c r="L200" t="s">
        <v>158</v>
      </c>
      <c r="N200" t="s">
        <v>200</v>
      </c>
      <c r="O200" t="s">
        <v>163</v>
      </c>
      <c r="P200">
        <v>0.12723455588383845</v>
      </c>
      <c r="Q200" t="s">
        <v>158</v>
      </c>
    </row>
    <row r="201" spans="9:17" x14ac:dyDescent="0.45">
      <c r="I201" t="s">
        <v>175</v>
      </c>
      <c r="J201" t="s">
        <v>164</v>
      </c>
      <c r="K201">
        <v>0.17091532581005234</v>
      </c>
      <c r="L201" t="s">
        <v>158</v>
      </c>
      <c r="N201" t="s">
        <v>200</v>
      </c>
      <c r="O201" t="s">
        <v>164</v>
      </c>
      <c r="P201">
        <v>3.0607568080561556E-2</v>
      </c>
      <c r="Q201" t="s">
        <v>158</v>
      </c>
    </row>
    <row r="202" spans="9:17" x14ac:dyDescent="0.45">
      <c r="I202" t="s">
        <v>175</v>
      </c>
      <c r="J202" t="s">
        <v>165</v>
      </c>
      <c r="K202">
        <v>0.12396645102235154</v>
      </c>
      <c r="L202" t="s">
        <v>158</v>
      </c>
      <c r="N202" t="s">
        <v>200</v>
      </c>
      <c r="O202" t="s">
        <v>165</v>
      </c>
      <c r="P202">
        <v>2.3242506597697384E-2</v>
      </c>
      <c r="Q202" t="s">
        <v>158</v>
      </c>
    </row>
    <row r="203" spans="9:17" x14ac:dyDescent="0.45">
      <c r="I203" t="s">
        <v>175</v>
      </c>
      <c r="J203" t="s">
        <v>166</v>
      </c>
      <c r="K203">
        <v>6.1312630483328842E-2</v>
      </c>
      <c r="L203" t="s">
        <v>158</v>
      </c>
      <c r="N203" t="s">
        <v>200</v>
      </c>
      <c r="O203" t="s">
        <v>166</v>
      </c>
      <c r="P203">
        <v>1.2762073740592988E-2</v>
      </c>
      <c r="Q203" t="s">
        <v>158</v>
      </c>
    </row>
    <row r="204" spans="9:17" x14ac:dyDescent="0.45">
      <c r="I204" t="s">
        <v>175</v>
      </c>
      <c r="J204" t="s">
        <v>167</v>
      </c>
      <c r="K204">
        <v>5.9659062579528181E-2</v>
      </c>
      <c r="L204" t="s">
        <v>158</v>
      </c>
      <c r="N204" t="s">
        <v>200</v>
      </c>
      <c r="O204" t="s">
        <v>167</v>
      </c>
      <c r="P204">
        <v>1.368221404337738E-2</v>
      </c>
      <c r="Q204" t="s">
        <v>158</v>
      </c>
    </row>
    <row r="205" spans="9:17" x14ac:dyDescent="0.45">
      <c r="I205" t="s">
        <v>175</v>
      </c>
      <c r="J205" t="s">
        <v>243</v>
      </c>
      <c r="K205">
        <v>5.3774826714346906E-2</v>
      </c>
      <c r="L205" t="s">
        <v>158</v>
      </c>
      <c r="N205" t="s">
        <v>200</v>
      </c>
      <c r="O205" t="s">
        <v>243</v>
      </c>
      <c r="P205">
        <v>1.4519550548637834E-2</v>
      </c>
      <c r="Q205" t="s">
        <v>158</v>
      </c>
    </row>
    <row r="206" spans="9:17" x14ac:dyDescent="0.45">
      <c r="I206" t="s">
        <v>175</v>
      </c>
      <c r="J206" t="s">
        <v>244</v>
      </c>
      <c r="K206">
        <v>8.093540895033044E-2</v>
      </c>
      <c r="L206" t="s">
        <v>158</v>
      </c>
      <c r="N206" t="s">
        <v>200</v>
      </c>
      <c r="O206" t="s">
        <v>244</v>
      </c>
      <c r="P206">
        <v>2.8838284339854997E-2</v>
      </c>
      <c r="Q206" t="s">
        <v>158</v>
      </c>
    </row>
    <row r="207" spans="9:17" x14ac:dyDescent="0.45">
      <c r="I207" t="s">
        <v>175</v>
      </c>
      <c r="J207" t="s">
        <v>245</v>
      </c>
      <c r="K207">
        <v>2.7980682862264804E-2</v>
      </c>
      <c r="L207" t="s">
        <v>158</v>
      </c>
      <c r="N207" t="s">
        <v>200</v>
      </c>
      <c r="O207" t="s">
        <v>245</v>
      </c>
      <c r="P207">
        <v>7.695195389710828E-2</v>
      </c>
      <c r="Q207" t="s">
        <v>158</v>
      </c>
    </row>
    <row r="208" spans="9:17" x14ac:dyDescent="0.45">
      <c r="I208" t="s">
        <v>175</v>
      </c>
      <c r="J208" t="s">
        <v>246</v>
      </c>
      <c r="K208">
        <v>0</v>
      </c>
      <c r="L208" t="s">
        <v>158</v>
      </c>
      <c r="N208" t="s">
        <v>200</v>
      </c>
      <c r="O208" t="s">
        <v>246</v>
      </c>
      <c r="P208">
        <v>1.5257158677279888E-2</v>
      </c>
      <c r="Q208" t="s">
        <v>158</v>
      </c>
    </row>
    <row r="209" spans="9:17" x14ac:dyDescent="0.45">
      <c r="I209" t="s">
        <v>175</v>
      </c>
      <c r="J209" t="s">
        <v>299</v>
      </c>
      <c r="K209">
        <v>0</v>
      </c>
      <c r="L209" t="s">
        <v>158</v>
      </c>
      <c r="N209" t="s">
        <v>200</v>
      </c>
      <c r="O209" t="s">
        <v>299</v>
      </c>
      <c r="P209">
        <v>3.6038127342244616E-6</v>
      </c>
      <c r="Q209" t="s">
        <v>158</v>
      </c>
    </row>
    <row r="210" spans="9:17" x14ac:dyDescent="0.45">
      <c r="I210" t="s">
        <v>175</v>
      </c>
      <c r="J210" t="s">
        <v>300</v>
      </c>
      <c r="K210">
        <v>0</v>
      </c>
      <c r="L210" t="s">
        <v>158</v>
      </c>
      <c r="N210" t="s">
        <v>200</v>
      </c>
      <c r="O210" t="s">
        <v>300</v>
      </c>
      <c r="P210">
        <v>5.9376886086394592E-6</v>
      </c>
      <c r="Q210" t="s">
        <v>158</v>
      </c>
    </row>
    <row r="211" spans="9:17" x14ac:dyDescent="0.45">
      <c r="I211" t="s">
        <v>175</v>
      </c>
      <c r="J211" t="s">
        <v>301</v>
      </c>
      <c r="K211">
        <v>0</v>
      </c>
      <c r="L211" t="s">
        <v>158</v>
      </c>
      <c r="N211" t="s">
        <v>200</v>
      </c>
      <c r="O211" t="s">
        <v>301</v>
      </c>
      <c r="P211">
        <v>7.9905782049149941E-6</v>
      </c>
      <c r="Q211" t="s">
        <v>158</v>
      </c>
    </row>
    <row r="212" spans="9:17" x14ac:dyDescent="0.45">
      <c r="I212" t="s">
        <v>175</v>
      </c>
      <c r="J212" t="s">
        <v>302</v>
      </c>
      <c r="K212">
        <v>0</v>
      </c>
      <c r="L212" t="s">
        <v>158</v>
      </c>
      <c r="N212" t="s">
        <v>200</v>
      </c>
      <c r="O212" t="s">
        <v>302</v>
      </c>
      <c r="P212">
        <v>4.1853103052722477E-5</v>
      </c>
      <c r="Q212" t="s">
        <v>158</v>
      </c>
    </row>
    <row r="213" spans="9:17" x14ac:dyDescent="0.45">
      <c r="I213" t="s">
        <v>175</v>
      </c>
      <c r="J213" t="s">
        <v>303</v>
      </c>
      <c r="K213">
        <v>0</v>
      </c>
      <c r="L213" t="s">
        <v>158</v>
      </c>
      <c r="N213" t="s">
        <v>200</v>
      </c>
      <c r="O213" t="s">
        <v>303</v>
      </c>
      <c r="P213">
        <v>2.700433304810833E-6</v>
      </c>
      <c r="Q213" t="s">
        <v>158</v>
      </c>
    </row>
    <row r="214" spans="9:17" x14ac:dyDescent="0.45">
      <c r="I214" t="s">
        <v>175</v>
      </c>
      <c r="J214" t="s">
        <v>304</v>
      </c>
      <c r="K214">
        <v>0</v>
      </c>
      <c r="L214" t="s">
        <v>158</v>
      </c>
      <c r="N214" t="s">
        <v>200</v>
      </c>
      <c r="O214" t="s">
        <v>304</v>
      </c>
      <c r="P214">
        <v>6.9361684971836668E-7</v>
      </c>
      <c r="Q214" t="s">
        <v>158</v>
      </c>
    </row>
    <row r="215" spans="9:17" x14ac:dyDescent="0.45">
      <c r="I215" t="s">
        <v>175</v>
      </c>
      <c r="J215" t="s">
        <v>305</v>
      </c>
      <c r="K215">
        <v>5.4721694173782746E-5</v>
      </c>
      <c r="L215" t="s">
        <v>158</v>
      </c>
      <c r="N215" t="s">
        <v>200</v>
      </c>
      <c r="O215" t="s">
        <v>305</v>
      </c>
      <c r="P215">
        <v>0</v>
      </c>
      <c r="Q215" t="s">
        <v>158</v>
      </c>
    </row>
    <row r="216" spans="9:17" x14ac:dyDescent="0.45">
      <c r="I216" t="s">
        <v>175</v>
      </c>
      <c r="J216" t="s">
        <v>306</v>
      </c>
      <c r="K216">
        <v>1.6251530602610001E-4</v>
      </c>
      <c r="L216" t="s">
        <v>158</v>
      </c>
      <c r="N216" t="s">
        <v>200</v>
      </c>
      <c r="O216" t="s">
        <v>306</v>
      </c>
      <c r="P216">
        <v>1.0230044833658931E-6</v>
      </c>
      <c r="Q216" t="s">
        <v>158</v>
      </c>
    </row>
    <row r="217" spans="9:17" x14ac:dyDescent="0.45">
      <c r="I217" t="s">
        <v>175</v>
      </c>
      <c r="J217" t="s">
        <v>307</v>
      </c>
      <c r="K217">
        <v>1.6659122557319999E-4</v>
      </c>
      <c r="L217" t="s">
        <v>158</v>
      </c>
      <c r="N217" t="s">
        <v>200</v>
      </c>
      <c r="O217" t="s">
        <v>307</v>
      </c>
      <c r="P217">
        <v>1.2682439345479419E-6</v>
      </c>
      <c r="Q217" t="s">
        <v>158</v>
      </c>
    </row>
    <row r="218" spans="9:17" x14ac:dyDescent="0.45">
      <c r="I218" t="s">
        <v>175</v>
      </c>
      <c r="J218" t="s">
        <v>308</v>
      </c>
      <c r="K218">
        <v>2.694105461046E-4</v>
      </c>
      <c r="L218" t="s">
        <v>158</v>
      </c>
      <c r="N218" t="s">
        <v>200</v>
      </c>
      <c r="O218" t="s">
        <v>308</v>
      </c>
      <c r="P218">
        <v>0</v>
      </c>
      <c r="Q218" t="s">
        <v>158</v>
      </c>
    </row>
    <row r="219" spans="9:17" x14ac:dyDescent="0.45">
      <c r="I219" t="s">
        <v>175</v>
      </c>
      <c r="J219" t="s">
        <v>309</v>
      </c>
      <c r="K219">
        <v>2.602562800733E-4</v>
      </c>
      <c r="L219" t="s">
        <v>158</v>
      </c>
      <c r="N219" t="s">
        <v>200</v>
      </c>
      <c r="O219" t="s">
        <v>309</v>
      </c>
      <c r="P219">
        <v>2.1888475216614027E-6</v>
      </c>
      <c r="Q219" t="s">
        <v>158</v>
      </c>
    </row>
    <row r="220" spans="9:17" x14ac:dyDescent="0.45">
      <c r="I220" t="s">
        <v>175</v>
      </c>
      <c r="J220" t="s">
        <v>310</v>
      </c>
      <c r="K220">
        <v>3.1028197473889998E-4</v>
      </c>
      <c r="L220" t="s">
        <v>158</v>
      </c>
      <c r="N220" t="s">
        <v>200</v>
      </c>
      <c r="O220" t="s">
        <v>310</v>
      </c>
      <c r="P220">
        <v>4.6731466068891501E-7</v>
      </c>
      <c r="Q220" t="s">
        <v>158</v>
      </c>
    </row>
    <row r="221" spans="9:17" x14ac:dyDescent="0.45">
      <c r="I221" t="s">
        <v>175</v>
      </c>
      <c r="J221" t="s">
        <v>311</v>
      </c>
      <c r="K221">
        <v>2.6236902765639999E-4</v>
      </c>
      <c r="L221" t="s">
        <v>158</v>
      </c>
      <c r="N221" t="s">
        <v>200</v>
      </c>
      <c r="O221" t="s">
        <v>311</v>
      </c>
      <c r="P221">
        <v>1.5376692383847481E-7</v>
      </c>
      <c r="Q221" t="s">
        <v>158</v>
      </c>
    </row>
    <row r="222" spans="9:17" x14ac:dyDescent="0.45">
      <c r="I222" t="s">
        <v>175</v>
      </c>
      <c r="J222" t="s">
        <v>312</v>
      </c>
      <c r="K222">
        <v>2.6454051883499999E-4</v>
      </c>
      <c r="L222" t="s">
        <v>158</v>
      </c>
      <c r="N222" t="s">
        <v>200</v>
      </c>
      <c r="O222" t="s">
        <v>312</v>
      </c>
      <c r="P222">
        <v>1.0215693835671962E-6</v>
      </c>
      <c r="Q222" t="s">
        <v>158</v>
      </c>
    </row>
    <row r="223" spans="9:17" x14ac:dyDescent="0.45">
      <c r="I223" t="s">
        <v>175</v>
      </c>
      <c r="J223" t="s">
        <v>313</v>
      </c>
      <c r="K223">
        <v>2.8152681806519999E-4</v>
      </c>
      <c r="L223" t="s">
        <v>158</v>
      </c>
      <c r="N223" t="s">
        <v>200</v>
      </c>
      <c r="O223" t="s">
        <v>313</v>
      </c>
      <c r="P223">
        <v>1.9717685581425549E-7</v>
      </c>
      <c r="Q223" t="s">
        <v>158</v>
      </c>
    </row>
    <row r="224" spans="9:17" x14ac:dyDescent="0.45">
      <c r="I224" t="s">
        <v>175</v>
      </c>
      <c r="J224" t="s">
        <v>314</v>
      </c>
      <c r="K224">
        <v>1.7063348985869999E-4</v>
      </c>
      <c r="L224" t="s">
        <v>158</v>
      </c>
      <c r="N224" t="s">
        <v>200</v>
      </c>
      <c r="O224" t="s">
        <v>314</v>
      </c>
      <c r="P224">
        <v>0</v>
      </c>
      <c r="Q224" t="s">
        <v>158</v>
      </c>
    </row>
    <row r="225" spans="9:17" x14ac:dyDescent="0.45">
      <c r="I225" t="s">
        <v>175</v>
      </c>
      <c r="J225" t="s">
        <v>315</v>
      </c>
      <c r="K225">
        <v>1.7103744572059999E-4</v>
      </c>
      <c r="L225" t="s">
        <v>158</v>
      </c>
      <c r="N225" t="s">
        <v>200</v>
      </c>
      <c r="O225" t="s">
        <v>315</v>
      </c>
      <c r="P225">
        <v>1.1637799513002109E-6</v>
      </c>
      <c r="Q225" t="s">
        <v>158</v>
      </c>
    </row>
    <row r="226" spans="9:17" x14ac:dyDescent="0.45">
      <c r="I226" t="s">
        <v>175</v>
      </c>
      <c r="J226" t="s">
        <v>316</v>
      </c>
      <c r="K226">
        <v>1.7326352149519999E-4</v>
      </c>
      <c r="L226" t="s">
        <v>158</v>
      </c>
      <c r="N226" t="s">
        <v>200</v>
      </c>
      <c r="O226" t="s">
        <v>316</v>
      </c>
      <c r="P226">
        <v>2.3431661530674511E-6</v>
      </c>
      <c r="Q226" t="s">
        <v>158</v>
      </c>
    </row>
    <row r="227" spans="9:17" x14ac:dyDescent="0.45">
      <c r="I227" t="s">
        <v>175</v>
      </c>
      <c r="J227" t="s">
        <v>317</v>
      </c>
      <c r="K227">
        <v>6.7172594657894351E-5</v>
      </c>
      <c r="L227" t="s">
        <v>158</v>
      </c>
      <c r="N227" t="s">
        <v>200</v>
      </c>
      <c r="O227" t="s">
        <v>317</v>
      </c>
      <c r="P227">
        <v>2.2003170867048045E-6</v>
      </c>
      <c r="Q227" t="s">
        <v>158</v>
      </c>
    </row>
    <row r="228" spans="9:17" x14ac:dyDescent="0.45">
      <c r="I228" t="s">
        <v>175</v>
      </c>
      <c r="J228" t="s">
        <v>318</v>
      </c>
      <c r="K228">
        <v>0</v>
      </c>
      <c r="L228" t="s">
        <v>158</v>
      </c>
      <c r="N228" t="s">
        <v>200</v>
      </c>
      <c r="O228" t="s">
        <v>318</v>
      </c>
      <c r="P228">
        <v>2.5163765346680108E-6</v>
      </c>
      <c r="Q228" t="s">
        <v>158</v>
      </c>
    </row>
    <row r="229" spans="9:17" x14ac:dyDescent="0.45">
      <c r="I229" t="s">
        <v>175</v>
      </c>
      <c r="J229" t="s">
        <v>319</v>
      </c>
      <c r="K229">
        <v>0</v>
      </c>
      <c r="L229" t="s">
        <v>158</v>
      </c>
      <c r="N229" t="s">
        <v>200</v>
      </c>
      <c r="O229" t="s">
        <v>319</v>
      </c>
      <c r="P229">
        <v>2.761061793773643E-6</v>
      </c>
      <c r="Q229" t="s">
        <v>158</v>
      </c>
    </row>
    <row r="230" spans="9:17" x14ac:dyDescent="0.45">
      <c r="I230" t="s">
        <v>175</v>
      </c>
      <c r="J230" t="s">
        <v>320</v>
      </c>
      <c r="K230">
        <v>0</v>
      </c>
      <c r="L230" t="s">
        <v>158</v>
      </c>
      <c r="N230" t="s">
        <v>200</v>
      </c>
      <c r="O230" t="s">
        <v>320</v>
      </c>
      <c r="P230">
        <v>2.6683692207708664E-6</v>
      </c>
      <c r="Q230" t="s">
        <v>158</v>
      </c>
    </row>
    <row r="231" spans="9:17" x14ac:dyDescent="0.45">
      <c r="I231" t="s">
        <v>175</v>
      </c>
      <c r="J231" t="s">
        <v>321</v>
      </c>
      <c r="K231">
        <v>0</v>
      </c>
      <c r="L231" t="s">
        <v>158</v>
      </c>
      <c r="N231" t="s">
        <v>200</v>
      </c>
      <c r="O231" t="s">
        <v>321</v>
      </c>
      <c r="P231">
        <v>1.1192155924418893E-7</v>
      </c>
      <c r="Q231" t="s">
        <v>158</v>
      </c>
    </row>
    <row r="232" spans="9:17" x14ac:dyDescent="0.45">
      <c r="I232" t="s">
        <v>175</v>
      </c>
      <c r="J232" t="s">
        <v>322</v>
      </c>
      <c r="K232">
        <v>0</v>
      </c>
      <c r="L232" t="s">
        <v>158</v>
      </c>
      <c r="N232" t="s">
        <v>200</v>
      </c>
      <c r="O232" t="s">
        <v>322</v>
      </c>
      <c r="P232">
        <v>6.6000125821305826E-7</v>
      </c>
      <c r="Q232" t="s">
        <v>158</v>
      </c>
    </row>
    <row r="233" spans="9:17" x14ac:dyDescent="0.45">
      <c r="I233" t="s">
        <v>175</v>
      </c>
      <c r="J233" t="s">
        <v>168</v>
      </c>
      <c r="K233">
        <v>8.6663282013111926E-3</v>
      </c>
      <c r="L233" t="s">
        <v>158</v>
      </c>
      <c r="N233" t="s">
        <v>200</v>
      </c>
      <c r="O233" t="s">
        <v>168</v>
      </c>
      <c r="P233">
        <v>2.9907927648194201E-2</v>
      </c>
      <c r="Q233" t="s">
        <v>158</v>
      </c>
    </row>
    <row r="234" spans="9:17" x14ac:dyDescent="0.45">
      <c r="I234" t="s">
        <v>175</v>
      </c>
      <c r="J234" t="s">
        <v>169</v>
      </c>
      <c r="K234">
        <v>4.0066680894536404E-2</v>
      </c>
      <c r="L234" t="s">
        <v>158</v>
      </c>
      <c r="N234" t="s">
        <v>200</v>
      </c>
      <c r="O234" t="s">
        <v>169</v>
      </c>
      <c r="P234">
        <v>6.529844176388906E-3</v>
      </c>
      <c r="Q234" t="s">
        <v>158</v>
      </c>
    </row>
    <row r="235" spans="9:17" x14ac:dyDescent="0.45">
      <c r="I235" t="s">
        <v>175</v>
      </c>
      <c r="J235" t="s">
        <v>170</v>
      </c>
      <c r="K235">
        <v>3.024168312021517E-2</v>
      </c>
      <c r="L235" t="s">
        <v>158</v>
      </c>
      <c r="N235" t="s">
        <v>200</v>
      </c>
      <c r="O235" t="s">
        <v>170</v>
      </c>
      <c r="P235">
        <v>3.1399482782413484E-3</v>
      </c>
      <c r="Q235" t="s">
        <v>158</v>
      </c>
    </row>
    <row r="236" spans="9:17" x14ac:dyDescent="0.45">
      <c r="I236" t="s">
        <v>175</v>
      </c>
      <c r="J236" t="s">
        <v>171</v>
      </c>
      <c r="K236">
        <v>1.5785095104380469E-2</v>
      </c>
      <c r="L236" t="s">
        <v>158</v>
      </c>
      <c r="N236" t="s">
        <v>200</v>
      </c>
      <c r="O236" t="s">
        <v>171</v>
      </c>
      <c r="P236">
        <v>1.4191637443240342E-3</v>
      </c>
      <c r="Q236" t="s">
        <v>158</v>
      </c>
    </row>
    <row r="237" spans="9:17" x14ac:dyDescent="0.45">
      <c r="I237" t="s">
        <v>175</v>
      </c>
      <c r="J237" t="s">
        <v>172</v>
      </c>
      <c r="K237">
        <v>1.5134069362078248E-2</v>
      </c>
      <c r="L237" t="s">
        <v>158</v>
      </c>
      <c r="N237" t="s">
        <v>200</v>
      </c>
      <c r="O237" t="s">
        <v>172</v>
      </c>
      <c r="P237">
        <v>1.4149839765701788E-3</v>
      </c>
      <c r="Q237" t="s">
        <v>158</v>
      </c>
    </row>
    <row r="238" spans="9:17" x14ac:dyDescent="0.45">
      <c r="I238" t="s">
        <v>175</v>
      </c>
      <c r="J238" t="s">
        <v>247</v>
      </c>
      <c r="K238">
        <v>1.3385153745275909E-2</v>
      </c>
      <c r="L238" t="s">
        <v>158</v>
      </c>
      <c r="N238" t="s">
        <v>200</v>
      </c>
      <c r="O238" t="s">
        <v>247</v>
      </c>
      <c r="P238">
        <v>1.3174896638032368E-3</v>
      </c>
      <c r="Q238" t="s">
        <v>158</v>
      </c>
    </row>
    <row r="239" spans="9:17" x14ac:dyDescent="0.45">
      <c r="I239" t="s">
        <v>175</v>
      </c>
      <c r="J239" t="s">
        <v>248</v>
      </c>
      <c r="K239">
        <v>1.532304751924128E-2</v>
      </c>
      <c r="L239" t="s">
        <v>158</v>
      </c>
      <c r="N239" t="s">
        <v>200</v>
      </c>
      <c r="O239" t="s">
        <v>248</v>
      </c>
      <c r="P239">
        <v>3.0801552982504319E-3</v>
      </c>
      <c r="Q239" t="s">
        <v>158</v>
      </c>
    </row>
    <row r="240" spans="9:17" x14ac:dyDescent="0.45">
      <c r="I240" t="s">
        <v>175</v>
      </c>
      <c r="J240" t="s">
        <v>249</v>
      </c>
      <c r="K240">
        <v>1.4402402308126294E-3</v>
      </c>
      <c r="L240" t="s">
        <v>158</v>
      </c>
      <c r="N240" t="s">
        <v>200</v>
      </c>
      <c r="O240" t="s">
        <v>249</v>
      </c>
      <c r="P240">
        <v>1.5922284134104212E-2</v>
      </c>
      <c r="Q240" t="s">
        <v>158</v>
      </c>
    </row>
    <row r="241" spans="9:17" x14ac:dyDescent="0.45">
      <c r="I241" t="s">
        <v>175</v>
      </c>
      <c r="J241" t="s">
        <v>250</v>
      </c>
      <c r="K241">
        <v>0</v>
      </c>
      <c r="L241" t="s">
        <v>158</v>
      </c>
      <c r="N241" t="s">
        <v>200</v>
      </c>
      <c r="O241" t="s">
        <v>250</v>
      </c>
      <c r="P241">
        <v>3.9958394771413761E-3</v>
      </c>
      <c r="Q241" t="s">
        <v>158</v>
      </c>
    </row>
    <row r="242" spans="9:17" x14ac:dyDescent="0.45">
      <c r="I242" t="s">
        <v>175</v>
      </c>
      <c r="J242" t="s">
        <v>251</v>
      </c>
      <c r="K242">
        <v>4.5533228225124313E-4</v>
      </c>
      <c r="L242" t="s">
        <v>158</v>
      </c>
      <c r="N242" t="s">
        <v>200</v>
      </c>
      <c r="O242" t="s">
        <v>251</v>
      </c>
      <c r="P242">
        <v>0.10279662168111864</v>
      </c>
      <c r="Q242" t="s">
        <v>158</v>
      </c>
    </row>
    <row r="243" spans="9:17" x14ac:dyDescent="0.45">
      <c r="I243" t="s">
        <v>175</v>
      </c>
      <c r="J243" t="s">
        <v>252</v>
      </c>
      <c r="K243">
        <v>2.8718239109229351E-2</v>
      </c>
      <c r="L243" t="s">
        <v>158</v>
      </c>
      <c r="N243" t="s">
        <v>200</v>
      </c>
      <c r="O243" t="s">
        <v>252</v>
      </c>
      <c r="P243">
        <v>3.0392372243212368E-2</v>
      </c>
      <c r="Q243" t="s">
        <v>158</v>
      </c>
    </row>
    <row r="244" spans="9:17" x14ac:dyDescent="0.45">
      <c r="I244" t="s">
        <v>175</v>
      </c>
      <c r="J244" t="s">
        <v>253</v>
      </c>
      <c r="K244">
        <v>2.3609767761168306E-2</v>
      </c>
      <c r="L244" t="s">
        <v>158</v>
      </c>
      <c r="N244" t="s">
        <v>200</v>
      </c>
      <c r="O244" t="s">
        <v>253</v>
      </c>
      <c r="P244">
        <v>1.4853553107427867E-2</v>
      </c>
      <c r="Q244" t="s">
        <v>158</v>
      </c>
    </row>
    <row r="245" spans="9:17" x14ac:dyDescent="0.45">
      <c r="I245" t="s">
        <v>175</v>
      </c>
      <c r="J245" t="s">
        <v>254</v>
      </c>
      <c r="K245">
        <v>1.4017991042002211E-2</v>
      </c>
      <c r="L245" t="s">
        <v>158</v>
      </c>
      <c r="N245" t="s">
        <v>200</v>
      </c>
      <c r="O245" t="s">
        <v>254</v>
      </c>
      <c r="P245">
        <v>7.4315318814812516E-3</v>
      </c>
      <c r="Q245" t="s">
        <v>158</v>
      </c>
    </row>
    <row r="246" spans="9:17" x14ac:dyDescent="0.45">
      <c r="I246" t="s">
        <v>175</v>
      </c>
      <c r="J246" t="s">
        <v>255</v>
      </c>
      <c r="K246">
        <v>1.3792948432657385E-2</v>
      </c>
      <c r="L246" t="s">
        <v>158</v>
      </c>
      <c r="N246" t="s">
        <v>200</v>
      </c>
      <c r="O246" t="s">
        <v>255</v>
      </c>
      <c r="P246">
        <v>8.2150033239811685E-3</v>
      </c>
      <c r="Q246" t="s">
        <v>158</v>
      </c>
    </row>
    <row r="247" spans="9:17" x14ac:dyDescent="0.45">
      <c r="I247" t="s">
        <v>175</v>
      </c>
      <c r="J247" t="s">
        <v>256</v>
      </c>
      <c r="K247">
        <v>1.0609994225291103E-2</v>
      </c>
      <c r="L247" t="s">
        <v>158</v>
      </c>
      <c r="N247" t="s">
        <v>200</v>
      </c>
      <c r="O247" t="s">
        <v>256</v>
      </c>
      <c r="P247">
        <v>8.5503740302633989E-3</v>
      </c>
      <c r="Q247" t="s">
        <v>158</v>
      </c>
    </row>
    <row r="248" spans="9:17" x14ac:dyDescent="0.45">
      <c r="I248" t="s">
        <v>175</v>
      </c>
      <c r="J248" t="s">
        <v>257</v>
      </c>
      <c r="K248">
        <v>5.0187285304209061E-3</v>
      </c>
      <c r="L248" t="s">
        <v>158</v>
      </c>
      <c r="N248" t="s">
        <v>200</v>
      </c>
      <c r="O248" t="s">
        <v>257</v>
      </c>
      <c r="P248">
        <v>1.9683703773584048E-2</v>
      </c>
      <c r="Q248" t="s">
        <v>158</v>
      </c>
    </row>
    <row r="249" spans="9:17" x14ac:dyDescent="0.45">
      <c r="I249" t="s">
        <v>175</v>
      </c>
      <c r="J249" t="s">
        <v>258</v>
      </c>
      <c r="K249">
        <v>0</v>
      </c>
      <c r="L249" t="s">
        <v>158</v>
      </c>
      <c r="N249" t="s">
        <v>200</v>
      </c>
      <c r="O249" t="s">
        <v>258</v>
      </c>
      <c r="P249">
        <v>6.1336177261102548E-2</v>
      </c>
      <c r="Q249" t="s">
        <v>158</v>
      </c>
    </row>
    <row r="250" spans="9:17" x14ac:dyDescent="0.45">
      <c r="I250" t="s">
        <v>175</v>
      </c>
      <c r="J250" t="s">
        <v>259</v>
      </c>
      <c r="K250">
        <v>0</v>
      </c>
      <c r="L250" t="s">
        <v>158</v>
      </c>
      <c r="N250" t="s">
        <v>200</v>
      </c>
      <c r="O250" t="s">
        <v>259</v>
      </c>
      <c r="P250">
        <v>1.295555650151098E-2</v>
      </c>
      <c r="Q250" t="s">
        <v>158</v>
      </c>
    </row>
    <row r="251" spans="9:17" x14ac:dyDescent="0.45">
      <c r="I251" t="s">
        <v>176</v>
      </c>
      <c r="J251" t="s">
        <v>157</v>
      </c>
      <c r="K251">
        <v>9.9768189590510948E-4</v>
      </c>
      <c r="L251" t="s">
        <v>158</v>
      </c>
      <c r="N251" t="s">
        <v>201</v>
      </c>
      <c r="O251" t="s">
        <v>157</v>
      </c>
      <c r="P251">
        <v>8.0252339449182267E-2</v>
      </c>
      <c r="Q251" t="s">
        <v>158</v>
      </c>
    </row>
    <row r="252" spans="9:17" x14ac:dyDescent="0.45">
      <c r="I252" t="s">
        <v>176</v>
      </c>
      <c r="J252" t="s">
        <v>159</v>
      </c>
      <c r="K252">
        <v>3.4251176279601891E-2</v>
      </c>
      <c r="L252" t="s">
        <v>158</v>
      </c>
      <c r="N252" t="s">
        <v>201</v>
      </c>
      <c r="O252" t="s">
        <v>159</v>
      </c>
      <c r="P252">
        <v>2.8787527428364029E-2</v>
      </c>
      <c r="Q252" t="s">
        <v>158</v>
      </c>
    </row>
    <row r="253" spans="9:17" x14ac:dyDescent="0.45">
      <c r="I253" t="s">
        <v>176</v>
      </c>
      <c r="J253" t="s">
        <v>160</v>
      </c>
      <c r="K253">
        <v>2.9697207536960774E-2</v>
      </c>
      <c r="L253" t="s">
        <v>158</v>
      </c>
      <c r="N253" t="s">
        <v>201</v>
      </c>
      <c r="O253" t="s">
        <v>160</v>
      </c>
      <c r="P253">
        <v>1.7458365242956513E-2</v>
      </c>
      <c r="Q253" t="s">
        <v>158</v>
      </c>
    </row>
    <row r="254" spans="9:17" x14ac:dyDescent="0.45">
      <c r="I254" t="s">
        <v>176</v>
      </c>
      <c r="J254" t="s">
        <v>161</v>
      </c>
      <c r="K254">
        <v>1.561994702851986E-2</v>
      </c>
      <c r="L254" t="s">
        <v>158</v>
      </c>
      <c r="N254" t="s">
        <v>201</v>
      </c>
      <c r="O254" t="s">
        <v>161</v>
      </c>
      <c r="P254">
        <v>8.5698358744774224E-3</v>
      </c>
      <c r="Q254" t="s">
        <v>158</v>
      </c>
    </row>
    <row r="255" spans="9:17" x14ac:dyDescent="0.45">
      <c r="I255" t="s">
        <v>176</v>
      </c>
      <c r="J255" t="s">
        <v>162</v>
      </c>
      <c r="K255">
        <v>1.5787560944220486E-2</v>
      </c>
      <c r="L255" t="s">
        <v>158</v>
      </c>
      <c r="N255" t="s">
        <v>201</v>
      </c>
      <c r="O255" t="s">
        <v>162</v>
      </c>
      <c r="P255">
        <v>9.6253480041571873E-3</v>
      </c>
      <c r="Q255" t="s">
        <v>158</v>
      </c>
    </row>
    <row r="256" spans="9:17" x14ac:dyDescent="0.45">
      <c r="I256" t="s">
        <v>176</v>
      </c>
      <c r="J256" t="s">
        <v>239</v>
      </c>
      <c r="K256">
        <v>1.3080121460774039E-2</v>
      </c>
      <c r="L256" t="s">
        <v>158</v>
      </c>
      <c r="N256" t="s">
        <v>201</v>
      </c>
      <c r="O256" t="s">
        <v>239</v>
      </c>
      <c r="P256">
        <v>1.0577319196028938E-2</v>
      </c>
      <c r="Q256" t="s">
        <v>158</v>
      </c>
    </row>
    <row r="257" spans="9:17" x14ac:dyDescent="0.45">
      <c r="I257" t="s">
        <v>176</v>
      </c>
      <c r="J257" t="s">
        <v>240</v>
      </c>
      <c r="K257">
        <v>1.0910052493256984E-2</v>
      </c>
      <c r="L257" t="s">
        <v>158</v>
      </c>
      <c r="N257" t="s">
        <v>201</v>
      </c>
      <c r="O257" t="s">
        <v>240</v>
      </c>
      <c r="P257">
        <v>2.1680759928931179E-2</v>
      </c>
      <c r="Q257" t="s">
        <v>158</v>
      </c>
    </row>
    <row r="258" spans="9:17" x14ac:dyDescent="0.45">
      <c r="I258" t="s">
        <v>176</v>
      </c>
      <c r="J258" t="s">
        <v>241</v>
      </c>
      <c r="K258">
        <v>0</v>
      </c>
      <c r="L258" t="s">
        <v>158</v>
      </c>
      <c r="N258" t="s">
        <v>201</v>
      </c>
      <c r="O258" t="s">
        <v>241</v>
      </c>
      <c r="P258">
        <v>5.4970321921213733E-2</v>
      </c>
      <c r="Q258" t="s">
        <v>158</v>
      </c>
    </row>
    <row r="259" spans="9:17" x14ac:dyDescent="0.45">
      <c r="I259" t="s">
        <v>176</v>
      </c>
      <c r="J259" t="s">
        <v>242</v>
      </c>
      <c r="K259">
        <v>0</v>
      </c>
      <c r="L259" t="s">
        <v>158</v>
      </c>
      <c r="N259" t="s">
        <v>201</v>
      </c>
      <c r="O259" t="s">
        <v>242</v>
      </c>
      <c r="P259">
        <v>1.0928856377026515E-2</v>
      </c>
      <c r="Q259" t="s">
        <v>158</v>
      </c>
    </row>
    <row r="260" spans="9:17" x14ac:dyDescent="0.45">
      <c r="I260" t="s">
        <v>176</v>
      </c>
      <c r="J260" t="s">
        <v>163</v>
      </c>
      <c r="K260">
        <v>5.8859554508585106E-2</v>
      </c>
      <c r="L260" t="s">
        <v>158</v>
      </c>
      <c r="N260" t="s">
        <v>201</v>
      </c>
      <c r="O260" t="s">
        <v>163</v>
      </c>
      <c r="P260">
        <v>0.10411192161826466</v>
      </c>
      <c r="Q260" t="s">
        <v>158</v>
      </c>
    </row>
    <row r="261" spans="9:17" x14ac:dyDescent="0.45">
      <c r="I261" t="s">
        <v>176</v>
      </c>
      <c r="J261" t="s">
        <v>164</v>
      </c>
      <c r="K261">
        <v>0.17465600722891358</v>
      </c>
      <c r="L261" t="s">
        <v>158</v>
      </c>
      <c r="N261" t="s">
        <v>201</v>
      </c>
      <c r="O261" t="s">
        <v>164</v>
      </c>
      <c r="P261">
        <v>4.2907200615358673E-2</v>
      </c>
      <c r="Q261" t="s">
        <v>158</v>
      </c>
    </row>
    <row r="262" spans="9:17" x14ac:dyDescent="0.45">
      <c r="I262" t="s">
        <v>176</v>
      </c>
      <c r="J262" t="s">
        <v>165</v>
      </c>
      <c r="K262">
        <v>0.1255989134809169</v>
      </c>
      <c r="L262" t="s">
        <v>158</v>
      </c>
      <c r="N262" t="s">
        <v>201</v>
      </c>
      <c r="O262" t="s">
        <v>165</v>
      </c>
      <c r="P262">
        <v>3.2505584392938644E-2</v>
      </c>
      <c r="Q262" t="s">
        <v>158</v>
      </c>
    </row>
    <row r="263" spans="9:17" x14ac:dyDescent="0.45">
      <c r="I263" t="s">
        <v>176</v>
      </c>
      <c r="J263" t="s">
        <v>166</v>
      </c>
      <c r="K263">
        <v>6.1339530833129173E-2</v>
      </c>
      <c r="L263" t="s">
        <v>158</v>
      </c>
      <c r="N263" t="s">
        <v>201</v>
      </c>
      <c r="O263" t="s">
        <v>166</v>
      </c>
      <c r="P263">
        <v>1.936588195307009E-2</v>
      </c>
      <c r="Q263" t="s">
        <v>158</v>
      </c>
    </row>
    <row r="264" spans="9:17" x14ac:dyDescent="0.45">
      <c r="I264" t="s">
        <v>176</v>
      </c>
      <c r="J264" t="s">
        <v>167</v>
      </c>
      <c r="K264">
        <v>5.9189839033394608E-2</v>
      </c>
      <c r="L264" t="s">
        <v>158</v>
      </c>
      <c r="N264" t="s">
        <v>201</v>
      </c>
      <c r="O264" t="s">
        <v>167</v>
      </c>
      <c r="P264">
        <v>2.0415848913982723E-2</v>
      </c>
      <c r="Q264" t="s">
        <v>158</v>
      </c>
    </row>
    <row r="265" spans="9:17" x14ac:dyDescent="0.45">
      <c r="I265" t="s">
        <v>176</v>
      </c>
      <c r="J265" t="s">
        <v>243</v>
      </c>
      <c r="K265">
        <v>5.2545673291229847E-2</v>
      </c>
      <c r="L265" t="s">
        <v>158</v>
      </c>
      <c r="N265" t="s">
        <v>201</v>
      </c>
      <c r="O265" t="s">
        <v>243</v>
      </c>
      <c r="P265">
        <v>1.9512267653046058E-2</v>
      </c>
      <c r="Q265" t="s">
        <v>158</v>
      </c>
    </row>
    <row r="266" spans="9:17" x14ac:dyDescent="0.45">
      <c r="I266" t="s">
        <v>176</v>
      </c>
      <c r="J266" t="s">
        <v>244</v>
      </c>
      <c r="K266">
        <v>7.8228451645004707E-2</v>
      </c>
      <c r="L266" t="s">
        <v>158</v>
      </c>
      <c r="N266" t="s">
        <v>201</v>
      </c>
      <c r="O266" t="s">
        <v>244</v>
      </c>
      <c r="P266">
        <v>3.5707443516354395E-2</v>
      </c>
      <c r="Q266" t="s">
        <v>158</v>
      </c>
    </row>
    <row r="267" spans="9:17" x14ac:dyDescent="0.45">
      <c r="I267" t="s">
        <v>176</v>
      </c>
      <c r="J267" t="s">
        <v>245</v>
      </c>
      <c r="K267">
        <v>2.6050411939159315E-2</v>
      </c>
      <c r="L267" t="s">
        <v>158</v>
      </c>
      <c r="N267" t="s">
        <v>201</v>
      </c>
      <c r="O267" t="s">
        <v>245</v>
      </c>
      <c r="P267">
        <v>8.2880334451658558E-2</v>
      </c>
      <c r="Q267" t="s">
        <v>158</v>
      </c>
    </row>
    <row r="268" spans="9:17" x14ac:dyDescent="0.45">
      <c r="I268" t="s">
        <v>176</v>
      </c>
      <c r="J268" t="s">
        <v>246</v>
      </c>
      <c r="K268">
        <v>0</v>
      </c>
      <c r="L268" t="s">
        <v>158</v>
      </c>
      <c r="N268" t="s">
        <v>201</v>
      </c>
      <c r="O268" t="s">
        <v>246</v>
      </c>
      <c r="P268">
        <v>1.7504141738575701E-2</v>
      </c>
      <c r="Q268" t="s">
        <v>158</v>
      </c>
    </row>
    <row r="269" spans="9:17" x14ac:dyDescent="0.45">
      <c r="I269" t="s">
        <v>176</v>
      </c>
      <c r="J269" t="s">
        <v>299</v>
      </c>
      <c r="K269">
        <v>0</v>
      </c>
      <c r="L269" t="s">
        <v>158</v>
      </c>
      <c r="N269" t="s">
        <v>201</v>
      </c>
      <c r="O269" t="s">
        <v>299</v>
      </c>
      <c r="P269">
        <v>6.4143997595863353E-6</v>
      </c>
      <c r="Q269" t="s">
        <v>158</v>
      </c>
    </row>
    <row r="270" spans="9:17" x14ac:dyDescent="0.45">
      <c r="I270" t="s">
        <v>176</v>
      </c>
      <c r="J270" t="s">
        <v>300</v>
      </c>
      <c r="K270">
        <v>0</v>
      </c>
      <c r="L270" t="s">
        <v>158</v>
      </c>
      <c r="N270" t="s">
        <v>201</v>
      </c>
      <c r="O270" t="s">
        <v>300</v>
      </c>
      <c r="P270">
        <v>5.1916057367787138E-6</v>
      </c>
      <c r="Q270" t="s">
        <v>158</v>
      </c>
    </row>
    <row r="271" spans="9:17" x14ac:dyDescent="0.45">
      <c r="I271" t="s">
        <v>176</v>
      </c>
      <c r="J271" t="s">
        <v>301</v>
      </c>
      <c r="K271">
        <v>0</v>
      </c>
      <c r="L271" t="s">
        <v>158</v>
      </c>
      <c r="N271" t="s">
        <v>201</v>
      </c>
      <c r="O271" t="s">
        <v>301</v>
      </c>
      <c r="P271">
        <v>4.8142460316449904E-6</v>
      </c>
      <c r="Q271" t="s">
        <v>158</v>
      </c>
    </row>
    <row r="272" spans="9:17" x14ac:dyDescent="0.45">
      <c r="I272" t="s">
        <v>176</v>
      </c>
      <c r="J272" t="s">
        <v>302</v>
      </c>
      <c r="K272">
        <v>0</v>
      </c>
      <c r="L272" t="s">
        <v>158</v>
      </c>
      <c r="N272" t="s">
        <v>201</v>
      </c>
      <c r="O272" t="s">
        <v>302</v>
      </c>
      <c r="P272">
        <v>2.6270037609550128E-6</v>
      </c>
      <c r="Q272" t="s">
        <v>158</v>
      </c>
    </row>
    <row r="273" spans="9:17" x14ac:dyDescent="0.45">
      <c r="I273" t="s">
        <v>176</v>
      </c>
      <c r="J273" t="s">
        <v>303</v>
      </c>
      <c r="K273">
        <v>0</v>
      </c>
      <c r="L273" t="s">
        <v>158</v>
      </c>
      <c r="N273" t="s">
        <v>201</v>
      </c>
      <c r="O273" t="s">
        <v>303</v>
      </c>
      <c r="P273">
        <v>0</v>
      </c>
      <c r="Q273" t="s">
        <v>158</v>
      </c>
    </row>
    <row r="274" spans="9:17" x14ac:dyDescent="0.45">
      <c r="I274" t="s">
        <v>176</v>
      </c>
      <c r="J274" t="s">
        <v>304</v>
      </c>
      <c r="K274">
        <v>0</v>
      </c>
      <c r="L274" t="s">
        <v>158</v>
      </c>
      <c r="N274" t="s">
        <v>201</v>
      </c>
      <c r="O274" t="s">
        <v>304</v>
      </c>
      <c r="P274">
        <v>0</v>
      </c>
      <c r="Q274" t="s">
        <v>158</v>
      </c>
    </row>
    <row r="275" spans="9:17" x14ac:dyDescent="0.45">
      <c r="I275" t="s">
        <v>176</v>
      </c>
      <c r="J275" t="s">
        <v>305</v>
      </c>
      <c r="K275">
        <v>9.1865237198796793E-5</v>
      </c>
      <c r="L275" t="s">
        <v>158</v>
      </c>
      <c r="N275" t="s">
        <v>201</v>
      </c>
      <c r="O275" t="s">
        <v>305</v>
      </c>
      <c r="P275">
        <v>0</v>
      </c>
      <c r="Q275" t="s">
        <v>158</v>
      </c>
    </row>
    <row r="276" spans="9:17" x14ac:dyDescent="0.45">
      <c r="I276" t="s">
        <v>176</v>
      </c>
      <c r="J276" t="s">
        <v>306</v>
      </c>
      <c r="K276">
        <v>2.7010850048860002E-4</v>
      </c>
      <c r="L276" t="s">
        <v>158</v>
      </c>
      <c r="N276" t="s">
        <v>201</v>
      </c>
      <c r="O276" t="s">
        <v>306</v>
      </c>
      <c r="P276">
        <v>0</v>
      </c>
      <c r="Q276" t="s">
        <v>158</v>
      </c>
    </row>
    <row r="277" spans="9:17" x14ac:dyDescent="0.45">
      <c r="I277" t="s">
        <v>176</v>
      </c>
      <c r="J277" t="s">
        <v>307</v>
      </c>
      <c r="K277">
        <v>2.657484823638E-4</v>
      </c>
      <c r="L277" t="s">
        <v>158</v>
      </c>
      <c r="N277" t="s">
        <v>201</v>
      </c>
      <c r="O277" t="s">
        <v>307</v>
      </c>
      <c r="P277">
        <v>0</v>
      </c>
      <c r="Q277" t="s">
        <v>158</v>
      </c>
    </row>
    <row r="278" spans="9:17" x14ac:dyDescent="0.45">
      <c r="I278" t="s">
        <v>176</v>
      </c>
      <c r="J278" t="s">
        <v>308</v>
      </c>
      <c r="K278">
        <v>3.409990014885E-4</v>
      </c>
      <c r="L278" t="s">
        <v>158</v>
      </c>
      <c r="N278" t="s">
        <v>201</v>
      </c>
      <c r="O278" t="s">
        <v>308</v>
      </c>
      <c r="P278">
        <v>0</v>
      </c>
      <c r="Q278" t="s">
        <v>158</v>
      </c>
    </row>
    <row r="279" spans="9:17" x14ac:dyDescent="0.45">
      <c r="I279" t="s">
        <v>176</v>
      </c>
      <c r="J279" t="s">
        <v>309</v>
      </c>
      <c r="K279">
        <v>3.833539083227E-4</v>
      </c>
      <c r="L279" t="s">
        <v>158</v>
      </c>
      <c r="N279" t="s">
        <v>201</v>
      </c>
      <c r="O279" t="s">
        <v>309</v>
      </c>
      <c r="P279">
        <v>3.879145688552897E-7</v>
      </c>
      <c r="Q279" t="s">
        <v>158</v>
      </c>
    </row>
    <row r="280" spans="9:17" x14ac:dyDescent="0.45">
      <c r="I280" t="s">
        <v>176</v>
      </c>
      <c r="J280" t="s">
        <v>310</v>
      </c>
      <c r="K280">
        <v>3.8685519803589998E-4</v>
      </c>
      <c r="L280" t="s">
        <v>158</v>
      </c>
      <c r="N280" t="s">
        <v>201</v>
      </c>
      <c r="O280" t="s">
        <v>310</v>
      </c>
      <c r="P280">
        <v>1.5243851242164896E-6</v>
      </c>
      <c r="Q280" t="s">
        <v>158</v>
      </c>
    </row>
    <row r="281" spans="9:17" x14ac:dyDescent="0.45">
      <c r="I281" t="s">
        <v>176</v>
      </c>
      <c r="J281" t="s">
        <v>311</v>
      </c>
      <c r="K281">
        <v>3.216025072907E-4</v>
      </c>
      <c r="L281" t="s">
        <v>158</v>
      </c>
      <c r="N281" t="s">
        <v>201</v>
      </c>
      <c r="O281" t="s">
        <v>311</v>
      </c>
      <c r="P281">
        <v>7.1401345351399034E-7</v>
      </c>
      <c r="Q281" t="s">
        <v>158</v>
      </c>
    </row>
    <row r="282" spans="9:17" x14ac:dyDescent="0.45">
      <c r="I282" t="s">
        <v>176</v>
      </c>
      <c r="J282" t="s">
        <v>312</v>
      </c>
      <c r="K282">
        <v>2.6361685097370003E-4</v>
      </c>
      <c r="L282" t="s">
        <v>158</v>
      </c>
      <c r="N282" t="s">
        <v>201</v>
      </c>
      <c r="O282" t="s">
        <v>312</v>
      </c>
      <c r="P282">
        <v>1.2167946446190415E-6</v>
      </c>
      <c r="Q282" t="s">
        <v>158</v>
      </c>
    </row>
    <row r="283" spans="9:17" x14ac:dyDescent="0.45">
      <c r="I283" t="s">
        <v>176</v>
      </c>
      <c r="J283" t="s">
        <v>313</v>
      </c>
      <c r="K283">
        <v>2.453761515983E-4</v>
      </c>
      <c r="L283" t="s">
        <v>158</v>
      </c>
      <c r="N283" t="s">
        <v>201</v>
      </c>
      <c r="O283" t="s">
        <v>313</v>
      </c>
      <c r="P283">
        <v>1.304607789329085E-6</v>
      </c>
      <c r="Q283" t="s">
        <v>158</v>
      </c>
    </row>
    <row r="284" spans="9:17" x14ac:dyDescent="0.45">
      <c r="I284" t="s">
        <v>176</v>
      </c>
      <c r="J284" t="s">
        <v>314</v>
      </c>
      <c r="K284">
        <v>1.5345970186259999E-4</v>
      </c>
      <c r="L284" t="s">
        <v>158</v>
      </c>
      <c r="N284" t="s">
        <v>201</v>
      </c>
      <c r="O284" t="s">
        <v>314</v>
      </c>
      <c r="P284">
        <v>4.6037763572871578E-7</v>
      </c>
      <c r="Q284" t="s">
        <v>158</v>
      </c>
    </row>
    <row r="285" spans="9:17" x14ac:dyDescent="0.45">
      <c r="I285" t="s">
        <v>176</v>
      </c>
      <c r="J285" t="s">
        <v>315</v>
      </c>
      <c r="K285">
        <v>1.4194199242979999E-4</v>
      </c>
      <c r="L285" t="s">
        <v>158</v>
      </c>
      <c r="N285" t="s">
        <v>201</v>
      </c>
      <c r="O285" t="s">
        <v>315</v>
      </c>
      <c r="P285">
        <v>2.8422193870844399E-7</v>
      </c>
      <c r="Q285" t="s">
        <v>158</v>
      </c>
    </row>
    <row r="286" spans="9:17" x14ac:dyDescent="0.45">
      <c r="I286" t="s">
        <v>176</v>
      </c>
      <c r="J286" t="s">
        <v>316</v>
      </c>
      <c r="K286">
        <v>1.7519745804989999E-4</v>
      </c>
      <c r="L286" t="s">
        <v>158</v>
      </c>
      <c r="N286" t="s">
        <v>201</v>
      </c>
      <c r="O286" t="s">
        <v>316</v>
      </c>
      <c r="P286">
        <v>3.2427701808826724E-8</v>
      </c>
      <c r="Q286" t="s">
        <v>158</v>
      </c>
    </row>
    <row r="287" spans="9:17" x14ac:dyDescent="0.45">
      <c r="I287" t="s">
        <v>176</v>
      </c>
      <c r="J287" t="s">
        <v>317</v>
      </c>
      <c r="K287">
        <v>7.1992405160521247E-5</v>
      </c>
      <c r="L287" t="s">
        <v>158</v>
      </c>
      <c r="N287" t="s">
        <v>201</v>
      </c>
      <c r="O287" t="s">
        <v>317</v>
      </c>
      <c r="P287">
        <v>0</v>
      </c>
      <c r="Q287" t="s">
        <v>158</v>
      </c>
    </row>
    <row r="288" spans="9:17" x14ac:dyDescent="0.45">
      <c r="I288" t="s">
        <v>176</v>
      </c>
      <c r="J288" t="s">
        <v>318</v>
      </c>
      <c r="K288">
        <v>0</v>
      </c>
      <c r="L288" t="s">
        <v>158</v>
      </c>
      <c r="N288" t="s">
        <v>201</v>
      </c>
      <c r="O288" t="s">
        <v>318</v>
      </c>
      <c r="P288">
        <v>3.8513415985142043E-7</v>
      </c>
      <c r="Q288" t="s">
        <v>158</v>
      </c>
    </row>
    <row r="289" spans="9:17" x14ac:dyDescent="0.45">
      <c r="I289" t="s">
        <v>176</v>
      </c>
      <c r="J289" t="s">
        <v>319</v>
      </c>
      <c r="K289">
        <v>0</v>
      </c>
      <c r="L289" t="s">
        <v>158</v>
      </c>
      <c r="N289" t="s">
        <v>201</v>
      </c>
      <c r="O289" t="s">
        <v>319</v>
      </c>
      <c r="P289">
        <v>5.2184393047414134E-7</v>
      </c>
      <c r="Q289" t="s">
        <v>158</v>
      </c>
    </row>
    <row r="290" spans="9:17" x14ac:dyDescent="0.45">
      <c r="I290" t="s">
        <v>176</v>
      </c>
      <c r="J290" t="s">
        <v>320</v>
      </c>
      <c r="K290">
        <v>0</v>
      </c>
      <c r="L290" t="s">
        <v>158</v>
      </c>
      <c r="N290" t="s">
        <v>201</v>
      </c>
      <c r="O290" t="s">
        <v>320</v>
      </c>
      <c r="P290">
        <v>2.1282030123504456E-8</v>
      </c>
      <c r="Q290" t="s">
        <v>158</v>
      </c>
    </row>
    <row r="291" spans="9:17" x14ac:dyDescent="0.45">
      <c r="I291" t="s">
        <v>176</v>
      </c>
      <c r="J291" t="s">
        <v>321</v>
      </c>
      <c r="K291">
        <v>0</v>
      </c>
      <c r="L291" t="s">
        <v>158</v>
      </c>
      <c r="N291" t="s">
        <v>201</v>
      </c>
      <c r="O291" t="s">
        <v>321</v>
      </c>
      <c r="P291">
        <v>4.3147148645647921E-7</v>
      </c>
      <c r="Q291" t="s">
        <v>158</v>
      </c>
    </row>
    <row r="292" spans="9:17" x14ac:dyDescent="0.45">
      <c r="I292" t="s">
        <v>176</v>
      </c>
      <c r="J292" t="s">
        <v>322</v>
      </c>
      <c r="K292">
        <v>0</v>
      </c>
      <c r="L292" t="s">
        <v>158</v>
      </c>
      <c r="N292" t="s">
        <v>201</v>
      </c>
      <c r="O292" t="s">
        <v>322</v>
      </c>
      <c r="P292">
        <v>1.8443551672805464E-6</v>
      </c>
      <c r="Q292" t="s">
        <v>158</v>
      </c>
    </row>
    <row r="293" spans="9:17" x14ac:dyDescent="0.45">
      <c r="I293" t="s">
        <v>176</v>
      </c>
      <c r="J293" t="s">
        <v>168</v>
      </c>
      <c r="K293">
        <v>8.5771220877204554E-3</v>
      </c>
      <c r="L293" t="s">
        <v>158</v>
      </c>
      <c r="N293" t="s">
        <v>201</v>
      </c>
      <c r="O293" t="s">
        <v>168</v>
      </c>
      <c r="P293">
        <v>3.5590383834479558E-2</v>
      </c>
      <c r="Q293" t="s">
        <v>158</v>
      </c>
    </row>
    <row r="294" spans="9:17" x14ac:dyDescent="0.45">
      <c r="I294" t="s">
        <v>176</v>
      </c>
      <c r="J294" t="s">
        <v>169</v>
      </c>
      <c r="K294">
        <v>4.0591803155849558E-2</v>
      </c>
      <c r="L294" t="s">
        <v>158</v>
      </c>
      <c r="N294" t="s">
        <v>201</v>
      </c>
      <c r="O294" t="s">
        <v>169</v>
      </c>
      <c r="P294">
        <v>1.0411581665990741E-2</v>
      </c>
      <c r="Q294" t="s">
        <v>158</v>
      </c>
    </row>
    <row r="295" spans="9:17" x14ac:dyDescent="0.45">
      <c r="I295" t="s">
        <v>176</v>
      </c>
      <c r="J295" t="s">
        <v>170</v>
      </c>
      <c r="K295">
        <v>3.0885779116656593E-2</v>
      </c>
      <c r="L295" t="s">
        <v>158</v>
      </c>
      <c r="N295" t="s">
        <v>201</v>
      </c>
      <c r="O295" t="s">
        <v>170</v>
      </c>
      <c r="P295">
        <v>6.919862878021636E-3</v>
      </c>
      <c r="Q295" t="s">
        <v>158</v>
      </c>
    </row>
    <row r="296" spans="9:17" x14ac:dyDescent="0.45">
      <c r="I296" t="s">
        <v>176</v>
      </c>
      <c r="J296" t="s">
        <v>171</v>
      </c>
      <c r="K296">
        <v>1.6197567064865061E-2</v>
      </c>
      <c r="L296" t="s">
        <v>158</v>
      </c>
      <c r="N296" t="s">
        <v>201</v>
      </c>
      <c r="O296" t="s">
        <v>171</v>
      </c>
      <c r="P296">
        <v>3.895651308143966E-3</v>
      </c>
      <c r="Q296" t="s">
        <v>158</v>
      </c>
    </row>
    <row r="297" spans="9:17" x14ac:dyDescent="0.45">
      <c r="I297" t="s">
        <v>176</v>
      </c>
      <c r="J297" t="s">
        <v>172</v>
      </c>
      <c r="K297">
        <v>1.5804985591426565E-2</v>
      </c>
      <c r="L297" t="s">
        <v>158</v>
      </c>
      <c r="N297" t="s">
        <v>201</v>
      </c>
      <c r="O297" t="s">
        <v>172</v>
      </c>
      <c r="P297">
        <v>4.1712371492846458E-3</v>
      </c>
      <c r="Q297" t="s">
        <v>158</v>
      </c>
    </row>
    <row r="298" spans="9:17" x14ac:dyDescent="0.45">
      <c r="I298" t="s">
        <v>176</v>
      </c>
      <c r="J298" t="s">
        <v>247</v>
      </c>
      <c r="K298">
        <v>1.3715649755700313E-2</v>
      </c>
      <c r="L298" t="s">
        <v>158</v>
      </c>
      <c r="N298" t="s">
        <v>201</v>
      </c>
      <c r="O298" t="s">
        <v>247</v>
      </c>
      <c r="P298">
        <v>3.815458165123721E-3</v>
      </c>
      <c r="Q298" t="s">
        <v>158</v>
      </c>
    </row>
    <row r="299" spans="9:17" x14ac:dyDescent="0.45">
      <c r="I299" t="s">
        <v>176</v>
      </c>
      <c r="J299" t="s">
        <v>248</v>
      </c>
      <c r="K299">
        <v>1.4906091441240596E-2</v>
      </c>
      <c r="L299" t="s">
        <v>158</v>
      </c>
      <c r="N299" t="s">
        <v>201</v>
      </c>
      <c r="O299" t="s">
        <v>248</v>
      </c>
      <c r="P299">
        <v>7.5366551964310812E-3</v>
      </c>
      <c r="Q299" t="s">
        <v>158</v>
      </c>
    </row>
    <row r="300" spans="9:17" x14ac:dyDescent="0.45">
      <c r="I300" t="s">
        <v>176</v>
      </c>
      <c r="J300" t="s">
        <v>249</v>
      </c>
      <c r="K300">
        <v>1.2325504666079125E-3</v>
      </c>
      <c r="L300" t="s">
        <v>158</v>
      </c>
      <c r="N300" t="s">
        <v>201</v>
      </c>
      <c r="O300" t="s">
        <v>249</v>
      </c>
      <c r="P300">
        <v>2.2455649671993358E-2</v>
      </c>
      <c r="Q300" t="s">
        <v>158</v>
      </c>
    </row>
    <row r="301" spans="9:17" x14ac:dyDescent="0.45">
      <c r="I301" t="s">
        <v>176</v>
      </c>
      <c r="J301" t="s">
        <v>250</v>
      </c>
      <c r="K301">
        <v>0</v>
      </c>
      <c r="L301" t="s">
        <v>158</v>
      </c>
      <c r="N301" t="s">
        <v>201</v>
      </c>
      <c r="O301" t="s">
        <v>250</v>
      </c>
      <c r="P301">
        <v>4.6075515315513044E-3</v>
      </c>
      <c r="Q301" t="s">
        <v>158</v>
      </c>
    </row>
    <row r="302" spans="9:17" x14ac:dyDescent="0.45">
      <c r="I302" t="s">
        <v>176</v>
      </c>
      <c r="J302" t="s">
        <v>251</v>
      </c>
      <c r="K302">
        <v>2.5488078782393735E-4</v>
      </c>
      <c r="L302" t="s">
        <v>158</v>
      </c>
      <c r="N302" t="s">
        <v>201</v>
      </c>
      <c r="O302" t="s">
        <v>251</v>
      </c>
      <c r="P302">
        <v>9.6866790734044445E-2</v>
      </c>
      <c r="Q302" t="s">
        <v>158</v>
      </c>
    </row>
    <row r="303" spans="9:17" x14ac:dyDescent="0.45">
      <c r="I303" t="s">
        <v>176</v>
      </c>
      <c r="J303" t="s">
        <v>252</v>
      </c>
      <c r="K303">
        <v>3.0818090746860146E-2</v>
      </c>
      <c r="L303" t="s">
        <v>158</v>
      </c>
      <c r="N303" t="s">
        <v>201</v>
      </c>
      <c r="O303" t="s">
        <v>252</v>
      </c>
      <c r="P303">
        <v>3.4516779542315815E-2</v>
      </c>
      <c r="Q303" t="s">
        <v>158</v>
      </c>
    </row>
    <row r="304" spans="9:17" x14ac:dyDescent="0.45">
      <c r="I304" t="s">
        <v>176</v>
      </c>
      <c r="J304" t="s">
        <v>253</v>
      </c>
      <c r="K304">
        <v>2.4479714452909983E-2</v>
      </c>
      <c r="L304" t="s">
        <v>158</v>
      </c>
      <c r="N304" t="s">
        <v>201</v>
      </c>
      <c r="O304" t="s">
        <v>253</v>
      </c>
      <c r="P304">
        <v>2.2351696068025433E-2</v>
      </c>
      <c r="Q304" t="s">
        <v>158</v>
      </c>
    </row>
    <row r="305" spans="9:17" x14ac:dyDescent="0.45">
      <c r="I305" t="s">
        <v>176</v>
      </c>
      <c r="J305" t="s">
        <v>254</v>
      </c>
      <c r="K305">
        <v>1.4316001757946643E-2</v>
      </c>
      <c r="L305" t="s">
        <v>158</v>
      </c>
      <c r="N305" t="s">
        <v>201</v>
      </c>
      <c r="O305" t="s">
        <v>254</v>
      </c>
      <c r="P305">
        <v>1.0800982399421181E-2</v>
      </c>
      <c r="Q305" t="s">
        <v>158</v>
      </c>
    </row>
    <row r="306" spans="9:17" x14ac:dyDescent="0.45">
      <c r="I306" t="s">
        <v>176</v>
      </c>
      <c r="J306" t="s">
        <v>255</v>
      </c>
      <c r="K306">
        <v>1.399535296902329E-2</v>
      </c>
      <c r="L306" t="s">
        <v>158</v>
      </c>
      <c r="N306" t="s">
        <v>201</v>
      </c>
      <c r="O306" t="s">
        <v>255</v>
      </c>
      <c r="P306">
        <v>1.1062319401673629E-2</v>
      </c>
      <c r="Q306" t="s">
        <v>158</v>
      </c>
    </row>
    <row r="307" spans="9:17" x14ac:dyDescent="0.45">
      <c r="I307" t="s">
        <v>176</v>
      </c>
      <c r="J307" t="s">
        <v>256</v>
      </c>
      <c r="K307">
        <v>1.0693250322324448E-2</v>
      </c>
      <c r="L307" t="s">
        <v>158</v>
      </c>
      <c r="N307" t="s">
        <v>201</v>
      </c>
      <c r="O307" t="s">
        <v>256</v>
      </c>
      <c r="P307">
        <v>1.0886241711989833E-2</v>
      </c>
      <c r="Q307" t="s">
        <v>158</v>
      </c>
    </row>
    <row r="308" spans="9:17" x14ac:dyDescent="0.45">
      <c r="I308" t="s">
        <v>176</v>
      </c>
      <c r="J308" t="s">
        <v>257</v>
      </c>
      <c r="K308">
        <v>3.6069132880379583E-3</v>
      </c>
      <c r="L308" t="s">
        <v>158</v>
      </c>
      <c r="N308" t="s">
        <v>201</v>
      </c>
      <c r="O308" t="s">
        <v>257</v>
      </c>
      <c r="P308">
        <v>2.3203235229412332E-2</v>
      </c>
      <c r="Q308" t="s">
        <v>158</v>
      </c>
    </row>
    <row r="309" spans="9:17" x14ac:dyDescent="0.45">
      <c r="I309" t="s">
        <v>176</v>
      </c>
      <c r="J309" t="s">
        <v>258</v>
      </c>
      <c r="K309">
        <v>0</v>
      </c>
      <c r="L309" t="s">
        <v>158</v>
      </c>
      <c r="N309" t="s">
        <v>201</v>
      </c>
      <c r="O309" t="s">
        <v>258</v>
      </c>
      <c r="P309">
        <v>6.0811449021961186E-2</v>
      </c>
      <c r="Q309" t="s">
        <v>158</v>
      </c>
    </row>
    <row r="310" spans="9:17" x14ac:dyDescent="0.45">
      <c r="I310" t="s">
        <v>176</v>
      </c>
      <c r="J310" t="s">
        <v>259</v>
      </c>
      <c r="K310">
        <v>0</v>
      </c>
      <c r="L310" t="s">
        <v>158</v>
      </c>
      <c r="N310" t="s">
        <v>201</v>
      </c>
      <c r="O310" t="s">
        <v>259</v>
      </c>
      <c r="P310">
        <v>1.2307000129498697E-2</v>
      </c>
      <c r="Q310" t="s">
        <v>158</v>
      </c>
    </row>
    <row r="311" spans="9:17" x14ac:dyDescent="0.45">
      <c r="I311" t="s">
        <v>177</v>
      </c>
      <c r="J311" t="s">
        <v>157</v>
      </c>
      <c r="K311">
        <v>9.7663766287830263E-4</v>
      </c>
      <c r="L311" t="s">
        <v>158</v>
      </c>
      <c r="N311" t="s">
        <v>202</v>
      </c>
      <c r="O311" t="s">
        <v>157</v>
      </c>
      <c r="P311">
        <v>6.7002956187906026E-2</v>
      </c>
      <c r="Q311" t="s">
        <v>158</v>
      </c>
    </row>
    <row r="312" spans="9:17" x14ac:dyDescent="0.45">
      <c r="I312" t="s">
        <v>177</v>
      </c>
      <c r="J312" t="s">
        <v>159</v>
      </c>
      <c r="K312">
        <v>2.7617434341986224E-2</v>
      </c>
      <c r="L312" t="s">
        <v>158</v>
      </c>
      <c r="N312" t="s">
        <v>202</v>
      </c>
      <c r="O312" t="s">
        <v>159</v>
      </c>
      <c r="P312">
        <v>2.4148303751882736E-2</v>
      </c>
      <c r="Q312" t="s">
        <v>158</v>
      </c>
    </row>
    <row r="313" spans="9:17" x14ac:dyDescent="0.45">
      <c r="I313" t="s">
        <v>177</v>
      </c>
      <c r="J313" t="s">
        <v>160</v>
      </c>
      <c r="K313">
        <v>2.6074999992984328E-2</v>
      </c>
      <c r="L313" t="s">
        <v>158</v>
      </c>
      <c r="N313" t="s">
        <v>202</v>
      </c>
      <c r="O313" t="s">
        <v>160</v>
      </c>
      <c r="P313">
        <v>1.6991584924736292E-2</v>
      </c>
      <c r="Q313" t="s">
        <v>158</v>
      </c>
    </row>
    <row r="314" spans="9:17" x14ac:dyDescent="0.45">
      <c r="I314" t="s">
        <v>177</v>
      </c>
      <c r="J314" t="s">
        <v>161</v>
      </c>
      <c r="K314">
        <v>1.3929569832840209E-2</v>
      </c>
      <c r="L314" t="s">
        <v>158</v>
      </c>
      <c r="N314" t="s">
        <v>202</v>
      </c>
      <c r="O314" t="s">
        <v>161</v>
      </c>
      <c r="P314">
        <v>9.3101823828442478E-3</v>
      </c>
      <c r="Q314" t="s">
        <v>158</v>
      </c>
    </row>
    <row r="315" spans="9:17" x14ac:dyDescent="0.45">
      <c r="I315" t="s">
        <v>177</v>
      </c>
      <c r="J315" t="s">
        <v>162</v>
      </c>
      <c r="K315">
        <v>1.402466198158344E-2</v>
      </c>
      <c r="L315" t="s">
        <v>158</v>
      </c>
      <c r="N315" t="s">
        <v>202</v>
      </c>
      <c r="O315" t="s">
        <v>162</v>
      </c>
      <c r="P315">
        <v>1.1123467878739459E-2</v>
      </c>
      <c r="Q315" t="s">
        <v>158</v>
      </c>
    </row>
    <row r="316" spans="9:17" x14ac:dyDescent="0.45">
      <c r="I316" t="s">
        <v>177</v>
      </c>
      <c r="J316" t="s">
        <v>239</v>
      </c>
      <c r="K316">
        <v>1.1318624902519791E-2</v>
      </c>
      <c r="L316" t="s">
        <v>158</v>
      </c>
      <c r="N316" t="s">
        <v>202</v>
      </c>
      <c r="O316" t="s">
        <v>239</v>
      </c>
      <c r="P316">
        <v>1.1901731821616541E-2</v>
      </c>
      <c r="Q316" t="s">
        <v>158</v>
      </c>
    </row>
    <row r="317" spans="9:17" x14ac:dyDescent="0.45">
      <c r="I317" t="s">
        <v>177</v>
      </c>
      <c r="J317" t="s">
        <v>240</v>
      </c>
      <c r="K317">
        <v>9.8433977318677039E-3</v>
      </c>
      <c r="L317" t="s">
        <v>158</v>
      </c>
      <c r="N317" t="s">
        <v>202</v>
      </c>
      <c r="O317" t="s">
        <v>240</v>
      </c>
      <c r="P317">
        <v>2.2937142815156318E-2</v>
      </c>
      <c r="Q317" t="s">
        <v>158</v>
      </c>
    </row>
    <row r="318" spans="9:17" x14ac:dyDescent="0.45">
      <c r="I318" t="s">
        <v>177</v>
      </c>
      <c r="J318" t="s">
        <v>241</v>
      </c>
      <c r="K318">
        <v>0</v>
      </c>
      <c r="L318" t="s">
        <v>158</v>
      </c>
      <c r="N318" t="s">
        <v>202</v>
      </c>
      <c r="O318" t="s">
        <v>241</v>
      </c>
      <c r="P318">
        <v>5.8777587357444858E-2</v>
      </c>
      <c r="Q318" t="s">
        <v>158</v>
      </c>
    </row>
    <row r="319" spans="9:17" x14ac:dyDescent="0.45">
      <c r="I319" t="s">
        <v>177</v>
      </c>
      <c r="J319" t="s">
        <v>242</v>
      </c>
      <c r="K319">
        <v>0</v>
      </c>
      <c r="L319" t="s">
        <v>158</v>
      </c>
      <c r="N319" t="s">
        <v>202</v>
      </c>
      <c r="O319" t="s">
        <v>242</v>
      </c>
      <c r="P319">
        <v>1.0437212609854231E-2</v>
      </c>
      <c r="Q319" t="s">
        <v>158</v>
      </c>
    </row>
    <row r="320" spans="9:17" x14ac:dyDescent="0.45">
      <c r="I320" t="s">
        <v>177</v>
      </c>
      <c r="J320" t="s">
        <v>163</v>
      </c>
      <c r="K320">
        <v>6.5153909654223699E-2</v>
      </c>
      <c r="L320" t="s">
        <v>158</v>
      </c>
      <c r="N320" t="s">
        <v>202</v>
      </c>
      <c r="O320" t="s">
        <v>163</v>
      </c>
      <c r="P320">
        <v>8.4440113641477452E-2</v>
      </c>
      <c r="Q320" t="s">
        <v>158</v>
      </c>
    </row>
    <row r="321" spans="9:17" x14ac:dyDescent="0.45">
      <c r="I321" t="s">
        <v>177</v>
      </c>
      <c r="J321" t="s">
        <v>164</v>
      </c>
      <c r="K321">
        <v>0.17479116866769467</v>
      </c>
      <c r="L321" t="s">
        <v>158</v>
      </c>
      <c r="N321" t="s">
        <v>202</v>
      </c>
      <c r="O321" t="s">
        <v>164</v>
      </c>
      <c r="P321">
        <v>3.3202523221256629E-2</v>
      </c>
      <c r="Q321" t="s">
        <v>158</v>
      </c>
    </row>
    <row r="322" spans="9:17" x14ac:dyDescent="0.45">
      <c r="I322" t="s">
        <v>177</v>
      </c>
      <c r="J322" t="s">
        <v>165</v>
      </c>
      <c r="K322">
        <v>0.12742678518850162</v>
      </c>
      <c r="L322" t="s">
        <v>158</v>
      </c>
      <c r="N322" t="s">
        <v>202</v>
      </c>
      <c r="O322" t="s">
        <v>165</v>
      </c>
      <c r="P322">
        <v>3.1961066916559588E-2</v>
      </c>
      <c r="Q322" t="s">
        <v>158</v>
      </c>
    </row>
    <row r="323" spans="9:17" x14ac:dyDescent="0.45">
      <c r="I323" t="s">
        <v>177</v>
      </c>
      <c r="J323" t="s">
        <v>166</v>
      </c>
      <c r="K323">
        <v>6.2788163155791485E-2</v>
      </c>
      <c r="L323" t="s">
        <v>158</v>
      </c>
      <c r="N323" t="s">
        <v>202</v>
      </c>
      <c r="O323" t="s">
        <v>166</v>
      </c>
      <c r="P323">
        <v>2.061960881166329E-2</v>
      </c>
      <c r="Q323" t="s">
        <v>158</v>
      </c>
    </row>
    <row r="324" spans="9:17" x14ac:dyDescent="0.45">
      <c r="I324" t="s">
        <v>177</v>
      </c>
      <c r="J324" t="s">
        <v>167</v>
      </c>
      <c r="K324">
        <v>6.0671929524301692E-2</v>
      </c>
      <c r="L324" t="s">
        <v>158</v>
      </c>
      <c r="N324" t="s">
        <v>202</v>
      </c>
      <c r="O324" t="s">
        <v>167</v>
      </c>
      <c r="P324">
        <v>2.3075348818792436E-2</v>
      </c>
      <c r="Q324" t="s">
        <v>158</v>
      </c>
    </row>
    <row r="325" spans="9:17" x14ac:dyDescent="0.45">
      <c r="I325" t="s">
        <v>177</v>
      </c>
      <c r="J325" t="s">
        <v>243</v>
      </c>
      <c r="K325">
        <v>5.3526262965416627E-2</v>
      </c>
      <c r="L325" t="s">
        <v>158</v>
      </c>
      <c r="N325" t="s">
        <v>202</v>
      </c>
      <c r="O325" t="s">
        <v>243</v>
      </c>
      <c r="P325">
        <v>2.3738878556490442E-2</v>
      </c>
      <c r="Q325" t="s">
        <v>158</v>
      </c>
    </row>
    <row r="326" spans="9:17" x14ac:dyDescent="0.45">
      <c r="I326" t="s">
        <v>177</v>
      </c>
      <c r="J326" t="s">
        <v>244</v>
      </c>
      <c r="K326">
        <v>7.9172231474492233E-2</v>
      </c>
      <c r="L326" t="s">
        <v>158</v>
      </c>
      <c r="N326" t="s">
        <v>202</v>
      </c>
      <c r="O326" t="s">
        <v>244</v>
      </c>
      <c r="P326">
        <v>3.4484498508716536E-2</v>
      </c>
      <c r="Q326" t="s">
        <v>158</v>
      </c>
    </row>
    <row r="327" spans="9:17" x14ac:dyDescent="0.45">
      <c r="I327" t="s">
        <v>177</v>
      </c>
      <c r="J327" t="s">
        <v>245</v>
      </c>
      <c r="K327">
        <v>2.7183067678521262E-2</v>
      </c>
      <c r="L327" t="s">
        <v>158</v>
      </c>
      <c r="N327" t="s">
        <v>202</v>
      </c>
      <c r="O327" t="s">
        <v>245</v>
      </c>
      <c r="P327">
        <v>7.6333070691331995E-2</v>
      </c>
      <c r="Q327" t="s">
        <v>158</v>
      </c>
    </row>
    <row r="328" spans="9:17" x14ac:dyDescent="0.45">
      <c r="I328" t="s">
        <v>177</v>
      </c>
      <c r="J328" t="s">
        <v>246</v>
      </c>
      <c r="K328">
        <v>0</v>
      </c>
      <c r="L328" t="s">
        <v>158</v>
      </c>
      <c r="N328" t="s">
        <v>202</v>
      </c>
      <c r="O328" t="s">
        <v>246</v>
      </c>
      <c r="P328">
        <v>1.6413444198383472E-2</v>
      </c>
      <c r="Q328" t="s">
        <v>158</v>
      </c>
    </row>
    <row r="329" spans="9:17" x14ac:dyDescent="0.45">
      <c r="I329" t="s">
        <v>177</v>
      </c>
      <c r="J329" t="s">
        <v>299</v>
      </c>
      <c r="K329">
        <v>0</v>
      </c>
      <c r="L329" t="s">
        <v>158</v>
      </c>
      <c r="N329" t="s">
        <v>202</v>
      </c>
      <c r="O329" t="s">
        <v>299</v>
      </c>
      <c r="P329">
        <v>1.007987469308331E-5</v>
      </c>
      <c r="Q329" t="s">
        <v>158</v>
      </c>
    </row>
    <row r="330" spans="9:17" x14ac:dyDescent="0.45">
      <c r="I330" t="s">
        <v>177</v>
      </c>
      <c r="J330" t="s">
        <v>300</v>
      </c>
      <c r="K330">
        <v>0</v>
      </c>
      <c r="L330" t="s">
        <v>158</v>
      </c>
      <c r="N330" t="s">
        <v>202</v>
      </c>
      <c r="O330" t="s">
        <v>300</v>
      </c>
      <c r="P330">
        <v>4.8974481210028268E-6</v>
      </c>
      <c r="Q330" t="s">
        <v>158</v>
      </c>
    </row>
    <row r="331" spans="9:17" x14ac:dyDescent="0.45">
      <c r="I331" t="s">
        <v>177</v>
      </c>
      <c r="J331" t="s">
        <v>301</v>
      </c>
      <c r="K331">
        <v>0</v>
      </c>
      <c r="L331" t="s">
        <v>158</v>
      </c>
      <c r="N331" t="s">
        <v>202</v>
      </c>
      <c r="O331" t="s">
        <v>301</v>
      </c>
      <c r="P331">
        <v>2.809873595295382E-6</v>
      </c>
      <c r="Q331" t="s">
        <v>158</v>
      </c>
    </row>
    <row r="332" spans="9:17" x14ac:dyDescent="0.45">
      <c r="I332" t="s">
        <v>177</v>
      </c>
      <c r="J332" t="s">
        <v>302</v>
      </c>
      <c r="K332">
        <v>0</v>
      </c>
      <c r="L332" t="s">
        <v>158</v>
      </c>
      <c r="N332" t="s">
        <v>202</v>
      </c>
      <c r="O332" t="s">
        <v>302</v>
      </c>
      <c r="P332">
        <v>8.6480729061052519E-7</v>
      </c>
      <c r="Q332" t="s">
        <v>158</v>
      </c>
    </row>
    <row r="333" spans="9:17" x14ac:dyDescent="0.45">
      <c r="I333" t="s">
        <v>177</v>
      </c>
      <c r="J333" t="s">
        <v>303</v>
      </c>
      <c r="K333">
        <v>0</v>
      </c>
      <c r="L333" t="s">
        <v>158</v>
      </c>
      <c r="N333" t="s">
        <v>202</v>
      </c>
      <c r="O333" t="s">
        <v>303</v>
      </c>
      <c r="P333">
        <v>4.5347670642572651E-8</v>
      </c>
      <c r="Q333" t="s">
        <v>158</v>
      </c>
    </row>
    <row r="334" spans="9:17" x14ac:dyDescent="0.45">
      <c r="I334" t="s">
        <v>177</v>
      </c>
      <c r="J334" t="s">
        <v>304</v>
      </c>
      <c r="K334">
        <v>0</v>
      </c>
      <c r="L334" t="s">
        <v>158</v>
      </c>
      <c r="N334" t="s">
        <v>202</v>
      </c>
      <c r="O334" t="s">
        <v>304</v>
      </c>
      <c r="P334">
        <v>0</v>
      </c>
      <c r="Q334" t="s">
        <v>158</v>
      </c>
    </row>
    <row r="335" spans="9:17" x14ac:dyDescent="0.45">
      <c r="I335" t="s">
        <v>177</v>
      </c>
      <c r="J335" t="s">
        <v>305</v>
      </c>
      <c r="K335">
        <v>6.1640743594706547E-5</v>
      </c>
      <c r="L335" t="s">
        <v>158</v>
      </c>
      <c r="N335" t="s">
        <v>202</v>
      </c>
      <c r="O335" t="s">
        <v>305</v>
      </c>
      <c r="P335">
        <v>0</v>
      </c>
      <c r="Q335" t="s">
        <v>158</v>
      </c>
    </row>
    <row r="336" spans="9:17" x14ac:dyDescent="0.45">
      <c r="I336" t="s">
        <v>177</v>
      </c>
      <c r="J336" t="s">
        <v>306</v>
      </c>
      <c r="K336">
        <v>1.9196629861410001E-4</v>
      </c>
      <c r="L336" t="s">
        <v>158</v>
      </c>
      <c r="N336" t="s">
        <v>202</v>
      </c>
      <c r="O336" t="s">
        <v>306</v>
      </c>
      <c r="P336">
        <v>0</v>
      </c>
      <c r="Q336" t="s">
        <v>158</v>
      </c>
    </row>
    <row r="337" spans="9:17" x14ac:dyDescent="0.45">
      <c r="I337" t="s">
        <v>177</v>
      </c>
      <c r="J337" t="s">
        <v>307</v>
      </c>
      <c r="K337">
        <v>2.0191958687209999E-4</v>
      </c>
      <c r="L337" t="s">
        <v>158</v>
      </c>
      <c r="N337" t="s">
        <v>202</v>
      </c>
      <c r="O337" t="s">
        <v>307</v>
      </c>
      <c r="P337">
        <v>0</v>
      </c>
      <c r="Q337" t="s">
        <v>158</v>
      </c>
    </row>
    <row r="338" spans="9:17" x14ac:dyDescent="0.45">
      <c r="I338" t="s">
        <v>177</v>
      </c>
      <c r="J338" t="s">
        <v>308</v>
      </c>
      <c r="K338">
        <v>2.697184387393E-4</v>
      </c>
      <c r="L338" t="s">
        <v>158</v>
      </c>
      <c r="N338" t="s">
        <v>202</v>
      </c>
      <c r="O338" t="s">
        <v>308</v>
      </c>
      <c r="P338">
        <v>0</v>
      </c>
      <c r="Q338" t="s">
        <v>158</v>
      </c>
    </row>
    <row r="339" spans="9:17" x14ac:dyDescent="0.45">
      <c r="I339" t="s">
        <v>177</v>
      </c>
      <c r="J339" t="s">
        <v>309</v>
      </c>
      <c r="K339">
        <v>3.369281780537E-4</v>
      </c>
      <c r="L339" t="s">
        <v>158</v>
      </c>
      <c r="N339" t="s">
        <v>202</v>
      </c>
      <c r="O339" t="s">
        <v>309</v>
      </c>
      <c r="P339">
        <v>6.888792358402346E-8</v>
      </c>
      <c r="Q339" t="s">
        <v>158</v>
      </c>
    </row>
    <row r="340" spans="9:17" x14ac:dyDescent="0.45">
      <c r="I340" t="s">
        <v>177</v>
      </c>
      <c r="J340" t="s">
        <v>310</v>
      </c>
      <c r="K340">
        <v>3.1591212145890002E-4</v>
      </c>
      <c r="L340" t="s">
        <v>158</v>
      </c>
      <c r="N340" t="s">
        <v>202</v>
      </c>
      <c r="O340" t="s">
        <v>310</v>
      </c>
      <c r="P340">
        <v>1.2560799333753089E-6</v>
      </c>
      <c r="Q340" t="s">
        <v>158</v>
      </c>
    </row>
    <row r="341" spans="9:17" x14ac:dyDescent="0.45">
      <c r="I341" t="s">
        <v>177</v>
      </c>
      <c r="J341" t="s">
        <v>311</v>
      </c>
      <c r="K341">
        <v>2.6516228401640002E-4</v>
      </c>
      <c r="L341" t="s">
        <v>158</v>
      </c>
      <c r="N341" t="s">
        <v>202</v>
      </c>
      <c r="O341" t="s">
        <v>311</v>
      </c>
      <c r="P341">
        <v>1.5285395158296634E-6</v>
      </c>
      <c r="Q341" t="s">
        <v>158</v>
      </c>
    </row>
    <row r="342" spans="9:17" x14ac:dyDescent="0.45">
      <c r="I342" t="s">
        <v>177</v>
      </c>
      <c r="J342" t="s">
        <v>312</v>
      </c>
      <c r="K342">
        <v>2.1123797745619999E-4</v>
      </c>
      <c r="L342" t="s">
        <v>158</v>
      </c>
      <c r="N342" t="s">
        <v>202</v>
      </c>
      <c r="O342" t="s">
        <v>312</v>
      </c>
      <c r="P342">
        <v>3.3574203786105958E-6</v>
      </c>
      <c r="Q342" t="s">
        <v>158</v>
      </c>
    </row>
    <row r="343" spans="9:17" x14ac:dyDescent="0.45">
      <c r="I343" t="s">
        <v>177</v>
      </c>
      <c r="J343" t="s">
        <v>313</v>
      </c>
      <c r="K343">
        <v>1.6976650914940001E-4</v>
      </c>
      <c r="L343" t="s">
        <v>158</v>
      </c>
      <c r="N343" t="s">
        <v>202</v>
      </c>
      <c r="O343" t="s">
        <v>313</v>
      </c>
      <c r="P343">
        <v>3.9967793149146708E-6</v>
      </c>
      <c r="Q343" t="s">
        <v>158</v>
      </c>
    </row>
    <row r="344" spans="9:17" x14ac:dyDescent="0.45">
      <c r="I344" t="s">
        <v>177</v>
      </c>
      <c r="J344" t="s">
        <v>314</v>
      </c>
      <c r="K344">
        <v>1.060575606349E-4</v>
      </c>
      <c r="L344" t="s">
        <v>158</v>
      </c>
      <c r="N344" t="s">
        <v>202</v>
      </c>
      <c r="O344" t="s">
        <v>314</v>
      </c>
      <c r="P344">
        <v>2.5280440467355851E-6</v>
      </c>
      <c r="Q344" t="s">
        <v>158</v>
      </c>
    </row>
    <row r="345" spans="9:17" x14ac:dyDescent="0.45">
      <c r="I345" t="s">
        <v>177</v>
      </c>
      <c r="J345" t="s">
        <v>315</v>
      </c>
      <c r="K345">
        <v>9.5012095639901805E-5</v>
      </c>
      <c r="L345" t="s">
        <v>158</v>
      </c>
      <c r="N345" t="s">
        <v>202</v>
      </c>
      <c r="O345" t="s">
        <v>315</v>
      </c>
      <c r="P345">
        <v>1.4707254552010391E-6</v>
      </c>
      <c r="Q345" t="s">
        <v>158</v>
      </c>
    </row>
    <row r="346" spans="9:17" x14ac:dyDescent="0.45">
      <c r="I346" t="s">
        <v>177</v>
      </c>
      <c r="J346" t="s">
        <v>316</v>
      </c>
      <c r="K346">
        <v>1.137871660968E-4</v>
      </c>
      <c r="L346" t="s">
        <v>158</v>
      </c>
      <c r="N346" t="s">
        <v>202</v>
      </c>
      <c r="O346" t="s">
        <v>316</v>
      </c>
      <c r="P346">
        <v>2.7076401481391372E-7</v>
      </c>
      <c r="Q346" t="s">
        <v>158</v>
      </c>
    </row>
    <row r="347" spans="9:17" x14ac:dyDescent="0.45">
      <c r="I347" t="s">
        <v>177</v>
      </c>
      <c r="J347" t="s">
        <v>317</v>
      </c>
      <c r="K347">
        <v>5.1821077409487678E-5</v>
      </c>
      <c r="L347" t="s">
        <v>158</v>
      </c>
      <c r="N347" t="s">
        <v>202</v>
      </c>
      <c r="O347" t="s">
        <v>317</v>
      </c>
      <c r="P347">
        <v>1.5053017087796248E-7</v>
      </c>
      <c r="Q347" t="s">
        <v>158</v>
      </c>
    </row>
    <row r="348" spans="9:17" x14ac:dyDescent="0.45">
      <c r="I348" t="s">
        <v>177</v>
      </c>
      <c r="J348" t="s">
        <v>318</v>
      </c>
      <c r="K348">
        <v>0</v>
      </c>
      <c r="L348" t="s">
        <v>158</v>
      </c>
      <c r="N348" t="s">
        <v>202</v>
      </c>
      <c r="O348" t="s">
        <v>318</v>
      </c>
      <c r="P348">
        <v>2.0479694055555363E-6</v>
      </c>
      <c r="Q348" t="s">
        <v>158</v>
      </c>
    </row>
    <row r="349" spans="9:17" x14ac:dyDescent="0.45">
      <c r="I349" t="s">
        <v>177</v>
      </c>
      <c r="J349" t="s">
        <v>319</v>
      </c>
      <c r="K349">
        <v>0</v>
      </c>
      <c r="L349" t="s">
        <v>158</v>
      </c>
      <c r="N349" t="s">
        <v>202</v>
      </c>
      <c r="O349" t="s">
        <v>319</v>
      </c>
      <c r="P349">
        <v>2.8511562056415722E-6</v>
      </c>
      <c r="Q349" t="s">
        <v>158</v>
      </c>
    </row>
    <row r="350" spans="9:17" x14ac:dyDescent="0.45">
      <c r="I350" t="s">
        <v>177</v>
      </c>
      <c r="J350" t="s">
        <v>320</v>
      </c>
      <c r="K350">
        <v>0</v>
      </c>
      <c r="L350" t="s">
        <v>158</v>
      </c>
      <c r="N350" t="s">
        <v>202</v>
      </c>
      <c r="O350" t="s">
        <v>320</v>
      </c>
      <c r="P350">
        <v>2.3355804898705059E-7</v>
      </c>
      <c r="Q350" t="s">
        <v>158</v>
      </c>
    </row>
    <row r="351" spans="9:17" x14ac:dyDescent="0.45">
      <c r="I351" t="s">
        <v>177</v>
      </c>
      <c r="J351" t="s">
        <v>321</v>
      </c>
      <c r="K351">
        <v>0</v>
      </c>
      <c r="L351" t="s">
        <v>158</v>
      </c>
      <c r="N351" t="s">
        <v>202</v>
      </c>
      <c r="O351" t="s">
        <v>321</v>
      </c>
      <c r="P351">
        <v>6.9798617635525405E-7</v>
      </c>
      <c r="Q351" t="s">
        <v>158</v>
      </c>
    </row>
    <row r="352" spans="9:17" x14ac:dyDescent="0.45">
      <c r="I352" t="s">
        <v>177</v>
      </c>
      <c r="J352" t="s">
        <v>322</v>
      </c>
      <c r="K352">
        <v>0</v>
      </c>
      <c r="L352" t="s">
        <v>158</v>
      </c>
      <c r="N352" t="s">
        <v>202</v>
      </c>
      <c r="O352" t="s">
        <v>322</v>
      </c>
      <c r="P352">
        <v>1.327965021748615E-7</v>
      </c>
      <c r="Q352" t="s">
        <v>158</v>
      </c>
    </row>
    <row r="353" spans="9:17" x14ac:dyDescent="0.45">
      <c r="I353" t="s">
        <v>177</v>
      </c>
      <c r="J353" t="s">
        <v>168</v>
      </c>
      <c r="K353">
        <v>9.0148558406806627E-3</v>
      </c>
      <c r="L353" t="s">
        <v>158</v>
      </c>
      <c r="N353" t="s">
        <v>202</v>
      </c>
      <c r="O353" t="s">
        <v>168</v>
      </c>
      <c r="P353">
        <v>5.4091952282182033E-2</v>
      </c>
      <c r="Q353" t="s">
        <v>158</v>
      </c>
    </row>
    <row r="354" spans="9:17" x14ac:dyDescent="0.45">
      <c r="I354" t="s">
        <v>177</v>
      </c>
      <c r="J354" t="s">
        <v>169</v>
      </c>
      <c r="K354">
        <v>4.1292971183978365E-2</v>
      </c>
      <c r="L354" t="s">
        <v>158</v>
      </c>
      <c r="N354" t="s">
        <v>202</v>
      </c>
      <c r="O354" t="s">
        <v>169</v>
      </c>
      <c r="P354">
        <v>1.6578860601257205E-2</v>
      </c>
      <c r="Q354" t="s">
        <v>158</v>
      </c>
    </row>
    <row r="355" spans="9:17" x14ac:dyDescent="0.45">
      <c r="I355" t="s">
        <v>177</v>
      </c>
      <c r="J355" t="s">
        <v>170</v>
      </c>
      <c r="K355">
        <v>3.2485534515581123E-2</v>
      </c>
      <c r="L355" t="s">
        <v>158</v>
      </c>
      <c r="N355" t="s">
        <v>202</v>
      </c>
      <c r="O355" t="s">
        <v>170</v>
      </c>
      <c r="P355">
        <v>1.1889998332132112E-2</v>
      </c>
      <c r="Q355" t="s">
        <v>158</v>
      </c>
    </row>
    <row r="356" spans="9:17" x14ac:dyDescent="0.45">
      <c r="I356" t="s">
        <v>177</v>
      </c>
      <c r="J356" t="s">
        <v>171</v>
      </c>
      <c r="K356">
        <v>1.7149322100363774E-2</v>
      </c>
      <c r="L356" t="s">
        <v>158</v>
      </c>
      <c r="N356" t="s">
        <v>202</v>
      </c>
      <c r="O356" t="s">
        <v>171</v>
      </c>
      <c r="P356">
        <v>7.0996337148426132E-3</v>
      </c>
      <c r="Q356" t="s">
        <v>158</v>
      </c>
    </row>
    <row r="357" spans="9:17" x14ac:dyDescent="0.45">
      <c r="I357" t="s">
        <v>177</v>
      </c>
      <c r="J357" t="s">
        <v>172</v>
      </c>
      <c r="K357">
        <v>1.6834179510312307E-2</v>
      </c>
      <c r="L357" t="s">
        <v>158</v>
      </c>
      <c r="N357" t="s">
        <v>202</v>
      </c>
      <c r="O357" t="s">
        <v>172</v>
      </c>
      <c r="P357">
        <v>7.9395047039753763E-3</v>
      </c>
      <c r="Q357" t="s">
        <v>158</v>
      </c>
    </row>
    <row r="358" spans="9:17" x14ac:dyDescent="0.45">
      <c r="I358" t="s">
        <v>177</v>
      </c>
      <c r="J358" t="s">
        <v>247</v>
      </c>
      <c r="K358">
        <v>1.478376470892075E-2</v>
      </c>
      <c r="L358" t="s">
        <v>158</v>
      </c>
      <c r="N358" t="s">
        <v>202</v>
      </c>
      <c r="O358" t="s">
        <v>247</v>
      </c>
      <c r="P358">
        <v>7.3809610750117565E-3</v>
      </c>
      <c r="Q358" t="s">
        <v>158</v>
      </c>
    </row>
    <row r="359" spans="9:17" x14ac:dyDescent="0.45">
      <c r="I359" t="s">
        <v>177</v>
      </c>
      <c r="J359" t="s">
        <v>248</v>
      </c>
      <c r="K359">
        <v>1.5645898045156821E-2</v>
      </c>
      <c r="L359" t="s">
        <v>158</v>
      </c>
      <c r="N359" t="s">
        <v>202</v>
      </c>
      <c r="O359" t="s">
        <v>248</v>
      </c>
      <c r="P359">
        <v>1.6136695374773649E-2</v>
      </c>
      <c r="Q359" t="s">
        <v>158</v>
      </c>
    </row>
    <row r="360" spans="9:17" x14ac:dyDescent="0.45">
      <c r="I360" t="s">
        <v>177</v>
      </c>
      <c r="J360" t="s">
        <v>249</v>
      </c>
      <c r="K360">
        <v>1.2758184123391569E-3</v>
      </c>
      <c r="L360" t="s">
        <v>158</v>
      </c>
      <c r="N360" t="s">
        <v>202</v>
      </c>
      <c r="O360" t="s">
        <v>249</v>
      </c>
      <c r="P360">
        <v>3.3616118960226364E-2</v>
      </c>
      <c r="Q360" t="s">
        <v>158</v>
      </c>
    </row>
    <row r="361" spans="9:17" x14ac:dyDescent="0.45">
      <c r="I361" t="s">
        <v>177</v>
      </c>
      <c r="J361" t="s">
        <v>250</v>
      </c>
      <c r="K361">
        <v>0</v>
      </c>
      <c r="L361" t="s">
        <v>158</v>
      </c>
      <c r="N361" t="s">
        <v>202</v>
      </c>
      <c r="O361" t="s">
        <v>250</v>
      </c>
      <c r="P361">
        <v>5.9945598036714402E-3</v>
      </c>
      <c r="Q361" t="s">
        <v>158</v>
      </c>
    </row>
    <row r="362" spans="9:17" x14ac:dyDescent="0.45">
      <c r="I362" t="s">
        <v>177</v>
      </c>
      <c r="J362" t="s">
        <v>251</v>
      </c>
      <c r="K362">
        <v>1.6882893763079307E-4</v>
      </c>
      <c r="L362" t="s">
        <v>158</v>
      </c>
      <c r="N362" t="s">
        <v>202</v>
      </c>
      <c r="O362" t="s">
        <v>251</v>
      </c>
      <c r="P362">
        <v>7.7841504648341761E-2</v>
      </c>
      <c r="Q362" t="s">
        <v>158</v>
      </c>
    </row>
    <row r="363" spans="9:17" x14ac:dyDescent="0.45">
      <c r="I363" t="s">
        <v>177</v>
      </c>
      <c r="J363" t="s">
        <v>252</v>
      </c>
      <c r="K363">
        <v>2.9679591546192097E-2</v>
      </c>
      <c r="L363" t="s">
        <v>158</v>
      </c>
      <c r="N363" t="s">
        <v>202</v>
      </c>
      <c r="O363" t="s">
        <v>252</v>
      </c>
      <c r="P363">
        <v>3.5865852444321132E-2</v>
      </c>
      <c r="Q363" t="s">
        <v>158</v>
      </c>
    </row>
    <row r="364" spans="9:17" x14ac:dyDescent="0.45">
      <c r="I364" t="s">
        <v>177</v>
      </c>
      <c r="J364" t="s">
        <v>253</v>
      </c>
      <c r="K364">
        <v>2.3894476897193508E-2</v>
      </c>
      <c r="L364" t="s">
        <v>158</v>
      </c>
      <c r="N364" t="s">
        <v>202</v>
      </c>
      <c r="O364" t="s">
        <v>253</v>
      </c>
      <c r="P364">
        <v>3.163898759191329E-2</v>
      </c>
      <c r="Q364" t="s">
        <v>158</v>
      </c>
    </row>
    <row r="365" spans="9:17" x14ac:dyDescent="0.45">
      <c r="I365" t="s">
        <v>177</v>
      </c>
      <c r="J365" t="s">
        <v>254</v>
      </c>
      <c r="K365">
        <v>1.4213116993782353E-2</v>
      </c>
      <c r="L365" t="s">
        <v>158</v>
      </c>
      <c r="N365" t="s">
        <v>202</v>
      </c>
      <c r="O365" t="s">
        <v>254</v>
      </c>
      <c r="P365">
        <v>1.4498643153687383E-2</v>
      </c>
      <c r="Q365" t="s">
        <v>158</v>
      </c>
    </row>
    <row r="366" spans="9:17" x14ac:dyDescent="0.45">
      <c r="I366" t="s">
        <v>177</v>
      </c>
      <c r="J366" t="s">
        <v>255</v>
      </c>
      <c r="K366">
        <v>1.3673603515455405E-2</v>
      </c>
      <c r="L366" t="s">
        <v>158</v>
      </c>
      <c r="N366" t="s">
        <v>202</v>
      </c>
      <c r="O366" t="s">
        <v>255</v>
      </c>
      <c r="P366">
        <v>1.2230640174526488E-2</v>
      </c>
      <c r="Q366" t="s">
        <v>158</v>
      </c>
    </row>
    <row r="367" spans="9:17" x14ac:dyDescent="0.45">
      <c r="I367" t="s">
        <v>177</v>
      </c>
      <c r="J367" t="s">
        <v>256</v>
      </c>
      <c r="K367">
        <v>1.0179491147968171E-2</v>
      </c>
      <c r="L367" t="s">
        <v>158</v>
      </c>
      <c r="N367" t="s">
        <v>202</v>
      </c>
      <c r="O367" t="s">
        <v>256</v>
      </c>
      <c r="P367">
        <v>1.0588050573271472E-2</v>
      </c>
      <c r="Q367" t="s">
        <v>158</v>
      </c>
    </row>
    <row r="368" spans="9:17" x14ac:dyDescent="0.45">
      <c r="I368" t="s">
        <v>177</v>
      </c>
      <c r="J368" t="s">
        <v>257</v>
      </c>
      <c r="K368">
        <v>2.8187718509345918E-3</v>
      </c>
      <c r="L368" t="s">
        <v>158</v>
      </c>
      <c r="N368" t="s">
        <v>202</v>
      </c>
      <c r="O368" t="s">
        <v>257</v>
      </c>
      <c r="P368">
        <v>1.9467073289979177E-2</v>
      </c>
      <c r="Q368" t="s">
        <v>158</v>
      </c>
    </row>
    <row r="369" spans="9:17" x14ac:dyDescent="0.45">
      <c r="I369" t="s">
        <v>177</v>
      </c>
      <c r="J369" t="s">
        <v>258</v>
      </c>
      <c r="K369">
        <v>0</v>
      </c>
      <c r="L369" t="s">
        <v>158</v>
      </c>
      <c r="N369" t="s">
        <v>202</v>
      </c>
      <c r="O369" t="s">
        <v>258</v>
      </c>
      <c r="P369">
        <v>4.9631211570153926E-2</v>
      </c>
      <c r="Q369" t="s">
        <v>158</v>
      </c>
    </row>
    <row r="370" spans="9:17" x14ac:dyDescent="0.45">
      <c r="I370" t="s">
        <v>177</v>
      </c>
      <c r="J370" t="s">
        <v>259</v>
      </c>
      <c r="K370">
        <v>0</v>
      </c>
      <c r="L370" t="s">
        <v>158</v>
      </c>
      <c r="N370" t="s">
        <v>202</v>
      </c>
      <c r="O370" t="s">
        <v>259</v>
      </c>
      <c r="P370">
        <v>1.0571740022307655E-2</v>
      </c>
      <c r="Q370" t="s">
        <v>158</v>
      </c>
    </row>
    <row r="371" spans="9:17" x14ac:dyDescent="0.45">
      <c r="I371" t="s">
        <v>178</v>
      </c>
      <c r="J371" t="s">
        <v>157</v>
      </c>
      <c r="K371">
        <v>5.4853641098065345E-4</v>
      </c>
      <c r="L371" t="s">
        <v>158</v>
      </c>
      <c r="N371" t="s">
        <v>203</v>
      </c>
      <c r="O371" t="s">
        <v>157</v>
      </c>
      <c r="P371">
        <v>7.3335428849761006E-2</v>
      </c>
      <c r="Q371" t="s">
        <v>158</v>
      </c>
    </row>
    <row r="372" spans="9:17" x14ac:dyDescent="0.45">
      <c r="I372" t="s">
        <v>178</v>
      </c>
      <c r="J372" t="s">
        <v>159</v>
      </c>
      <c r="K372">
        <v>2.164411379946116E-2</v>
      </c>
      <c r="L372" t="s">
        <v>158</v>
      </c>
      <c r="N372" t="s">
        <v>203</v>
      </c>
      <c r="O372" t="s">
        <v>159</v>
      </c>
      <c r="P372">
        <v>2.4450588587453883E-2</v>
      </c>
      <c r="Q372" t="s">
        <v>158</v>
      </c>
    </row>
    <row r="373" spans="9:17" x14ac:dyDescent="0.45">
      <c r="I373" t="s">
        <v>178</v>
      </c>
      <c r="J373" t="s">
        <v>160</v>
      </c>
      <c r="K373">
        <v>2.3515392603349568E-2</v>
      </c>
      <c r="L373" t="s">
        <v>158</v>
      </c>
      <c r="N373" t="s">
        <v>203</v>
      </c>
      <c r="O373" t="s">
        <v>160</v>
      </c>
      <c r="P373">
        <v>1.636845146751546E-2</v>
      </c>
      <c r="Q373" t="s">
        <v>158</v>
      </c>
    </row>
    <row r="374" spans="9:17" x14ac:dyDescent="0.45">
      <c r="I374" t="s">
        <v>178</v>
      </c>
      <c r="J374" t="s">
        <v>161</v>
      </c>
      <c r="K374">
        <v>1.2815936075132641E-2</v>
      </c>
      <c r="L374" t="s">
        <v>158</v>
      </c>
      <c r="N374" t="s">
        <v>203</v>
      </c>
      <c r="O374" t="s">
        <v>161</v>
      </c>
      <c r="P374">
        <v>1.0170083354876031E-2</v>
      </c>
      <c r="Q374" t="s">
        <v>158</v>
      </c>
    </row>
    <row r="375" spans="9:17" x14ac:dyDescent="0.45">
      <c r="I375" t="s">
        <v>178</v>
      </c>
      <c r="J375" t="s">
        <v>162</v>
      </c>
      <c r="K375">
        <v>1.2756612894220197E-2</v>
      </c>
      <c r="L375" t="s">
        <v>158</v>
      </c>
      <c r="N375" t="s">
        <v>203</v>
      </c>
      <c r="O375" t="s">
        <v>162</v>
      </c>
      <c r="P375">
        <v>1.1209575989409748E-2</v>
      </c>
      <c r="Q375" t="s">
        <v>158</v>
      </c>
    </row>
    <row r="376" spans="9:17" x14ac:dyDescent="0.45">
      <c r="I376" t="s">
        <v>178</v>
      </c>
      <c r="J376" t="s">
        <v>239</v>
      </c>
      <c r="K376">
        <v>9.8870212985637512E-3</v>
      </c>
      <c r="L376" t="s">
        <v>158</v>
      </c>
      <c r="N376" t="s">
        <v>203</v>
      </c>
      <c r="O376" t="s">
        <v>239</v>
      </c>
      <c r="P376">
        <v>1.0640191648306105E-2</v>
      </c>
      <c r="Q376" t="s">
        <v>158</v>
      </c>
    </row>
    <row r="377" spans="9:17" x14ac:dyDescent="0.45">
      <c r="I377" t="s">
        <v>178</v>
      </c>
      <c r="J377" t="s">
        <v>240</v>
      </c>
      <c r="K377">
        <v>8.6442161006390437E-3</v>
      </c>
      <c r="L377" t="s">
        <v>158</v>
      </c>
      <c r="N377" t="s">
        <v>203</v>
      </c>
      <c r="O377" t="s">
        <v>240</v>
      </c>
      <c r="P377">
        <v>2.0968263064234719E-2</v>
      </c>
      <c r="Q377" t="s">
        <v>158</v>
      </c>
    </row>
    <row r="378" spans="9:17" x14ac:dyDescent="0.45">
      <c r="I378" t="s">
        <v>178</v>
      </c>
      <c r="J378" t="s">
        <v>241</v>
      </c>
      <c r="K378">
        <v>0</v>
      </c>
      <c r="L378" t="s">
        <v>158</v>
      </c>
      <c r="N378" t="s">
        <v>203</v>
      </c>
      <c r="O378" t="s">
        <v>241</v>
      </c>
      <c r="P378">
        <v>5.7158977121218715E-2</v>
      </c>
      <c r="Q378" t="s">
        <v>158</v>
      </c>
    </row>
    <row r="379" spans="9:17" x14ac:dyDescent="0.45">
      <c r="I379" t="s">
        <v>178</v>
      </c>
      <c r="J379" t="s">
        <v>242</v>
      </c>
      <c r="K379">
        <v>0</v>
      </c>
      <c r="L379" t="s">
        <v>158</v>
      </c>
      <c r="N379" t="s">
        <v>203</v>
      </c>
      <c r="O379" t="s">
        <v>242</v>
      </c>
      <c r="P379">
        <v>1.0446857823027039E-2</v>
      </c>
      <c r="Q379" t="s">
        <v>158</v>
      </c>
    </row>
    <row r="380" spans="9:17" x14ac:dyDescent="0.45">
      <c r="I380" t="s">
        <v>178</v>
      </c>
      <c r="J380" t="s">
        <v>163</v>
      </c>
      <c r="K380">
        <v>7.3827065659181262E-2</v>
      </c>
      <c r="L380" t="s">
        <v>158</v>
      </c>
      <c r="N380" t="s">
        <v>203</v>
      </c>
      <c r="O380" t="s">
        <v>163</v>
      </c>
      <c r="P380">
        <v>0.11704588229773225</v>
      </c>
      <c r="Q380" t="s">
        <v>158</v>
      </c>
    </row>
    <row r="381" spans="9:17" x14ac:dyDescent="0.45">
      <c r="I381" t="s">
        <v>178</v>
      </c>
      <c r="J381" t="s">
        <v>164</v>
      </c>
      <c r="K381">
        <v>0.17592249298355955</v>
      </c>
      <c r="L381" t="s">
        <v>158</v>
      </c>
      <c r="N381" t="s">
        <v>203</v>
      </c>
      <c r="O381" t="s">
        <v>164</v>
      </c>
      <c r="P381">
        <v>3.6416390461364238E-2</v>
      </c>
      <c r="Q381" t="s">
        <v>158</v>
      </c>
    </row>
    <row r="382" spans="9:17" x14ac:dyDescent="0.45">
      <c r="I382" t="s">
        <v>178</v>
      </c>
      <c r="J382" t="s">
        <v>165</v>
      </c>
      <c r="K382">
        <v>0.12880209646687366</v>
      </c>
      <c r="L382" t="s">
        <v>158</v>
      </c>
      <c r="N382" t="s">
        <v>203</v>
      </c>
      <c r="O382" t="s">
        <v>165</v>
      </c>
      <c r="P382">
        <v>3.0888438230302549E-2</v>
      </c>
      <c r="Q382" t="s">
        <v>158</v>
      </c>
    </row>
    <row r="383" spans="9:17" x14ac:dyDescent="0.45">
      <c r="I383" t="s">
        <v>178</v>
      </c>
      <c r="J383" t="s">
        <v>166</v>
      </c>
      <c r="K383">
        <v>6.4699029912584874E-2</v>
      </c>
      <c r="L383" t="s">
        <v>158</v>
      </c>
      <c r="N383" t="s">
        <v>203</v>
      </c>
      <c r="O383" t="s">
        <v>166</v>
      </c>
      <c r="P383">
        <v>1.802045219228415E-2</v>
      </c>
      <c r="Q383" t="s">
        <v>158</v>
      </c>
    </row>
    <row r="384" spans="9:17" x14ac:dyDescent="0.45">
      <c r="I384" t="s">
        <v>178</v>
      </c>
      <c r="J384" t="s">
        <v>167</v>
      </c>
      <c r="K384">
        <v>6.3014667996482088E-2</v>
      </c>
      <c r="L384" t="s">
        <v>158</v>
      </c>
      <c r="N384" t="s">
        <v>203</v>
      </c>
      <c r="O384" t="s">
        <v>167</v>
      </c>
      <c r="P384">
        <v>1.9306489724116086E-2</v>
      </c>
      <c r="Q384" t="s">
        <v>158</v>
      </c>
    </row>
    <row r="385" spans="9:17" x14ac:dyDescent="0.45">
      <c r="I385" t="s">
        <v>178</v>
      </c>
      <c r="J385" t="s">
        <v>243</v>
      </c>
      <c r="K385">
        <v>5.6491625970325615E-2</v>
      </c>
      <c r="L385" t="s">
        <v>158</v>
      </c>
      <c r="N385" t="s">
        <v>203</v>
      </c>
      <c r="O385" t="s">
        <v>243</v>
      </c>
      <c r="P385">
        <v>2.1158945729993561E-2</v>
      </c>
      <c r="Q385" t="s">
        <v>158</v>
      </c>
    </row>
    <row r="386" spans="9:17" x14ac:dyDescent="0.45">
      <c r="I386" t="s">
        <v>178</v>
      </c>
      <c r="J386" t="s">
        <v>244</v>
      </c>
      <c r="K386">
        <v>8.3307254170316994E-2</v>
      </c>
      <c r="L386" t="s">
        <v>158</v>
      </c>
      <c r="N386" t="s">
        <v>203</v>
      </c>
      <c r="O386" t="s">
        <v>244</v>
      </c>
      <c r="P386">
        <v>3.6972617103238486E-2</v>
      </c>
      <c r="Q386" t="s">
        <v>158</v>
      </c>
    </row>
    <row r="387" spans="9:17" x14ac:dyDescent="0.45">
      <c r="I387" t="s">
        <v>178</v>
      </c>
      <c r="J387" t="s">
        <v>245</v>
      </c>
      <c r="K387">
        <v>2.9614967117389451E-2</v>
      </c>
      <c r="L387" t="s">
        <v>158</v>
      </c>
      <c r="N387" t="s">
        <v>203</v>
      </c>
      <c r="O387" t="s">
        <v>245</v>
      </c>
      <c r="P387">
        <v>9.058359012866167E-2</v>
      </c>
      <c r="Q387" t="s">
        <v>158</v>
      </c>
    </row>
    <row r="388" spans="9:17" x14ac:dyDescent="0.45">
      <c r="I388" t="s">
        <v>178</v>
      </c>
      <c r="J388" t="s">
        <v>246</v>
      </c>
      <c r="K388">
        <v>0</v>
      </c>
      <c r="L388" t="s">
        <v>158</v>
      </c>
      <c r="N388" t="s">
        <v>203</v>
      </c>
      <c r="O388" t="s">
        <v>246</v>
      </c>
      <c r="P388">
        <v>2.0797002574139026E-2</v>
      </c>
      <c r="Q388" t="s">
        <v>158</v>
      </c>
    </row>
    <row r="389" spans="9:17" x14ac:dyDescent="0.45">
      <c r="I389" t="s">
        <v>178</v>
      </c>
      <c r="J389" t="s">
        <v>299</v>
      </c>
      <c r="K389">
        <v>0</v>
      </c>
      <c r="L389" t="s">
        <v>158</v>
      </c>
      <c r="N389" t="s">
        <v>203</v>
      </c>
      <c r="O389" t="s">
        <v>299</v>
      </c>
      <c r="P389">
        <v>6.5804819221608243E-5</v>
      </c>
      <c r="Q389" t="s">
        <v>158</v>
      </c>
    </row>
    <row r="390" spans="9:17" x14ac:dyDescent="0.45">
      <c r="I390" t="s">
        <v>178</v>
      </c>
      <c r="J390" t="s">
        <v>300</v>
      </c>
      <c r="K390">
        <v>0</v>
      </c>
      <c r="L390" t="s">
        <v>158</v>
      </c>
      <c r="N390" t="s">
        <v>203</v>
      </c>
      <c r="O390" t="s">
        <v>300</v>
      </c>
      <c r="P390">
        <v>3.6819272843527347E-5</v>
      </c>
      <c r="Q390" t="s">
        <v>158</v>
      </c>
    </row>
    <row r="391" spans="9:17" x14ac:dyDescent="0.45">
      <c r="I391" t="s">
        <v>178</v>
      </c>
      <c r="J391" t="s">
        <v>301</v>
      </c>
      <c r="K391">
        <v>0</v>
      </c>
      <c r="L391" t="s">
        <v>158</v>
      </c>
      <c r="N391" t="s">
        <v>203</v>
      </c>
      <c r="O391" t="s">
        <v>301</v>
      </c>
      <c r="P391">
        <v>2.2196110293858965E-5</v>
      </c>
      <c r="Q391" t="s">
        <v>158</v>
      </c>
    </row>
    <row r="392" spans="9:17" x14ac:dyDescent="0.45">
      <c r="I392" t="s">
        <v>178</v>
      </c>
      <c r="J392" t="s">
        <v>302</v>
      </c>
      <c r="K392">
        <v>0</v>
      </c>
      <c r="L392" t="s">
        <v>158</v>
      </c>
      <c r="N392" t="s">
        <v>203</v>
      </c>
      <c r="O392" t="s">
        <v>302</v>
      </c>
      <c r="P392">
        <v>7.7006380309794756E-6</v>
      </c>
      <c r="Q392" t="s">
        <v>158</v>
      </c>
    </row>
    <row r="393" spans="9:17" x14ac:dyDescent="0.45">
      <c r="I393" t="s">
        <v>178</v>
      </c>
      <c r="J393" t="s">
        <v>303</v>
      </c>
      <c r="K393">
        <v>0</v>
      </c>
      <c r="L393" t="s">
        <v>158</v>
      </c>
      <c r="N393" t="s">
        <v>203</v>
      </c>
      <c r="O393" t="s">
        <v>303</v>
      </c>
      <c r="P393">
        <v>4.2872004842446288E-7</v>
      </c>
      <c r="Q393" t="s">
        <v>158</v>
      </c>
    </row>
    <row r="394" spans="9:17" x14ac:dyDescent="0.45">
      <c r="I394" t="s">
        <v>178</v>
      </c>
      <c r="J394" t="s">
        <v>304</v>
      </c>
      <c r="K394">
        <v>0</v>
      </c>
      <c r="L394" t="s">
        <v>158</v>
      </c>
      <c r="N394" t="s">
        <v>203</v>
      </c>
      <c r="O394" t="s">
        <v>304</v>
      </c>
      <c r="P394">
        <v>0</v>
      </c>
      <c r="Q394" t="s">
        <v>158</v>
      </c>
    </row>
    <row r="395" spans="9:17" x14ac:dyDescent="0.45">
      <c r="I395" t="s">
        <v>178</v>
      </c>
      <c r="J395" t="s">
        <v>305</v>
      </c>
      <c r="K395">
        <v>5.3890580764918243E-6</v>
      </c>
      <c r="L395" t="s">
        <v>158</v>
      </c>
      <c r="N395" t="s">
        <v>203</v>
      </c>
      <c r="O395" t="s">
        <v>305</v>
      </c>
      <c r="P395">
        <v>0</v>
      </c>
      <c r="Q395" t="s">
        <v>158</v>
      </c>
    </row>
    <row r="396" spans="9:17" x14ac:dyDescent="0.45">
      <c r="I396" t="s">
        <v>178</v>
      </c>
      <c r="J396" t="s">
        <v>306</v>
      </c>
      <c r="K396">
        <v>2.6237148758368298E-5</v>
      </c>
      <c r="L396" t="s">
        <v>158</v>
      </c>
      <c r="N396" t="s">
        <v>203</v>
      </c>
      <c r="O396" t="s">
        <v>306</v>
      </c>
      <c r="P396">
        <v>0</v>
      </c>
      <c r="Q396" t="s">
        <v>158</v>
      </c>
    </row>
    <row r="397" spans="9:17" x14ac:dyDescent="0.45">
      <c r="I397" t="s">
        <v>178</v>
      </c>
      <c r="J397" t="s">
        <v>307</v>
      </c>
      <c r="K397">
        <v>7.0465601158710862E-5</v>
      </c>
      <c r="L397" t="s">
        <v>158</v>
      </c>
      <c r="N397" t="s">
        <v>203</v>
      </c>
      <c r="O397" t="s">
        <v>307</v>
      </c>
      <c r="P397">
        <v>0</v>
      </c>
      <c r="Q397" t="s">
        <v>158</v>
      </c>
    </row>
    <row r="398" spans="9:17" x14ac:dyDescent="0.45">
      <c r="I398" t="s">
        <v>178</v>
      </c>
      <c r="J398" t="s">
        <v>308</v>
      </c>
      <c r="K398">
        <v>1.407924920892E-4</v>
      </c>
      <c r="L398" t="s">
        <v>158</v>
      </c>
      <c r="N398" t="s">
        <v>203</v>
      </c>
      <c r="O398" t="s">
        <v>308</v>
      </c>
      <c r="P398">
        <v>0</v>
      </c>
      <c r="Q398" t="s">
        <v>158</v>
      </c>
    </row>
    <row r="399" spans="9:17" x14ac:dyDescent="0.45">
      <c r="I399" t="s">
        <v>178</v>
      </c>
      <c r="J399" t="s">
        <v>309</v>
      </c>
      <c r="K399">
        <v>1.9051405084889999E-4</v>
      </c>
      <c r="L399" t="s">
        <v>158</v>
      </c>
      <c r="N399" t="s">
        <v>203</v>
      </c>
      <c r="O399" t="s">
        <v>309</v>
      </c>
      <c r="P399">
        <v>6.5127124538734054E-7</v>
      </c>
      <c r="Q399" t="s">
        <v>158</v>
      </c>
    </row>
    <row r="400" spans="9:17" x14ac:dyDescent="0.45">
      <c r="I400" t="s">
        <v>178</v>
      </c>
      <c r="J400" t="s">
        <v>310</v>
      </c>
      <c r="K400">
        <v>1.7593435251040001E-4</v>
      </c>
      <c r="L400" t="s">
        <v>158</v>
      </c>
      <c r="N400" t="s">
        <v>203</v>
      </c>
      <c r="O400" t="s">
        <v>310</v>
      </c>
      <c r="P400">
        <v>1.8689446064587853E-6</v>
      </c>
      <c r="Q400" t="s">
        <v>158</v>
      </c>
    </row>
    <row r="401" spans="9:17" x14ac:dyDescent="0.45">
      <c r="I401" t="s">
        <v>178</v>
      </c>
      <c r="J401" t="s">
        <v>311</v>
      </c>
      <c r="K401">
        <v>1.8690770352219999E-4</v>
      </c>
      <c r="L401" t="s">
        <v>158</v>
      </c>
      <c r="N401" t="s">
        <v>203</v>
      </c>
      <c r="O401" t="s">
        <v>311</v>
      </c>
      <c r="P401">
        <v>1.43001856347588E-6</v>
      </c>
      <c r="Q401" t="s">
        <v>158</v>
      </c>
    </row>
    <row r="402" spans="9:17" x14ac:dyDescent="0.45">
      <c r="I402" t="s">
        <v>178</v>
      </c>
      <c r="J402" t="s">
        <v>312</v>
      </c>
      <c r="K402">
        <v>1.7786544314780001E-4</v>
      </c>
      <c r="L402" t="s">
        <v>158</v>
      </c>
      <c r="N402" t="s">
        <v>203</v>
      </c>
      <c r="O402" t="s">
        <v>312</v>
      </c>
      <c r="P402">
        <v>9.7802159326580918E-7</v>
      </c>
      <c r="Q402" t="s">
        <v>158</v>
      </c>
    </row>
    <row r="403" spans="9:17" x14ac:dyDescent="0.45">
      <c r="I403" t="s">
        <v>178</v>
      </c>
      <c r="J403" t="s">
        <v>313</v>
      </c>
      <c r="K403">
        <v>1.328042185038E-4</v>
      </c>
      <c r="L403" t="s">
        <v>158</v>
      </c>
      <c r="N403" t="s">
        <v>203</v>
      </c>
      <c r="O403" t="s">
        <v>313</v>
      </c>
      <c r="P403">
        <v>3.2728876731026389E-6</v>
      </c>
      <c r="Q403" t="s">
        <v>158</v>
      </c>
    </row>
    <row r="404" spans="9:17" x14ac:dyDescent="0.45">
      <c r="I404" t="s">
        <v>178</v>
      </c>
      <c r="J404" t="s">
        <v>314</v>
      </c>
      <c r="K404">
        <v>9.1686541483390776E-5</v>
      </c>
      <c r="L404" t="s">
        <v>158</v>
      </c>
      <c r="N404" t="s">
        <v>203</v>
      </c>
      <c r="O404" t="s">
        <v>314</v>
      </c>
      <c r="P404">
        <v>2.816263797073145E-6</v>
      </c>
      <c r="Q404" t="s">
        <v>158</v>
      </c>
    </row>
    <row r="405" spans="9:17" x14ac:dyDescent="0.45">
      <c r="I405" t="s">
        <v>178</v>
      </c>
      <c r="J405" t="s">
        <v>315</v>
      </c>
      <c r="K405">
        <v>7.3107641614582078E-5</v>
      </c>
      <c r="L405" t="s">
        <v>158</v>
      </c>
      <c r="N405" t="s">
        <v>203</v>
      </c>
      <c r="O405" t="s">
        <v>315</v>
      </c>
      <c r="P405">
        <v>8.8775087965521122E-7</v>
      </c>
      <c r="Q405" t="s">
        <v>158</v>
      </c>
    </row>
    <row r="406" spans="9:17" x14ac:dyDescent="0.45">
      <c r="I406" t="s">
        <v>178</v>
      </c>
      <c r="J406" t="s">
        <v>316</v>
      </c>
      <c r="K406">
        <v>3.9187480380268776E-5</v>
      </c>
      <c r="L406" t="s">
        <v>158</v>
      </c>
      <c r="N406" t="s">
        <v>203</v>
      </c>
      <c r="O406" t="s">
        <v>316</v>
      </c>
      <c r="P406">
        <v>1.0747215357258919E-6</v>
      </c>
      <c r="Q406" t="s">
        <v>158</v>
      </c>
    </row>
    <row r="407" spans="9:17" x14ac:dyDescent="0.45">
      <c r="I407" t="s">
        <v>178</v>
      </c>
      <c r="J407" t="s">
        <v>317</v>
      </c>
      <c r="K407">
        <v>2.1479735339231585E-5</v>
      </c>
      <c r="L407" t="s">
        <v>158</v>
      </c>
      <c r="N407" t="s">
        <v>203</v>
      </c>
      <c r="O407" t="s">
        <v>317</v>
      </c>
      <c r="P407">
        <v>1.423122758758785E-6</v>
      </c>
      <c r="Q407" t="s">
        <v>158</v>
      </c>
    </row>
    <row r="408" spans="9:17" x14ac:dyDescent="0.45">
      <c r="I408" t="s">
        <v>178</v>
      </c>
      <c r="J408" t="s">
        <v>318</v>
      </c>
      <c r="K408">
        <v>0</v>
      </c>
      <c r="L408" t="s">
        <v>158</v>
      </c>
      <c r="N408" t="s">
        <v>203</v>
      </c>
      <c r="O408" t="s">
        <v>318</v>
      </c>
      <c r="P408">
        <v>1.7235507617963248E-6</v>
      </c>
      <c r="Q408" t="s">
        <v>158</v>
      </c>
    </row>
    <row r="409" spans="9:17" x14ac:dyDescent="0.45">
      <c r="I409" t="s">
        <v>178</v>
      </c>
      <c r="J409" t="s">
        <v>319</v>
      </c>
      <c r="K409">
        <v>0</v>
      </c>
      <c r="L409" t="s">
        <v>158</v>
      </c>
      <c r="N409" t="s">
        <v>203</v>
      </c>
      <c r="O409" t="s">
        <v>319</v>
      </c>
      <c r="P409">
        <v>3.0559999099168785E-6</v>
      </c>
      <c r="Q409" t="s">
        <v>158</v>
      </c>
    </row>
    <row r="410" spans="9:17" x14ac:dyDescent="0.45">
      <c r="I410" t="s">
        <v>178</v>
      </c>
      <c r="J410" t="s">
        <v>320</v>
      </c>
      <c r="K410">
        <v>0</v>
      </c>
      <c r="L410" t="s">
        <v>158</v>
      </c>
      <c r="N410" t="s">
        <v>203</v>
      </c>
      <c r="O410" t="s">
        <v>320</v>
      </c>
      <c r="P410">
        <v>1.233415129008147E-6</v>
      </c>
      <c r="Q410" t="s">
        <v>158</v>
      </c>
    </row>
    <row r="411" spans="9:17" x14ac:dyDescent="0.45">
      <c r="I411" t="s">
        <v>178</v>
      </c>
      <c r="J411" t="s">
        <v>321</v>
      </c>
      <c r="K411">
        <v>0</v>
      </c>
      <c r="L411" t="s">
        <v>158</v>
      </c>
      <c r="N411" t="s">
        <v>203</v>
      </c>
      <c r="O411" t="s">
        <v>321</v>
      </c>
      <c r="P411">
        <v>1.162224676095587E-6</v>
      </c>
      <c r="Q411" t="s">
        <v>158</v>
      </c>
    </row>
    <row r="412" spans="9:17" x14ac:dyDescent="0.45">
      <c r="I412" t="s">
        <v>178</v>
      </c>
      <c r="J412" t="s">
        <v>322</v>
      </c>
      <c r="K412">
        <v>0</v>
      </c>
      <c r="L412" t="s">
        <v>158</v>
      </c>
      <c r="N412" t="s">
        <v>203</v>
      </c>
      <c r="O412" t="s">
        <v>322</v>
      </c>
      <c r="P412">
        <v>1.255467415112549E-6</v>
      </c>
      <c r="Q412" t="s">
        <v>158</v>
      </c>
    </row>
    <row r="413" spans="9:17" x14ac:dyDescent="0.45">
      <c r="I413" t="s">
        <v>178</v>
      </c>
      <c r="J413" t="s">
        <v>168</v>
      </c>
      <c r="K413">
        <v>9.197761036630182E-3</v>
      </c>
      <c r="L413" t="s">
        <v>158</v>
      </c>
      <c r="N413" t="s">
        <v>203</v>
      </c>
      <c r="O413" t="s">
        <v>168</v>
      </c>
      <c r="P413">
        <v>4.812925411598052E-2</v>
      </c>
      <c r="Q413" t="s">
        <v>158</v>
      </c>
    </row>
    <row r="414" spans="9:17" x14ac:dyDescent="0.45">
      <c r="I414" t="s">
        <v>178</v>
      </c>
      <c r="J414" t="s">
        <v>169</v>
      </c>
      <c r="K414">
        <v>4.076301700694069E-2</v>
      </c>
      <c r="L414" t="s">
        <v>158</v>
      </c>
      <c r="N414" t="s">
        <v>203</v>
      </c>
      <c r="O414" t="s">
        <v>169</v>
      </c>
      <c r="P414">
        <v>1.4811763766748812E-2</v>
      </c>
      <c r="Q414" t="s">
        <v>158</v>
      </c>
    </row>
    <row r="415" spans="9:17" x14ac:dyDescent="0.45">
      <c r="I415" t="s">
        <v>178</v>
      </c>
      <c r="J415" t="s">
        <v>170</v>
      </c>
      <c r="K415">
        <v>3.2813279586937256E-2</v>
      </c>
      <c r="L415" t="s">
        <v>158</v>
      </c>
      <c r="N415" t="s">
        <v>203</v>
      </c>
      <c r="O415" t="s">
        <v>170</v>
      </c>
      <c r="P415">
        <v>1.0218014865223099E-2</v>
      </c>
      <c r="Q415" t="s">
        <v>158</v>
      </c>
    </row>
    <row r="416" spans="9:17" x14ac:dyDescent="0.45">
      <c r="I416" t="s">
        <v>178</v>
      </c>
      <c r="J416" t="s">
        <v>171</v>
      </c>
      <c r="K416">
        <v>1.7442537316935101E-2</v>
      </c>
      <c r="L416" t="s">
        <v>158</v>
      </c>
      <c r="N416" t="s">
        <v>203</v>
      </c>
      <c r="O416" t="s">
        <v>171</v>
      </c>
      <c r="P416">
        <v>6.0715029104437936E-3</v>
      </c>
      <c r="Q416" t="s">
        <v>158</v>
      </c>
    </row>
    <row r="417" spans="9:17" x14ac:dyDescent="0.45">
      <c r="I417" t="s">
        <v>178</v>
      </c>
      <c r="J417" t="s">
        <v>172</v>
      </c>
      <c r="K417">
        <v>1.6861542111131885E-2</v>
      </c>
      <c r="L417" t="s">
        <v>158</v>
      </c>
      <c r="N417" t="s">
        <v>203</v>
      </c>
      <c r="O417" t="s">
        <v>172</v>
      </c>
      <c r="P417">
        <v>7.4071853338950003E-3</v>
      </c>
      <c r="Q417" t="s">
        <v>158</v>
      </c>
    </row>
    <row r="418" spans="9:17" x14ac:dyDescent="0.45">
      <c r="I418" t="s">
        <v>178</v>
      </c>
      <c r="J418" t="s">
        <v>247</v>
      </c>
      <c r="K418">
        <v>1.5057654252964764E-2</v>
      </c>
      <c r="L418" t="s">
        <v>158</v>
      </c>
      <c r="N418" t="s">
        <v>203</v>
      </c>
      <c r="O418" t="s">
        <v>247</v>
      </c>
      <c r="P418">
        <v>7.7558123918995518E-3</v>
      </c>
      <c r="Q418" t="s">
        <v>158</v>
      </c>
    </row>
    <row r="419" spans="9:17" x14ac:dyDescent="0.45">
      <c r="I419" t="s">
        <v>178</v>
      </c>
      <c r="J419" t="s">
        <v>248</v>
      </c>
      <c r="K419">
        <v>1.620201444937763E-2</v>
      </c>
      <c r="L419" t="s">
        <v>158</v>
      </c>
      <c r="N419" t="s">
        <v>203</v>
      </c>
      <c r="O419" t="s">
        <v>248</v>
      </c>
      <c r="P419">
        <v>1.474967425927713E-2</v>
      </c>
      <c r="Q419" t="s">
        <v>158</v>
      </c>
    </row>
    <row r="420" spans="9:17" x14ac:dyDescent="0.45">
      <c r="I420" t="s">
        <v>178</v>
      </c>
      <c r="J420" t="s">
        <v>249</v>
      </c>
      <c r="K420">
        <v>1.329967974054522E-3</v>
      </c>
      <c r="L420" t="s">
        <v>158</v>
      </c>
      <c r="N420" t="s">
        <v>203</v>
      </c>
      <c r="O420" t="s">
        <v>249</v>
      </c>
      <c r="P420">
        <v>3.5263131606140398E-2</v>
      </c>
      <c r="Q420" t="s">
        <v>158</v>
      </c>
    </row>
    <row r="421" spans="9:17" x14ac:dyDescent="0.45">
      <c r="I421" t="s">
        <v>178</v>
      </c>
      <c r="J421" t="s">
        <v>250</v>
      </c>
      <c r="K421">
        <v>0</v>
      </c>
      <c r="L421" t="s">
        <v>158</v>
      </c>
      <c r="N421" t="s">
        <v>203</v>
      </c>
      <c r="O421" t="s">
        <v>250</v>
      </c>
      <c r="P421">
        <v>5.893914951678513E-3</v>
      </c>
      <c r="Q421" t="s">
        <v>158</v>
      </c>
    </row>
    <row r="422" spans="9:17" x14ac:dyDescent="0.45">
      <c r="I422" t="s">
        <v>178</v>
      </c>
      <c r="J422" t="s">
        <v>251</v>
      </c>
      <c r="K422">
        <v>1.1499952114393889E-4</v>
      </c>
      <c r="L422" t="s">
        <v>158</v>
      </c>
      <c r="N422" t="s">
        <v>203</v>
      </c>
      <c r="O422" t="s">
        <v>251</v>
      </c>
      <c r="P422">
        <v>7.0113491170983491E-2</v>
      </c>
      <c r="Q422" t="s">
        <v>158</v>
      </c>
    </row>
    <row r="423" spans="9:17" x14ac:dyDescent="0.45">
      <c r="I423" t="s">
        <v>178</v>
      </c>
      <c r="J423" t="s">
        <v>252</v>
      </c>
      <c r="K423">
        <v>2.5270435451449091E-2</v>
      </c>
      <c r="L423" t="s">
        <v>158</v>
      </c>
      <c r="N423" t="s">
        <v>203</v>
      </c>
      <c r="O423" t="s">
        <v>252</v>
      </c>
      <c r="P423">
        <v>2.3671461098392004E-2</v>
      </c>
      <c r="Q423" t="s">
        <v>158</v>
      </c>
    </row>
    <row r="424" spans="9:17" x14ac:dyDescent="0.45">
      <c r="I424" t="s">
        <v>178</v>
      </c>
      <c r="J424" t="s">
        <v>253</v>
      </c>
      <c r="K424">
        <v>2.1712112206107317E-2</v>
      </c>
      <c r="L424" t="s">
        <v>158</v>
      </c>
      <c r="N424" t="s">
        <v>203</v>
      </c>
      <c r="O424" t="s">
        <v>253</v>
      </c>
      <c r="P424">
        <v>1.9566451347691232E-2</v>
      </c>
      <c r="Q424" t="s">
        <v>158</v>
      </c>
    </row>
    <row r="425" spans="9:17" x14ac:dyDescent="0.45">
      <c r="I425" t="s">
        <v>178</v>
      </c>
      <c r="J425" t="s">
        <v>254</v>
      </c>
      <c r="K425">
        <v>1.3233731453796031E-2</v>
      </c>
      <c r="L425" t="s">
        <v>158</v>
      </c>
      <c r="N425" t="s">
        <v>203</v>
      </c>
      <c r="O425" t="s">
        <v>254</v>
      </c>
      <c r="P425">
        <v>1.0943744813898367E-2</v>
      </c>
      <c r="Q425" t="s">
        <v>158</v>
      </c>
    </row>
    <row r="426" spans="9:17" x14ac:dyDescent="0.45">
      <c r="I426" t="s">
        <v>178</v>
      </c>
      <c r="J426" t="s">
        <v>255</v>
      </c>
      <c r="K426">
        <v>1.2413253150233809E-2</v>
      </c>
      <c r="L426" t="s">
        <v>158</v>
      </c>
      <c r="N426" t="s">
        <v>203</v>
      </c>
      <c r="O426" t="s">
        <v>255</v>
      </c>
      <c r="P426">
        <v>1.0233440960211055E-2</v>
      </c>
      <c r="Q426" t="s">
        <v>158</v>
      </c>
    </row>
    <row r="427" spans="9:17" x14ac:dyDescent="0.45">
      <c r="I427" t="s">
        <v>178</v>
      </c>
      <c r="J427" t="s">
        <v>256</v>
      </c>
      <c r="K427">
        <v>8.7943595985201864E-3</v>
      </c>
      <c r="L427" t="s">
        <v>158</v>
      </c>
      <c r="N427" t="s">
        <v>203</v>
      </c>
      <c r="O427" t="s">
        <v>256</v>
      </c>
      <c r="P427">
        <v>9.5396672754567355E-3</v>
      </c>
      <c r="Q427" t="s">
        <v>158</v>
      </c>
    </row>
    <row r="428" spans="9:17" x14ac:dyDescent="0.45">
      <c r="I428" t="s">
        <v>178</v>
      </c>
      <c r="J428" t="s">
        <v>257</v>
      </c>
      <c r="K428">
        <v>1.9699339571182255E-3</v>
      </c>
      <c r="L428" t="s">
        <v>158</v>
      </c>
      <c r="N428" t="s">
        <v>203</v>
      </c>
      <c r="O428" t="s">
        <v>257</v>
      </c>
      <c r="P428">
        <v>1.9889932470269118E-2</v>
      </c>
      <c r="Q428" t="s">
        <v>158</v>
      </c>
    </row>
    <row r="429" spans="9:17" x14ac:dyDescent="0.45">
      <c r="I429" t="s">
        <v>178</v>
      </c>
      <c r="J429" t="s">
        <v>258</v>
      </c>
      <c r="K429">
        <v>0</v>
      </c>
      <c r="L429" t="s">
        <v>158</v>
      </c>
      <c r="N429" t="s">
        <v>203</v>
      </c>
      <c r="O429" t="s">
        <v>258</v>
      </c>
      <c r="P429">
        <v>5.0421842555392393E-2</v>
      </c>
      <c r="Q429" t="s">
        <v>158</v>
      </c>
    </row>
    <row r="430" spans="9:17" x14ac:dyDescent="0.45">
      <c r="I430" t="s">
        <v>178</v>
      </c>
      <c r="J430" t="s">
        <v>259</v>
      </c>
      <c r="K430">
        <v>0</v>
      </c>
      <c r="L430" t="s">
        <v>158</v>
      </c>
      <c r="N430" t="s">
        <v>203</v>
      </c>
      <c r="O430" t="s">
        <v>259</v>
      </c>
      <c r="P430">
        <v>9.2257045376730289E-3</v>
      </c>
      <c r="Q430" t="s">
        <v>158</v>
      </c>
    </row>
    <row r="431" spans="9:17" x14ac:dyDescent="0.45">
      <c r="I431" t="s">
        <v>179</v>
      </c>
      <c r="J431" t="s">
        <v>157</v>
      </c>
      <c r="K431">
        <v>9.3022835700064721E-4</v>
      </c>
      <c r="L431" t="s">
        <v>158</v>
      </c>
      <c r="N431" t="s">
        <v>204</v>
      </c>
      <c r="O431" t="s">
        <v>157</v>
      </c>
      <c r="P431">
        <v>0.10880854887452425</v>
      </c>
      <c r="Q431" t="s">
        <v>158</v>
      </c>
    </row>
    <row r="432" spans="9:17" x14ac:dyDescent="0.45">
      <c r="I432" t="s">
        <v>179</v>
      </c>
      <c r="J432" t="s">
        <v>159</v>
      </c>
      <c r="K432">
        <v>3.6756211931959777E-2</v>
      </c>
      <c r="L432" t="s">
        <v>158</v>
      </c>
      <c r="N432" t="s">
        <v>204</v>
      </c>
      <c r="O432" t="s">
        <v>159</v>
      </c>
      <c r="P432">
        <v>3.201996526255687E-2</v>
      </c>
      <c r="Q432" t="s">
        <v>158</v>
      </c>
    </row>
    <row r="433" spans="9:17" x14ac:dyDescent="0.45">
      <c r="I433" t="s">
        <v>179</v>
      </c>
      <c r="J433" t="s">
        <v>160</v>
      </c>
      <c r="K433">
        <v>2.945189612423392E-2</v>
      </c>
      <c r="L433" t="s">
        <v>158</v>
      </c>
      <c r="N433" t="s">
        <v>204</v>
      </c>
      <c r="O433" t="s">
        <v>160</v>
      </c>
      <c r="P433">
        <v>2.3191071888170409E-2</v>
      </c>
      <c r="Q433" t="s">
        <v>158</v>
      </c>
    </row>
    <row r="434" spans="9:17" x14ac:dyDescent="0.45">
      <c r="I434" t="s">
        <v>179</v>
      </c>
      <c r="J434" t="s">
        <v>161</v>
      </c>
      <c r="K434">
        <v>1.5898917621382323E-2</v>
      </c>
      <c r="L434" t="s">
        <v>158</v>
      </c>
      <c r="N434" t="s">
        <v>204</v>
      </c>
      <c r="O434" t="s">
        <v>161</v>
      </c>
      <c r="P434">
        <v>1.3540587642185695E-2</v>
      </c>
      <c r="Q434" t="s">
        <v>158</v>
      </c>
    </row>
    <row r="435" spans="9:17" x14ac:dyDescent="0.45">
      <c r="I435" t="s">
        <v>179</v>
      </c>
      <c r="J435" t="s">
        <v>162</v>
      </c>
      <c r="K435">
        <v>1.6079744607411749E-2</v>
      </c>
      <c r="L435" t="s">
        <v>158</v>
      </c>
      <c r="N435" t="s">
        <v>204</v>
      </c>
      <c r="O435" t="s">
        <v>162</v>
      </c>
      <c r="P435">
        <v>1.3078653211978467E-2</v>
      </c>
      <c r="Q435" t="s">
        <v>158</v>
      </c>
    </row>
    <row r="436" spans="9:17" x14ac:dyDescent="0.45">
      <c r="I436" t="s">
        <v>179</v>
      </c>
      <c r="J436" t="s">
        <v>239</v>
      </c>
      <c r="K436">
        <v>1.3694692152291679E-2</v>
      </c>
      <c r="L436" t="s">
        <v>158</v>
      </c>
      <c r="N436" t="s">
        <v>204</v>
      </c>
      <c r="O436" t="s">
        <v>239</v>
      </c>
      <c r="P436">
        <v>1.3184951402068964E-2</v>
      </c>
      <c r="Q436" t="s">
        <v>158</v>
      </c>
    </row>
    <row r="437" spans="9:17" x14ac:dyDescent="0.45">
      <c r="I437" t="s">
        <v>179</v>
      </c>
      <c r="J437" t="s">
        <v>240</v>
      </c>
      <c r="K437">
        <v>1.1902682342763447E-2</v>
      </c>
      <c r="L437" t="s">
        <v>158</v>
      </c>
      <c r="N437" t="s">
        <v>204</v>
      </c>
      <c r="O437" t="s">
        <v>240</v>
      </c>
      <c r="P437">
        <v>2.7233095642354675E-2</v>
      </c>
      <c r="Q437" t="s">
        <v>158</v>
      </c>
    </row>
    <row r="438" spans="9:17" x14ac:dyDescent="0.45">
      <c r="I438" t="s">
        <v>179</v>
      </c>
      <c r="J438" t="s">
        <v>241</v>
      </c>
      <c r="K438">
        <v>0</v>
      </c>
      <c r="L438" t="s">
        <v>158</v>
      </c>
      <c r="N438" t="s">
        <v>204</v>
      </c>
      <c r="O438" t="s">
        <v>241</v>
      </c>
      <c r="P438">
        <v>6.1936699765661074E-2</v>
      </c>
      <c r="Q438" t="s">
        <v>158</v>
      </c>
    </row>
    <row r="439" spans="9:17" x14ac:dyDescent="0.45">
      <c r="I439" t="s">
        <v>179</v>
      </c>
      <c r="J439" t="s">
        <v>242</v>
      </c>
      <c r="K439">
        <v>0</v>
      </c>
      <c r="L439" t="s">
        <v>158</v>
      </c>
      <c r="N439" t="s">
        <v>204</v>
      </c>
      <c r="O439" t="s">
        <v>242</v>
      </c>
      <c r="P439">
        <v>1.1290424517964092E-2</v>
      </c>
      <c r="Q439" t="s">
        <v>158</v>
      </c>
    </row>
    <row r="440" spans="9:17" x14ac:dyDescent="0.45">
      <c r="I440" t="s">
        <v>179</v>
      </c>
      <c r="J440" t="s">
        <v>163</v>
      </c>
      <c r="K440">
        <v>6.6028636682196121E-2</v>
      </c>
      <c r="L440" t="s">
        <v>158</v>
      </c>
      <c r="N440" t="s">
        <v>204</v>
      </c>
      <c r="O440" t="s">
        <v>163</v>
      </c>
      <c r="P440">
        <v>0.13571032160695659</v>
      </c>
      <c r="Q440" t="s">
        <v>158</v>
      </c>
    </row>
    <row r="441" spans="9:17" x14ac:dyDescent="0.45">
      <c r="I441" t="s">
        <v>179</v>
      </c>
      <c r="J441" t="s">
        <v>164</v>
      </c>
      <c r="K441">
        <v>0.17343774240107626</v>
      </c>
      <c r="L441" t="s">
        <v>158</v>
      </c>
      <c r="N441" t="s">
        <v>204</v>
      </c>
      <c r="O441" t="s">
        <v>164</v>
      </c>
      <c r="P441">
        <v>3.8467244163697033E-2</v>
      </c>
      <c r="Q441" t="s">
        <v>158</v>
      </c>
    </row>
    <row r="442" spans="9:17" x14ac:dyDescent="0.45">
      <c r="I442" t="s">
        <v>179</v>
      </c>
      <c r="J442" t="s">
        <v>165</v>
      </c>
      <c r="K442">
        <v>0.12448657354140952</v>
      </c>
      <c r="L442" t="s">
        <v>158</v>
      </c>
      <c r="N442" t="s">
        <v>204</v>
      </c>
      <c r="O442" t="s">
        <v>165</v>
      </c>
      <c r="P442">
        <v>3.1495458821319426E-2</v>
      </c>
      <c r="Q442" t="s">
        <v>158</v>
      </c>
    </row>
    <row r="443" spans="9:17" x14ac:dyDescent="0.45">
      <c r="I443" t="s">
        <v>179</v>
      </c>
      <c r="J443" t="s">
        <v>166</v>
      </c>
      <c r="K443">
        <v>6.1814016807247858E-2</v>
      </c>
      <c r="L443" t="s">
        <v>158</v>
      </c>
      <c r="N443" t="s">
        <v>204</v>
      </c>
      <c r="O443" t="s">
        <v>166</v>
      </c>
      <c r="P443">
        <v>1.537373663124874E-2</v>
      </c>
      <c r="Q443" t="s">
        <v>158</v>
      </c>
    </row>
    <row r="444" spans="9:17" x14ac:dyDescent="0.45">
      <c r="I444" t="s">
        <v>179</v>
      </c>
      <c r="J444" t="s">
        <v>167</v>
      </c>
      <c r="K444">
        <v>5.8971449682384915E-2</v>
      </c>
      <c r="L444" t="s">
        <v>158</v>
      </c>
      <c r="N444" t="s">
        <v>204</v>
      </c>
      <c r="O444" t="s">
        <v>167</v>
      </c>
      <c r="P444">
        <v>1.6267648017797905E-2</v>
      </c>
      <c r="Q444" t="s">
        <v>158</v>
      </c>
    </row>
    <row r="445" spans="9:17" x14ac:dyDescent="0.45">
      <c r="I445" t="s">
        <v>179</v>
      </c>
      <c r="J445" t="s">
        <v>243</v>
      </c>
      <c r="K445">
        <v>5.290970714296795E-2</v>
      </c>
      <c r="L445" t="s">
        <v>158</v>
      </c>
      <c r="N445" t="s">
        <v>204</v>
      </c>
      <c r="O445" t="s">
        <v>243</v>
      </c>
      <c r="P445">
        <v>1.7392886829302755E-2</v>
      </c>
      <c r="Q445" t="s">
        <v>158</v>
      </c>
    </row>
    <row r="446" spans="9:17" x14ac:dyDescent="0.45">
      <c r="I446" t="s">
        <v>179</v>
      </c>
      <c r="J446" t="s">
        <v>244</v>
      </c>
      <c r="K446">
        <v>7.8403205092837949E-2</v>
      </c>
      <c r="L446" t="s">
        <v>158</v>
      </c>
      <c r="N446" t="s">
        <v>204</v>
      </c>
      <c r="O446" t="s">
        <v>244</v>
      </c>
      <c r="P446">
        <v>3.3444008471756423E-2</v>
      </c>
      <c r="Q446" t="s">
        <v>158</v>
      </c>
    </row>
    <row r="447" spans="9:17" x14ac:dyDescent="0.45">
      <c r="I447" t="s">
        <v>179</v>
      </c>
      <c r="J447" t="s">
        <v>245</v>
      </c>
      <c r="K447">
        <v>2.6904599361947609E-2</v>
      </c>
      <c r="L447" t="s">
        <v>158</v>
      </c>
      <c r="N447" t="s">
        <v>204</v>
      </c>
      <c r="O447" t="s">
        <v>245</v>
      </c>
      <c r="P447">
        <v>8.130079641836796E-2</v>
      </c>
      <c r="Q447" t="s">
        <v>158</v>
      </c>
    </row>
    <row r="448" spans="9:17" x14ac:dyDescent="0.45">
      <c r="I448" t="s">
        <v>179</v>
      </c>
      <c r="J448" t="s">
        <v>246</v>
      </c>
      <c r="K448">
        <v>0</v>
      </c>
      <c r="L448" t="s">
        <v>158</v>
      </c>
      <c r="N448" t="s">
        <v>204</v>
      </c>
      <c r="O448" t="s">
        <v>246</v>
      </c>
      <c r="P448">
        <v>1.61904418556118E-2</v>
      </c>
      <c r="Q448" t="s">
        <v>158</v>
      </c>
    </row>
    <row r="449" spans="9:17" x14ac:dyDescent="0.45">
      <c r="I449" t="s">
        <v>179</v>
      </c>
      <c r="J449" t="s">
        <v>299</v>
      </c>
      <c r="K449">
        <v>0</v>
      </c>
      <c r="L449" t="s">
        <v>158</v>
      </c>
      <c r="N449" t="s">
        <v>204</v>
      </c>
      <c r="O449" t="s">
        <v>299</v>
      </c>
      <c r="P449">
        <v>5.1430791006397072E-6</v>
      </c>
      <c r="Q449" t="s">
        <v>158</v>
      </c>
    </row>
    <row r="450" spans="9:17" x14ac:dyDescent="0.45">
      <c r="I450" t="s">
        <v>179</v>
      </c>
      <c r="J450" t="s">
        <v>300</v>
      </c>
      <c r="K450">
        <v>0</v>
      </c>
      <c r="L450" t="s">
        <v>158</v>
      </c>
      <c r="N450" t="s">
        <v>204</v>
      </c>
      <c r="O450" t="s">
        <v>300</v>
      </c>
      <c r="P450">
        <v>5.6817164584940581E-5</v>
      </c>
      <c r="Q450" t="s">
        <v>158</v>
      </c>
    </row>
    <row r="451" spans="9:17" x14ac:dyDescent="0.45">
      <c r="I451" t="s">
        <v>179</v>
      </c>
      <c r="J451" t="s">
        <v>301</v>
      </c>
      <c r="K451">
        <v>0</v>
      </c>
      <c r="L451" t="s">
        <v>158</v>
      </c>
      <c r="N451" t="s">
        <v>204</v>
      </c>
      <c r="O451" t="s">
        <v>301</v>
      </c>
      <c r="P451">
        <v>4.4576533192755161E-5</v>
      </c>
      <c r="Q451" t="s">
        <v>158</v>
      </c>
    </row>
    <row r="452" spans="9:17" x14ac:dyDescent="0.45">
      <c r="I452" t="s">
        <v>179</v>
      </c>
      <c r="J452" t="s">
        <v>302</v>
      </c>
      <c r="K452">
        <v>0</v>
      </c>
      <c r="L452" t="s">
        <v>158</v>
      </c>
      <c r="N452" t="s">
        <v>204</v>
      </c>
      <c r="O452" t="s">
        <v>302</v>
      </c>
      <c r="P452">
        <v>5.0255855868823003E-5</v>
      </c>
      <c r="Q452" t="s">
        <v>158</v>
      </c>
    </row>
    <row r="453" spans="9:17" x14ac:dyDescent="0.45">
      <c r="I453" t="s">
        <v>179</v>
      </c>
      <c r="J453" t="s">
        <v>303</v>
      </c>
      <c r="K453">
        <v>0</v>
      </c>
      <c r="L453" t="s">
        <v>158</v>
      </c>
      <c r="N453" t="s">
        <v>204</v>
      </c>
      <c r="O453" t="s">
        <v>303</v>
      </c>
      <c r="P453">
        <v>3.24663213873348E-6</v>
      </c>
      <c r="Q453" t="s">
        <v>158</v>
      </c>
    </row>
    <row r="454" spans="9:17" x14ac:dyDescent="0.45">
      <c r="I454" t="s">
        <v>179</v>
      </c>
      <c r="J454" t="s">
        <v>304</v>
      </c>
      <c r="K454">
        <v>0</v>
      </c>
      <c r="L454" t="s">
        <v>158</v>
      </c>
      <c r="N454" t="s">
        <v>204</v>
      </c>
      <c r="O454" t="s">
        <v>304</v>
      </c>
      <c r="P454">
        <v>1.0717073689027591E-6</v>
      </c>
      <c r="Q454" t="s">
        <v>158</v>
      </c>
    </row>
    <row r="455" spans="9:17" x14ac:dyDescent="0.45">
      <c r="I455" t="s">
        <v>179</v>
      </c>
      <c r="J455" t="s">
        <v>305</v>
      </c>
      <c r="K455">
        <v>5.5489723475978362E-5</v>
      </c>
      <c r="L455" t="s">
        <v>158</v>
      </c>
      <c r="N455" t="s">
        <v>204</v>
      </c>
      <c r="O455" t="s">
        <v>305</v>
      </c>
      <c r="P455">
        <v>9.2560171935904919E-7</v>
      </c>
      <c r="Q455" t="s">
        <v>158</v>
      </c>
    </row>
    <row r="456" spans="9:17" x14ac:dyDescent="0.45">
      <c r="I456" t="s">
        <v>179</v>
      </c>
      <c r="J456" t="s">
        <v>306</v>
      </c>
      <c r="K456">
        <v>1.7404281214600001E-4</v>
      </c>
      <c r="L456" t="s">
        <v>158</v>
      </c>
      <c r="N456" t="s">
        <v>204</v>
      </c>
      <c r="O456" t="s">
        <v>306</v>
      </c>
      <c r="P456">
        <v>3.3801649700181024E-6</v>
      </c>
      <c r="Q456" t="s">
        <v>158</v>
      </c>
    </row>
    <row r="457" spans="9:17" x14ac:dyDescent="0.45">
      <c r="I457" t="s">
        <v>179</v>
      </c>
      <c r="J457" t="s">
        <v>307</v>
      </c>
      <c r="K457">
        <v>1.7462344957109999E-4</v>
      </c>
      <c r="L457" t="s">
        <v>158</v>
      </c>
      <c r="N457" t="s">
        <v>204</v>
      </c>
      <c r="O457" t="s">
        <v>307</v>
      </c>
      <c r="P457">
        <v>2.6588788499629552E-6</v>
      </c>
      <c r="Q457" t="s">
        <v>158</v>
      </c>
    </row>
    <row r="458" spans="9:17" x14ac:dyDescent="0.45">
      <c r="I458" t="s">
        <v>179</v>
      </c>
      <c r="J458" t="s">
        <v>308</v>
      </c>
      <c r="K458">
        <v>2.6866867751759998E-4</v>
      </c>
      <c r="L458" t="s">
        <v>158</v>
      </c>
      <c r="N458" t="s">
        <v>204</v>
      </c>
      <c r="O458" t="s">
        <v>308</v>
      </c>
      <c r="P458">
        <v>0</v>
      </c>
      <c r="Q458" t="s">
        <v>158</v>
      </c>
    </row>
    <row r="459" spans="9:17" x14ac:dyDescent="0.45">
      <c r="I459" t="s">
        <v>179</v>
      </c>
      <c r="J459" t="s">
        <v>309</v>
      </c>
      <c r="K459">
        <v>2.1482356161120001E-4</v>
      </c>
      <c r="L459" t="s">
        <v>158</v>
      </c>
      <c r="N459" t="s">
        <v>204</v>
      </c>
      <c r="O459" t="s">
        <v>309</v>
      </c>
      <c r="P459">
        <v>1.6431889193329691E-5</v>
      </c>
      <c r="Q459" t="s">
        <v>158</v>
      </c>
    </row>
    <row r="460" spans="9:17" x14ac:dyDescent="0.45">
      <c r="I460" t="s">
        <v>179</v>
      </c>
      <c r="J460" t="s">
        <v>310</v>
      </c>
      <c r="K460">
        <v>2.262016368534E-4</v>
      </c>
      <c r="L460" t="s">
        <v>158</v>
      </c>
      <c r="N460" t="s">
        <v>204</v>
      </c>
      <c r="O460" t="s">
        <v>310</v>
      </c>
      <c r="P460">
        <v>2.656258827118157E-6</v>
      </c>
      <c r="Q460" t="s">
        <v>158</v>
      </c>
    </row>
    <row r="461" spans="9:17" x14ac:dyDescent="0.45">
      <c r="I461" t="s">
        <v>179</v>
      </c>
      <c r="J461" t="s">
        <v>311</v>
      </c>
      <c r="K461">
        <v>2.123988469038E-4</v>
      </c>
      <c r="L461" t="s">
        <v>158</v>
      </c>
      <c r="N461" t="s">
        <v>204</v>
      </c>
      <c r="O461" t="s">
        <v>311</v>
      </c>
      <c r="P461">
        <v>6.9266282476073952E-8</v>
      </c>
      <c r="Q461" t="s">
        <v>158</v>
      </c>
    </row>
    <row r="462" spans="9:17" x14ac:dyDescent="0.45">
      <c r="I462" t="s">
        <v>179</v>
      </c>
      <c r="J462" t="s">
        <v>312</v>
      </c>
      <c r="K462">
        <v>2.0910003084869999E-4</v>
      </c>
      <c r="L462" t="s">
        <v>158</v>
      </c>
      <c r="N462" t="s">
        <v>204</v>
      </c>
      <c r="O462" t="s">
        <v>312</v>
      </c>
      <c r="P462">
        <v>8.786371877173477E-8</v>
      </c>
      <c r="Q462" t="s">
        <v>158</v>
      </c>
    </row>
    <row r="463" spans="9:17" x14ac:dyDescent="0.45">
      <c r="I463" t="s">
        <v>179</v>
      </c>
      <c r="J463" t="s">
        <v>313</v>
      </c>
      <c r="K463">
        <v>2.3545021051679999E-4</v>
      </c>
      <c r="L463" t="s">
        <v>158</v>
      </c>
      <c r="N463" t="s">
        <v>204</v>
      </c>
      <c r="O463" t="s">
        <v>313</v>
      </c>
      <c r="P463">
        <v>8.5698738812229568E-7</v>
      </c>
      <c r="Q463" t="s">
        <v>158</v>
      </c>
    </row>
    <row r="464" spans="9:17" x14ac:dyDescent="0.45">
      <c r="I464" t="s">
        <v>179</v>
      </c>
      <c r="J464" t="s">
        <v>314</v>
      </c>
      <c r="K464">
        <v>1.6307216572129999E-4</v>
      </c>
      <c r="L464" t="s">
        <v>158</v>
      </c>
      <c r="N464" t="s">
        <v>204</v>
      </c>
      <c r="O464" t="s">
        <v>314</v>
      </c>
      <c r="P464">
        <v>1.9333164644414886E-6</v>
      </c>
      <c r="Q464" t="s">
        <v>158</v>
      </c>
    </row>
    <row r="465" spans="9:17" x14ac:dyDescent="0.45">
      <c r="I465" t="s">
        <v>179</v>
      </c>
      <c r="J465" t="s">
        <v>315</v>
      </c>
      <c r="K465">
        <v>2.0681890653539999E-4</v>
      </c>
      <c r="L465" t="s">
        <v>158</v>
      </c>
      <c r="N465" t="s">
        <v>204</v>
      </c>
      <c r="O465" t="s">
        <v>315</v>
      </c>
      <c r="P465">
        <v>2.8701361722582063E-6</v>
      </c>
      <c r="Q465" t="s">
        <v>158</v>
      </c>
    </row>
    <row r="466" spans="9:17" x14ac:dyDescent="0.45">
      <c r="I466" t="s">
        <v>179</v>
      </c>
      <c r="J466" t="s">
        <v>316</v>
      </c>
      <c r="K466">
        <v>2.3335896144829999E-4</v>
      </c>
      <c r="L466" t="s">
        <v>158</v>
      </c>
      <c r="N466" t="s">
        <v>204</v>
      </c>
      <c r="O466" t="s">
        <v>316</v>
      </c>
      <c r="P466">
        <v>2.4416926182100921E-6</v>
      </c>
      <c r="Q466" t="s">
        <v>158</v>
      </c>
    </row>
    <row r="467" spans="9:17" x14ac:dyDescent="0.45">
      <c r="I467" t="s">
        <v>179</v>
      </c>
      <c r="J467" t="s">
        <v>317</v>
      </c>
      <c r="K467">
        <v>8.6848508815287151E-5</v>
      </c>
      <c r="L467" t="s">
        <v>158</v>
      </c>
      <c r="N467" t="s">
        <v>204</v>
      </c>
      <c r="O467" t="s">
        <v>317</v>
      </c>
      <c r="P467">
        <v>2.0100487683359965E-6</v>
      </c>
      <c r="Q467" t="s">
        <v>158</v>
      </c>
    </row>
    <row r="468" spans="9:17" x14ac:dyDescent="0.45">
      <c r="I468" t="s">
        <v>179</v>
      </c>
      <c r="J468" t="s">
        <v>318</v>
      </c>
      <c r="K468">
        <v>0</v>
      </c>
      <c r="L468" t="s">
        <v>158</v>
      </c>
      <c r="N468" t="s">
        <v>204</v>
      </c>
      <c r="O468" t="s">
        <v>318</v>
      </c>
      <c r="P468">
        <v>4.2901474912953742E-6</v>
      </c>
      <c r="Q468" t="s">
        <v>158</v>
      </c>
    </row>
    <row r="469" spans="9:17" x14ac:dyDescent="0.45">
      <c r="I469" t="s">
        <v>179</v>
      </c>
      <c r="J469" t="s">
        <v>319</v>
      </c>
      <c r="K469">
        <v>0</v>
      </c>
      <c r="L469" t="s">
        <v>158</v>
      </c>
      <c r="N469" t="s">
        <v>204</v>
      </c>
      <c r="O469" t="s">
        <v>319</v>
      </c>
      <c r="P469">
        <v>5.2452057964310411E-6</v>
      </c>
      <c r="Q469" t="s">
        <v>158</v>
      </c>
    </row>
    <row r="470" spans="9:17" x14ac:dyDescent="0.45">
      <c r="I470" t="s">
        <v>179</v>
      </c>
      <c r="J470" t="s">
        <v>320</v>
      </c>
      <c r="K470">
        <v>0</v>
      </c>
      <c r="L470" t="s">
        <v>158</v>
      </c>
      <c r="N470" t="s">
        <v>204</v>
      </c>
      <c r="O470" t="s">
        <v>320</v>
      </c>
      <c r="P470">
        <v>5.9307029551876572E-6</v>
      </c>
      <c r="Q470" t="s">
        <v>158</v>
      </c>
    </row>
    <row r="471" spans="9:17" x14ac:dyDescent="0.45">
      <c r="I471" t="s">
        <v>179</v>
      </c>
      <c r="J471" t="s">
        <v>321</v>
      </c>
      <c r="K471">
        <v>0</v>
      </c>
      <c r="L471" t="s">
        <v>158</v>
      </c>
      <c r="N471" t="s">
        <v>204</v>
      </c>
      <c r="O471" t="s">
        <v>321</v>
      </c>
      <c r="P471">
        <v>4.2280586168577734E-6</v>
      </c>
      <c r="Q471" t="s">
        <v>158</v>
      </c>
    </row>
    <row r="472" spans="9:17" x14ac:dyDescent="0.45">
      <c r="I472" t="s">
        <v>179</v>
      </c>
      <c r="J472" t="s">
        <v>322</v>
      </c>
      <c r="K472">
        <v>0</v>
      </c>
      <c r="L472" t="s">
        <v>158</v>
      </c>
      <c r="N472" t="s">
        <v>204</v>
      </c>
      <c r="O472" t="s">
        <v>322</v>
      </c>
      <c r="P472">
        <v>7.237002559446604E-6</v>
      </c>
      <c r="Q472" t="s">
        <v>158</v>
      </c>
    </row>
    <row r="473" spans="9:17" x14ac:dyDescent="0.45">
      <c r="I473" t="s">
        <v>179</v>
      </c>
      <c r="J473" t="s">
        <v>168</v>
      </c>
      <c r="K473">
        <v>9.195357317407251E-3</v>
      </c>
      <c r="L473" t="s">
        <v>158</v>
      </c>
      <c r="N473" t="s">
        <v>204</v>
      </c>
      <c r="O473" t="s">
        <v>168</v>
      </c>
      <c r="P473">
        <v>2.4293639767248177E-2</v>
      </c>
      <c r="Q473" t="s">
        <v>158</v>
      </c>
    </row>
    <row r="474" spans="9:17" x14ac:dyDescent="0.45">
      <c r="I474" t="s">
        <v>179</v>
      </c>
      <c r="J474" t="s">
        <v>169</v>
      </c>
      <c r="K474">
        <v>3.8659812681540208E-2</v>
      </c>
      <c r="L474" t="s">
        <v>158</v>
      </c>
      <c r="N474" t="s">
        <v>204</v>
      </c>
      <c r="O474" t="s">
        <v>169</v>
      </c>
      <c r="P474">
        <v>6.8954573304101114E-3</v>
      </c>
      <c r="Q474" t="s">
        <v>158</v>
      </c>
    </row>
    <row r="475" spans="9:17" x14ac:dyDescent="0.45">
      <c r="I475" t="s">
        <v>179</v>
      </c>
      <c r="J475" t="s">
        <v>170</v>
      </c>
      <c r="K475">
        <v>2.9084349595274856E-2</v>
      </c>
      <c r="L475" t="s">
        <v>158</v>
      </c>
      <c r="N475" t="s">
        <v>204</v>
      </c>
      <c r="O475" t="s">
        <v>170</v>
      </c>
      <c r="P475">
        <v>3.7474807457867649E-3</v>
      </c>
      <c r="Q475" t="s">
        <v>158</v>
      </c>
    </row>
    <row r="476" spans="9:17" x14ac:dyDescent="0.45">
      <c r="I476" t="s">
        <v>179</v>
      </c>
      <c r="J476" t="s">
        <v>171</v>
      </c>
      <c r="K476">
        <v>1.514089651109659E-2</v>
      </c>
      <c r="L476" t="s">
        <v>158</v>
      </c>
      <c r="N476" t="s">
        <v>204</v>
      </c>
      <c r="O476" t="s">
        <v>171</v>
      </c>
      <c r="P476">
        <v>1.440688481733452E-3</v>
      </c>
      <c r="Q476" t="s">
        <v>158</v>
      </c>
    </row>
    <row r="477" spans="9:17" x14ac:dyDescent="0.45">
      <c r="I477" t="s">
        <v>179</v>
      </c>
      <c r="J477" t="s">
        <v>172</v>
      </c>
      <c r="K477">
        <v>1.4451195649078527E-2</v>
      </c>
      <c r="L477" t="s">
        <v>158</v>
      </c>
      <c r="N477" t="s">
        <v>204</v>
      </c>
      <c r="O477" t="s">
        <v>172</v>
      </c>
      <c r="P477">
        <v>1.2962150733514611E-3</v>
      </c>
      <c r="Q477" t="s">
        <v>158</v>
      </c>
    </row>
    <row r="478" spans="9:17" x14ac:dyDescent="0.45">
      <c r="I478" t="s">
        <v>179</v>
      </c>
      <c r="J478" t="s">
        <v>247</v>
      </c>
      <c r="K478">
        <v>1.2813614795887598E-2</v>
      </c>
      <c r="L478" t="s">
        <v>158</v>
      </c>
      <c r="N478" t="s">
        <v>204</v>
      </c>
      <c r="O478" t="s">
        <v>247</v>
      </c>
      <c r="P478">
        <v>1.2021950540328998E-3</v>
      </c>
      <c r="Q478" t="s">
        <v>158</v>
      </c>
    </row>
    <row r="479" spans="9:17" x14ac:dyDescent="0.45">
      <c r="I479" t="s">
        <v>179</v>
      </c>
      <c r="J479" t="s">
        <v>248</v>
      </c>
      <c r="K479">
        <v>1.4998139240728224E-2</v>
      </c>
      <c r="L479" t="s">
        <v>158</v>
      </c>
      <c r="N479" t="s">
        <v>204</v>
      </c>
      <c r="O479" t="s">
        <v>248</v>
      </c>
      <c r="P479">
        <v>2.8033477688692889E-3</v>
      </c>
      <c r="Q479" t="s">
        <v>158</v>
      </c>
    </row>
    <row r="480" spans="9:17" x14ac:dyDescent="0.45">
      <c r="I480" t="s">
        <v>179</v>
      </c>
      <c r="J480" t="s">
        <v>249</v>
      </c>
      <c r="K480">
        <v>1.4350092031685168E-3</v>
      </c>
      <c r="L480" t="s">
        <v>158</v>
      </c>
      <c r="N480" t="s">
        <v>204</v>
      </c>
      <c r="O480" t="s">
        <v>249</v>
      </c>
      <c r="P480">
        <v>1.7565674375747613E-2</v>
      </c>
      <c r="Q480" t="s">
        <v>158</v>
      </c>
    </row>
    <row r="481" spans="9:17" x14ac:dyDescent="0.45">
      <c r="I481" t="s">
        <v>179</v>
      </c>
      <c r="J481" t="s">
        <v>250</v>
      </c>
      <c r="K481">
        <v>0</v>
      </c>
      <c r="L481" t="s">
        <v>158</v>
      </c>
      <c r="N481" t="s">
        <v>204</v>
      </c>
      <c r="O481" t="s">
        <v>250</v>
      </c>
      <c r="P481">
        <v>3.488997079324976E-3</v>
      </c>
      <c r="Q481" t="s">
        <v>158</v>
      </c>
    </row>
    <row r="482" spans="9:17" x14ac:dyDescent="0.45">
      <c r="I482" t="s">
        <v>179</v>
      </c>
      <c r="J482" t="s">
        <v>251</v>
      </c>
      <c r="K482">
        <v>6.1239172022821095E-4</v>
      </c>
      <c r="L482" t="s">
        <v>158</v>
      </c>
      <c r="N482" t="s">
        <v>204</v>
      </c>
      <c r="O482" t="s">
        <v>251</v>
      </c>
      <c r="P482">
        <v>0.10191839264595215</v>
      </c>
      <c r="Q482" t="s">
        <v>158</v>
      </c>
    </row>
    <row r="483" spans="9:17" x14ac:dyDescent="0.45">
      <c r="I483" t="s">
        <v>179</v>
      </c>
      <c r="J483" t="s">
        <v>252</v>
      </c>
      <c r="K483">
        <v>2.9089583240075156E-2</v>
      </c>
      <c r="L483" t="s">
        <v>158</v>
      </c>
      <c r="N483" t="s">
        <v>204</v>
      </c>
      <c r="O483" t="s">
        <v>252</v>
      </c>
      <c r="P483">
        <v>2.9664006861737906E-2</v>
      </c>
      <c r="Q483" t="s">
        <v>158</v>
      </c>
    </row>
    <row r="484" spans="9:17" x14ac:dyDescent="0.45">
      <c r="I484" t="s">
        <v>179</v>
      </c>
      <c r="J484" t="s">
        <v>253</v>
      </c>
      <c r="K484">
        <v>2.3797473125083513E-2</v>
      </c>
      <c r="L484" t="s">
        <v>158</v>
      </c>
      <c r="N484" t="s">
        <v>204</v>
      </c>
      <c r="O484" t="s">
        <v>253</v>
      </c>
      <c r="P484">
        <v>1.4810091434431568E-2</v>
      </c>
      <c r="Q484" t="s">
        <v>158</v>
      </c>
    </row>
    <row r="485" spans="9:17" x14ac:dyDescent="0.45">
      <c r="I485" t="s">
        <v>179</v>
      </c>
      <c r="J485" t="s">
        <v>254</v>
      </c>
      <c r="K485">
        <v>1.3897593786519211E-2</v>
      </c>
      <c r="L485" t="s">
        <v>158</v>
      </c>
      <c r="N485" t="s">
        <v>204</v>
      </c>
      <c r="O485" t="s">
        <v>254</v>
      </c>
      <c r="P485">
        <v>7.059978437436526E-3</v>
      </c>
      <c r="Q485" t="s">
        <v>158</v>
      </c>
    </row>
    <row r="486" spans="9:17" x14ac:dyDescent="0.45">
      <c r="I486" t="s">
        <v>179</v>
      </c>
      <c r="J486" t="s">
        <v>255</v>
      </c>
      <c r="K486">
        <v>1.3447069019495024E-2</v>
      </c>
      <c r="L486" t="s">
        <v>158</v>
      </c>
      <c r="N486" t="s">
        <v>204</v>
      </c>
      <c r="O486" t="s">
        <v>255</v>
      </c>
      <c r="P486">
        <v>7.0722793908551433E-3</v>
      </c>
      <c r="Q486" t="s">
        <v>158</v>
      </c>
    </row>
    <row r="487" spans="9:17" x14ac:dyDescent="0.45">
      <c r="I487" t="s">
        <v>179</v>
      </c>
      <c r="J487" t="s">
        <v>256</v>
      </c>
      <c r="K487">
        <v>9.9029013302651403E-3</v>
      </c>
      <c r="L487" t="s">
        <v>158</v>
      </c>
      <c r="N487" t="s">
        <v>204</v>
      </c>
      <c r="O487" t="s">
        <v>256</v>
      </c>
      <c r="P487">
        <v>6.7626053069346067E-3</v>
      </c>
      <c r="Q487" t="s">
        <v>158</v>
      </c>
    </row>
    <row r="488" spans="9:17" x14ac:dyDescent="0.45">
      <c r="I488" t="s">
        <v>179</v>
      </c>
      <c r="J488" t="s">
        <v>257</v>
      </c>
      <c r="K488">
        <v>3.3434114429082957E-3</v>
      </c>
      <c r="L488" t="s">
        <v>158</v>
      </c>
      <c r="N488" t="s">
        <v>204</v>
      </c>
      <c r="O488" t="s">
        <v>257</v>
      </c>
      <c r="P488">
        <v>1.5119408314982943E-2</v>
      </c>
      <c r="Q488" t="s">
        <v>158</v>
      </c>
    </row>
    <row r="489" spans="9:17" x14ac:dyDescent="0.45">
      <c r="I489" t="s">
        <v>179</v>
      </c>
      <c r="J489" t="s">
        <v>258</v>
      </c>
      <c r="K489">
        <v>0</v>
      </c>
      <c r="L489" t="s">
        <v>158</v>
      </c>
      <c r="N489" t="s">
        <v>204</v>
      </c>
      <c r="O489" t="s">
        <v>258</v>
      </c>
      <c r="P489">
        <v>5.1526436069370997E-2</v>
      </c>
      <c r="Q489" t="s">
        <v>158</v>
      </c>
    </row>
    <row r="490" spans="9:17" x14ac:dyDescent="0.45">
      <c r="I490" t="s">
        <v>179</v>
      </c>
      <c r="J490" t="s">
        <v>259</v>
      </c>
      <c r="K490">
        <v>0</v>
      </c>
      <c r="L490" t="s">
        <v>158</v>
      </c>
      <c r="N490" t="s">
        <v>204</v>
      </c>
      <c r="O490" t="s">
        <v>259</v>
      </c>
      <c r="P490">
        <v>1.3182200643541725E-2</v>
      </c>
      <c r="Q490" t="s">
        <v>158</v>
      </c>
    </row>
    <row r="491" spans="9:17" x14ac:dyDescent="0.45">
      <c r="I491" t="s">
        <v>180</v>
      </c>
      <c r="J491" t="s">
        <v>157</v>
      </c>
      <c r="K491">
        <v>1.113653599005392E-3</v>
      </c>
      <c r="L491" t="s">
        <v>158</v>
      </c>
      <c r="N491" t="s">
        <v>205</v>
      </c>
      <c r="O491" t="s">
        <v>157</v>
      </c>
      <c r="P491">
        <v>9.0790945037852136E-2</v>
      </c>
      <c r="Q491" t="s">
        <v>158</v>
      </c>
    </row>
    <row r="492" spans="9:17" x14ac:dyDescent="0.45">
      <c r="I492" t="s">
        <v>180</v>
      </c>
      <c r="J492" t="s">
        <v>159</v>
      </c>
      <c r="K492">
        <v>2.9225962784242124E-2</v>
      </c>
      <c r="L492" t="s">
        <v>158</v>
      </c>
      <c r="N492" t="s">
        <v>205</v>
      </c>
      <c r="O492" t="s">
        <v>159</v>
      </c>
      <c r="P492">
        <v>3.2604626248097172E-2</v>
      </c>
      <c r="Q492" t="s">
        <v>158</v>
      </c>
    </row>
    <row r="493" spans="9:17" x14ac:dyDescent="0.45">
      <c r="I493" t="s">
        <v>180</v>
      </c>
      <c r="J493" t="s">
        <v>160</v>
      </c>
      <c r="K493">
        <v>2.6759167398722406E-2</v>
      </c>
      <c r="L493" t="s">
        <v>158</v>
      </c>
      <c r="N493" t="s">
        <v>205</v>
      </c>
      <c r="O493" t="s">
        <v>160</v>
      </c>
      <c r="P493">
        <v>1.9015985338403988E-2</v>
      </c>
      <c r="Q493" t="s">
        <v>158</v>
      </c>
    </row>
    <row r="494" spans="9:17" x14ac:dyDescent="0.45">
      <c r="I494" t="s">
        <v>180</v>
      </c>
      <c r="J494" t="s">
        <v>161</v>
      </c>
      <c r="K494">
        <v>1.4522927865011239E-2</v>
      </c>
      <c r="L494" t="s">
        <v>158</v>
      </c>
      <c r="N494" t="s">
        <v>205</v>
      </c>
      <c r="O494" t="s">
        <v>161</v>
      </c>
      <c r="P494">
        <v>9.3760930540730328E-3</v>
      </c>
      <c r="Q494" t="s">
        <v>158</v>
      </c>
    </row>
    <row r="495" spans="9:17" x14ac:dyDescent="0.45">
      <c r="I495" t="s">
        <v>180</v>
      </c>
      <c r="J495" t="s">
        <v>162</v>
      </c>
      <c r="K495">
        <v>1.4356966439967941E-2</v>
      </c>
      <c r="L495" t="s">
        <v>158</v>
      </c>
      <c r="N495" t="s">
        <v>205</v>
      </c>
      <c r="O495" t="s">
        <v>162</v>
      </c>
      <c r="P495">
        <v>1.0091107752529841E-2</v>
      </c>
      <c r="Q495" t="s">
        <v>158</v>
      </c>
    </row>
    <row r="496" spans="9:17" x14ac:dyDescent="0.45">
      <c r="I496" t="s">
        <v>180</v>
      </c>
      <c r="J496" t="s">
        <v>239</v>
      </c>
      <c r="K496">
        <v>1.1655580486211445E-2</v>
      </c>
      <c r="L496" t="s">
        <v>158</v>
      </c>
      <c r="N496" t="s">
        <v>205</v>
      </c>
      <c r="O496" t="s">
        <v>239</v>
      </c>
      <c r="P496">
        <v>1.1253390101556005E-2</v>
      </c>
      <c r="Q496" t="s">
        <v>158</v>
      </c>
    </row>
    <row r="497" spans="9:17" x14ac:dyDescent="0.45">
      <c r="I497" t="s">
        <v>180</v>
      </c>
      <c r="J497" t="s">
        <v>240</v>
      </c>
      <c r="K497">
        <v>9.2750056940185677E-3</v>
      </c>
      <c r="L497" t="s">
        <v>158</v>
      </c>
      <c r="N497" t="s">
        <v>205</v>
      </c>
      <c r="O497" t="s">
        <v>240</v>
      </c>
      <c r="P497">
        <v>2.4281567970661631E-2</v>
      </c>
      <c r="Q497" t="s">
        <v>158</v>
      </c>
    </row>
    <row r="498" spans="9:17" x14ac:dyDescent="0.45">
      <c r="I498" t="s">
        <v>180</v>
      </c>
      <c r="J498" t="s">
        <v>241</v>
      </c>
      <c r="K498">
        <v>0</v>
      </c>
      <c r="L498" t="s">
        <v>158</v>
      </c>
      <c r="N498" t="s">
        <v>205</v>
      </c>
      <c r="O498" t="s">
        <v>241</v>
      </c>
      <c r="P498">
        <v>6.1309116516687551E-2</v>
      </c>
      <c r="Q498" t="s">
        <v>158</v>
      </c>
    </row>
    <row r="499" spans="9:17" x14ac:dyDescent="0.45">
      <c r="I499" t="s">
        <v>180</v>
      </c>
      <c r="J499" t="s">
        <v>242</v>
      </c>
      <c r="K499">
        <v>0</v>
      </c>
      <c r="L499" t="s">
        <v>158</v>
      </c>
      <c r="N499" t="s">
        <v>205</v>
      </c>
      <c r="O499" t="s">
        <v>242</v>
      </c>
      <c r="P499">
        <v>1.1877252201376519E-2</v>
      </c>
      <c r="Q499" t="s">
        <v>158</v>
      </c>
    </row>
    <row r="500" spans="9:17" x14ac:dyDescent="0.45">
      <c r="I500" t="s">
        <v>180</v>
      </c>
      <c r="J500" t="s">
        <v>163</v>
      </c>
      <c r="K500">
        <v>6.3746787751051873E-2</v>
      </c>
      <c r="L500" t="s">
        <v>158</v>
      </c>
      <c r="N500" t="s">
        <v>205</v>
      </c>
      <c r="O500" t="s">
        <v>163</v>
      </c>
      <c r="P500">
        <v>0.10530070348550984</v>
      </c>
      <c r="Q500" t="s">
        <v>158</v>
      </c>
    </row>
    <row r="501" spans="9:17" x14ac:dyDescent="0.45">
      <c r="I501" t="s">
        <v>180</v>
      </c>
      <c r="J501" t="s">
        <v>164</v>
      </c>
      <c r="K501">
        <v>0.17578048417938341</v>
      </c>
      <c r="L501" t="s">
        <v>158</v>
      </c>
      <c r="N501" t="s">
        <v>205</v>
      </c>
      <c r="O501" t="s">
        <v>164</v>
      </c>
      <c r="P501">
        <v>4.7258914402917629E-2</v>
      </c>
      <c r="Q501" t="s">
        <v>158</v>
      </c>
    </row>
    <row r="502" spans="9:17" x14ac:dyDescent="0.45">
      <c r="I502" t="s">
        <v>180</v>
      </c>
      <c r="J502" t="s">
        <v>165</v>
      </c>
      <c r="K502">
        <v>0.12740799612284168</v>
      </c>
      <c r="L502" t="s">
        <v>158</v>
      </c>
      <c r="N502" t="s">
        <v>205</v>
      </c>
      <c r="O502" t="s">
        <v>165</v>
      </c>
      <c r="P502">
        <v>3.5802635287109752E-2</v>
      </c>
      <c r="Q502" t="s">
        <v>158</v>
      </c>
    </row>
    <row r="503" spans="9:17" x14ac:dyDescent="0.45">
      <c r="I503" t="s">
        <v>180</v>
      </c>
      <c r="J503" t="s">
        <v>166</v>
      </c>
      <c r="K503">
        <v>6.3310506500051142E-2</v>
      </c>
      <c r="L503" t="s">
        <v>158</v>
      </c>
      <c r="N503" t="s">
        <v>205</v>
      </c>
      <c r="O503" t="s">
        <v>166</v>
      </c>
      <c r="P503">
        <v>1.8848738489023679E-2</v>
      </c>
      <c r="Q503" t="s">
        <v>158</v>
      </c>
    </row>
    <row r="504" spans="9:17" x14ac:dyDescent="0.45">
      <c r="I504" t="s">
        <v>180</v>
      </c>
      <c r="J504" t="s">
        <v>167</v>
      </c>
      <c r="K504">
        <v>6.0257930185368791E-2</v>
      </c>
      <c r="L504" t="s">
        <v>158</v>
      </c>
      <c r="N504" t="s">
        <v>205</v>
      </c>
      <c r="O504" t="s">
        <v>167</v>
      </c>
      <c r="P504">
        <v>1.961478811510408E-2</v>
      </c>
      <c r="Q504" t="s">
        <v>158</v>
      </c>
    </row>
    <row r="505" spans="9:17" x14ac:dyDescent="0.45">
      <c r="I505" t="s">
        <v>180</v>
      </c>
      <c r="J505" t="s">
        <v>243</v>
      </c>
      <c r="K505">
        <v>5.3244717861732495E-2</v>
      </c>
      <c r="L505" t="s">
        <v>158</v>
      </c>
      <c r="N505" t="s">
        <v>205</v>
      </c>
      <c r="O505" t="s">
        <v>243</v>
      </c>
      <c r="P505">
        <v>1.9041052418883403E-2</v>
      </c>
      <c r="Q505" t="s">
        <v>158</v>
      </c>
    </row>
    <row r="506" spans="9:17" x14ac:dyDescent="0.45">
      <c r="I506" t="s">
        <v>180</v>
      </c>
      <c r="J506" t="s">
        <v>244</v>
      </c>
      <c r="K506">
        <v>7.8125799533248413E-2</v>
      </c>
      <c r="L506" t="s">
        <v>158</v>
      </c>
      <c r="N506" t="s">
        <v>205</v>
      </c>
      <c r="O506" t="s">
        <v>244</v>
      </c>
      <c r="P506">
        <v>3.5456541210085527E-2</v>
      </c>
      <c r="Q506" t="s">
        <v>158</v>
      </c>
    </row>
    <row r="507" spans="9:17" x14ac:dyDescent="0.45">
      <c r="I507" t="s">
        <v>180</v>
      </c>
      <c r="J507" t="s">
        <v>245</v>
      </c>
      <c r="K507">
        <v>2.5570391810436559E-2</v>
      </c>
      <c r="L507" t="s">
        <v>158</v>
      </c>
      <c r="N507" t="s">
        <v>205</v>
      </c>
      <c r="O507" t="s">
        <v>245</v>
      </c>
      <c r="P507">
        <v>7.9151480932986157E-2</v>
      </c>
      <c r="Q507" t="s">
        <v>158</v>
      </c>
    </row>
    <row r="508" spans="9:17" x14ac:dyDescent="0.45">
      <c r="I508" t="s">
        <v>180</v>
      </c>
      <c r="J508" t="s">
        <v>246</v>
      </c>
      <c r="K508">
        <v>0</v>
      </c>
      <c r="L508" t="s">
        <v>158</v>
      </c>
      <c r="N508" t="s">
        <v>205</v>
      </c>
      <c r="O508" t="s">
        <v>246</v>
      </c>
      <c r="P508">
        <v>1.6297140948394136E-2</v>
      </c>
      <c r="Q508" t="s">
        <v>158</v>
      </c>
    </row>
    <row r="509" spans="9:17" x14ac:dyDescent="0.45">
      <c r="I509" t="s">
        <v>180</v>
      </c>
      <c r="J509" t="s">
        <v>299</v>
      </c>
      <c r="K509">
        <v>0</v>
      </c>
      <c r="L509" t="s">
        <v>158</v>
      </c>
      <c r="N509" t="s">
        <v>205</v>
      </c>
      <c r="O509" t="s">
        <v>299</v>
      </c>
      <c r="P509">
        <v>8.2192364562328118E-7</v>
      </c>
      <c r="Q509" t="s">
        <v>158</v>
      </c>
    </row>
    <row r="510" spans="9:17" x14ac:dyDescent="0.45">
      <c r="I510" t="s">
        <v>180</v>
      </c>
      <c r="J510" t="s">
        <v>300</v>
      </c>
      <c r="K510">
        <v>0</v>
      </c>
      <c r="L510" t="s">
        <v>158</v>
      </c>
      <c r="N510" t="s">
        <v>205</v>
      </c>
      <c r="O510" t="s">
        <v>300</v>
      </c>
      <c r="P510">
        <v>5.2831034086147911E-7</v>
      </c>
      <c r="Q510" t="s">
        <v>158</v>
      </c>
    </row>
    <row r="511" spans="9:17" x14ac:dyDescent="0.45">
      <c r="I511" t="s">
        <v>180</v>
      </c>
      <c r="J511" t="s">
        <v>301</v>
      </c>
      <c r="K511">
        <v>0</v>
      </c>
      <c r="L511" t="s">
        <v>158</v>
      </c>
      <c r="N511" t="s">
        <v>205</v>
      </c>
      <c r="O511" t="s">
        <v>301</v>
      </c>
      <c r="P511">
        <v>5.8124380966085122E-7</v>
      </c>
      <c r="Q511" t="s">
        <v>158</v>
      </c>
    </row>
    <row r="512" spans="9:17" x14ac:dyDescent="0.45">
      <c r="I512" t="s">
        <v>180</v>
      </c>
      <c r="J512" t="s">
        <v>302</v>
      </c>
      <c r="K512">
        <v>0</v>
      </c>
      <c r="L512" t="s">
        <v>158</v>
      </c>
      <c r="N512" t="s">
        <v>205</v>
      </c>
      <c r="O512" t="s">
        <v>302</v>
      </c>
      <c r="P512">
        <v>2.318700579505126E-7</v>
      </c>
      <c r="Q512" t="s">
        <v>158</v>
      </c>
    </row>
    <row r="513" spans="9:17" x14ac:dyDescent="0.45">
      <c r="I513" t="s">
        <v>180</v>
      </c>
      <c r="J513" t="s">
        <v>303</v>
      </c>
      <c r="K513">
        <v>0</v>
      </c>
      <c r="L513" t="s">
        <v>158</v>
      </c>
      <c r="N513" t="s">
        <v>205</v>
      </c>
      <c r="O513" t="s">
        <v>303</v>
      </c>
      <c r="P513">
        <v>0</v>
      </c>
      <c r="Q513" t="s">
        <v>158</v>
      </c>
    </row>
    <row r="514" spans="9:17" x14ac:dyDescent="0.45">
      <c r="I514" t="s">
        <v>180</v>
      </c>
      <c r="J514" t="s">
        <v>304</v>
      </c>
      <c r="K514">
        <v>0</v>
      </c>
      <c r="L514" t="s">
        <v>158</v>
      </c>
      <c r="N514" t="s">
        <v>205</v>
      </c>
      <c r="O514" t="s">
        <v>304</v>
      </c>
      <c r="P514">
        <v>0</v>
      </c>
      <c r="Q514" t="s">
        <v>158</v>
      </c>
    </row>
    <row r="515" spans="9:17" x14ac:dyDescent="0.45">
      <c r="I515" t="s">
        <v>180</v>
      </c>
      <c r="J515" t="s">
        <v>305</v>
      </c>
      <c r="K515">
        <v>3.2390863600863496E-5</v>
      </c>
      <c r="L515" t="s">
        <v>158</v>
      </c>
      <c r="N515" t="s">
        <v>205</v>
      </c>
      <c r="O515" t="s">
        <v>305</v>
      </c>
      <c r="P515">
        <v>0</v>
      </c>
      <c r="Q515" t="s">
        <v>158</v>
      </c>
    </row>
    <row r="516" spans="9:17" x14ac:dyDescent="0.45">
      <c r="I516" t="s">
        <v>180</v>
      </c>
      <c r="J516" t="s">
        <v>306</v>
      </c>
      <c r="K516">
        <v>2.2534209538330001E-4</v>
      </c>
      <c r="L516" t="s">
        <v>158</v>
      </c>
      <c r="N516" t="s">
        <v>205</v>
      </c>
      <c r="O516" t="s">
        <v>306</v>
      </c>
      <c r="P516">
        <v>0</v>
      </c>
      <c r="Q516" t="s">
        <v>158</v>
      </c>
    </row>
    <row r="517" spans="9:17" x14ac:dyDescent="0.45">
      <c r="I517" t="s">
        <v>180</v>
      </c>
      <c r="J517" t="s">
        <v>307</v>
      </c>
      <c r="K517">
        <v>2.2516826694030001E-4</v>
      </c>
      <c r="L517" t="s">
        <v>158</v>
      </c>
      <c r="N517" t="s">
        <v>205</v>
      </c>
      <c r="O517" t="s">
        <v>307</v>
      </c>
      <c r="P517">
        <v>0</v>
      </c>
      <c r="Q517" t="s">
        <v>158</v>
      </c>
    </row>
    <row r="518" spans="9:17" x14ac:dyDescent="0.45">
      <c r="I518" t="s">
        <v>180</v>
      </c>
      <c r="J518" t="s">
        <v>308</v>
      </c>
      <c r="K518">
        <v>2.7756142261349998E-4</v>
      </c>
      <c r="L518" t="s">
        <v>158</v>
      </c>
      <c r="N518" t="s">
        <v>205</v>
      </c>
      <c r="O518" t="s">
        <v>308</v>
      </c>
      <c r="P518">
        <v>0</v>
      </c>
      <c r="Q518" t="s">
        <v>158</v>
      </c>
    </row>
    <row r="519" spans="9:17" x14ac:dyDescent="0.45">
      <c r="I519" t="s">
        <v>180</v>
      </c>
      <c r="J519" t="s">
        <v>309</v>
      </c>
      <c r="K519">
        <v>3.4799037814620002E-4</v>
      </c>
      <c r="L519" t="s">
        <v>158</v>
      </c>
      <c r="N519" t="s">
        <v>205</v>
      </c>
      <c r="O519" t="s">
        <v>309</v>
      </c>
      <c r="P519">
        <v>1.7413741710351708E-7</v>
      </c>
      <c r="Q519" t="s">
        <v>158</v>
      </c>
    </row>
    <row r="520" spans="9:17" x14ac:dyDescent="0.45">
      <c r="I520" t="s">
        <v>180</v>
      </c>
      <c r="J520" t="s">
        <v>310</v>
      </c>
      <c r="K520">
        <v>2.8789577895349999E-4</v>
      </c>
      <c r="L520" t="s">
        <v>158</v>
      </c>
      <c r="N520" t="s">
        <v>205</v>
      </c>
      <c r="O520" t="s">
        <v>310</v>
      </c>
      <c r="P520">
        <v>5.8622617690574205E-7</v>
      </c>
      <c r="Q520" t="s">
        <v>158</v>
      </c>
    </row>
    <row r="521" spans="9:17" x14ac:dyDescent="0.45">
      <c r="I521" t="s">
        <v>180</v>
      </c>
      <c r="J521" t="s">
        <v>311</v>
      </c>
      <c r="K521">
        <v>2.5693470035130001E-4</v>
      </c>
      <c r="L521" t="s">
        <v>158</v>
      </c>
      <c r="N521" t="s">
        <v>205</v>
      </c>
      <c r="O521" t="s">
        <v>311</v>
      </c>
      <c r="P521">
        <v>1.928940037179615E-7</v>
      </c>
      <c r="Q521" t="s">
        <v>158</v>
      </c>
    </row>
    <row r="522" spans="9:17" x14ac:dyDescent="0.45">
      <c r="I522" t="s">
        <v>180</v>
      </c>
      <c r="J522" t="s">
        <v>312</v>
      </c>
      <c r="K522">
        <v>2.1463763077129999E-4</v>
      </c>
      <c r="L522" t="s">
        <v>158</v>
      </c>
      <c r="N522" t="s">
        <v>205</v>
      </c>
      <c r="O522" t="s">
        <v>312</v>
      </c>
      <c r="P522">
        <v>2.5704919111192642E-7</v>
      </c>
      <c r="Q522" t="s">
        <v>158</v>
      </c>
    </row>
    <row r="523" spans="9:17" x14ac:dyDescent="0.45">
      <c r="I523" t="s">
        <v>180</v>
      </c>
      <c r="J523" t="s">
        <v>313</v>
      </c>
      <c r="K523">
        <v>2.144271484524E-4</v>
      </c>
      <c r="L523" t="s">
        <v>158</v>
      </c>
      <c r="N523" t="s">
        <v>205</v>
      </c>
      <c r="O523" t="s">
        <v>313</v>
      </c>
      <c r="P523">
        <v>5.2748098600252912E-7</v>
      </c>
      <c r="Q523" t="s">
        <v>158</v>
      </c>
    </row>
    <row r="524" spans="9:17" x14ac:dyDescent="0.45">
      <c r="I524" t="s">
        <v>180</v>
      </c>
      <c r="J524" t="s">
        <v>314</v>
      </c>
      <c r="K524">
        <v>1.5460843786310001E-4</v>
      </c>
      <c r="L524" t="s">
        <v>158</v>
      </c>
      <c r="N524" t="s">
        <v>205</v>
      </c>
      <c r="O524" t="s">
        <v>314</v>
      </c>
      <c r="P524">
        <v>3.8275878035652812E-7</v>
      </c>
      <c r="Q524" t="s">
        <v>158</v>
      </c>
    </row>
    <row r="525" spans="9:17" x14ac:dyDescent="0.45">
      <c r="I525" t="s">
        <v>180</v>
      </c>
      <c r="J525" t="s">
        <v>315</v>
      </c>
      <c r="K525">
        <v>1.7161230646280001E-4</v>
      </c>
      <c r="L525" t="s">
        <v>158</v>
      </c>
      <c r="N525" t="s">
        <v>205</v>
      </c>
      <c r="O525" t="s">
        <v>315</v>
      </c>
      <c r="P525">
        <v>1.671875212688281E-7</v>
      </c>
      <c r="Q525" t="s">
        <v>158</v>
      </c>
    </row>
    <row r="526" spans="9:17" x14ac:dyDescent="0.45">
      <c r="I526" t="s">
        <v>180</v>
      </c>
      <c r="J526" t="s">
        <v>316</v>
      </c>
      <c r="K526">
        <v>1.787856632634E-4</v>
      </c>
      <c r="L526" t="s">
        <v>158</v>
      </c>
      <c r="N526" t="s">
        <v>205</v>
      </c>
      <c r="O526" t="s">
        <v>316</v>
      </c>
      <c r="P526">
        <v>0</v>
      </c>
      <c r="Q526" t="s">
        <v>158</v>
      </c>
    </row>
    <row r="527" spans="9:17" x14ac:dyDescent="0.45">
      <c r="I527" t="s">
        <v>180</v>
      </c>
      <c r="J527" t="s">
        <v>317</v>
      </c>
      <c r="K527">
        <v>7.4390345333598547E-5</v>
      </c>
      <c r="L527" t="s">
        <v>158</v>
      </c>
      <c r="N527" t="s">
        <v>205</v>
      </c>
      <c r="O527" t="s">
        <v>317</v>
      </c>
      <c r="P527">
        <v>0</v>
      </c>
      <c r="Q527" t="s">
        <v>158</v>
      </c>
    </row>
    <row r="528" spans="9:17" x14ac:dyDescent="0.45">
      <c r="I528" t="s">
        <v>180</v>
      </c>
      <c r="J528" t="s">
        <v>318</v>
      </c>
      <c r="K528">
        <v>0</v>
      </c>
      <c r="L528" t="s">
        <v>158</v>
      </c>
      <c r="N528" t="s">
        <v>205</v>
      </c>
      <c r="O528" t="s">
        <v>318</v>
      </c>
      <c r="P528">
        <v>0</v>
      </c>
      <c r="Q528" t="s">
        <v>158</v>
      </c>
    </row>
    <row r="529" spans="9:17" x14ac:dyDescent="0.45">
      <c r="I529" t="s">
        <v>180</v>
      </c>
      <c r="J529" t="s">
        <v>319</v>
      </c>
      <c r="K529">
        <v>0</v>
      </c>
      <c r="L529" t="s">
        <v>158</v>
      </c>
      <c r="N529" t="s">
        <v>205</v>
      </c>
      <c r="O529" t="s">
        <v>319</v>
      </c>
      <c r="P529">
        <v>0</v>
      </c>
      <c r="Q529" t="s">
        <v>158</v>
      </c>
    </row>
    <row r="530" spans="9:17" x14ac:dyDescent="0.45">
      <c r="I530" t="s">
        <v>180</v>
      </c>
      <c r="J530" t="s">
        <v>320</v>
      </c>
      <c r="K530">
        <v>0</v>
      </c>
      <c r="L530" t="s">
        <v>158</v>
      </c>
      <c r="N530" t="s">
        <v>205</v>
      </c>
      <c r="O530" t="s">
        <v>320</v>
      </c>
      <c r="P530">
        <v>1.7863087353895672E-6</v>
      </c>
      <c r="Q530" t="s">
        <v>158</v>
      </c>
    </row>
    <row r="531" spans="9:17" x14ac:dyDescent="0.45">
      <c r="I531" t="s">
        <v>180</v>
      </c>
      <c r="J531" t="s">
        <v>321</v>
      </c>
      <c r="K531">
        <v>0</v>
      </c>
      <c r="L531" t="s">
        <v>158</v>
      </c>
      <c r="N531" t="s">
        <v>205</v>
      </c>
      <c r="O531" t="s">
        <v>321</v>
      </c>
      <c r="P531">
        <v>4.9268292518275846E-6</v>
      </c>
      <c r="Q531" t="s">
        <v>158</v>
      </c>
    </row>
    <row r="532" spans="9:17" x14ac:dyDescent="0.45">
      <c r="I532" t="s">
        <v>180</v>
      </c>
      <c r="J532" t="s">
        <v>322</v>
      </c>
      <c r="K532">
        <v>0</v>
      </c>
      <c r="L532" t="s">
        <v>158</v>
      </c>
      <c r="N532" t="s">
        <v>205</v>
      </c>
      <c r="O532" t="s">
        <v>322</v>
      </c>
      <c r="P532">
        <v>2.0153736402570608E-5</v>
      </c>
      <c r="Q532" t="s">
        <v>158</v>
      </c>
    </row>
    <row r="533" spans="9:17" x14ac:dyDescent="0.45">
      <c r="I533" t="s">
        <v>180</v>
      </c>
      <c r="J533" t="s">
        <v>168</v>
      </c>
      <c r="K533">
        <v>8.9053145913710139E-3</v>
      </c>
      <c r="L533" t="s">
        <v>158</v>
      </c>
      <c r="N533" t="s">
        <v>205</v>
      </c>
      <c r="O533" t="s">
        <v>168</v>
      </c>
      <c r="P533">
        <v>3.2553979958833204E-2</v>
      </c>
      <c r="Q533" t="s">
        <v>158</v>
      </c>
    </row>
    <row r="534" spans="9:17" x14ac:dyDescent="0.45">
      <c r="I534" t="s">
        <v>180</v>
      </c>
      <c r="J534" t="s">
        <v>169</v>
      </c>
      <c r="K534">
        <v>4.0531391192643554E-2</v>
      </c>
      <c r="L534" t="s">
        <v>158</v>
      </c>
      <c r="N534" t="s">
        <v>205</v>
      </c>
      <c r="O534" t="s">
        <v>169</v>
      </c>
      <c r="P534">
        <v>9.7072352075195135E-3</v>
      </c>
      <c r="Q534" t="s">
        <v>158</v>
      </c>
    </row>
    <row r="535" spans="9:17" x14ac:dyDescent="0.45">
      <c r="I535" t="s">
        <v>180</v>
      </c>
      <c r="J535" t="s">
        <v>170</v>
      </c>
      <c r="K535">
        <v>3.1743567990555582E-2</v>
      </c>
      <c r="L535" t="s">
        <v>158</v>
      </c>
      <c r="N535" t="s">
        <v>205</v>
      </c>
      <c r="O535" t="s">
        <v>170</v>
      </c>
      <c r="P535">
        <v>5.8984875655597405E-3</v>
      </c>
      <c r="Q535" t="s">
        <v>158</v>
      </c>
    </row>
    <row r="536" spans="9:17" x14ac:dyDescent="0.45">
      <c r="I536" t="s">
        <v>180</v>
      </c>
      <c r="J536" t="s">
        <v>171</v>
      </c>
      <c r="K536">
        <v>1.6987680202964102E-2</v>
      </c>
      <c r="L536" t="s">
        <v>158</v>
      </c>
      <c r="N536" t="s">
        <v>205</v>
      </c>
      <c r="O536" t="s">
        <v>171</v>
      </c>
      <c r="P536">
        <v>2.9001034295565963E-3</v>
      </c>
      <c r="Q536" t="s">
        <v>158</v>
      </c>
    </row>
    <row r="537" spans="9:17" x14ac:dyDescent="0.45">
      <c r="I537" t="s">
        <v>180</v>
      </c>
      <c r="J537" t="s">
        <v>172</v>
      </c>
      <c r="K537">
        <v>1.6438674626131085E-2</v>
      </c>
      <c r="L537" t="s">
        <v>158</v>
      </c>
      <c r="N537" t="s">
        <v>205</v>
      </c>
      <c r="O537" t="s">
        <v>172</v>
      </c>
      <c r="P537">
        <v>2.8295706264401667E-3</v>
      </c>
      <c r="Q537" t="s">
        <v>158</v>
      </c>
    </row>
    <row r="538" spans="9:17" x14ac:dyDescent="0.45">
      <c r="I538" t="s">
        <v>180</v>
      </c>
      <c r="J538" t="s">
        <v>247</v>
      </c>
      <c r="K538">
        <v>1.434337383328348E-2</v>
      </c>
      <c r="L538" t="s">
        <v>158</v>
      </c>
      <c r="N538" t="s">
        <v>205</v>
      </c>
      <c r="O538" t="s">
        <v>247</v>
      </c>
      <c r="P538">
        <v>2.8429321426717167E-3</v>
      </c>
      <c r="Q538" t="s">
        <v>158</v>
      </c>
    </row>
    <row r="539" spans="9:17" x14ac:dyDescent="0.45">
      <c r="I539" t="s">
        <v>180</v>
      </c>
      <c r="J539" t="s">
        <v>248</v>
      </c>
      <c r="K539">
        <v>1.5443093779837351E-2</v>
      </c>
      <c r="L539" t="s">
        <v>158</v>
      </c>
      <c r="N539" t="s">
        <v>205</v>
      </c>
      <c r="O539" t="s">
        <v>248</v>
      </c>
      <c r="P539">
        <v>5.6933883919650097E-3</v>
      </c>
      <c r="Q539" t="s">
        <v>158</v>
      </c>
    </row>
    <row r="540" spans="9:17" x14ac:dyDescent="0.45">
      <c r="I540" t="s">
        <v>180</v>
      </c>
      <c r="J540" t="s">
        <v>249</v>
      </c>
      <c r="K540">
        <v>1.1872827998764548E-3</v>
      </c>
      <c r="L540" t="s">
        <v>158</v>
      </c>
      <c r="N540" t="s">
        <v>205</v>
      </c>
      <c r="O540" t="s">
        <v>249</v>
      </c>
      <c r="P540">
        <v>1.8610477252680301E-2</v>
      </c>
      <c r="Q540" t="s">
        <v>158</v>
      </c>
    </row>
    <row r="541" spans="9:17" x14ac:dyDescent="0.45">
      <c r="I541" t="s">
        <v>180</v>
      </c>
      <c r="J541" t="s">
        <v>250</v>
      </c>
      <c r="K541">
        <v>0</v>
      </c>
      <c r="L541" t="s">
        <v>158</v>
      </c>
      <c r="N541" t="s">
        <v>205</v>
      </c>
      <c r="O541" t="s">
        <v>250</v>
      </c>
      <c r="P541">
        <v>4.5936435171473559E-3</v>
      </c>
      <c r="Q541" t="s">
        <v>158</v>
      </c>
    </row>
    <row r="542" spans="9:17" x14ac:dyDescent="0.45">
      <c r="I542" t="s">
        <v>180</v>
      </c>
      <c r="J542" t="s">
        <v>251</v>
      </c>
      <c r="K542">
        <v>3.8239383326909725E-4</v>
      </c>
      <c r="L542" t="s">
        <v>158</v>
      </c>
      <c r="N542" t="s">
        <v>205</v>
      </c>
      <c r="O542" t="s">
        <v>251</v>
      </c>
      <c r="P542">
        <v>9.4033875947538897E-2</v>
      </c>
      <c r="Q542" t="s">
        <v>158</v>
      </c>
    </row>
    <row r="543" spans="9:17" x14ac:dyDescent="0.45">
      <c r="I543" t="s">
        <v>180</v>
      </c>
      <c r="J543" t="s">
        <v>252</v>
      </c>
      <c r="K543">
        <v>3.1327251080164646E-2</v>
      </c>
      <c r="L543" t="s">
        <v>158</v>
      </c>
      <c r="N543" t="s">
        <v>205</v>
      </c>
      <c r="O543" t="s">
        <v>252</v>
      </c>
      <c r="P543">
        <v>3.2786580359474501E-2</v>
      </c>
      <c r="Q543" t="s">
        <v>158</v>
      </c>
    </row>
    <row r="544" spans="9:17" x14ac:dyDescent="0.45">
      <c r="I544" t="s">
        <v>180</v>
      </c>
      <c r="J544" t="s">
        <v>253</v>
      </c>
      <c r="K544">
        <v>2.4861586591813142E-2</v>
      </c>
      <c r="L544" t="s">
        <v>158</v>
      </c>
      <c r="N544" t="s">
        <v>205</v>
      </c>
      <c r="O544" t="s">
        <v>253</v>
      </c>
      <c r="P544">
        <v>1.814019621384564E-2</v>
      </c>
      <c r="Q544" t="s">
        <v>158</v>
      </c>
    </row>
    <row r="545" spans="9:17" x14ac:dyDescent="0.45">
      <c r="I545" t="s">
        <v>180</v>
      </c>
      <c r="J545" t="s">
        <v>254</v>
      </c>
      <c r="K545">
        <v>1.4541986437580048E-2</v>
      </c>
      <c r="L545" t="s">
        <v>158</v>
      </c>
      <c r="N545" t="s">
        <v>205</v>
      </c>
      <c r="O545" t="s">
        <v>254</v>
      </c>
      <c r="P545">
        <v>8.8185989485087442E-3</v>
      </c>
      <c r="Q545" t="s">
        <v>158</v>
      </c>
    </row>
    <row r="546" spans="9:17" x14ac:dyDescent="0.45">
      <c r="I546" t="s">
        <v>180</v>
      </c>
      <c r="J546" t="s">
        <v>255</v>
      </c>
      <c r="K546">
        <v>1.3851271380877191E-2</v>
      </c>
      <c r="L546" t="s">
        <v>158</v>
      </c>
      <c r="N546" t="s">
        <v>205</v>
      </c>
      <c r="O546" t="s">
        <v>255</v>
      </c>
      <c r="P546">
        <v>9.3450398148820588E-3</v>
      </c>
      <c r="Q546" t="s">
        <v>158</v>
      </c>
    </row>
    <row r="547" spans="9:17" x14ac:dyDescent="0.45">
      <c r="I547" t="s">
        <v>180</v>
      </c>
      <c r="J547" t="s">
        <v>256</v>
      </c>
      <c r="K547">
        <v>1.0115327027896038E-2</v>
      </c>
      <c r="L547" t="s">
        <v>158</v>
      </c>
      <c r="N547" t="s">
        <v>205</v>
      </c>
      <c r="O547" t="s">
        <v>256</v>
      </c>
      <c r="P547">
        <v>9.7225425967576839E-3</v>
      </c>
      <c r="Q547" t="s">
        <v>158</v>
      </c>
    </row>
    <row r="548" spans="9:17" x14ac:dyDescent="0.45">
      <c r="I548" t="s">
        <v>180</v>
      </c>
      <c r="J548" t="s">
        <v>257</v>
      </c>
      <c r="K548">
        <v>2.3241813821381989E-3</v>
      </c>
      <c r="L548" t="s">
        <v>158</v>
      </c>
      <c r="N548" t="s">
        <v>205</v>
      </c>
      <c r="O548" t="s">
        <v>257</v>
      </c>
      <c r="P548">
        <v>2.1834998414986768E-2</v>
      </c>
      <c r="Q548" t="s">
        <v>158</v>
      </c>
    </row>
    <row r="549" spans="9:17" x14ac:dyDescent="0.45">
      <c r="I549" t="s">
        <v>180</v>
      </c>
      <c r="J549" t="s">
        <v>258</v>
      </c>
      <c r="K549">
        <v>0</v>
      </c>
      <c r="L549" t="s">
        <v>158</v>
      </c>
      <c r="N549" t="s">
        <v>205</v>
      </c>
      <c r="O549" t="s">
        <v>258</v>
      </c>
      <c r="P549">
        <v>6.0030237042236576E-2</v>
      </c>
      <c r="Q549" t="s">
        <v>158</v>
      </c>
    </row>
    <row r="550" spans="9:17" x14ac:dyDescent="0.45">
      <c r="I550" t="s">
        <v>180</v>
      </c>
      <c r="J550" t="s">
        <v>259</v>
      </c>
      <c r="K550">
        <v>0</v>
      </c>
      <c r="L550" t="s">
        <v>158</v>
      </c>
      <c r="N550" t="s">
        <v>205</v>
      </c>
      <c r="O550" t="s">
        <v>259</v>
      </c>
      <c r="P550">
        <v>1.22547151016924E-2</v>
      </c>
      <c r="Q550" t="s">
        <v>158</v>
      </c>
    </row>
    <row r="551" spans="9:17" x14ac:dyDescent="0.45">
      <c r="I551" t="s">
        <v>181</v>
      </c>
      <c r="J551" t="s">
        <v>157</v>
      </c>
      <c r="K551">
        <v>6.824887421955294E-4</v>
      </c>
      <c r="L551" t="s">
        <v>158</v>
      </c>
      <c r="N551" t="s">
        <v>206</v>
      </c>
      <c r="O551" t="s">
        <v>157</v>
      </c>
      <c r="P551">
        <v>5.5544862753322537E-2</v>
      </c>
      <c r="Q551" t="s">
        <v>158</v>
      </c>
    </row>
    <row r="552" spans="9:17" x14ac:dyDescent="0.45">
      <c r="I552" t="s">
        <v>181</v>
      </c>
      <c r="J552" t="s">
        <v>159</v>
      </c>
      <c r="K552">
        <v>2.2699743315083468E-2</v>
      </c>
      <c r="L552" t="s">
        <v>158</v>
      </c>
      <c r="N552" t="s">
        <v>206</v>
      </c>
      <c r="O552" t="s">
        <v>159</v>
      </c>
      <c r="P552">
        <v>1.8771984125018234E-2</v>
      </c>
      <c r="Q552" t="s">
        <v>158</v>
      </c>
    </row>
    <row r="553" spans="9:17" x14ac:dyDescent="0.45">
      <c r="I553" t="s">
        <v>181</v>
      </c>
      <c r="J553" t="s">
        <v>160</v>
      </c>
      <c r="K553">
        <v>2.3442181549016845E-2</v>
      </c>
      <c r="L553" t="s">
        <v>158</v>
      </c>
      <c r="N553" t="s">
        <v>206</v>
      </c>
      <c r="O553" t="s">
        <v>160</v>
      </c>
      <c r="P553">
        <v>1.0269076040167283E-2</v>
      </c>
      <c r="Q553" t="s">
        <v>158</v>
      </c>
    </row>
    <row r="554" spans="9:17" x14ac:dyDescent="0.45">
      <c r="I554" t="s">
        <v>181</v>
      </c>
      <c r="J554" t="s">
        <v>161</v>
      </c>
      <c r="K554">
        <v>1.3042765348370214E-2</v>
      </c>
      <c r="L554" t="s">
        <v>158</v>
      </c>
      <c r="N554" t="s">
        <v>206</v>
      </c>
      <c r="O554" t="s">
        <v>161</v>
      </c>
      <c r="P554">
        <v>4.909452145368383E-3</v>
      </c>
      <c r="Q554" t="s">
        <v>158</v>
      </c>
    </row>
    <row r="555" spans="9:17" x14ac:dyDescent="0.45">
      <c r="I555" t="s">
        <v>181</v>
      </c>
      <c r="J555" t="s">
        <v>162</v>
      </c>
      <c r="K555">
        <v>1.269656386340659E-2</v>
      </c>
      <c r="L555" t="s">
        <v>158</v>
      </c>
      <c r="N555" t="s">
        <v>206</v>
      </c>
      <c r="O555" t="s">
        <v>162</v>
      </c>
      <c r="P555">
        <v>5.1855365440066584E-3</v>
      </c>
      <c r="Q555" t="s">
        <v>158</v>
      </c>
    </row>
    <row r="556" spans="9:17" x14ac:dyDescent="0.45">
      <c r="I556" t="s">
        <v>181</v>
      </c>
      <c r="J556" t="s">
        <v>239</v>
      </c>
      <c r="K556">
        <v>1.0083161689276119E-2</v>
      </c>
      <c r="L556" t="s">
        <v>158</v>
      </c>
      <c r="N556" t="s">
        <v>206</v>
      </c>
      <c r="O556" t="s">
        <v>239</v>
      </c>
      <c r="P556">
        <v>5.4210610514605273E-3</v>
      </c>
      <c r="Q556" t="s">
        <v>158</v>
      </c>
    </row>
    <row r="557" spans="9:17" x14ac:dyDescent="0.45">
      <c r="I557" t="s">
        <v>181</v>
      </c>
      <c r="J557" t="s">
        <v>240</v>
      </c>
      <c r="K557">
        <v>8.0110419013196751E-3</v>
      </c>
      <c r="L557" t="s">
        <v>158</v>
      </c>
      <c r="N557" t="s">
        <v>206</v>
      </c>
      <c r="O557" t="s">
        <v>240</v>
      </c>
      <c r="P557">
        <v>1.0822125373320314E-2</v>
      </c>
      <c r="Q557" t="s">
        <v>158</v>
      </c>
    </row>
    <row r="558" spans="9:17" x14ac:dyDescent="0.45">
      <c r="I558" t="s">
        <v>181</v>
      </c>
      <c r="J558" t="s">
        <v>241</v>
      </c>
      <c r="K558">
        <v>0</v>
      </c>
      <c r="L558" t="s">
        <v>158</v>
      </c>
      <c r="N558" t="s">
        <v>206</v>
      </c>
      <c r="O558" t="s">
        <v>241</v>
      </c>
      <c r="P558">
        <v>3.6131116517076123E-2</v>
      </c>
      <c r="Q558" t="s">
        <v>158</v>
      </c>
    </row>
    <row r="559" spans="9:17" x14ac:dyDescent="0.45">
      <c r="I559" t="s">
        <v>181</v>
      </c>
      <c r="J559" t="s">
        <v>242</v>
      </c>
      <c r="K559">
        <v>0</v>
      </c>
      <c r="L559" t="s">
        <v>158</v>
      </c>
      <c r="N559" t="s">
        <v>206</v>
      </c>
      <c r="O559" t="s">
        <v>242</v>
      </c>
      <c r="P559">
        <v>8.7680677275561534E-3</v>
      </c>
      <c r="Q559" t="s">
        <v>158</v>
      </c>
    </row>
    <row r="560" spans="9:17" x14ac:dyDescent="0.45">
      <c r="I560" t="s">
        <v>181</v>
      </c>
      <c r="J560" t="s">
        <v>163</v>
      </c>
      <c r="K560">
        <v>7.3384508432408097E-2</v>
      </c>
      <c r="L560" t="s">
        <v>158</v>
      </c>
      <c r="N560" t="s">
        <v>206</v>
      </c>
      <c r="O560" t="s">
        <v>163</v>
      </c>
      <c r="P560">
        <v>0.11246922117983325</v>
      </c>
      <c r="Q560" t="s">
        <v>158</v>
      </c>
    </row>
    <row r="561" spans="9:17" x14ac:dyDescent="0.45">
      <c r="I561" t="s">
        <v>181</v>
      </c>
      <c r="J561" t="s">
        <v>164</v>
      </c>
      <c r="K561">
        <v>0.17395530409610113</v>
      </c>
      <c r="L561" t="s">
        <v>158</v>
      </c>
      <c r="N561" t="s">
        <v>206</v>
      </c>
      <c r="O561" t="s">
        <v>164</v>
      </c>
      <c r="P561">
        <v>3.4203639552870597E-2</v>
      </c>
      <c r="Q561" t="s">
        <v>158</v>
      </c>
    </row>
    <row r="562" spans="9:17" x14ac:dyDescent="0.45">
      <c r="I562" t="s">
        <v>181</v>
      </c>
      <c r="J562" t="s">
        <v>165</v>
      </c>
      <c r="K562">
        <v>0.12862811957766743</v>
      </c>
      <c r="L562" t="s">
        <v>158</v>
      </c>
      <c r="N562" t="s">
        <v>206</v>
      </c>
      <c r="O562" t="s">
        <v>165</v>
      </c>
      <c r="P562">
        <v>2.8550997732014988E-2</v>
      </c>
      <c r="Q562" t="s">
        <v>158</v>
      </c>
    </row>
    <row r="563" spans="9:17" x14ac:dyDescent="0.45">
      <c r="I563" t="s">
        <v>181</v>
      </c>
      <c r="J563" t="s">
        <v>166</v>
      </c>
      <c r="K563">
        <v>6.4953114952169627E-2</v>
      </c>
      <c r="L563" t="s">
        <v>158</v>
      </c>
      <c r="N563" t="s">
        <v>206</v>
      </c>
      <c r="O563" t="s">
        <v>166</v>
      </c>
      <c r="P563">
        <v>1.8253346921259538E-2</v>
      </c>
      <c r="Q563" t="s">
        <v>158</v>
      </c>
    </row>
    <row r="564" spans="9:17" x14ac:dyDescent="0.45">
      <c r="I564" t="s">
        <v>181</v>
      </c>
      <c r="J564" t="s">
        <v>167</v>
      </c>
      <c r="K564">
        <v>6.2599186451464103E-2</v>
      </c>
      <c r="L564" t="s">
        <v>158</v>
      </c>
      <c r="N564" t="s">
        <v>206</v>
      </c>
      <c r="O564" t="s">
        <v>167</v>
      </c>
      <c r="P564">
        <v>1.9231846757868574E-2</v>
      </c>
      <c r="Q564" t="s">
        <v>158</v>
      </c>
    </row>
    <row r="565" spans="9:17" x14ac:dyDescent="0.45">
      <c r="I565" t="s">
        <v>181</v>
      </c>
      <c r="J565" t="s">
        <v>243</v>
      </c>
      <c r="K565">
        <v>5.6535098217542192E-2</v>
      </c>
      <c r="L565" t="s">
        <v>158</v>
      </c>
      <c r="N565" t="s">
        <v>206</v>
      </c>
      <c r="O565" t="s">
        <v>243</v>
      </c>
      <c r="P565">
        <v>1.7740951347621776E-2</v>
      </c>
      <c r="Q565" t="s">
        <v>158</v>
      </c>
    </row>
    <row r="566" spans="9:17" x14ac:dyDescent="0.45">
      <c r="I566" t="s">
        <v>181</v>
      </c>
      <c r="J566" t="s">
        <v>244</v>
      </c>
      <c r="K566">
        <v>8.2919176448455048E-2</v>
      </c>
      <c r="L566" t="s">
        <v>158</v>
      </c>
      <c r="N566" t="s">
        <v>206</v>
      </c>
      <c r="O566" t="s">
        <v>244</v>
      </c>
      <c r="P566">
        <v>2.9809023528101726E-2</v>
      </c>
      <c r="Q566" t="s">
        <v>158</v>
      </c>
    </row>
    <row r="567" spans="9:17" x14ac:dyDescent="0.45">
      <c r="I567" t="s">
        <v>181</v>
      </c>
      <c r="J567" t="s">
        <v>245</v>
      </c>
      <c r="K567">
        <v>2.8527533458930568E-2</v>
      </c>
      <c r="L567" t="s">
        <v>158</v>
      </c>
      <c r="N567" t="s">
        <v>206</v>
      </c>
      <c r="O567" t="s">
        <v>245</v>
      </c>
      <c r="P567">
        <v>7.9916126325070475E-2</v>
      </c>
      <c r="Q567" t="s">
        <v>158</v>
      </c>
    </row>
    <row r="568" spans="9:17" x14ac:dyDescent="0.45">
      <c r="I568" t="s">
        <v>181</v>
      </c>
      <c r="J568" t="s">
        <v>246</v>
      </c>
      <c r="K568">
        <v>0</v>
      </c>
      <c r="L568" t="s">
        <v>158</v>
      </c>
      <c r="N568" t="s">
        <v>206</v>
      </c>
      <c r="O568" t="s">
        <v>246</v>
      </c>
      <c r="P568">
        <v>1.6027280835985667E-2</v>
      </c>
      <c r="Q568" t="s">
        <v>158</v>
      </c>
    </row>
    <row r="569" spans="9:17" x14ac:dyDescent="0.45">
      <c r="I569" t="s">
        <v>181</v>
      </c>
      <c r="J569" t="s">
        <v>299</v>
      </c>
      <c r="K569">
        <v>0</v>
      </c>
      <c r="L569" t="s">
        <v>158</v>
      </c>
      <c r="N569" t="s">
        <v>206</v>
      </c>
      <c r="O569" t="s">
        <v>299</v>
      </c>
      <c r="P569">
        <v>5.6453404716482571E-6</v>
      </c>
      <c r="Q569" t="s">
        <v>158</v>
      </c>
    </row>
    <row r="570" spans="9:17" x14ac:dyDescent="0.45">
      <c r="I570" t="s">
        <v>181</v>
      </c>
      <c r="J570" t="s">
        <v>300</v>
      </c>
      <c r="K570">
        <v>0</v>
      </c>
      <c r="L570" t="s">
        <v>158</v>
      </c>
      <c r="N570" t="s">
        <v>206</v>
      </c>
      <c r="O570" t="s">
        <v>300</v>
      </c>
      <c r="P570">
        <v>3.9064213469510771E-6</v>
      </c>
      <c r="Q570" t="s">
        <v>158</v>
      </c>
    </row>
    <row r="571" spans="9:17" x14ac:dyDescent="0.45">
      <c r="I571" t="s">
        <v>181</v>
      </c>
      <c r="J571" t="s">
        <v>301</v>
      </c>
      <c r="K571">
        <v>0</v>
      </c>
      <c r="L571" t="s">
        <v>158</v>
      </c>
      <c r="N571" t="s">
        <v>206</v>
      </c>
      <c r="O571" t="s">
        <v>301</v>
      </c>
      <c r="P571">
        <v>3.2693231637431914E-6</v>
      </c>
      <c r="Q571" t="s">
        <v>158</v>
      </c>
    </row>
    <row r="572" spans="9:17" x14ac:dyDescent="0.45">
      <c r="I572" t="s">
        <v>181</v>
      </c>
      <c r="J572" t="s">
        <v>302</v>
      </c>
      <c r="K572">
        <v>0</v>
      </c>
      <c r="L572" t="s">
        <v>158</v>
      </c>
      <c r="N572" t="s">
        <v>206</v>
      </c>
      <c r="O572" t="s">
        <v>302</v>
      </c>
      <c r="P572">
        <v>1.1317682793834384E-6</v>
      </c>
      <c r="Q572" t="s">
        <v>158</v>
      </c>
    </row>
    <row r="573" spans="9:17" x14ac:dyDescent="0.45">
      <c r="I573" t="s">
        <v>181</v>
      </c>
      <c r="J573" t="s">
        <v>303</v>
      </c>
      <c r="K573">
        <v>0</v>
      </c>
      <c r="L573" t="s">
        <v>158</v>
      </c>
      <c r="N573" t="s">
        <v>206</v>
      </c>
      <c r="O573" t="s">
        <v>303</v>
      </c>
      <c r="P573">
        <v>6.1148922030227081E-8</v>
      </c>
      <c r="Q573" t="s">
        <v>158</v>
      </c>
    </row>
    <row r="574" spans="9:17" x14ac:dyDescent="0.45">
      <c r="I574" t="s">
        <v>181</v>
      </c>
      <c r="J574" t="s">
        <v>304</v>
      </c>
      <c r="K574">
        <v>0</v>
      </c>
      <c r="L574" t="s">
        <v>158</v>
      </c>
      <c r="N574" t="s">
        <v>206</v>
      </c>
      <c r="O574" t="s">
        <v>304</v>
      </c>
      <c r="P574">
        <v>0</v>
      </c>
      <c r="Q574" t="s">
        <v>158</v>
      </c>
    </row>
    <row r="575" spans="9:17" x14ac:dyDescent="0.45">
      <c r="I575" t="s">
        <v>181</v>
      </c>
      <c r="J575" t="s">
        <v>305</v>
      </c>
      <c r="K575">
        <v>5.9229434360098723E-6</v>
      </c>
      <c r="L575" t="s">
        <v>158</v>
      </c>
      <c r="N575" t="s">
        <v>206</v>
      </c>
      <c r="O575" t="s">
        <v>305</v>
      </c>
      <c r="P575">
        <v>0</v>
      </c>
      <c r="Q575" t="s">
        <v>158</v>
      </c>
    </row>
    <row r="576" spans="9:17" x14ac:dyDescent="0.45">
      <c r="I576" t="s">
        <v>181</v>
      </c>
      <c r="J576" t="s">
        <v>306</v>
      </c>
      <c r="K576">
        <v>4.5777565637604977E-5</v>
      </c>
      <c r="L576" t="s">
        <v>158</v>
      </c>
      <c r="N576" t="s">
        <v>206</v>
      </c>
      <c r="O576" t="s">
        <v>306</v>
      </c>
      <c r="P576">
        <v>0</v>
      </c>
      <c r="Q576" t="s">
        <v>158</v>
      </c>
    </row>
    <row r="577" spans="9:17" x14ac:dyDescent="0.45">
      <c r="I577" t="s">
        <v>181</v>
      </c>
      <c r="J577" t="s">
        <v>307</v>
      </c>
      <c r="K577">
        <v>6.6185321365114428E-5</v>
      </c>
      <c r="L577" t="s">
        <v>158</v>
      </c>
      <c r="N577" t="s">
        <v>206</v>
      </c>
      <c r="O577" t="s">
        <v>307</v>
      </c>
      <c r="P577">
        <v>0</v>
      </c>
      <c r="Q577" t="s">
        <v>158</v>
      </c>
    </row>
    <row r="578" spans="9:17" x14ac:dyDescent="0.45">
      <c r="I578" t="s">
        <v>181</v>
      </c>
      <c r="J578" t="s">
        <v>308</v>
      </c>
      <c r="K578">
        <v>1.417483671453E-4</v>
      </c>
      <c r="L578" t="s">
        <v>158</v>
      </c>
      <c r="N578" t="s">
        <v>206</v>
      </c>
      <c r="O578" t="s">
        <v>308</v>
      </c>
      <c r="P578">
        <v>0</v>
      </c>
      <c r="Q578" t="s">
        <v>158</v>
      </c>
    </row>
    <row r="579" spans="9:17" x14ac:dyDescent="0.45">
      <c r="I579" t="s">
        <v>181</v>
      </c>
      <c r="J579" t="s">
        <v>309</v>
      </c>
      <c r="K579">
        <v>1.982963649732E-4</v>
      </c>
      <c r="L579" t="s">
        <v>158</v>
      </c>
      <c r="N579" t="s">
        <v>206</v>
      </c>
      <c r="O579" t="s">
        <v>309</v>
      </c>
      <c r="P579">
        <v>0</v>
      </c>
      <c r="Q579" t="s">
        <v>158</v>
      </c>
    </row>
    <row r="580" spans="9:17" x14ac:dyDescent="0.45">
      <c r="I580" t="s">
        <v>181</v>
      </c>
      <c r="J580" t="s">
        <v>310</v>
      </c>
      <c r="K580">
        <v>1.730788865581E-4</v>
      </c>
      <c r="L580" t="s">
        <v>158</v>
      </c>
      <c r="N580" t="s">
        <v>206</v>
      </c>
      <c r="O580" t="s">
        <v>310</v>
      </c>
      <c r="P580">
        <v>2.2153655729689867E-7</v>
      </c>
      <c r="Q580" t="s">
        <v>158</v>
      </c>
    </row>
    <row r="581" spans="9:17" x14ac:dyDescent="0.45">
      <c r="I581" t="s">
        <v>181</v>
      </c>
      <c r="J581" t="s">
        <v>311</v>
      </c>
      <c r="K581">
        <v>2.05801521619E-4</v>
      </c>
      <c r="L581" t="s">
        <v>158</v>
      </c>
      <c r="N581" t="s">
        <v>206</v>
      </c>
      <c r="O581" t="s">
        <v>311</v>
      </c>
      <c r="P581">
        <v>1.3614827698539801E-7</v>
      </c>
      <c r="Q581" t="s">
        <v>158</v>
      </c>
    </row>
    <row r="582" spans="9:17" x14ac:dyDescent="0.45">
      <c r="I582" t="s">
        <v>181</v>
      </c>
      <c r="J582" t="s">
        <v>312</v>
      </c>
      <c r="K582">
        <v>1.920504857396E-4</v>
      </c>
      <c r="L582" t="s">
        <v>158</v>
      </c>
      <c r="N582" t="s">
        <v>206</v>
      </c>
      <c r="O582" t="s">
        <v>312</v>
      </c>
      <c r="P582">
        <v>3.9130614230852551E-7</v>
      </c>
      <c r="Q582" t="s">
        <v>158</v>
      </c>
    </row>
    <row r="583" spans="9:17" x14ac:dyDescent="0.45">
      <c r="I583" t="s">
        <v>181</v>
      </c>
      <c r="J583" t="s">
        <v>313</v>
      </c>
      <c r="K583">
        <v>1.251927609479E-4</v>
      </c>
      <c r="L583" t="s">
        <v>158</v>
      </c>
      <c r="N583" t="s">
        <v>206</v>
      </c>
      <c r="O583" t="s">
        <v>313</v>
      </c>
      <c r="P583">
        <v>4.2656144076047541E-6</v>
      </c>
      <c r="Q583" t="s">
        <v>158</v>
      </c>
    </row>
    <row r="584" spans="9:17" x14ac:dyDescent="0.45">
      <c r="I584" t="s">
        <v>181</v>
      </c>
      <c r="J584" t="s">
        <v>314</v>
      </c>
      <c r="K584">
        <v>9.981552435194784E-5</v>
      </c>
      <c r="L584" t="s">
        <v>158</v>
      </c>
      <c r="N584" t="s">
        <v>206</v>
      </c>
      <c r="O584" t="s">
        <v>314</v>
      </c>
      <c r="P584">
        <v>5.6217744227436906E-6</v>
      </c>
      <c r="Q584" t="s">
        <v>158</v>
      </c>
    </row>
    <row r="585" spans="9:17" x14ac:dyDescent="0.45">
      <c r="I585" t="s">
        <v>181</v>
      </c>
      <c r="J585" t="s">
        <v>315</v>
      </c>
      <c r="K585">
        <v>8.9880633753874846E-5</v>
      </c>
      <c r="L585" t="s">
        <v>158</v>
      </c>
      <c r="N585" t="s">
        <v>206</v>
      </c>
      <c r="O585" t="s">
        <v>315</v>
      </c>
      <c r="P585">
        <v>2.432778138572487E-6</v>
      </c>
      <c r="Q585" t="s">
        <v>158</v>
      </c>
    </row>
    <row r="586" spans="9:17" x14ac:dyDescent="0.45">
      <c r="I586" t="s">
        <v>181</v>
      </c>
      <c r="J586" t="s">
        <v>316</v>
      </c>
      <c r="K586">
        <v>3.0365348817656683E-5</v>
      </c>
      <c r="L586" t="s">
        <v>158</v>
      </c>
      <c r="N586" t="s">
        <v>206</v>
      </c>
      <c r="O586" t="s">
        <v>316</v>
      </c>
      <c r="P586">
        <v>0</v>
      </c>
      <c r="Q586" t="s">
        <v>158</v>
      </c>
    </row>
    <row r="587" spans="9:17" x14ac:dyDescent="0.45">
      <c r="I587" t="s">
        <v>181</v>
      </c>
      <c r="J587" t="s">
        <v>317</v>
      </c>
      <c r="K587">
        <v>1.1565155912726228E-5</v>
      </c>
      <c r="L587" t="s">
        <v>158</v>
      </c>
      <c r="N587" t="s">
        <v>206</v>
      </c>
      <c r="O587" t="s">
        <v>317</v>
      </c>
      <c r="P587">
        <v>4.0291481388460345E-8</v>
      </c>
      <c r="Q587" t="s">
        <v>158</v>
      </c>
    </row>
    <row r="588" spans="9:17" x14ac:dyDescent="0.45">
      <c r="I588" t="s">
        <v>181</v>
      </c>
      <c r="J588" t="s">
        <v>318</v>
      </c>
      <c r="K588">
        <v>0</v>
      </c>
      <c r="L588" t="s">
        <v>158</v>
      </c>
      <c r="N588" t="s">
        <v>206</v>
      </c>
      <c r="O588" t="s">
        <v>318</v>
      </c>
      <c r="P588">
        <v>9.4310843361217772E-8</v>
      </c>
      <c r="Q588" t="s">
        <v>158</v>
      </c>
    </row>
    <row r="589" spans="9:17" x14ac:dyDescent="0.45">
      <c r="I589" t="s">
        <v>181</v>
      </c>
      <c r="J589" t="s">
        <v>319</v>
      </c>
      <c r="K589">
        <v>0</v>
      </c>
      <c r="L589" t="s">
        <v>158</v>
      </c>
      <c r="N589" t="s">
        <v>206</v>
      </c>
      <c r="O589" t="s">
        <v>319</v>
      </c>
      <c r="P589">
        <v>4.33558115282137E-7</v>
      </c>
      <c r="Q589" t="s">
        <v>158</v>
      </c>
    </row>
    <row r="590" spans="9:17" x14ac:dyDescent="0.45">
      <c r="I590" t="s">
        <v>181</v>
      </c>
      <c r="J590" t="s">
        <v>320</v>
      </c>
      <c r="K590">
        <v>0</v>
      </c>
      <c r="L590" t="s">
        <v>158</v>
      </c>
      <c r="N590" t="s">
        <v>206</v>
      </c>
      <c r="O590" t="s">
        <v>320</v>
      </c>
      <c r="P590">
        <v>3.306294967403615E-7</v>
      </c>
      <c r="Q590" t="s">
        <v>158</v>
      </c>
    </row>
    <row r="591" spans="9:17" x14ac:dyDescent="0.45">
      <c r="I591" t="s">
        <v>181</v>
      </c>
      <c r="J591" t="s">
        <v>321</v>
      </c>
      <c r="K591">
        <v>0</v>
      </c>
      <c r="L591" t="s">
        <v>158</v>
      </c>
      <c r="N591" t="s">
        <v>206</v>
      </c>
      <c r="O591" t="s">
        <v>321</v>
      </c>
      <c r="P591">
        <v>2.0916785826536825E-7</v>
      </c>
      <c r="Q591" t="s">
        <v>158</v>
      </c>
    </row>
    <row r="592" spans="9:17" x14ac:dyDescent="0.45">
      <c r="I592" t="s">
        <v>181</v>
      </c>
      <c r="J592" t="s">
        <v>322</v>
      </c>
      <c r="K592">
        <v>0</v>
      </c>
      <c r="L592" t="s">
        <v>158</v>
      </c>
      <c r="N592" t="s">
        <v>206</v>
      </c>
      <c r="O592" t="s">
        <v>322</v>
      </c>
      <c r="P592">
        <v>2.547650434045727E-7</v>
      </c>
      <c r="Q592" t="s">
        <v>158</v>
      </c>
    </row>
    <row r="593" spans="9:17" x14ac:dyDescent="0.45">
      <c r="I593" t="s">
        <v>181</v>
      </c>
      <c r="J593" t="s">
        <v>168</v>
      </c>
      <c r="K593">
        <v>9.7083683993898461E-3</v>
      </c>
      <c r="L593" t="s">
        <v>158</v>
      </c>
      <c r="N593" t="s">
        <v>206</v>
      </c>
      <c r="O593" t="s">
        <v>168</v>
      </c>
      <c r="P593">
        <v>6.9600294586424444E-2</v>
      </c>
      <c r="Q593" t="s">
        <v>158</v>
      </c>
    </row>
    <row r="594" spans="9:17" x14ac:dyDescent="0.45">
      <c r="I594" t="s">
        <v>181</v>
      </c>
      <c r="J594" t="s">
        <v>169</v>
      </c>
      <c r="K594">
        <v>4.0657576223280957E-2</v>
      </c>
      <c r="L594" t="s">
        <v>158</v>
      </c>
      <c r="N594" t="s">
        <v>206</v>
      </c>
      <c r="O594" t="s">
        <v>169</v>
      </c>
      <c r="P594">
        <v>1.8152611096532545E-2</v>
      </c>
      <c r="Q594" t="s">
        <v>158</v>
      </c>
    </row>
    <row r="595" spans="9:17" x14ac:dyDescent="0.45">
      <c r="I595" t="s">
        <v>181</v>
      </c>
      <c r="J595" t="s">
        <v>170</v>
      </c>
      <c r="K595">
        <v>3.2133924944846834E-2</v>
      </c>
      <c r="L595" t="s">
        <v>158</v>
      </c>
      <c r="N595" t="s">
        <v>206</v>
      </c>
      <c r="O595" t="s">
        <v>170</v>
      </c>
      <c r="P595">
        <v>8.2804732691716572E-3</v>
      </c>
      <c r="Q595" t="s">
        <v>158</v>
      </c>
    </row>
    <row r="596" spans="9:17" x14ac:dyDescent="0.45">
      <c r="I596" t="s">
        <v>181</v>
      </c>
      <c r="J596" t="s">
        <v>171</v>
      </c>
      <c r="K596">
        <v>1.7802232565857886E-2</v>
      </c>
      <c r="L596" t="s">
        <v>158</v>
      </c>
      <c r="N596" t="s">
        <v>206</v>
      </c>
      <c r="O596" t="s">
        <v>171</v>
      </c>
      <c r="P596">
        <v>4.9603953283124599E-3</v>
      </c>
      <c r="Q596" t="s">
        <v>158</v>
      </c>
    </row>
    <row r="597" spans="9:17" x14ac:dyDescent="0.45">
      <c r="I597" t="s">
        <v>181</v>
      </c>
      <c r="J597" t="s">
        <v>172</v>
      </c>
      <c r="K597">
        <v>1.7099619193868744E-2</v>
      </c>
      <c r="L597" t="s">
        <v>158</v>
      </c>
      <c r="N597" t="s">
        <v>206</v>
      </c>
      <c r="O597" t="s">
        <v>172</v>
      </c>
      <c r="P597">
        <v>4.2433972244897708E-3</v>
      </c>
      <c r="Q597" t="s">
        <v>158</v>
      </c>
    </row>
    <row r="598" spans="9:17" x14ac:dyDescent="0.45">
      <c r="I598" t="s">
        <v>181</v>
      </c>
      <c r="J598" t="s">
        <v>247</v>
      </c>
      <c r="K598">
        <v>1.5054239369056886E-2</v>
      </c>
      <c r="L598" t="s">
        <v>158</v>
      </c>
      <c r="N598" t="s">
        <v>206</v>
      </c>
      <c r="O598" t="s">
        <v>247</v>
      </c>
      <c r="P598">
        <v>4.4056723091249386E-3</v>
      </c>
      <c r="Q598" t="s">
        <v>158</v>
      </c>
    </row>
    <row r="599" spans="9:17" x14ac:dyDescent="0.45">
      <c r="I599" t="s">
        <v>181</v>
      </c>
      <c r="J599" t="s">
        <v>248</v>
      </c>
      <c r="K599">
        <v>1.6437063786040918E-2</v>
      </c>
      <c r="L599" t="s">
        <v>158</v>
      </c>
      <c r="N599" t="s">
        <v>206</v>
      </c>
      <c r="O599" t="s">
        <v>248</v>
      </c>
      <c r="P599">
        <v>1.0855216844678489E-2</v>
      </c>
      <c r="Q599" t="s">
        <v>158</v>
      </c>
    </row>
    <row r="600" spans="9:17" x14ac:dyDescent="0.45">
      <c r="I600" t="s">
        <v>181</v>
      </c>
      <c r="J600" t="s">
        <v>249</v>
      </c>
      <c r="K600">
        <v>1.2675089677976793E-3</v>
      </c>
      <c r="L600" t="s">
        <v>158</v>
      </c>
      <c r="N600" t="s">
        <v>206</v>
      </c>
      <c r="O600" t="s">
        <v>249</v>
      </c>
      <c r="P600">
        <v>4.4714363865528808E-2</v>
      </c>
      <c r="Q600" t="s">
        <v>158</v>
      </c>
    </row>
    <row r="601" spans="9:17" x14ac:dyDescent="0.45">
      <c r="I601" t="s">
        <v>181</v>
      </c>
      <c r="J601" t="s">
        <v>250</v>
      </c>
      <c r="K601">
        <v>0</v>
      </c>
      <c r="L601" t="s">
        <v>158</v>
      </c>
      <c r="N601" t="s">
        <v>206</v>
      </c>
      <c r="O601" t="s">
        <v>250</v>
      </c>
      <c r="P601">
        <v>9.9048026998910608E-3</v>
      </c>
      <c r="Q601" t="s">
        <v>158</v>
      </c>
    </row>
    <row r="602" spans="9:17" x14ac:dyDescent="0.45">
      <c r="I602" t="s">
        <v>181</v>
      </c>
      <c r="J602" t="s">
        <v>251</v>
      </c>
      <c r="K602">
        <v>1.9908702581400303E-4</v>
      </c>
      <c r="L602" t="s">
        <v>158</v>
      </c>
      <c r="N602" t="s">
        <v>206</v>
      </c>
      <c r="O602" t="s">
        <v>251</v>
      </c>
      <c r="P602">
        <v>0.11886208966075257</v>
      </c>
      <c r="Q602" t="s">
        <v>158</v>
      </c>
    </row>
    <row r="603" spans="9:17" x14ac:dyDescent="0.45">
      <c r="I603" t="s">
        <v>181</v>
      </c>
      <c r="J603" t="s">
        <v>252</v>
      </c>
      <c r="K603">
        <v>2.6994904132163915E-2</v>
      </c>
      <c r="L603" t="s">
        <v>158</v>
      </c>
      <c r="N603" t="s">
        <v>206</v>
      </c>
      <c r="O603" t="s">
        <v>252</v>
      </c>
      <c r="P603">
        <v>4.0095397380331792E-2</v>
      </c>
      <c r="Q603" t="s">
        <v>158</v>
      </c>
    </row>
    <row r="604" spans="9:17" x14ac:dyDescent="0.45">
      <c r="I604" t="s">
        <v>181</v>
      </c>
      <c r="J604" t="s">
        <v>253</v>
      </c>
      <c r="K604">
        <v>2.2374842003319479E-2</v>
      </c>
      <c r="L604" t="s">
        <v>158</v>
      </c>
      <c r="N604" t="s">
        <v>206</v>
      </c>
      <c r="O604" t="s">
        <v>253</v>
      </c>
      <c r="P604">
        <v>2.3723874033410152E-2</v>
      </c>
      <c r="Q604" t="s">
        <v>158</v>
      </c>
    </row>
    <row r="605" spans="9:17" x14ac:dyDescent="0.45">
      <c r="I605" t="s">
        <v>181</v>
      </c>
      <c r="J605" t="s">
        <v>254</v>
      </c>
      <c r="K605">
        <v>1.348401724245467E-2</v>
      </c>
      <c r="L605" t="s">
        <v>158</v>
      </c>
      <c r="N605" t="s">
        <v>206</v>
      </c>
      <c r="O605" t="s">
        <v>254</v>
      </c>
      <c r="P605">
        <v>1.2156341259567169E-2</v>
      </c>
      <c r="Q605" t="s">
        <v>158</v>
      </c>
    </row>
    <row r="606" spans="9:17" x14ac:dyDescent="0.45">
      <c r="I606" t="s">
        <v>181</v>
      </c>
      <c r="J606" t="s">
        <v>255</v>
      </c>
      <c r="K606">
        <v>1.256111054472305E-2</v>
      </c>
      <c r="L606" t="s">
        <v>158</v>
      </c>
      <c r="N606" t="s">
        <v>206</v>
      </c>
      <c r="O606" t="s">
        <v>255</v>
      </c>
      <c r="P606">
        <v>1.1037305356684011E-2</v>
      </c>
      <c r="Q606" t="s">
        <v>158</v>
      </c>
    </row>
    <row r="607" spans="9:17" x14ac:dyDescent="0.45">
      <c r="I607" t="s">
        <v>181</v>
      </c>
      <c r="J607" t="s">
        <v>256</v>
      </c>
      <c r="K607">
        <v>9.0259642062233067E-3</v>
      </c>
      <c r="L607" t="s">
        <v>158</v>
      </c>
      <c r="N607" t="s">
        <v>206</v>
      </c>
      <c r="O607" t="s">
        <v>256</v>
      </c>
      <c r="P607">
        <v>1.0374856621901216E-2</v>
      </c>
      <c r="Q607" t="s">
        <v>158</v>
      </c>
    </row>
    <row r="608" spans="9:17" x14ac:dyDescent="0.45">
      <c r="I608" t="s">
        <v>181</v>
      </c>
      <c r="J608" t="s">
        <v>257</v>
      </c>
      <c r="K608">
        <v>1.6538724713403424E-3</v>
      </c>
      <c r="L608" t="s">
        <v>158</v>
      </c>
      <c r="N608" t="s">
        <v>206</v>
      </c>
      <c r="O608" t="s">
        <v>257</v>
      </c>
      <c r="P608">
        <v>2.1303645384945447E-2</v>
      </c>
      <c r="Q608" t="s">
        <v>158</v>
      </c>
    </row>
    <row r="609" spans="9:17" x14ac:dyDescent="0.45">
      <c r="I609" t="s">
        <v>181</v>
      </c>
      <c r="J609" t="s">
        <v>258</v>
      </c>
      <c r="K609">
        <v>0</v>
      </c>
      <c r="L609" t="s">
        <v>158</v>
      </c>
      <c r="N609" t="s">
        <v>206</v>
      </c>
      <c r="O609" t="s">
        <v>258</v>
      </c>
      <c r="P609">
        <v>6.1292498937174776E-2</v>
      </c>
      <c r="Q609" t="s">
        <v>158</v>
      </c>
    </row>
    <row r="610" spans="9:17" x14ac:dyDescent="0.45">
      <c r="I610" t="s">
        <v>181</v>
      </c>
      <c r="J610" t="s">
        <v>259</v>
      </c>
      <c r="K610">
        <v>0</v>
      </c>
      <c r="L610" t="s">
        <v>158</v>
      </c>
      <c r="N610" t="s">
        <v>206</v>
      </c>
      <c r="O610" t="s">
        <v>259</v>
      </c>
      <c r="P610">
        <v>1.3982601800108066E-2</v>
      </c>
      <c r="Q610" t="s">
        <v>158</v>
      </c>
    </row>
    <row r="611" spans="9:17" x14ac:dyDescent="0.45">
      <c r="I611" t="s">
        <v>182</v>
      </c>
      <c r="J611" t="s">
        <v>157</v>
      </c>
      <c r="K611">
        <v>1.1889257959653034E-3</v>
      </c>
      <c r="L611" t="s">
        <v>158</v>
      </c>
      <c r="N611" t="s">
        <v>207</v>
      </c>
      <c r="O611" t="s">
        <v>157</v>
      </c>
      <c r="P611">
        <v>6.948537361450563E-2</v>
      </c>
      <c r="Q611" t="s">
        <v>158</v>
      </c>
    </row>
    <row r="612" spans="9:17" x14ac:dyDescent="0.45">
      <c r="I612" t="s">
        <v>182</v>
      </c>
      <c r="J612" t="s">
        <v>159</v>
      </c>
      <c r="K612">
        <v>3.8788574266962757E-2</v>
      </c>
      <c r="L612" t="s">
        <v>158</v>
      </c>
      <c r="N612" t="s">
        <v>207</v>
      </c>
      <c r="O612" t="s">
        <v>159</v>
      </c>
      <c r="P612">
        <v>2.0738016849446386E-2</v>
      </c>
      <c r="Q612" t="s">
        <v>158</v>
      </c>
    </row>
    <row r="613" spans="9:17" x14ac:dyDescent="0.45">
      <c r="I613" t="s">
        <v>182</v>
      </c>
      <c r="J613" t="s">
        <v>160</v>
      </c>
      <c r="K613">
        <v>2.9572331231727225E-2</v>
      </c>
      <c r="L613" t="s">
        <v>158</v>
      </c>
      <c r="N613" t="s">
        <v>207</v>
      </c>
      <c r="O613" t="s">
        <v>160</v>
      </c>
      <c r="P613">
        <v>1.4820306341032775E-2</v>
      </c>
      <c r="Q613" t="s">
        <v>158</v>
      </c>
    </row>
    <row r="614" spans="9:17" x14ac:dyDescent="0.45">
      <c r="I614" t="s">
        <v>182</v>
      </c>
      <c r="J614" t="s">
        <v>161</v>
      </c>
      <c r="K614">
        <v>1.5990643943566731E-2</v>
      </c>
      <c r="L614" t="s">
        <v>158</v>
      </c>
      <c r="N614" t="s">
        <v>207</v>
      </c>
      <c r="O614" t="s">
        <v>161</v>
      </c>
      <c r="P614">
        <v>9.9521103136171914E-3</v>
      </c>
      <c r="Q614" t="s">
        <v>158</v>
      </c>
    </row>
    <row r="615" spans="9:17" x14ac:dyDescent="0.45">
      <c r="I615" t="s">
        <v>182</v>
      </c>
      <c r="J615" t="s">
        <v>162</v>
      </c>
      <c r="K615">
        <v>1.5910058362690476E-2</v>
      </c>
      <c r="L615" t="s">
        <v>158</v>
      </c>
      <c r="N615" t="s">
        <v>207</v>
      </c>
      <c r="O615" t="s">
        <v>162</v>
      </c>
      <c r="P615">
        <v>1.1191113136652345E-2</v>
      </c>
      <c r="Q615" t="s">
        <v>158</v>
      </c>
    </row>
    <row r="616" spans="9:17" x14ac:dyDescent="0.45">
      <c r="I616" t="s">
        <v>182</v>
      </c>
      <c r="J616" t="s">
        <v>239</v>
      </c>
      <c r="K616">
        <v>1.3366087396802128E-2</v>
      </c>
      <c r="L616" t="s">
        <v>158</v>
      </c>
      <c r="N616" t="s">
        <v>207</v>
      </c>
      <c r="O616" t="s">
        <v>239</v>
      </c>
      <c r="P616">
        <v>1.1048141876345789E-2</v>
      </c>
      <c r="Q616" t="s">
        <v>158</v>
      </c>
    </row>
    <row r="617" spans="9:17" x14ac:dyDescent="0.45">
      <c r="I617" t="s">
        <v>182</v>
      </c>
      <c r="J617" t="s">
        <v>240</v>
      </c>
      <c r="K617">
        <v>1.0864326731668072E-2</v>
      </c>
      <c r="L617" t="s">
        <v>158</v>
      </c>
      <c r="N617" t="s">
        <v>207</v>
      </c>
      <c r="O617" t="s">
        <v>240</v>
      </c>
      <c r="P617">
        <v>2.0892504324305922E-2</v>
      </c>
      <c r="Q617" t="s">
        <v>158</v>
      </c>
    </row>
    <row r="618" spans="9:17" x14ac:dyDescent="0.45">
      <c r="I618" t="s">
        <v>182</v>
      </c>
      <c r="J618" t="s">
        <v>241</v>
      </c>
      <c r="K618">
        <v>0</v>
      </c>
      <c r="L618" t="s">
        <v>158</v>
      </c>
      <c r="N618" t="s">
        <v>207</v>
      </c>
      <c r="O618" t="s">
        <v>241</v>
      </c>
      <c r="P618">
        <v>5.5566544491985725E-2</v>
      </c>
      <c r="Q618" t="s">
        <v>158</v>
      </c>
    </row>
    <row r="619" spans="9:17" x14ac:dyDescent="0.45">
      <c r="I619" t="s">
        <v>182</v>
      </c>
      <c r="J619" t="s">
        <v>242</v>
      </c>
      <c r="K619">
        <v>0</v>
      </c>
      <c r="L619" t="s">
        <v>158</v>
      </c>
      <c r="N619" t="s">
        <v>207</v>
      </c>
      <c r="O619" t="s">
        <v>242</v>
      </c>
      <c r="P619">
        <v>1.0788702006564713E-2</v>
      </c>
      <c r="Q619" t="s">
        <v>158</v>
      </c>
    </row>
    <row r="620" spans="9:17" x14ac:dyDescent="0.45">
      <c r="I620" t="s">
        <v>182</v>
      </c>
      <c r="J620" t="s">
        <v>163</v>
      </c>
      <c r="K620">
        <v>7.2385476207087018E-2</v>
      </c>
      <c r="L620" t="s">
        <v>158</v>
      </c>
      <c r="N620" t="s">
        <v>207</v>
      </c>
      <c r="O620" t="s">
        <v>163</v>
      </c>
      <c r="P620">
        <v>0.11155695059407764</v>
      </c>
      <c r="Q620" t="s">
        <v>158</v>
      </c>
    </row>
    <row r="621" spans="9:17" x14ac:dyDescent="0.45">
      <c r="I621" t="s">
        <v>182</v>
      </c>
      <c r="J621" t="s">
        <v>164</v>
      </c>
      <c r="K621">
        <v>0.17853543043151673</v>
      </c>
      <c r="L621" t="s">
        <v>158</v>
      </c>
      <c r="N621" t="s">
        <v>207</v>
      </c>
      <c r="O621" t="s">
        <v>164</v>
      </c>
      <c r="P621">
        <v>4.0572376991623679E-2</v>
      </c>
      <c r="Q621" t="s">
        <v>158</v>
      </c>
    </row>
    <row r="622" spans="9:17" x14ac:dyDescent="0.45">
      <c r="I622" t="s">
        <v>182</v>
      </c>
      <c r="J622" t="s">
        <v>165</v>
      </c>
      <c r="K622">
        <v>0.12214278461188417</v>
      </c>
      <c r="L622" t="s">
        <v>158</v>
      </c>
      <c r="N622" t="s">
        <v>207</v>
      </c>
      <c r="O622" t="s">
        <v>165</v>
      </c>
      <c r="P622">
        <v>3.5442239806083131E-2</v>
      </c>
      <c r="Q622" t="s">
        <v>158</v>
      </c>
    </row>
    <row r="623" spans="9:17" x14ac:dyDescent="0.45">
      <c r="I623" t="s">
        <v>182</v>
      </c>
      <c r="J623" t="s">
        <v>166</v>
      </c>
      <c r="K623">
        <v>5.9210120121274454E-2</v>
      </c>
      <c r="L623" t="s">
        <v>158</v>
      </c>
      <c r="N623" t="s">
        <v>207</v>
      </c>
      <c r="O623" t="s">
        <v>166</v>
      </c>
      <c r="P623">
        <v>1.9681388562998801E-2</v>
      </c>
      <c r="Q623" t="s">
        <v>158</v>
      </c>
    </row>
    <row r="624" spans="9:17" x14ac:dyDescent="0.45">
      <c r="I624" t="s">
        <v>182</v>
      </c>
      <c r="J624" t="s">
        <v>167</v>
      </c>
      <c r="K624">
        <v>5.4954203864804804E-2</v>
      </c>
      <c r="L624" t="s">
        <v>158</v>
      </c>
      <c r="N624" t="s">
        <v>207</v>
      </c>
      <c r="O624" t="s">
        <v>167</v>
      </c>
      <c r="P624">
        <v>2.0641313450783551E-2</v>
      </c>
      <c r="Q624" t="s">
        <v>158</v>
      </c>
    </row>
    <row r="625" spans="9:17" x14ac:dyDescent="0.45">
      <c r="I625" t="s">
        <v>182</v>
      </c>
      <c r="J625" t="s">
        <v>243</v>
      </c>
      <c r="K625">
        <v>4.925828159368914E-2</v>
      </c>
      <c r="L625" t="s">
        <v>158</v>
      </c>
      <c r="N625" t="s">
        <v>207</v>
      </c>
      <c r="O625" t="s">
        <v>243</v>
      </c>
      <c r="P625">
        <v>2.2204746293915202E-2</v>
      </c>
      <c r="Q625" t="s">
        <v>158</v>
      </c>
    </row>
    <row r="626" spans="9:17" x14ac:dyDescent="0.45">
      <c r="I626" t="s">
        <v>182</v>
      </c>
      <c r="J626" t="s">
        <v>244</v>
      </c>
      <c r="K626">
        <v>6.979594285713972E-2</v>
      </c>
      <c r="L626" t="s">
        <v>158</v>
      </c>
      <c r="N626" t="s">
        <v>207</v>
      </c>
      <c r="O626" t="s">
        <v>244</v>
      </c>
      <c r="P626">
        <v>4.1555398202672442E-2</v>
      </c>
      <c r="Q626" t="s">
        <v>158</v>
      </c>
    </row>
    <row r="627" spans="9:17" x14ac:dyDescent="0.45">
      <c r="I627" t="s">
        <v>182</v>
      </c>
      <c r="J627" t="s">
        <v>245</v>
      </c>
      <c r="K627">
        <v>2.3860673058850278E-2</v>
      </c>
      <c r="L627" t="s">
        <v>158</v>
      </c>
      <c r="N627" t="s">
        <v>207</v>
      </c>
      <c r="O627" t="s">
        <v>245</v>
      </c>
      <c r="P627">
        <v>9.9921291428131803E-2</v>
      </c>
      <c r="Q627" t="s">
        <v>158</v>
      </c>
    </row>
    <row r="628" spans="9:17" x14ac:dyDescent="0.45">
      <c r="I628" t="s">
        <v>182</v>
      </c>
      <c r="J628" t="s">
        <v>246</v>
      </c>
      <c r="K628">
        <v>0</v>
      </c>
      <c r="L628" t="s">
        <v>158</v>
      </c>
      <c r="N628" t="s">
        <v>207</v>
      </c>
      <c r="O628" t="s">
        <v>246</v>
      </c>
      <c r="P628">
        <v>1.9478491394228935E-2</v>
      </c>
      <c r="Q628" t="s">
        <v>158</v>
      </c>
    </row>
    <row r="629" spans="9:17" x14ac:dyDescent="0.45">
      <c r="I629" t="s">
        <v>182</v>
      </c>
      <c r="J629" t="s">
        <v>299</v>
      </c>
      <c r="K629">
        <v>0</v>
      </c>
      <c r="L629" t="s">
        <v>158</v>
      </c>
      <c r="N629" t="s">
        <v>207</v>
      </c>
      <c r="O629" t="s">
        <v>299</v>
      </c>
      <c r="P629">
        <v>3.0151659323083129E-5</v>
      </c>
      <c r="Q629" t="s">
        <v>158</v>
      </c>
    </row>
    <row r="630" spans="9:17" x14ac:dyDescent="0.45">
      <c r="I630" t="s">
        <v>182</v>
      </c>
      <c r="J630" t="s">
        <v>300</v>
      </c>
      <c r="K630">
        <v>0</v>
      </c>
      <c r="L630" t="s">
        <v>158</v>
      </c>
      <c r="N630" t="s">
        <v>207</v>
      </c>
      <c r="O630" t="s">
        <v>300</v>
      </c>
      <c r="P630">
        <v>2.0864124354806003E-5</v>
      </c>
      <c r="Q630" t="s">
        <v>158</v>
      </c>
    </row>
    <row r="631" spans="9:17" x14ac:dyDescent="0.45">
      <c r="I631" t="s">
        <v>182</v>
      </c>
      <c r="J631" t="s">
        <v>301</v>
      </c>
      <c r="K631">
        <v>0</v>
      </c>
      <c r="L631" t="s">
        <v>158</v>
      </c>
      <c r="N631" t="s">
        <v>207</v>
      </c>
      <c r="O631" t="s">
        <v>301</v>
      </c>
      <c r="P631">
        <v>1.7461394710435981E-5</v>
      </c>
      <c r="Q631" t="s">
        <v>158</v>
      </c>
    </row>
    <row r="632" spans="9:17" x14ac:dyDescent="0.45">
      <c r="I632" t="s">
        <v>182</v>
      </c>
      <c r="J632" t="s">
        <v>302</v>
      </c>
      <c r="K632">
        <v>0</v>
      </c>
      <c r="L632" t="s">
        <v>158</v>
      </c>
      <c r="N632" t="s">
        <v>207</v>
      </c>
      <c r="O632" t="s">
        <v>302</v>
      </c>
      <c r="P632">
        <v>6.0447535031803127E-6</v>
      </c>
      <c r="Q632" t="s">
        <v>158</v>
      </c>
    </row>
    <row r="633" spans="9:17" x14ac:dyDescent="0.45">
      <c r="I633" t="s">
        <v>182</v>
      </c>
      <c r="J633" t="s">
        <v>303</v>
      </c>
      <c r="K633">
        <v>0</v>
      </c>
      <c r="L633" t="s">
        <v>158</v>
      </c>
      <c r="N633" t="s">
        <v>207</v>
      </c>
      <c r="O633" t="s">
        <v>303</v>
      </c>
      <c r="P633">
        <v>3.2659526458833172E-7</v>
      </c>
      <c r="Q633" t="s">
        <v>158</v>
      </c>
    </row>
    <row r="634" spans="9:17" x14ac:dyDescent="0.45">
      <c r="I634" t="s">
        <v>182</v>
      </c>
      <c r="J634" t="s">
        <v>304</v>
      </c>
      <c r="K634">
        <v>0</v>
      </c>
      <c r="L634" t="s">
        <v>158</v>
      </c>
      <c r="N634" t="s">
        <v>207</v>
      </c>
      <c r="O634" t="s">
        <v>304</v>
      </c>
      <c r="P634">
        <v>0</v>
      </c>
      <c r="Q634" t="s">
        <v>158</v>
      </c>
    </row>
    <row r="635" spans="9:17" x14ac:dyDescent="0.45">
      <c r="I635" t="s">
        <v>182</v>
      </c>
      <c r="J635" t="s">
        <v>305</v>
      </c>
      <c r="K635">
        <v>5.2233331794472342E-5</v>
      </c>
      <c r="L635" t="s">
        <v>158</v>
      </c>
      <c r="N635" t="s">
        <v>207</v>
      </c>
      <c r="O635" t="s">
        <v>305</v>
      </c>
      <c r="P635">
        <v>0</v>
      </c>
      <c r="Q635" t="s">
        <v>158</v>
      </c>
    </row>
    <row r="636" spans="9:17" x14ac:dyDescent="0.45">
      <c r="I636" t="s">
        <v>182</v>
      </c>
      <c r="J636" t="s">
        <v>306</v>
      </c>
      <c r="K636">
        <v>1.056265737607E-4</v>
      </c>
      <c r="L636" t="s">
        <v>158</v>
      </c>
      <c r="N636" t="s">
        <v>207</v>
      </c>
      <c r="O636" t="s">
        <v>306</v>
      </c>
      <c r="P636">
        <v>0</v>
      </c>
      <c r="Q636" t="s">
        <v>158</v>
      </c>
    </row>
    <row r="637" spans="9:17" x14ac:dyDescent="0.45">
      <c r="I637" t="s">
        <v>182</v>
      </c>
      <c r="J637" t="s">
        <v>307</v>
      </c>
      <c r="K637">
        <v>1.8993721434540001E-4</v>
      </c>
      <c r="L637" t="s">
        <v>158</v>
      </c>
      <c r="N637" t="s">
        <v>207</v>
      </c>
      <c r="O637" t="s">
        <v>307</v>
      </c>
      <c r="P637">
        <v>0</v>
      </c>
      <c r="Q637" t="s">
        <v>158</v>
      </c>
    </row>
    <row r="638" spans="9:17" x14ac:dyDescent="0.45">
      <c r="I638" t="s">
        <v>182</v>
      </c>
      <c r="J638" t="s">
        <v>308</v>
      </c>
      <c r="K638">
        <v>2.447859687899E-4</v>
      </c>
      <c r="L638" t="s">
        <v>158</v>
      </c>
      <c r="N638" t="s">
        <v>207</v>
      </c>
      <c r="O638" t="s">
        <v>308</v>
      </c>
      <c r="P638">
        <v>0</v>
      </c>
      <c r="Q638" t="s">
        <v>158</v>
      </c>
    </row>
    <row r="639" spans="9:17" x14ac:dyDescent="0.45">
      <c r="I639" t="s">
        <v>182</v>
      </c>
      <c r="J639" t="s">
        <v>309</v>
      </c>
      <c r="K639">
        <v>1.98849314818E-4</v>
      </c>
      <c r="L639" t="s">
        <v>158</v>
      </c>
      <c r="N639" t="s">
        <v>207</v>
      </c>
      <c r="O639" t="s">
        <v>309</v>
      </c>
      <c r="P639">
        <v>0</v>
      </c>
      <c r="Q639" t="s">
        <v>158</v>
      </c>
    </row>
    <row r="640" spans="9:17" x14ac:dyDescent="0.45">
      <c r="I640" t="s">
        <v>182</v>
      </c>
      <c r="J640" t="s">
        <v>310</v>
      </c>
      <c r="K640">
        <v>1.7946221311330001E-4</v>
      </c>
      <c r="L640" t="s">
        <v>158</v>
      </c>
      <c r="N640" t="s">
        <v>207</v>
      </c>
      <c r="O640" t="s">
        <v>310</v>
      </c>
      <c r="P640">
        <v>1.1832226659793502E-6</v>
      </c>
      <c r="Q640" t="s">
        <v>158</v>
      </c>
    </row>
    <row r="641" spans="9:17" x14ac:dyDescent="0.45">
      <c r="I641" t="s">
        <v>182</v>
      </c>
      <c r="J641" t="s">
        <v>311</v>
      </c>
      <c r="K641">
        <v>2.07280144977E-4</v>
      </c>
      <c r="L641" t="s">
        <v>158</v>
      </c>
      <c r="N641" t="s">
        <v>207</v>
      </c>
      <c r="O641" t="s">
        <v>311</v>
      </c>
      <c r="P641">
        <v>7.2716543593869819E-7</v>
      </c>
      <c r="Q641" t="s">
        <v>158</v>
      </c>
    </row>
    <row r="642" spans="9:17" x14ac:dyDescent="0.45">
      <c r="I642" t="s">
        <v>182</v>
      </c>
      <c r="J642" t="s">
        <v>312</v>
      </c>
      <c r="K642">
        <v>2.219603621337E-4</v>
      </c>
      <c r="L642" t="s">
        <v>158</v>
      </c>
      <c r="N642" t="s">
        <v>207</v>
      </c>
      <c r="O642" t="s">
        <v>312</v>
      </c>
      <c r="P642">
        <v>1.1290026657994362E-6</v>
      </c>
      <c r="Q642" t="s">
        <v>158</v>
      </c>
    </row>
    <row r="643" spans="9:17" x14ac:dyDescent="0.45">
      <c r="I643" t="s">
        <v>182</v>
      </c>
      <c r="J643" t="s">
        <v>313</v>
      </c>
      <c r="K643">
        <v>2.3875140072600001E-4</v>
      </c>
      <c r="L643" t="s">
        <v>158</v>
      </c>
      <c r="N643" t="s">
        <v>207</v>
      </c>
      <c r="O643" t="s">
        <v>313</v>
      </c>
      <c r="P643">
        <v>1.0114349480305016E-6</v>
      </c>
      <c r="Q643" t="s">
        <v>158</v>
      </c>
    </row>
    <row r="644" spans="9:17" x14ac:dyDescent="0.45">
      <c r="I644" t="s">
        <v>182</v>
      </c>
      <c r="J644" t="s">
        <v>314</v>
      </c>
      <c r="K644">
        <v>2.1228292612010001E-4</v>
      </c>
      <c r="L644" t="s">
        <v>158</v>
      </c>
      <c r="N644" t="s">
        <v>207</v>
      </c>
      <c r="O644" t="s">
        <v>314</v>
      </c>
      <c r="P644">
        <v>2.7867621485132929E-7</v>
      </c>
      <c r="Q644" t="s">
        <v>158</v>
      </c>
    </row>
    <row r="645" spans="9:17" x14ac:dyDescent="0.45">
      <c r="I645" t="s">
        <v>182</v>
      </c>
      <c r="J645" t="s">
        <v>315</v>
      </c>
      <c r="K645">
        <v>2.742168379211E-4</v>
      </c>
      <c r="L645" t="s">
        <v>158</v>
      </c>
      <c r="N645" t="s">
        <v>207</v>
      </c>
      <c r="O645" t="s">
        <v>315</v>
      </c>
      <c r="P645">
        <v>0</v>
      </c>
      <c r="Q645" t="s">
        <v>158</v>
      </c>
    </row>
    <row r="646" spans="9:17" x14ac:dyDescent="0.45">
      <c r="I646" t="s">
        <v>182</v>
      </c>
      <c r="J646" t="s">
        <v>316</v>
      </c>
      <c r="K646">
        <v>2.4686504989799999E-4</v>
      </c>
      <c r="L646" t="s">
        <v>158</v>
      </c>
      <c r="N646" t="s">
        <v>207</v>
      </c>
      <c r="O646" t="s">
        <v>316</v>
      </c>
      <c r="P646">
        <v>0</v>
      </c>
      <c r="Q646" t="s">
        <v>158</v>
      </c>
    </row>
    <row r="647" spans="9:17" x14ac:dyDescent="0.45">
      <c r="I647" t="s">
        <v>182</v>
      </c>
      <c r="J647" t="s">
        <v>317</v>
      </c>
      <c r="K647">
        <v>9.2241044043310475E-5</v>
      </c>
      <c r="L647" t="s">
        <v>158</v>
      </c>
      <c r="N647" t="s">
        <v>207</v>
      </c>
      <c r="O647" t="s">
        <v>317</v>
      </c>
      <c r="P647">
        <v>2.1519605886454225E-7</v>
      </c>
      <c r="Q647" t="s">
        <v>158</v>
      </c>
    </row>
    <row r="648" spans="9:17" x14ac:dyDescent="0.45">
      <c r="I648" t="s">
        <v>182</v>
      </c>
      <c r="J648" t="s">
        <v>318</v>
      </c>
      <c r="K648">
        <v>0</v>
      </c>
      <c r="L648" t="s">
        <v>158</v>
      </c>
      <c r="N648" t="s">
        <v>207</v>
      </c>
      <c r="O648" t="s">
        <v>318</v>
      </c>
      <c r="P648">
        <v>5.0371247470036959E-7</v>
      </c>
      <c r="Q648" t="s">
        <v>158</v>
      </c>
    </row>
    <row r="649" spans="9:17" x14ac:dyDescent="0.45">
      <c r="I649" t="s">
        <v>182</v>
      </c>
      <c r="J649" t="s">
        <v>319</v>
      </c>
      <c r="K649">
        <v>0</v>
      </c>
      <c r="L649" t="s">
        <v>158</v>
      </c>
      <c r="N649" t="s">
        <v>207</v>
      </c>
      <c r="O649" t="s">
        <v>319</v>
      </c>
      <c r="P649">
        <v>2.3156258961522383E-6</v>
      </c>
      <c r="Q649" t="s">
        <v>158</v>
      </c>
    </row>
    <row r="650" spans="9:17" x14ac:dyDescent="0.45">
      <c r="I650" t="s">
        <v>182</v>
      </c>
      <c r="J650" t="s">
        <v>320</v>
      </c>
      <c r="K650">
        <v>0</v>
      </c>
      <c r="L650" t="s">
        <v>158</v>
      </c>
      <c r="N650" t="s">
        <v>207</v>
      </c>
      <c r="O650" t="s">
        <v>320</v>
      </c>
      <c r="P650">
        <v>1.7658860431791051E-6</v>
      </c>
      <c r="Q650" t="s">
        <v>158</v>
      </c>
    </row>
    <row r="651" spans="9:17" x14ac:dyDescent="0.45">
      <c r="I651" t="s">
        <v>182</v>
      </c>
      <c r="J651" t="s">
        <v>321</v>
      </c>
      <c r="K651">
        <v>0</v>
      </c>
      <c r="L651" t="s">
        <v>158</v>
      </c>
      <c r="N651" t="s">
        <v>207</v>
      </c>
      <c r="O651" t="s">
        <v>321</v>
      </c>
      <c r="P651">
        <v>1.117161672609438E-6</v>
      </c>
      <c r="Q651" t="s">
        <v>158</v>
      </c>
    </row>
    <row r="652" spans="9:17" x14ac:dyDescent="0.45">
      <c r="I652" t="s">
        <v>182</v>
      </c>
      <c r="J652" t="s">
        <v>322</v>
      </c>
      <c r="K652">
        <v>0</v>
      </c>
      <c r="L652" t="s">
        <v>158</v>
      </c>
      <c r="N652" t="s">
        <v>207</v>
      </c>
      <c r="O652" t="s">
        <v>322</v>
      </c>
      <c r="P652">
        <v>1.360695397335776E-6</v>
      </c>
      <c r="Q652" t="s">
        <v>158</v>
      </c>
    </row>
    <row r="653" spans="9:17" x14ac:dyDescent="0.45">
      <c r="I653" t="s">
        <v>182</v>
      </c>
      <c r="J653" t="s">
        <v>168</v>
      </c>
      <c r="K653">
        <v>1.0245607886133082E-2</v>
      </c>
      <c r="L653" t="s">
        <v>158</v>
      </c>
      <c r="N653" t="s">
        <v>207</v>
      </c>
      <c r="O653" t="s">
        <v>168</v>
      </c>
      <c r="P653">
        <v>4.6772215316648887E-2</v>
      </c>
      <c r="Q653" t="s">
        <v>158</v>
      </c>
    </row>
    <row r="654" spans="9:17" x14ac:dyDescent="0.45">
      <c r="I654" t="s">
        <v>182</v>
      </c>
      <c r="J654" t="s">
        <v>169</v>
      </c>
      <c r="K654">
        <v>4.3287292800369234E-2</v>
      </c>
      <c r="L654" t="s">
        <v>158</v>
      </c>
      <c r="N654" t="s">
        <v>207</v>
      </c>
      <c r="O654" t="s">
        <v>169</v>
      </c>
      <c r="P654">
        <v>1.7388251381706445E-2</v>
      </c>
      <c r="Q654" t="s">
        <v>158</v>
      </c>
    </row>
    <row r="655" spans="9:17" x14ac:dyDescent="0.45">
      <c r="I655" t="s">
        <v>182</v>
      </c>
      <c r="J655" t="s">
        <v>170</v>
      </c>
      <c r="K655">
        <v>3.1023545873820162E-2</v>
      </c>
      <c r="L655" t="s">
        <v>158</v>
      </c>
      <c r="N655" t="s">
        <v>207</v>
      </c>
      <c r="O655" t="s">
        <v>170</v>
      </c>
      <c r="P655">
        <v>1.1526178525638467E-2</v>
      </c>
      <c r="Q655" t="s">
        <v>158</v>
      </c>
    </row>
    <row r="656" spans="9:17" x14ac:dyDescent="0.45">
      <c r="I656" t="s">
        <v>182</v>
      </c>
      <c r="J656" t="s">
        <v>171</v>
      </c>
      <c r="K656">
        <v>1.5609297994669195E-2</v>
      </c>
      <c r="L656" t="s">
        <v>158</v>
      </c>
      <c r="N656" t="s">
        <v>207</v>
      </c>
      <c r="O656" t="s">
        <v>171</v>
      </c>
      <c r="P656">
        <v>5.6291565934078643E-3</v>
      </c>
      <c r="Q656" t="s">
        <v>158</v>
      </c>
    </row>
    <row r="657" spans="9:17" x14ac:dyDescent="0.45">
      <c r="I657" t="s">
        <v>182</v>
      </c>
      <c r="J657" t="s">
        <v>172</v>
      </c>
      <c r="K657">
        <v>1.4804289730212746E-2</v>
      </c>
      <c r="L657" t="s">
        <v>158</v>
      </c>
      <c r="N657" t="s">
        <v>207</v>
      </c>
      <c r="O657" t="s">
        <v>172</v>
      </c>
      <c r="P657">
        <v>6.1398628918378304E-3</v>
      </c>
      <c r="Q657" t="s">
        <v>158</v>
      </c>
    </row>
    <row r="658" spans="9:17" x14ac:dyDescent="0.45">
      <c r="I658" t="s">
        <v>182</v>
      </c>
      <c r="J658" t="s">
        <v>247</v>
      </c>
      <c r="K658">
        <v>1.264545207637029E-2</v>
      </c>
      <c r="L658" t="s">
        <v>158</v>
      </c>
      <c r="N658" t="s">
        <v>207</v>
      </c>
      <c r="O658" t="s">
        <v>247</v>
      </c>
      <c r="P658">
        <v>7.0507403441109956E-3</v>
      </c>
      <c r="Q658" t="s">
        <v>158</v>
      </c>
    </row>
    <row r="659" spans="9:17" x14ac:dyDescent="0.45">
      <c r="I659" t="s">
        <v>182</v>
      </c>
      <c r="J659" t="s">
        <v>248</v>
      </c>
      <c r="K659">
        <v>1.4687526406470846E-2</v>
      </c>
      <c r="L659" t="s">
        <v>158</v>
      </c>
      <c r="N659" t="s">
        <v>207</v>
      </c>
      <c r="O659" t="s">
        <v>248</v>
      </c>
      <c r="P659">
        <v>1.4135723870255301E-2</v>
      </c>
      <c r="Q659" t="s">
        <v>158</v>
      </c>
    </row>
    <row r="660" spans="9:17" x14ac:dyDescent="0.45">
      <c r="I660" t="s">
        <v>182</v>
      </c>
      <c r="J660" t="s">
        <v>249</v>
      </c>
      <c r="K660">
        <v>1.2036700002758169E-3</v>
      </c>
      <c r="L660" t="s">
        <v>158</v>
      </c>
      <c r="N660" t="s">
        <v>207</v>
      </c>
      <c r="O660" t="s">
        <v>249</v>
      </c>
      <c r="P660">
        <v>3.5319226265344658E-2</v>
      </c>
      <c r="Q660" t="s">
        <v>158</v>
      </c>
    </row>
    <row r="661" spans="9:17" x14ac:dyDescent="0.45">
      <c r="I661" t="s">
        <v>182</v>
      </c>
      <c r="J661" t="s">
        <v>250</v>
      </c>
      <c r="K661">
        <v>0</v>
      </c>
      <c r="L661" t="s">
        <v>158</v>
      </c>
      <c r="N661" t="s">
        <v>207</v>
      </c>
      <c r="O661" t="s">
        <v>250</v>
      </c>
      <c r="P661">
        <v>4.9637072757112103E-3</v>
      </c>
      <c r="Q661" t="s">
        <v>158</v>
      </c>
    </row>
    <row r="662" spans="9:17" x14ac:dyDescent="0.45">
      <c r="I662" t="s">
        <v>182</v>
      </c>
      <c r="J662" t="s">
        <v>251</v>
      </c>
      <c r="K662">
        <v>7.8004489401049273E-4</v>
      </c>
      <c r="L662" t="s">
        <v>158</v>
      </c>
      <c r="N662" t="s">
        <v>207</v>
      </c>
      <c r="O662" t="s">
        <v>251</v>
      </c>
      <c r="P662">
        <v>6.848690293791046E-2</v>
      </c>
      <c r="Q662" t="s">
        <v>158</v>
      </c>
    </row>
    <row r="663" spans="9:17" x14ac:dyDescent="0.45">
      <c r="I663" t="s">
        <v>182</v>
      </c>
      <c r="J663" t="s">
        <v>252</v>
      </c>
      <c r="K663">
        <v>3.2905988836577978E-2</v>
      </c>
      <c r="L663" t="s">
        <v>158</v>
      </c>
      <c r="N663" t="s">
        <v>207</v>
      </c>
      <c r="O663" t="s">
        <v>252</v>
      </c>
      <c r="P663">
        <v>2.0602402158879513E-2</v>
      </c>
      <c r="Q663" t="s">
        <v>158</v>
      </c>
    </row>
    <row r="664" spans="9:17" x14ac:dyDescent="0.45">
      <c r="I664" t="s">
        <v>182</v>
      </c>
      <c r="J664" t="s">
        <v>253</v>
      </c>
      <c r="K664">
        <v>2.4491732941984468E-2</v>
      </c>
      <c r="L664" t="s">
        <v>158</v>
      </c>
      <c r="N664" t="s">
        <v>207</v>
      </c>
      <c r="O664" t="s">
        <v>253</v>
      </c>
      <c r="P664">
        <v>1.7256893898696623E-2</v>
      </c>
      <c r="Q664" t="s">
        <v>158</v>
      </c>
    </row>
    <row r="665" spans="9:17" x14ac:dyDescent="0.45">
      <c r="I665" t="s">
        <v>182</v>
      </c>
      <c r="J665" t="s">
        <v>254</v>
      </c>
      <c r="K665">
        <v>1.411713188373174E-2</v>
      </c>
      <c r="L665" t="s">
        <v>158</v>
      </c>
      <c r="N665" t="s">
        <v>207</v>
      </c>
      <c r="O665" t="s">
        <v>254</v>
      </c>
      <c r="P665">
        <v>1.0854739794777406E-2</v>
      </c>
      <c r="Q665" t="s">
        <v>158</v>
      </c>
    </row>
    <row r="666" spans="9:17" x14ac:dyDescent="0.45">
      <c r="I666" t="s">
        <v>182</v>
      </c>
      <c r="J666" t="s">
        <v>255</v>
      </c>
      <c r="K666">
        <v>1.3529432885216857E-2</v>
      </c>
      <c r="L666" t="s">
        <v>158</v>
      </c>
      <c r="N666" t="s">
        <v>207</v>
      </c>
      <c r="O666" t="s">
        <v>255</v>
      </c>
      <c r="P666">
        <v>1.1222206939335061E-2</v>
      </c>
      <c r="Q666" t="s">
        <v>158</v>
      </c>
    </row>
    <row r="667" spans="9:17" x14ac:dyDescent="0.45">
      <c r="I667" t="s">
        <v>182</v>
      </c>
      <c r="J667" t="s">
        <v>256</v>
      </c>
      <c r="K667">
        <v>9.9483482721014378E-3</v>
      </c>
      <c r="L667" t="s">
        <v>158</v>
      </c>
      <c r="N667" t="s">
        <v>207</v>
      </c>
      <c r="O667" t="s">
        <v>256</v>
      </c>
      <c r="P667">
        <v>1.0435498435742445E-2</v>
      </c>
      <c r="Q667" t="s">
        <v>158</v>
      </c>
    </row>
    <row r="668" spans="9:17" x14ac:dyDescent="0.45">
      <c r="I668" t="s">
        <v>182</v>
      </c>
      <c r="J668" t="s">
        <v>257</v>
      </c>
      <c r="K668">
        <v>2.4322846598196037E-3</v>
      </c>
      <c r="L668" t="s">
        <v>158</v>
      </c>
      <c r="N668" t="s">
        <v>207</v>
      </c>
      <c r="O668" t="s">
        <v>257</v>
      </c>
      <c r="P668">
        <v>1.9448204660346424E-2</v>
      </c>
      <c r="Q668" t="s">
        <v>158</v>
      </c>
    </row>
    <row r="669" spans="9:17" x14ac:dyDescent="0.45">
      <c r="I669" t="s">
        <v>182</v>
      </c>
      <c r="J669" t="s">
        <v>258</v>
      </c>
      <c r="K669">
        <v>0</v>
      </c>
      <c r="L669" t="s">
        <v>158</v>
      </c>
      <c r="N669" t="s">
        <v>207</v>
      </c>
      <c r="O669" t="s">
        <v>258</v>
      </c>
      <c r="P669">
        <v>4.8078546890395729E-2</v>
      </c>
      <c r="Q669" t="s">
        <v>158</v>
      </c>
    </row>
    <row r="670" spans="9:17" x14ac:dyDescent="0.45">
      <c r="I670" t="s">
        <v>182</v>
      </c>
      <c r="J670" t="s">
        <v>259</v>
      </c>
      <c r="K670">
        <v>0</v>
      </c>
      <c r="L670" t="s">
        <v>158</v>
      </c>
      <c r="N670" t="s">
        <v>207</v>
      </c>
      <c r="O670" t="s">
        <v>259</v>
      </c>
      <c r="P670">
        <v>9.0660758335268272E-3</v>
      </c>
      <c r="Q670" t="s">
        <v>158</v>
      </c>
    </row>
    <row r="671" spans="9:17" x14ac:dyDescent="0.45">
      <c r="I671" t="s">
        <v>183</v>
      </c>
      <c r="J671" t="s">
        <v>157</v>
      </c>
      <c r="K671">
        <v>1.7882289915372422E-4</v>
      </c>
      <c r="L671" t="s">
        <v>158</v>
      </c>
      <c r="N671" t="s">
        <v>208</v>
      </c>
      <c r="O671" t="s">
        <v>157</v>
      </c>
      <c r="P671">
        <v>0.10516083667828108</v>
      </c>
      <c r="Q671" t="s">
        <v>158</v>
      </c>
    </row>
    <row r="672" spans="9:17" x14ac:dyDescent="0.45">
      <c r="I672" t="s">
        <v>183</v>
      </c>
      <c r="J672" t="s">
        <v>159</v>
      </c>
      <c r="K672">
        <v>2.5132365837227284E-2</v>
      </c>
      <c r="L672" t="s">
        <v>158</v>
      </c>
      <c r="N672" t="s">
        <v>208</v>
      </c>
      <c r="O672" t="s">
        <v>159</v>
      </c>
      <c r="P672">
        <v>3.4099819056155133E-2</v>
      </c>
      <c r="Q672" t="s">
        <v>158</v>
      </c>
    </row>
    <row r="673" spans="9:17" x14ac:dyDescent="0.45">
      <c r="I673" t="s">
        <v>183</v>
      </c>
      <c r="J673" t="s">
        <v>160</v>
      </c>
      <c r="K673">
        <v>2.5637281205110017E-2</v>
      </c>
      <c r="L673" t="s">
        <v>158</v>
      </c>
      <c r="N673" t="s">
        <v>208</v>
      </c>
      <c r="O673" t="s">
        <v>160</v>
      </c>
      <c r="P673">
        <v>1.6888315767827518E-2</v>
      </c>
      <c r="Q673" t="s">
        <v>158</v>
      </c>
    </row>
    <row r="674" spans="9:17" x14ac:dyDescent="0.45">
      <c r="I674" t="s">
        <v>183</v>
      </c>
      <c r="J674" t="s">
        <v>161</v>
      </c>
      <c r="K674">
        <v>1.2609944014674484E-2</v>
      </c>
      <c r="L674" t="s">
        <v>158</v>
      </c>
      <c r="N674" t="s">
        <v>208</v>
      </c>
      <c r="O674" t="s">
        <v>161</v>
      </c>
      <c r="P674">
        <v>9.5764964190273409E-3</v>
      </c>
      <c r="Q674" t="s">
        <v>158</v>
      </c>
    </row>
    <row r="675" spans="9:17" x14ac:dyDescent="0.45">
      <c r="I675" t="s">
        <v>183</v>
      </c>
      <c r="J675" t="s">
        <v>162</v>
      </c>
      <c r="K675">
        <v>1.2256046411023984E-2</v>
      </c>
      <c r="L675" t="s">
        <v>158</v>
      </c>
      <c r="N675" t="s">
        <v>208</v>
      </c>
      <c r="O675" t="s">
        <v>162</v>
      </c>
      <c r="P675">
        <v>1.0503375050558107E-2</v>
      </c>
      <c r="Q675" t="s">
        <v>158</v>
      </c>
    </row>
    <row r="676" spans="9:17" x14ac:dyDescent="0.45">
      <c r="I676" t="s">
        <v>183</v>
      </c>
      <c r="J676" t="s">
        <v>239</v>
      </c>
      <c r="K676">
        <v>1.0219920211245724E-2</v>
      </c>
      <c r="L676" t="s">
        <v>158</v>
      </c>
      <c r="N676" t="s">
        <v>208</v>
      </c>
      <c r="O676" t="s">
        <v>239</v>
      </c>
      <c r="P676">
        <v>1.115388005818675E-2</v>
      </c>
      <c r="Q676" t="s">
        <v>158</v>
      </c>
    </row>
    <row r="677" spans="9:17" x14ac:dyDescent="0.45">
      <c r="I677" t="s">
        <v>183</v>
      </c>
      <c r="J677" t="s">
        <v>240</v>
      </c>
      <c r="K677">
        <v>1.0469283001733923E-2</v>
      </c>
      <c r="L677" t="s">
        <v>158</v>
      </c>
      <c r="N677" t="s">
        <v>208</v>
      </c>
      <c r="O677" t="s">
        <v>240</v>
      </c>
      <c r="P677">
        <v>2.4457353488014862E-2</v>
      </c>
      <c r="Q677" t="s">
        <v>158</v>
      </c>
    </row>
    <row r="678" spans="9:17" x14ac:dyDescent="0.45">
      <c r="I678" t="s">
        <v>183</v>
      </c>
      <c r="J678" t="s">
        <v>241</v>
      </c>
      <c r="K678">
        <v>0</v>
      </c>
      <c r="L678" t="s">
        <v>158</v>
      </c>
      <c r="N678" t="s">
        <v>208</v>
      </c>
      <c r="O678" t="s">
        <v>241</v>
      </c>
      <c r="P678">
        <v>6.3516064785597223E-2</v>
      </c>
      <c r="Q678" t="s">
        <v>158</v>
      </c>
    </row>
    <row r="679" spans="9:17" x14ac:dyDescent="0.45">
      <c r="I679" t="s">
        <v>183</v>
      </c>
      <c r="J679" t="s">
        <v>242</v>
      </c>
      <c r="K679">
        <v>0</v>
      </c>
      <c r="L679" t="s">
        <v>158</v>
      </c>
      <c r="N679" t="s">
        <v>208</v>
      </c>
      <c r="O679" t="s">
        <v>242</v>
      </c>
      <c r="P679">
        <v>9.8736178236521113E-3</v>
      </c>
      <c r="Q679" t="s">
        <v>158</v>
      </c>
    </row>
    <row r="680" spans="9:17" x14ac:dyDescent="0.45">
      <c r="I680" t="s">
        <v>183</v>
      </c>
      <c r="J680" t="s">
        <v>163</v>
      </c>
      <c r="K680">
        <v>6.6791571787188392E-2</v>
      </c>
      <c r="L680" t="s">
        <v>158</v>
      </c>
      <c r="N680" t="s">
        <v>208</v>
      </c>
      <c r="O680" t="s">
        <v>163</v>
      </c>
      <c r="P680">
        <v>0.12245151040452357</v>
      </c>
      <c r="Q680" t="s">
        <v>158</v>
      </c>
    </row>
    <row r="681" spans="9:17" x14ac:dyDescent="0.45">
      <c r="I681" t="s">
        <v>183</v>
      </c>
      <c r="J681" t="s">
        <v>164</v>
      </c>
      <c r="K681">
        <v>0.1756632409794909</v>
      </c>
      <c r="L681" t="s">
        <v>158</v>
      </c>
      <c r="N681" t="s">
        <v>208</v>
      </c>
      <c r="O681" t="s">
        <v>164</v>
      </c>
      <c r="P681">
        <v>3.8012536676924141E-2</v>
      </c>
      <c r="Q681" t="s">
        <v>158</v>
      </c>
    </row>
    <row r="682" spans="9:17" x14ac:dyDescent="0.45">
      <c r="I682" t="s">
        <v>183</v>
      </c>
      <c r="J682" t="s">
        <v>165</v>
      </c>
      <c r="K682">
        <v>0.12902273197484113</v>
      </c>
      <c r="L682" t="s">
        <v>158</v>
      </c>
      <c r="N682" t="s">
        <v>208</v>
      </c>
      <c r="O682" t="s">
        <v>165</v>
      </c>
      <c r="P682">
        <v>3.4410526055082886E-2</v>
      </c>
      <c r="Q682" t="s">
        <v>158</v>
      </c>
    </row>
    <row r="683" spans="9:17" x14ac:dyDescent="0.45">
      <c r="I683" t="s">
        <v>183</v>
      </c>
      <c r="J683" t="s">
        <v>166</v>
      </c>
      <c r="K683">
        <v>6.459065755942206E-2</v>
      </c>
      <c r="L683" t="s">
        <v>158</v>
      </c>
      <c r="N683" t="s">
        <v>208</v>
      </c>
      <c r="O683" t="s">
        <v>166</v>
      </c>
      <c r="P683">
        <v>2.0620677809184678E-2</v>
      </c>
      <c r="Q683" t="s">
        <v>158</v>
      </c>
    </row>
    <row r="684" spans="9:17" x14ac:dyDescent="0.45">
      <c r="I684" t="s">
        <v>183</v>
      </c>
      <c r="J684" t="s">
        <v>167</v>
      </c>
      <c r="K684">
        <v>6.1589101794173637E-2</v>
      </c>
      <c r="L684" t="s">
        <v>158</v>
      </c>
      <c r="N684" t="s">
        <v>208</v>
      </c>
      <c r="O684" t="s">
        <v>167</v>
      </c>
      <c r="P684">
        <v>1.9317635290367858E-2</v>
      </c>
      <c r="Q684" t="s">
        <v>158</v>
      </c>
    </row>
    <row r="685" spans="9:17" x14ac:dyDescent="0.45">
      <c r="I685" t="s">
        <v>183</v>
      </c>
      <c r="J685" t="s">
        <v>243</v>
      </c>
      <c r="K685">
        <v>5.606632994813069E-2</v>
      </c>
      <c r="L685" t="s">
        <v>158</v>
      </c>
      <c r="N685" t="s">
        <v>208</v>
      </c>
      <c r="O685" t="s">
        <v>243</v>
      </c>
      <c r="P685">
        <v>1.8596116158736336E-2</v>
      </c>
      <c r="Q685" t="s">
        <v>158</v>
      </c>
    </row>
    <row r="686" spans="9:17" x14ac:dyDescent="0.45">
      <c r="I686" t="s">
        <v>183</v>
      </c>
      <c r="J686" t="s">
        <v>244</v>
      </c>
      <c r="K686">
        <v>8.714632850609616E-2</v>
      </c>
      <c r="L686" t="s">
        <v>158</v>
      </c>
      <c r="N686" t="s">
        <v>208</v>
      </c>
      <c r="O686" t="s">
        <v>244</v>
      </c>
      <c r="P686">
        <v>3.2652028566819979E-2</v>
      </c>
      <c r="Q686" t="s">
        <v>158</v>
      </c>
    </row>
    <row r="687" spans="9:17" x14ac:dyDescent="0.45">
      <c r="I687" t="s">
        <v>183</v>
      </c>
      <c r="J687" t="s">
        <v>245</v>
      </c>
      <c r="K687">
        <v>3.2476916482294726E-2</v>
      </c>
      <c r="L687" t="s">
        <v>158</v>
      </c>
      <c r="N687" t="s">
        <v>208</v>
      </c>
      <c r="O687" t="s">
        <v>245</v>
      </c>
      <c r="P687">
        <v>7.0053643372867555E-2</v>
      </c>
      <c r="Q687" t="s">
        <v>158</v>
      </c>
    </row>
    <row r="688" spans="9:17" x14ac:dyDescent="0.45">
      <c r="I688" t="s">
        <v>183</v>
      </c>
      <c r="J688" t="s">
        <v>246</v>
      </c>
      <c r="K688">
        <v>0</v>
      </c>
      <c r="L688" t="s">
        <v>158</v>
      </c>
      <c r="N688" t="s">
        <v>208</v>
      </c>
      <c r="O688" t="s">
        <v>246</v>
      </c>
      <c r="P688">
        <v>1.364848554328334E-2</v>
      </c>
      <c r="Q688" t="s">
        <v>158</v>
      </c>
    </row>
    <row r="689" spans="9:17" x14ac:dyDescent="0.45">
      <c r="I689" t="s">
        <v>183</v>
      </c>
      <c r="J689" t="s">
        <v>299</v>
      </c>
      <c r="K689">
        <v>0</v>
      </c>
      <c r="L689" t="s">
        <v>158</v>
      </c>
      <c r="N689" t="s">
        <v>208</v>
      </c>
      <c r="O689" t="s">
        <v>299</v>
      </c>
      <c r="P689">
        <v>9.4788211579784821E-5</v>
      </c>
      <c r="Q689" t="s">
        <v>158</v>
      </c>
    </row>
    <row r="690" spans="9:17" x14ac:dyDescent="0.45">
      <c r="I690" t="s">
        <v>183</v>
      </c>
      <c r="J690" t="s">
        <v>300</v>
      </c>
      <c r="K690">
        <v>0</v>
      </c>
      <c r="L690" t="s">
        <v>158</v>
      </c>
      <c r="N690" t="s">
        <v>208</v>
      </c>
      <c r="O690" t="s">
        <v>300</v>
      </c>
      <c r="P690">
        <v>1.40037585327E-4</v>
      </c>
      <c r="Q690" t="s">
        <v>158</v>
      </c>
    </row>
    <row r="691" spans="9:17" x14ac:dyDescent="0.45">
      <c r="I691" t="s">
        <v>183</v>
      </c>
      <c r="J691" t="s">
        <v>301</v>
      </c>
      <c r="K691">
        <v>0</v>
      </c>
      <c r="L691" t="s">
        <v>158</v>
      </c>
      <c r="N691" t="s">
        <v>208</v>
      </c>
      <c r="O691" t="s">
        <v>301</v>
      </c>
      <c r="P691">
        <v>3.8788295030296406E-5</v>
      </c>
      <c r="Q691" t="s">
        <v>158</v>
      </c>
    </row>
    <row r="692" spans="9:17" x14ac:dyDescent="0.45">
      <c r="I692" t="s">
        <v>183</v>
      </c>
      <c r="J692" t="s">
        <v>302</v>
      </c>
      <c r="K692">
        <v>0</v>
      </c>
      <c r="L692" t="s">
        <v>158</v>
      </c>
      <c r="N692" t="s">
        <v>208</v>
      </c>
      <c r="O692" t="s">
        <v>302</v>
      </c>
      <c r="P692">
        <v>4.7616449436985281E-5</v>
      </c>
      <c r="Q692" t="s">
        <v>158</v>
      </c>
    </row>
    <row r="693" spans="9:17" x14ac:dyDescent="0.45">
      <c r="I693" t="s">
        <v>183</v>
      </c>
      <c r="J693" t="s">
        <v>303</v>
      </c>
      <c r="K693">
        <v>0</v>
      </c>
      <c r="L693" t="s">
        <v>158</v>
      </c>
      <c r="N693" t="s">
        <v>208</v>
      </c>
      <c r="O693" t="s">
        <v>303</v>
      </c>
      <c r="P693">
        <v>1.7372056638268805E-5</v>
      </c>
      <c r="Q693" t="s">
        <v>158</v>
      </c>
    </row>
    <row r="694" spans="9:17" x14ac:dyDescent="0.45">
      <c r="I694" t="s">
        <v>183</v>
      </c>
      <c r="J694" t="s">
        <v>304</v>
      </c>
      <c r="K694">
        <v>0</v>
      </c>
      <c r="L694" t="s">
        <v>158</v>
      </c>
      <c r="N694" t="s">
        <v>208</v>
      </c>
      <c r="O694" t="s">
        <v>304</v>
      </c>
      <c r="P694">
        <v>1.9426387424791223E-5</v>
      </c>
      <c r="Q694" t="s">
        <v>158</v>
      </c>
    </row>
    <row r="695" spans="9:17" x14ac:dyDescent="0.45">
      <c r="I695" t="s">
        <v>183</v>
      </c>
      <c r="J695" t="s">
        <v>305</v>
      </c>
      <c r="K695">
        <v>2.3623500739612983E-5</v>
      </c>
      <c r="L695" t="s">
        <v>158</v>
      </c>
      <c r="N695" t="s">
        <v>208</v>
      </c>
      <c r="O695" t="s">
        <v>305</v>
      </c>
      <c r="P695">
        <v>1.8744072864695735E-5</v>
      </c>
      <c r="Q695" t="s">
        <v>158</v>
      </c>
    </row>
    <row r="696" spans="9:17" x14ac:dyDescent="0.45">
      <c r="I696" t="s">
        <v>183</v>
      </c>
      <c r="J696" t="s">
        <v>306</v>
      </c>
      <c r="K696">
        <v>3.4448548532683508E-5</v>
      </c>
      <c r="L696" t="s">
        <v>158</v>
      </c>
      <c r="N696" t="s">
        <v>208</v>
      </c>
      <c r="O696" t="s">
        <v>306</v>
      </c>
      <c r="P696">
        <v>1.352356957918457E-5</v>
      </c>
      <c r="Q696" t="s">
        <v>158</v>
      </c>
    </row>
    <row r="697" spans="9:17" x14ac:dyDescent="0.45">
      <c r="I697" t="s">
        <v>183</v>
      </c>
      <c r="J697" t="s">
        <v>307</v>
      </c>
      <c r="K697">
        <v>6.3004428748293306E-5</v>
      </c>
      <c r="L697" t="s">
        <v>158</v>
      </c>
      <c r="N697" t="s">
        <v>208</v>
      </c>
      <c r="O697" t="s">
        <v>307</v>
      </c>
      <c r="P697">
        <v>2.5499928485844405E-6</v>
      </c>
      <c r="Q697" t="s">
        <v>158</v>
      </c>
    </row>
    <row r="698" spans="9:17" x14ac:dyDescent="0.45">
      <c r="I698" t="s">
        <v>183</v>
      </c>
      <c r="J698" t="s">
        <v>308</v>
      </c>
      <c r="K698">
        <v>9.9836204664649443E-5</v>
      </c>
      <c r="L698" t="s">
        <v>158</v>
      </c>
      <c r="N698" t="s">
        <v>208</v>
      </c>
      <c r="O698" t="s">
        <v>308</v>
      </c>
      <c r="P698">
        <v>1.1456548395050358E-6</v>
      </c>
      <c r="Q698" t="s">
        <v>158</v>
      </c>
    </row>
    <row r="699" spans="9:17" x14ac:dyDescent="0.45">
      <c r="I699" t="s">
        <v>183</v>
      </c>
      <c r="J699" t="s">
        <v>309</v>
      </c>
      <c r="K699">
        <v>1.220578010659E-4</v>
      </c>
      <c r="L699" t="s">
        <v>158</v>
      </c>
      <c r="N699" t="s">
        <v>208</v>
      </c>
      <c r="O699" t="s">
        <v>309</v>
      </c>
      <c r="P699">
        <v>4.453783776167056E-5</v>
      </c>
      <c r="Q699" t="s">
        <v>158</v>
      </c>
    </row>
    <row r="700" spans="9:17" x14ac:dyDescent="0.45">
      <c r="I700" t="s">
        <v>183</v>
      </c>
      <c r="J700" t="s">
        <v>310</v>
      </c>
      <c r="K700">
        <v>1.546730630148E-4</v>
      </c>
      <c r="L700" t="s">
        <v>158</v>
      </c>
      <c r="N700" t="s">
        <v>208</v>
      </c>
      <c r="O700" t="s">
        <v>310</v>
      </c>
      <c r="P700">
        <v>6.5943437258966977E-6</v>
      </c>
      <c r="Q700" t="s">
        <v>158</v>
      </c>
    </row>
    <row r="701" spans="9:17" x14ac:dyDescent="0.45">
      <c r="I701" t="s">
        <v>183</v>
      </c>
      <c r="J701" t="s">
        <v>311</v>
      </c>
      <c r="K701">
        <v>1.4884935433769999E-4</v>
      </c>
      <c r="L701" t="s">
        <v>158</v>
      </c>
      <c r="N701" t="s">
        <v>208</v>
      </c>
      <c r="O701" t="s">
        <v>311</v>
      </c>
      <c r="P701">
        <v>5.5808066413558886E-7</v>
      </c>
      <c r="Q701" t="s">
        <v>158</v>
      </c>
    </row>
    <row r="702" spans="9:17" x14ac:dyDescent="0.45">
      <c r="I702" t="s">
        <v>183</v>
      </c>
      <c r="J702" t="s">
        <v>312</v>
      </c>
      <c r="K702">
        <v>1.231836999557E-4</v>
      </c>
      <c r="L702" t="s">
        <v>158</v>
      </c>
      <c r="N702" t="s">
        <v>208</v>
      </c>
      <c r="O702" t="s">
        <v>312</v>
      </c>
      <c r="P702">
        <v>3.3877066512129346E-7</v>
      </c>
      <c r="Q702" t="s">
        <v>158</v>
      </c>
    </row>
    <row r="703" spans="9:17" x14ac:dyDescent="0.45">
      <c r="I703" t="s">
        <v>183</v>
      </c>
      <c r="J703" t="s">
        <v>313</v>
      </c>
      <c r="K703">
        <v>9.7498369637354166E-5</v>
      </c>
      <c r="L703" t="s">
        <v>158</v>
      </c>
      <c r="N703" t="s">
        <v>208</v>
      </c>
      <c r="O703" t="s">
        <v>313</v>
      </c>
      <c r="P703">
        <v>2.8060833867877401E-7</v>
      </c>
      <c r="Q703" t="s">
        <v>158</v>
      </c>
    </row>
    <row r="704" spans="9:17" x14ac:dyDescent="0.45">
      <c r="I704" t="s">
        <v>183</v>
      </c>
      <c r="J704" t="s">
        <v>314</v>
      </c>
      <c r="K704">
        <v>6.4876339508345869E-5</v>
      </c>
      <c r="L704" t="s">
        <v>158</v>
      </c>
      <c r="N704" t="s">
        <v>208</v>
      </c>
      <c r="O704" t="s">
        <v>314</v>
      </c>
      <c r="P704">
        <v>3.4110599819579241E-7</v>
      </c>
      <c r="Q704" t="s">
        <v>158</v>
      </c>
    </row>
    <row r="705" spans="9:17" x14ac:dyDescent="0.45">
      <c r="I705" t="s">
        <v>183</v>
      </c>
      <c r="J705" t="s">
        <v>315</v>
      </c>
      <c r="K705">
        <v>3.7874483455746577E-5</v>
      </c>
      <c r="L705" t="s">
        <v>158</v>
      </c>
      <c r="N705" t="s">
        <v>208</v>
      </c>
      <c r="O705" t="s">
        <v>315</v>
      </c>
      <c r="P705">
        <v>4.1389984837828899E-7</v>
      </c>
      <c r="Q705" t="s">
        <v>158</v>
      </c>
    </row>
    <row r="706" spans="9:17" x14ac:dyDescent="0.45">
      <c r="I706" t="s">
        <v>183</v>
      </c>
      <c r="J706" t="s">
        <v>316</v>
      </c>
      <c r="K706">
        <v>1.8239530640665129E-5</v>
      </c>
      <c r="L706" t="s">
        <v>158</v>
      </c>
      <c r="N706" t="s">
        <v>208</v>
      </c>
      <c r="O706" t="s">
        <v>316</v>
      </c>
      <c r="P706">
        <v>2.4457220232945449E-7</v>
      </c>
      <c r="Q706" t="s">
        <v>158</v>
      </c>
    </row>
    <row r="707" spans="9:17" x14ac:dyDescent="0.45">
      <c r="I707" t="s">
        <v>183</v>
      </c>
      <c r="J707" t="s">
        <v>317</v>
      </c>
      <c r="K707">
        <v>2.2940720849740965E-6</v>
      </c>
      <c r="L707" t="s">
        <v>158</v>
      </c>
      <c r="N707" t="s">
        <v>208</v>
      </c>
      <c r="O707" t="s">
        <v>317</v>
      </c>
      <c r="P707">
        <v>1.7976814475490434E-7</v>
      </c>
      <c r="Q707" t="s">
        <v>158</v>
      </c>
    </row>
    <row r="708" spans="9:17" x14ac:dyDescent="0.45">
      <c r="I708" t="s">
        <v>183</v>
      </c>
      <c r="J708" t="s">
        <v>318</v>
      </c>
      <c r="K708">
        <v>0</v>
      </c>
      <c r="L708" t="s">
        <v>158</v>
      </c>
      <c r="N708" t="s">
        <v>208</v>
      </c>
      <c r="O708" t="s">
        <v>318</v>
      </c>
      <c r="P708">
        <v>1.8712688693139367E-6</v>
      </c>
      <c r="Q708" t="s">
        <v>158</v>
      </c>
    </row>
    <row r="709" spans="9:17" x14ac:dyDescent="0.45">
      <c r="I709" t="s">
        <v>183</v>
      </c>
      <c r="J709" t="s">
        <v>319</v>
      </c>
      <c r="K709">
        <v>0</v>
      </c>
      <c r="L709" t="s">
        <v>158</v>
      </c>
      <c r="N709" t="s">
        <v>208</v>
      </c>
      <c r="O709" t="s">
        <v>319</v>
      </c>
      <c r="P709">
        <v>2.124354805481037E-6</v>
      </c>
      <c r="Q709" t="s">
        <v>158</v>
      </c>
    </row>
    <row r="710" spans="9:17" x14ac:dyDescent="0.45">
      <c r="I710" t="s">
        <v>183</v>
      </c>
      <c r="J710" t="s">
        <v>320</v>
      </c>
      <c r="K710">
        <v>0</v>
      </c>
      <c r="L710" t="s">
        <v>158</v>
      </c>
      <c r="N710" t="s">
        <v>208</v>
      </c>
      <c r="O710" t="s">
        <v>320</v>
      </c>
      <c r="P710">
        <v>9.7580550580135712E-7</v>
      </c>
      <c r="Q710" t="s">
        <v>158</v>
      </c>
    </row>
    <row r="711" spans="9:17" x14ac:dyDescent="0.45">
      <c r="I711" t="s">
        <v>183</v>
      </c>
      <c r="J711" t="s">
        <v>321</v>
      </c>
      <c r="K711">
        <v>0</v>
      </c>
      <c r="L711" t="s">
        <v>158</v>
      </c>
      <c r="N711" t="s">
        <v>208</v>
      </c>
      <c r="O711" t="s">
        <v>321</v>
      </c>
      <c r="P711">
        <v>2.5282004000459075E-6</v>
      </c>
      <c r="Q711" t="s">
        <v>158</v>
      </c>
    </row>
    <row r="712" spans="9:17" x14ac:dyDescent="0.45">
      <c r="I712" t="s">
        <v>183</v>
      </c>
      <c r="J712" t="s">
        <v>322</v>
      </c>
      <c r="K712">
        <v>0</v>
      </c>
      <c r="L712" t="s">
        <v>158</v>
      </c>
      <c r="N712" t="s">
        <v>208</v>
      </c>
      <c r="O712" t="s">
        <v>322</v>
      </c>
      <c r="P712">
        <v>1.1900038551028903E-5</v>
      </c>
      <c r="Q712" t="s">
        <v>158</v>
      </c>
    </row>
    <row r="713" spans="9:17" x14ac:dyDescent="0.45">
      <c r="I713" t="s">
        <v>183</v>
      </c>
      <c r="J713" t="s">
        <v>168</v>
      </c>
      <c r="K713">
        <v>6.8498994187143943E-3</v>
      </c>
      <c r="L713" t="s">
        <v>158</v>
      </c>
      <c r="N713" t="s">
        <v>208</v>
      </c>
      <c r="O713" t="s">
        <v>168</v>
      </c>
      <c r="P713">
        <v>2.8549258493024303E-2</v>
      </c>
      <c r="Q713" t="s">
        <v>158</v>
      </c>
    </row>
    <row r="714" spans="9:17" x14ac:dyDescent="0.45">
      <c r="I714" t="s">
        <v>183</v>
      </c>
      <c r="J714" t="s">
        <v>169</v>
      </c>
      <c r="K714">
        <v>3.8747840581106009E-2</v>
      </c>
      <c r="L714" t="s">
        <v>158</v>
      </c>
      <c r="N714" t="s">
        <v>208</v>
      </c>
      <c r="O714" t="s">
        <v>169</v>
      </c>
      <c r="P714">
        <v>8.1694824979314934E-3</v>
      </c>
      <c r="Q714" t="s">
        <v>158</v>
      </c>
    </row>
    <row r="715" spans="9:17" x14ac:dyDescent="0.45">
      <c r="I715" t="s">
        <v>183</v>
      </c>
      <c r="J715" t="s">
        <v>170</v>
      </c>
      <c r="K715">
        <v>3.2172124111868178E-2</v>
      </c>
      <c r="L715" t="s">
        <v>158</v>
      </c>
      <c r="N715" t="s">
        <v>208</v>
      </c>
      <c r="O715" t="s">
        <v>170</v>
      </c>
      <c r="P715">
        <v>4.4578579977813558E-3</v>
      </c>
      <c r="Q715" t="s">
        <v>158</v>
      </c>
    </row>
    <row r="716" spans="9:17" x14ac:dyDescent="0.45">
      <c r="I716" t="s">
        <v>183</v>
      </c>
      <c r="J716" t="s">
        <v>171</v>
      </c>
      <c r="K716">
        <v>1.6911768994576418E-2</v>
      </c>
      <c r="L716" t="s">
        <v>158</v>
      </c>
      <c r="N716" t="s">
        <v>208</v>
      </c>
      <c r="O716" t="s">
        <v>171</v>
      </c>
      <c r="P716">
        <v>1.9315928633425489E-3</v>
      </c>
      <c r="Q716" t="s">
        <v>158</v>
      </c>
    </row>
    <row r="717" spans="9:17" x14ac:dyDescent="0.45">
      <c r="I717" t="s">
        <v>183</v>
      </c>
      <c r="J717" t="s">
        <v>172</v>
      </c>
      <c r="K717">
        <v>1.6258404670060986E-2</v>
      </c>
      <c r="L717" t="s">
        <v>158</v>
      </c>
      <c r="N717" t="s">
        <v>208</v>
      </c>
      <c r="O717" t="s">
        <v>172</v>
      </c>
      <c r="P717">
        <v>1.7319790724174468E-3</v>
      </c>
      <c r="Q717" t="s">
        <v>158</v>
      </c>
    </row>
    <row r="718" spans="9:17" x14ac:dyDescent="0.45">
      <c r="I718" t="s">
        <v>183</v>
      </c>
      <c r="J718" t="s">
        <v>247</v>
      </c>
      <c r="K718">
        <v>1.378175687318756E-2</v>
      </c>
      <c r="L718" t="s">
        <v>158</v>
      </c>
      <c r="N718" t="s">
        <v>208</v>
      </c>
      <c r="O718" t="s">
        <v>247</v>
      </c>
      <c r="P718">
        <v>1.7311499508416916E-3</v>
      </c>
      <c r="Q718" t="s">
        <v>158</v>
      </c>
    </row>
    <row r="719" spans="9:17" x14ac:dyDescent="0.45">
      <c r="I719" t="s">
        <v>183</v>
      </c>
      <c r="J719" t="s">
        <v>248</v>
      </c>
      <c r="K719">
        <v>1.6520145522494371E-2</v>
      </c>
      <c r="L719" t="s">
        <v>158</v>
      </c>
      <c r="N719" t="s">
        <v>208</v>
      </c>
      <c r="O719" t="s">
        <v>248</v>
      </c>
      <c r="P719">
        <v>3.5888534515809509E-3</v>
      </c>
      <c r="Q719" t="s">
        <v>158</v>
      </c>
    </row>
    <row r="720" spans="9:17" x14ac:dyDescent="0.45">
      <c r="I720" t="s">
        <v>183</v>
      </c>
      <c r="J720" t="s">
        <v>249</v>
      </c>
      <c r="K720">
        <v>1.6824909258523397E-3</v>
      </c>
      <c r="L720" t="s">
        <v>158</v>
      </c>
      <c r="N720" t="s">
        <v>208</v>
      </c>
      <c r="O720" t="s">
        <v>249</v>
      </c>
      <c r="P720">
        <v>2.0441644151128924E-2</v>
      </c>
      <c r="Q720" t="s">
        <v>158</v>
      </c>
    </row>
    <row r="721" spans="9:17" x14ac:dyDescent="0.45">
      <c r="I721" t="s">
        <v>183</v>
      </c>
      <c r="J721" t="s">
        <v>250</v>
      </c>
      <c r="K721">
        <v>0</v>
      </c>
      <c r="L721" t="s">
        <v>158</v>
      </c>
      <c r="N721" t="s">
        <v>208</v>
      </c>
      <c r="O721" t="s">
        <v>250</v>
      </c>
      <c r="P721">
        <v>4.8505273468390248E-3</v>
      </c>
      <c r="Q721" t="s">
        <v>158</v>
      </c>
    </row>
    <row r="722" spans="9:17" x14ac:dyDescent="0.45">
      <c r="I722" t="s">
        <v>183</v>
      </c>
      <c r="J722" t="s">
        <v>251</v>
      </c>
      <c r="K722">
        <v>2.799592630898929E-6</v>
      </c>
      <c r="L722" t="s">
        <v>158</v>
      </c>
      <c r="N722" t="s">
        <v>208</v>
      </c>
      <c r="O722" t="s">
        <v>251</v>
      </c>
      <c r="P722">
        <v>0.10993572692356657</v>
      </c>
      <c r="Q722" t="s">
        <v>158</v>
      </c>
    </row>
    <row r="723" spans="9:17" x14ac:dyDescent="0.45">
      <c r="I723" t="s">
        <v>183</v>
      </c>
      <c r="J723" t="s">
        <v>252</v>
      </c>
      <c r="K723">
        <v>2.2830500139700567E-2</v>
      </c>
      <c r="L723" t="s">
        <v>158</v>
      </c>
      <c r="N723" t="s">
        <v>208</v>
      </c>
      <c r="O723" t="s">
        <v>252</v>
      </c>
      <c r="P723">
        <v>3.19826838438751E-2</v>
      </c>
      <c r="Q723" t="s">
        <v>158</v>
      </c>
    </row>
    <row r="724" spans="9:17" x14ac:dyDescent="0.45">
      <c r="I724" t="s">
        <v>183</v>
      </c>
      <c r="J724" t="s">
        <v>253</v>
      </c>
      <c r="K724">
        <v>2.1831592839741853E-2</v>
      </c>
      <c r="L724" t="s">
        <v>158</v>
      </c>
      <c r="N724" t="s">
        <v>208</v>
      </c>
      <c r="O724" t="s">
        <v>253</v>
      </c>
      <c r="P724">
        <v>1.6081202879584755E-2</v>
      </c>
      <c r="Q724" t="s">
        <v>158</v>
      </c>
    </row>
    <row r="725" spans="9:17" x14ac:dyDescent="0.45">
      <c r="I725" t="s">
        <v>183</v>
      </c>
      <c r="J725" t="s">
        <v>254</v>
      </c>
      <c r="K725">
        <v>1.3140322943226163E-2</v>
      </c>
      <c r="L725" t="s">
        <v>158</v>
      </c>
      <c r="N725" t="s">
        <v>208</v>
      </c>
      <c r="O725" t="s">
        <v>254</v>
      </c>
      <c r="P725">
        <v>8.1180910356443477E-3</v>
      </c>
      <c r="Q725" t="s">
        <v>158</v>
      </c>
    </row>
    <row r="726" spans="9:17" x14ac:dyDescent="0.45">
      <c r="I726" t="s">
        <v>183</v>
      </c>
      <c r="J726" t="s">
        <v>255</v>
      </c>
      <c r="K726">
        <v>1.2603817689348887E-2</v>
      </c>
      <c r="L726" t="s">
        <v>158</v>
      </c>
      <c r="N726" t="s">
        <v>208</v>
      </c>
      <c r="O726" t="s">
        <v>255</v>
      </c>
      <c r="P726">
        <v>7.5746506122738051E-3</v>
      </c>
      <c r="Q726" t="s">
        <v>158</v>
      </c>
    </row>
    <row r="727" spans="9:17" x14ac:dyDescent="0.45">
      <c r="I727" t="s">
        <v>183</v>
      </c>
      <c r="J727" t="s">
        <v>256</v>
      </c>
      <c r="K727">
        <v>9.6501337450920401E-3</v>
      </c>
      <c r="L727" t="s">
        <v>158</v>
      </c>
      <c r="N727" t="s">
        <v>208</v>
      </c>
      <c r="O727" t="s">
        <v>256</v>
      </c>
      <c r="P727">
        <v>7.5716704625015969E-3</v>
      </c>
      <c r="Q727" t="s">
        <v>158</v>
      </c>
    </row>
    <row r="728" spans="9:17" x14ac:dyDescent="0.45">
      <c r="I728" t="s">
        <v>183</v>
      </c>
      <c r="J728" t="s">
        <v>257</v>
      </c>
      <c r="K728">
        <v>6.1753999440417612E-3</v>
      </c>
      <c r="L728" t="s">
        <v>158</v>
      </c>
      <c r="N728" t="s">
        <v>208</v>
      </c>
      <c r="O728" t="s">
        <v>257</v>
      </c>
      <c r="P728">
        <v>1.8082589124678562E-2</v>
      </c>
      <c r="Q728" t="s">
        <v>158</v>
      </c>
    </row>
    <row r="729" spans="9:17" x14ac:dyDescent="0.45">
      <c r="I729" t="s">
        <v>183</v>
      </c>
      <c r="J729" t="s">
        <v>258</v>
      </c>
      <c r="K729">
        <v>0</v>
      </c>
      <c r="L729" t="s">
        <v>158</v>
      </c>
      <c r="N729" t="s">
        <v>208</v>
      </c>
      <c r="O729" t="s">
        <v>258</v>
      </c>
      <c r="P729">
        <v>5.6957655324141439E-2</v>
      </c>
      <c r="Q729" t="s">
        <v>158</v>
      </c>
    </row>
    <row r="730" spans="9:17" x14ac:dyDescent="0.45">
      <c r="I730" t="s">
        <v>183</v>
      </c>
      <c r="J730" t="s">
        <v>259</v>
      </c>
      <c r="K730">
        <v>0</v>
      </c>
      <c r="L730" t="s">
        <v>158</v>
      </c>
      <c r="N730" t="s">
        <v>208</v>
      </c>
      <c r="O730" t="s">
        <v>259</v>
      </c>
      <c r="P730">
        <v>1.2783584032606312E-2</v>
      </c>
      <c r="Q730" t="s">
        <v>158</v>
      </c>
    </row>
    <row r="731" spans="9:17" x14ac:dyDescent="0.45">
      <c r="I731" t="s">
        <v>184</v>
      </c>
      <c r="J731" t="s">
        <v>157</v>
      </c>
      <c r="K731">
        <v>1.1142563401170648E-3</v>
      </c>
      <c r="L731" t="s">
        <v>158</v>
      </c>
      <c r="N731" t="s">
        <v>209</v>
      </c>
      <c r="O731" t="s">
        <v>157</v>
      </c>
      <c r="P731">
        <v>6.1638718817850151E-2</v>
      </c>
      <c r="Q731" t="s">
        <v>158</v>
      </c>
    </row>
    <row r="732" spans="9:17" x14ac:dyDescent="0.45">
      <c r="I732" t="s">
        <v>184</v>
      </c>
      <c r="J732" t="s">
        <v>159</v>
      </c>
      <c r="K732">
        <v>3.6083940901444303E-2</v>
      </c>
      <c r="L732" t="s">
        <v>158</v>
      </c>
      <c r="N732" t="s">
        <v>209</v>
      </c>
      <c r="O732" t="s">
        <v>159</v>
      </c>
      <c r="P732">
        <v>2.1720069539515455E-2</v>
      </c>
      <c r="Q732" t="s">
        <v>158</v>
      </c>
    </row>
    <row r="733" spans="9:17" x14ac:dyDescent="0.45">
      <c r="I733" t="s">
        <v>184</v>
      </c>
      <c r="J733" t="s">
        <v>160</v>
      </c>
      <c r="K733">
        <v>2.978737282688072E-2</v>
      </c>
      <c r="L733" t="s">
        <v>158</v>
      </c>
      <c r="N733" t="s">
        <v>209</v>
      </c>
      <c r="O733" t="s">
        <v>160</v>
      </c>
      <c r="P733">
        <v>1.339056743921432E-2</v>
      </c>
      <c r="Q733" t="s">
        <v>158</v>
      </c>
    </row>
    <row r="734" spans="9:17" x14ac:dyDescent="0.45">
      <c r="I734" t="s">
        <v>184</v>
      </c>
      <c r="J734" t="s">
        <v>161</v>
      </c>
      <c r="K734">
        <v>1.5990410839092573E-2</v>
      </c>
      <c r="L734" t="s">
        <v>158</v>
      </c>
      <c r="N734" t="s">
        <v>209</v>
      </c>
      <c r="O734" t="s">
        <v>161</v>
      </c>
      <c r="P734">
        <v>7.5061199081786585E-3</v>
      </c>
      <c r="Q734" t="s">
        <v>158</v>
      </c>
    </row>
    <row r="735" spans="9:17" x14ac:dyDescent="0.45">
      <c r="I735" t="s">
        <v>184</v>
      </c>
      <c r="J735" t="s">
        <v>162</v>
      </c>
      <c r="K735">
        <v>1.5905703331328406E-2</v>
      </c>
      <c r="L735" t="s">
        <v>158</v>
      </c>
      <c r="N735" t="s">
        <v>209</v>
      </c>
      <c r="O735" t="s">
        <v>162</v>
      </c>
      <c r="P735">
        <v>7.8549415506908461E-3</v>
      </c>
      <c r="Q735" t="s">
        <v>158</v>
      </c>
    </row>
    <row r="736" spans="9:17" x14ac:dyDescent="0.45">
      <c r="I736" t="s">
        <v>184</v>
      </c>
      <c r="J736" t="s">
        <v>239</v>
      </c>
      <c r="K736">
        <v>1.2973537997464169E-2</v>
      </c>
      <c r="L736" t="s">
        <v>158</v>
      </c>
      <c r="N736" t="s">
        <v>209</v>
      </c>
      <c r="O736" t="s">
        <v>239</v>
      </c>
      <c r="P736">
        <v>8.1790231605527314E-3</v>
      </c>
      <c r="Q736" t="s">
        <v>158</v>
      </c>
    </row>
    <row r="737" spans="9:17" x14ac:dyDescent="0.45">
      <c r="I737" t="s">
        <v>184</v>
      </c>
      <c r="J737" t="s">
        <v>240</v>
      </c>
      <c r="K737">
        <v>1.0295143878721987E-2</v>
      </c>
      <c r="L737" t="s">
        <v>158</v>
      </c>
      <c r="N737" t="s">
        <v>209</v>
      </c>
      <c r="O737" t="s">
        <v>240</v>
      </c>
      <c r="P737">
        <v>1.7753259429747575E-2</v>
      </c>
      <c r="Q737" t="s">
        <v>158</v>
      </c>
    </row>
    <row r="738" spans="9:17" x14ac:dyDescent="0.45">
      <c r="I738" t="s">
        <v>184</v>
      </c>
      <c r="J738" t="s">
        <v>241</v>
      </c>
      <c r="K738">
        <v>0</v>
      </c>
      <c r="L738" t="s">
        <v>158</v>
      </c>
      <c r="N738" t="s">
        <v>209</v>
      </c>
      <c r="O738" t="s">
        <v>241</v>
      </c>
      <c r="P738">
        <v>4.6289835627443571E-2</v>
      </c>
      <c r="Q738" t="s">
        <v>158</v>
      </c>
    </row>
    <row r="739" spans="9:17" x14ac:dyDescent="0.45">
      <c r="I739" t="s">
        <v>184</v>
      </c>
      <c r="J739" t="s">
        <v>242</v>
      </c>
      <c r="K739">
        <v>0</v>
      </c>
      <c r="L739" t="s">
        <v>158</v>
      </c>
      <c r="N739" t="s">
        <v>209</v>
      </c>
      <c r="O739" t="s">
        <v>242</v>
      </c>
      <c r="P739">
        <v>8.2182884703886541E-3</v>
      </c>
      <c r="Q739" t="s">
        <v>158</v>
      </c>
    </row>
    <row r="740" spans="9:17" x14ac:dyDescent="0.45">
      <c r="I740" t="s">
        <v>184</v>
      </c>
      <c r="J740" t="s">
        <v>163</v>
      </c>
      <c r="K740">
        <v>6.2673910887206072E-2</v>
      </c>
      <c r="L740" t="s">
        <v>158</v>
      </c>
      <c r="N740" t="s">
        <v>209</v>
      </c>
      <c r="O740" t="s">
        <v>163</v>
      </c>
      <c r="P740">
        <v>0.11116166952343687</v>
      </c>
      <c r="Q740" t="s">
        <v>158</v>
      </c>
    </row>
    <row r="741" spans="9:17" x14ac:dyDescent="0.45">
      <c r="I741" t="s">
        <v>184</v>
      </c>
      <c r="J741" t="s">
        <v>164</v>
      </c>
      <c r="K741">
        <v>0.17980482874889744</v>
      </c>
      <c r="L741" t="s">
        <v>158</v>
      </c>
      <c r="N741" t="s">
        <v>209</v>
      </c>
      <c r="O741" t="s">
        <v>164</v>
      </c>
      <c r="P741">
        <v>3.3242852174841651E-2</v>
      </c>
      <c r="Q741" t="s">
        <v>158</v>
      </c>
    </row>
    <row r="742" spans="9:17" x14ac:dyDescent="0.45">
      <c r="I742" t="s">
        <v>184</v>
      </c>
      <c r="J742" t="s">
        <v>165</v>
      </c>
      <c r="K742">
        <v>0.12442791162717716</v>
      </c>
      <c r="L742" t="s">
        <v>158</v>
      </c>
      <c r="N742" t="s">
        <v>209</v>
      </c>
      <c r="O742" t="s">
        <v>165</v>
      </c>
      <c r="P742">
        <v>2.1992191524838684E-2</v>
      </c>
      <c r="Q742" t="s">
        <v>158</v>
      </c>
    </row>
    <row r="743" spans="9:17" x14ac:dyDescent="0.45">
      <c r="I743" t="s">
        <v>184</v>
      </c>
      <c r="J743" t="s">
        <v>166</v>
      </c>
      <c r="K743">
        <v>6.0676627874666336E-2</v>
      </c>
      <c r="L743" t="s">
        <v>158</v>
      </c>
      <c r="N743" t="s">
        <v>209</v>
      </c>
      <c r="O743" t="s">
        <v>166</v>
      </c>
      <c r="P743">
        <v>1.3232997393112638E-2</v>
      </c>
      <c r="Q743" t="s">
        <v>158</v>
      </c>
    </row>
    <row r="744" spans="9:17" x14ac:dyDescent="0.45">
      <c r="I744" t="s">
        <v>184</v>
      </c>
      <c r="J744" t="s">
        <v>167</v>
      </c>
      <c r="K744">
        <v>5.6275303059014799E-2</v>
      </c>
      <c r="L744" t="s">
        <v>158</v>
      </c>
      <c r="N744" t="s">
        <v>209</v>
      </c>
      <c r="O744" t="s">
        <v>167</v>
      </c>
      <c r="P744">
        <v>1.4396221682615938E-2</v>
      </c>
      <c r="Q744" t="s">
        <v>158</v>
      </c>
    </row>
    <row r="745" spans="9:17" x14ac:dyDescent="0.45">
      <c r="I745" t="s">
        <v>184</v>
      </c>
      <c r="J745" t="s">
        <v>243</v>
      </c>
      <c r="K745">
        <v>4.9760189369869409E-2</v>
      </c>
      <c r="L745" t="s">
        <v>158</v>
      </c>
      <c r="N745" t="s">
        <v>209</v>
      </c>
      <c r="O745" t="s">
        <v>243</v>
      </c>
      <c r="P745">
        <v>1.4165418338093375E-2</v>
      </c>
      <c r="Q745" t="s">
        <v>158</v>
      </c>
    </row>
    <row r="746" spans="9:17" x14ac:dyDescent="0.45">
      <c r="I746" t="s">
        <v>184</v>
      </c>
      <c r="J746" t="s">
        <v>244</v>
      </c>
      <c r="K746">
        <v>7.1176724253894763E-2</v>
      </c>
      <c r="L746" t="s">
        <v>158</v>
      </c>
      <c r="N746" t="s">
        <v>209</v>
      </c>
      <c r="O746" t="s">
        <v>244</v>
      </c>
      <c r="P746">
        <v>2.8458722316526346E-2</v>
      </c>
      <c r="Q746" t="s">
        <v>158</v>
      </c>
    </row>
    <row r="747" spans="9:17" x14ac:dyDescent="0.45">
      <c r="I747" t="s">
        <v>184</v>
      </c>
      <c r="J747" t="s">
        <v>245</v>
      </c>
      <c r="K747">
        <v>2.3279931087241714E-2</v>
      </c>
      <c r="L747" t="s">
        <v>158</v>
      </c>
      <c r="N747" t="s">
        <v>209</v>
      </c>
      <c r="O747" t="s">
        <v>245</v>
      </c>
      <c r="P747">
        <v>7.4473892323323035E-2</v>
      </c>
      <c r="Q747" t="s">
        <v>158</v>
      </c>
    </row>
    <row r="748" spans="9:17" x14ac:dyDescent="0.45">
      <c r="I748" t="s">
        <v>184</v>
      </c>
      <c r="J748" t="s">
        <v>246</v>
      </c>
      <c r="K748">
        <v>0</v>
      </c>
      <c r="L748" t="s">
        <v>158</v>
      </c>
      <c r="N748" t="s">
        <v>209</v>
      </c>
      <c r="O748" t="s">
        <v>246</v>
      </c>
      <c r="P748">
        <v>1.5828818273110695E-2</v>
      </c>
      <c r="Q748" t="s">
        <v>158</v>
      </c>
    </row>
    <row r="749" spans="9:17" x14ac:dyDescent="0.45">
      <c r="I749" t="s">
        <v>184</v>
      </c>
      <c r="J749" t="s">
        <v>299</v>
      </c>
      <c r="K749">
        <v>0</v>
      </c>
      <c r="L749" t="s">
        <v>158</v>
      </c>
      <c r="N749" t="s">
        <v>209</v>
      </c>
      <c r="O749" t="s">
        <v>299</v>
      </c>
      <c r="P749">
        <v>8.2789758667148618E-5</v>
      </c>
      <c r="Q749" t="s">
        <v>158</v>
      </c>
    </row>
    <row r="750" spans="9:17" x14ac:dyDescent="0.45">
      <c r="I750" t="s">
        <v>184</v>
      </c>
      <c r="J750" t="s">
        <v>300</v>
      </c>
      <c r="K750">
        <v>0</v>
      </c>
      <c r="L750" t="s">
        <v>158</v>
      </c>
      <c r="N750" t="s">
        <v>209</v>
      </c>
      <c r="O750" t="s">
        <v>300</v>
      </c>
      <c r="P750">
        <v>7.8184186761461923E-5</v>
      </c>
      <c r="Q750" t="s">
        <v>158</v>
      </c>
    </row>
    <row r="751" spans="9:17" x14ac:dyDescent="0.45">
      <c r="I751" t="s">
        <v>184</v>
      </c>
      <c r="J751" t="s">
        <v>301</v>
      </c>
      <c r="K751">
        <v>0</v>
      </c>
      <c r="L751" t="s">
        <v>158</v>
      </c>
      <c r="N751" t="s">
        <v>209</v>
      </c>
      <c r="O751" t="s">
        <v>301</v>
      </c>
      <c r="P751">
        <v>6.037102537666186E-5</v>
      </c>
      <c r="Q751" t="s">
        <v>158</v>
      </c>
    </row>
    <row r="752" spans="9:17" x14ac:dyDescent="0.45">
      <c r="I752" t="s">
        <v>184</v>
      </c>
      <c r="J752" t="s">
        <v>302</v>
      </c>
      <c r="K752">
        <v>0</v>
      </c>
      <c r="L752" t="s">
        <v>158</v>
      </c>
      <c r="N752" t="s">
        <v>209</v>
      </c>
      <c r="O752" t="s">
        <v>302</v>
      </c>
      <c r="P752">
        <v>4.2235436927506082E-5</v>
      </c>
      <c r="Q752" t="s">
        <v>158</v>
      </c>
    </row>
    <row r="753" spans="9:17" x14ac:dyDescent="0.45">
      <c r="I753" t="s">
        <v>184</v>
      </c>
      <c r="J753" t="s">
        <v>303</v>
      </c>
      <c r="K753">
        <v>0</v>
      </c>
      <c r="L753" t="s">
        <v>158</v>
      </c>
      <c r="N753" t="s">
        <v>209</v>
      </c>
      <c r="O753" t="s">
        <v>303</v>
      </c>
      <c r="P753">
        <v>1.9760912662376352E-5</v>
      </c>
      <c r="Q753" t="s">
        <v>158</v>
      </c>
    </row>
    <row r="754" spans="9:17" x14ac:dyDescent="0.45">
      <c r="I754" t="s">
        <v>184</v>
      </c>
      <c r="J754" t="s">
        <v>304</v>
      </c>
      <c r="K754">
        <v>0</v>
      </c>
      <c r="L754" t="s">
        <v>158</v>
      </c>
      <c r="N754" t="s">
        <v>209</v>
      </c>
      <c r="O754" t="s">
        <v>304</v>
      </c>
      <c r="P754">
        <v>6.5956513433954081E-6</v>
      </c>
      <c r="Q754" t="s">
        <v>158</v>
      </c>
    </row>
    <row r="755" spans="9:17" x14ac:dyDescent="0.45">
      <c r="I755" t="s">
        <v>184</v>
      </c>
      <c r="J755" t="s">
        <v>305</v>
      </c>
      <c r="K755">
        <v>3.5966129682455957E-5</v>
      </c>
      <c r="L755" t="s">
        <v>158</v>
      </c>
      <c r="N755" t="s">
        <v>209</v>
      </c>
      <c r="O755" t="s">
        <v>305</v>
      </c>
      <c r="P755">
        <v>7.8081661344959865E-7</v>
      </c>
      <c r="Q755" t="s">
        <v>158</v>
      </c>
    </row>
    <row r="756" spans="9:17" x14ac:dyDescent="0.45">
      <c r="I756" t="s">
        <v>184</v>
      </c>
      <c r="J756" t="s">
        <v>306</v>
      </c>
      <c r="K756">
        <v>2.132170370647E-4</v>
      </c>
      <c r="L756" t="s">
        <v>158</v>
      </c>
      <c r="N756" t="s">
        <v>209</v>
      </c>
      <c r="O756" t="s">
        <v>306</v>
      </c>
      <c r="P756">
        <v>2.5195519055757543E-7</v>
      </c>
      <c r="Q756" t="s">
        <v>158</v>
      </c>
    </row>
    <row r="757" spans="9:17" x14ac:dyDescent="0.45">
      <c r="I757" t="s">
        <v>184</v>
      </c>
      <c r="J757" t="s">
        <v>307</v>
      </c>
      <c r="K757">
        <v>2.9531912580150002E-4</v>
      </c>
      <c r="L757" t="s">
        <v>158</v>
      </c>
      <c r="N757" t="s">
        <v>209</v>
      </c>
      <c r="O757" t="s">
        <v>307</v>
      </c>
      <c r="P757">
        <v>3.5186317918050042E-8</v>
      </c>
      <c r="Q757" t="s">
        <v>158</v>
      </c>
    </row>
    <row r="758" spans="9:17" x14ac:dyDescent="0.45">
      <c r="I758" t="s">
        <v>184</v>
      </c>
      <c r="J758" t="s">
        <v>308</v>
      </c>
      <c r="K758">
        <v>3.3656696893910002E-4</v>
      </c>
      <c r="L758" t="s">
        <v>158</v>
      </c>
      <c r="N758" t="s">
        <v>209</v>
      </c>
      <c r="O758" t="s">
        <v>308</v>
      </c>
      <c r="P758">
        <v>5.7785545916967464E-9</v>
      </c>
      <c r="Q758" t="s">
        <v>158</v>
      </c>
    </row>
    <row r="759" spans="9:17" x14ac:dyDescent="0.45">
      <c r="I759" t="s">
        <v>184</v>
      </c>
      <c r="J759" t="s">
        <v>309</v>
      </c>
      <c r="K759">
        <v>3.4722330856539998E-4</v>
      </c>
      <c r="L759" t="s">
        <v>158</v>
      </c>
      <c r="N759" t="s">
        <v>209</v>
      </c>
      <c r="O759" t="s">
        <v>309</v>
      </c>
      <c r="P759">
        <v>2.0549287969576621E-6</v>
      </c>
      <c r="Q759" t="s">
        <v>158</v>
      </c>
    </row>
    <row r="760" spans="9:17" x14ac:dyDescent="0.45">
      <c r="I760" t="s">
        <v>184</v>
      </c>
      <c r="J760" t="s">
        <v>310</v>
      </c>
      <c r="K760">
        <v>2.8743947952359998E-4</v>
      </c>
      <c r="L760" t="s">
        <v>158</v>
      </c>
      <c r="N760" t="s">
        <v>209</v>
      </c>
      <c r="O760" t="s">
        <v>310</v>
      </c>
      <c r="P760">
        <v>1.3056052428380371E-5</v>
      </c>
      <c r="Q760" t="s">
        <v>158</v>
      </c>
    </row>
    <row r="761" spans="9:17" x14ac:dyDescent="0.45">
      <c r="I761" t="s">
        <v>184</v>
      </c>
      <c r="J761" t="s">
        <v>311</v>
      </c>
      <c r="K761">
        <v>2.6931472470429998E-4</v>
      </c>
      <c r="L761" t="s">
        <v>158</v>
      </c>
      <c r="N761" t="s">
        <v>209</v>
      </c>
      <c r="O761" t="s">
        <v>311</v>
      </c>
      <c r="P761">
        <v>8.5457410176206035E-6</v>
      </c>
      <c r="Q761" t="s">
        <v>158</v>
      </c>
    </row>
    <row r="762" spans="9:17" x14ac:dyDescent="0.45">
      <c r="I762" t="s">
        <v>184</v>
      </c>
      <c r="J762" t="s">
        <v>312</v>
      </c>
      <c r="K762">
        <v>3.0516788976060001E-4</v>
      </c>
      <c r="L762" t="s">
        <v>158</v>
      </c>
      <c r="N762" t="s">
        <v>209</v>
      </c>
      <c r="O762" t="s">
        <v>312</v>
      </c>
      <c r="P762">
        <v>2.3149372460912151E-6</v>
      </c>
      <c r="Q762" t="s">
        <v>158</v>
      </c>
    </row>
    <row r="763" spans="9:17" x14ac:dyDescent="0.45">
      <c r="I763" t="s">
        <v>184</v>
      </c>
      <c r="J763" t="s">
        <v>313</v>
      </c>
      <c r="K763">
        <v>3.5877063589620002E-4</v>
      </c>
      <c r="L763" t="s">
        <v>158</v>
      </c>
      <c r="N763" t="s">
        <v>209</v>
      </c>
      <c r="O763" t="s">
        <v>313</v>
      </c>
      <c r="P763">
        <v>7.2089022999913594E-6</v>
      </c>
      <c r="Q763" t="s">
        <v>158</v>
      </c>
    </row>
    <row r="764" spans="9:17" x14ac:dyDescent="0.45">
      <c r="I764" t="s">
        <v>184</v>
      </c>
      <c r="J764" t="s">
        <v>314</v>
      </c>
      <c r="K764">
        <v>2.6934505188929998E-4</v>
      </c>
      <c r="L764" t="s">
        <v>158</v>
      </c>
      <c r="N764" t="s">
        <v>209</v>
      </c>
      <c r="O764" t="s">
        <v>314</v>
      </c>
      <c r="P764">
        <v>1.182837848368656E-5</v>
      </c>
      <c r="Q764" t="s">
        <v>158</v>
      </c>
    </row>
    <row r="765" spans="9:17" x14ac:dyDescent="0.45">
      <c r="I765" t="s">
        <v>184</v>
      </c>
      <c r="J765" t="s">
        <v>315</v>
      </c>
      <c r="K765">
        <v>3.0230443258000002E-4</v>
      </c>
      <c r="L765" t="s">
        <v>158</v>
      </c>
      <c r="N765" t="s">
        <v>209</v>
      </c>
      <c r="O765" t="s">
        <v>315</v>
      </c>
      <c r="P765">
        <v>7.1898497381097975E-6</v>
      </c>
      <c r="Q765" t="s">
        <v>158</v>
      </c>
    </row>
    <row r="766" spans="9:17" x14ac:dyDescent="0.45">
      <c r="I766" t="s">
        <v>184</v>
      </c>
      <c r="J766" t="s">
        <v>316</v>
      </c>
      <c r="K766">
        <v>2.8018277250330001E-4</v>
      </c>
      <c r="L766" t="s">
        <v>158</v>
      </c>
      <c r="N766" t="s">
        <v>209</v>
      </c>
      <c r="O766" t="s">
        <v>316</v>
      </c>
      <c r="P766">
        <v>2.7821901957878308E-6</v>
      </c>
      <c r="Q766" t="s">
        <v>158</v>
      </c>
    </row>
    <row r="767" spans="9:17" x14ac:dyDescent="0.45">
      <c r="I767" t="s">
        <v>184</v>
      </c>
      <c r="J767" t="s">
        <v>317</v>
      </c>
      <c r="K767">
        <v>1.147912729116E-4</v>
      </c>
      <c r="L767" t="s">
        <v>158</v>
      </c>
      <c r="N767" t="s">
        <v>209</v>
      </c>
      <c r="O767" t="s">
        <v>317</v>
      </c>
      <c r="P767">
        <v>1.0237280153389072E-5</v>
      </c>
      <c r="Q767" t="s">
        <v>158</v>
      </c>
    </row>
    <row r="768" spans="9:17" x14ac:dyDescent="0.45">
      <c r="I768" t="s">
        <v>184</v>
      </c>
      <c r="J768" t="s">
        <v>318</v>
      </c>
      <c r="K768">
        <v>0</v>
      </c>
      <c r="L768" t="s">
        <v>158</v>
      </c>
      <c r="N768" t="s">
        <v>209</v>
      </c>
      <c r="O768" t="s">
        <v>318</v>
      </c>
      <c r="P768">
        <v>5.743129134590682E-6</v>
      </c>
      <c r="Q768" t="s">
        <v>158</v>
      </c>
    </row>
    <row r="769" spans="9:17" x14ac:dyDescent="0.45">
      <c r="I769" t="s">
        <v>184</v>
      </c>
      <c r="J769" t="s">
        <v>319</v>
      </c>
      <c r="K769">
        <v>0</v>
      </c>
      <c r="L769" t="s">
        <v>158</v>
      </c>
      <c r="N769" t="s">
        <v>209</v>
      </c>
      <c r="O769" t="s">
        <v>319</v>
      </c>
      <c r="P769">
        <v>7.1791722482687478E-7</v>
      </c>
      <c r="Q769" t="s">
        <v>158</v>
      </c>
    </row>
    <row r="770" spans="9:17" x14ac:dyDescent="0.45">
      <c r="I770" t="s">
        <v>184</v>
      </c>
      <c r="J770" t="s">
        <v>320</v>
      </c>
      <c r="K770">
        <v>0</v>
      </c>
      <c r="L770" t="s">
        <v>158</v>
      </c>
      <c r="N770" t="s">
        <v>209</v>
      </c>
      <c r="O770" t="s">
        <v>320</v>
      </c>
      <c r="P770">
        <v>3.3173575643903559E-7</v>
      </c>
      <c r="Q770" t="s">
        <v>158</v>
      </c>
    </row>
    <row r="771" spans="9:17" x14ac:dyDescent="0.45">
      <c r="I771" t="s">
        <v>184</v>
      </c>
      <c r="J771" t="s">
        <v>321</v>
      </c>
      <c r="K771">
        <v>0</v>
      </c>
      <c r="L771" t="s">
        <v>158</v>
      </c>
      <c r="N771" t="s">
        <v>209</v>
      </c>
      <c r="O771" t="s">
        <v>321</v>
      </c>
      <c r="P771">
        <v>2.701761766713038E-6</v>
      </c>
      <c r="Q771" t="s">
        <v>158</v>
      </c>
    </row>
    <row r="772" spans="9:17" x14ac:dyDescent="0.45">
      <c r="I772" t="s">
        <v>184</v>
      </c>
      <c r="J772" t="s">
        <v>322</v>
      </c>
      <c r="K772">
        <v>0</v>
      </c>
      <c r="L772" t="s">
        <v>158</v>
      </c>
      <c r="N772" t="s">
        <v>209</v>
      </c>
      <c r="O772" t="s">
        <v>322</v>
      </c>
      <c r="P772">
        <v>1.4167393791133154E-5</v>
      </c>
      <c r="Q772" t="s">
        <v>158</v>
      </c>
    </row>
    <row r="773" spans="9:17" x14ac:dyDescent="0.45">
      <c r="I773" t="s">
        <v>184</v>
      </c>
      <c r="J773" t="s">
        <v>168</v>
      </c>
      <c r="K773">
        <v>8.7883125064424951E-3</v>
      </c>
      <c r="L773" t="s">
        <v>158</v>
      </c>
      <c r="N773" t="s">
        <v>209</v>
      </c>
      <c r="O773" t="s">
        <v>168</v>
      </c>
      <c r="P773">
        <v>6.6345046734203827E-2</v>
      </c>
      <c r="Q773" t="s">
        <v>158</v>
      </c>
    </row>
    <row r="774" spans="9:17" x14ac:dyDescent="0.45">
      <c r="I774" t="s">
        <v>184</v>
      </c>
      <c r="J774" t="s">
        <v>169</v>
      </c>
      <c r="K774">
        <v>4.3425565014246395E-2</v>
      </c>
      <c r="L774" t="s">
        <v>158</v>
      </c>
      <c r="N774" t="s">
        <v>209</v>
      </c>
      <c r="O774" t="s">
        <v>169</v>
      </c>
      <c r="P774">
        <v>1.9681697263956723E-2</v>
      </c>
      <c r="Q774" t="s">
        <v>158</v>
      </c>
    </row>
    <row r="775" spans="9:17" x14ac:dyDescent="0.45">
      <c r="I775" t="s">
        <v>184</v>
      </c>
      <c r="J775" t="s">
        <v>170</v>
      </c>
      <c r="K775">
        <v>3.2308575319859228E-2</v>
      </c>
      <c r="L775" t="s">
        <v>158</v>
      </c>
      <c r="N775" t="s">
        <v>209</v>
      </c>
      <c r="O775" t="s">
        <v>170</v>
      </c>
      <c r="P775">
        <v>1.2376782125324814E-2</v>
      </c>
      <c r="Q775" t="s">
        <v>158</v>
      </c>
    </row>
    <row r="776" spans="9:17" x14ac:dyDescent="0.45">
      <c r="I776" t="s">
        <v>184</v>
      </c>
      <c r="J776" t="s">
        <v>171</v>
      </c>
      <c r="K776">
        <v>1.6666130299626724E-2</v>
      </c>
      <c r="L776" t="s">
        <v>158</v>
      </c>
      <c r="N776" t="s">
        <v>209</v>
      </c>
      <c r="O776" t="s">
        <v>171</v>
      </c>
      <c r="P776">
        <v>6.7829595982274969E-3</v>
      </c>
      <c r="Q776" t="s">
        <v>158</v>
      </c>
    </row>
    <row r="777" spans="9:17" x14ac:dyDescent="0.45">
      <c r="I777" t="s">
        <v>184</v>
      </c>
      <c r="J777" t="s">
        <v>172</v>
      </c>
      <c r="K777">
        <v>1.5827583307636089E-2</v>
      </c>
      <c r="L777" t="s">
        <v>158</v>
      </c>
      <c r="N777" t="s">
        <v>209</v>
      </c>
      <c r="O777" t="s">
        <v>172</v>
      </c>
      <c r="P777">
        <v>6.9186900756343225E-3</v>
      </c>
      <c r="Q777" t="s">
        <v>158</v>
      </c>
    </row>
    <row r="778" spans="9:17" x14ac:dyDescent="0.45">
      <c r="I778" t="s">
        <v>184</v>
      </c>
      <c r="J778" t="s">
        <v>247</v>
      </c>
      <c r="K778">
        <v>1.358181339180271E-2</v>
      </c>
      <c r="L778" t="s">
        <v>158</v>
      </c>
      <c r="N778" t="s">
        <v>209</v>
      </c>
      <c r="O778" t="s">
        <v>247</v>
      </c>
      <c r="P778">
        <v>6.8454593136872506E-3</v>
      </c>
      <c r="Q778" t="s">
        <v>158</v>
      </c>
    </row>
    <row r="779" spans="9:17" x14ac:dyDescent="0.45">
      <c r="I779" t="s">
        <v>184</v>
      </c>
      <c r="J779" t="s">
        <v>248</v>
      </c>
      <c r="K779">
        <v>1.4843591508570694E-2</v>
      </c>
      <c r="L779" t="s">
        <v>158</v>
      </c>
      <c r="N779" t="s">
        <v>209</v>
      </c>
      <c r="O779" t="s">
        <v>248</v>
      </c>
      <c r="P779">
        <v>1.2829925216153391E-2</v>
      </c>
      <c r="Q779" t="s">
        <v>158</v>
      </c>
    </row>
    <row r="780" spans="9:17" x14ac:dyDescent="0.45">
      <c r="I780" t="s">
        <v>184</v>
      </c>
      <c r="J780" t="s">
        <v>249</v>
      </c>
      <c r="K780">
        <v>1.1339341222169337E-3</v>
      </c>
      <c r="L780" t="s">
        <v>158</v>
      </c>
      <c r="N780" t="s">
        <v>209</v>
      </c>
      <c r="O780" t="s">
        <v>249</v>
      </c>
      <c r="P780">
        <v>3.7579488475256696E-2</v>
      </c>
      <c r="Q780" t="s">
        <v>158</v>
      </c>
    </row>
    <row r="781" spans="9:17" x14ac:dyDescent="0.45">
      <c r="I781" t="s">
        <v>184</v>
      </c>
      <c r="J781" t="s">
        <v>250</v>
      </c>
      <c r="K781">
        <v>0</v>
      </c>
      <c r="L781" t="s">
        <v>158</v>
      </c>
      <c r="N781" t="s">
        <v>209</v>
      </c>
      <c r="O781" t="s">
        <v>250</v>
      </c>
      <c r="P781">
        <v>8.9453773310539213E-3</v>
      </c>
      <c r="Q781" t="s">
        <v>158</v>
      </c>
    </row>
    <row r="782" spans="9:17" x14ac:dyDescent="0.45">
      <c r="I782" t="s">
        <v>184</v>
      </c>
      <c r="J782" t="s">
        <v>251</v>
      </c>
      <c r="K782">
        <v>5.6081975189936899E-4</v>
      </c>
      <c r="L782" t="s">
        <v>158</v>
      </c>
      <c r="N782" t="s">
        <v>209</v>
      </c>
      <c r="O782" t="s">
        <v>251</v>
      </c>
      <c r="P782">
        <v>0.10422217282489148</v>
      </c>
      <c r="Q782" t="s">
        <v>158</v>
      </c>
    </row>
    <row r="783" spans="9:17" x14ac:dyDescent="0.45">
      <c r="I783" t="s">
        <v>184</v>
      </c>
      <c r="J783" t="s">
        <v>252</v>
      </c>
      <c r="K783">
        <v>3.3153205317071895E-2</v>
      </c>
      <c r="L783" t="s">
        <v>158</v>
      </c>
      <c r="N783" t="s">
        <v>209</v>
      </c>
      <c r="O783" t="s">
        <v>252</v>
      </c>
      <c r="P783">
        <v>3.7037205899829562E-2</v>
      </c>
      <c r="Q783" t="s">
        <v>158</v>
      </c>
    </row>
    <row r="784" spans="9:17" x14ac:dyDescent="0.45">
      <c r="I784" t="s">
        <v>184</v>
      </c>
      <c r="J784" t="s">
        <v>253</v>
      </c>
      <c r="K784">
        <v>2.5628556820662479E-2</v>
      </c>
      <c r="L784" t="s">
        <v>158</v>
      </c>
      <c r="N784" t="s">
        <v>209</v>
      </c>
      <c r="O784" t="s">
        <v>253</v>
      </c>
      <c r="P784">
        <v>2.2899389169822326E-2</v>
      </c>
      <c r="Q784" t="s">
        <v>158</v>
      </c>
    </row>
    <row r="785" spans="9:17" x14ac:dyDescent="0.45">
      <c r="I785" t="s">
        <v>184</v>
      </c>
      <c r="J785" t="s">
        <v>254</v>
      </c>
      <c r="K785">
        <v>1.4653715066162675E-2</v>
      </c>
      <c r="L785" t="s">
        <v>158</v>
      </c>
      <c r="N785" t="s">
        <v>209</v>
      </c>
      <c r="O785" t="s">
        <v>254</v>
      </c>
      <c r="P785">
        <v>1.1032801209451635E-2</v>
      </c>
      <c r="Q785" t="s">
        <v>158</v>
      </c>
    </row>
    <row r="786" spans="9:17" x14ac:dyDescent="0.45">
      <c r="I786" t="s">
        <v>184</v>
      </c>
      <c r="J786" t="s">
        <v>255</v>
      </c>
      <c r="K786">
        <v>1.3912750359606058E-2</v>
      </c>
      <c r="L786" t="s">
        <v>158</v>
      </c>
      <c r="N786" t="s">
        <v>209</v>
      </c>
      <c r="O786" t="s">
        <v>255</v>
      </c>
      <c r="P786">
        <v>1.1225030154285772E-2</v>
      </c>
      <c r="Q786" t="s">
        <v>158</v>
      </c>
    </row>
    <row r="787" spans="9:17" x14ac:dyDescent="0.45">
      <c r="I787" t="s">
        <v>184</v>
      </c>
      <c r="J787" t="s">
        <v>256</v>
      </c>
      <c r="K787">
        <v>1.0049283037795113E-2</v>
      </c>
      <c r="L787" t="s">
        <v>158</v>
      </c>
      <c r="N787" t="s">
        <v>209</v>
      </c>
      <c r="O787" t="s">
        <v>256</v>
      </c>
      <c r="P787">
        <v>1.1619327672287546E-2</v>
      </c>
      <c r="Q787" t="s">
        <v>158</v>
      </c>
    </row>
    <row r="788" spans="9:17" x14ac:dyDescent="0.45">
      <c r="I788" t="s">
        <v>184</v>
      </c>
      <c r="J788" t="s">
        <v>257</v>
      </c>
      <c r="K788">
        <v>1.8247623233874496E-3</v>
      </c>
      <c r="L788" t="s">
        <v>158</v>
      </c>
      <c r="N788" t="s">
        <v>209</v>
      </c>
      <c r="O788" t="s">
        <v>257</v>
      </c>
      <c r="P788">
        <v>2.3738446566566776E-2</v>
      </c>
      <c r="Q788" t="s">
        <v>158</v>
      </c>
    </row>
    <row r="789" spans="9:17" x14ac:dyDescent="0.45">
      <c r="I789" t="s">
        <v>184</v>
      </c>
      <c r="J789" t="s">
        <v>258</v>
      </c>
      <c r="K789">
        <v>0</v>
      </c>
      <c r="L789" t="s">
        <v>158</v>
      </c>
      <c r="N789" t="s">
        <v>209</v>
      </c>
      <c r="O789" t="s">
        <v>258</v>
      </c>
      <c r="P789">
        <v>6.6235947673021864E-2</v>
      </c>
      <c r="Q789" t="s">
        <v>158</v>
      </c>
    </row>
    <row r="790" spans="9:17" x14ac:dyDescent="0.45">
      <c r="I790" t="s">
        <v>184</v>
      </c>
      <c r="J790" t="s">
        <v>259</v>
      </c>
      <c r="K790">
        <v>0</v>
      </c>
      <c r="L790" t="s">
        <v>158</v>
      </c>
      <c r="N790" t="s">
        <v>209</v>
      </c>
      <c r="O790" t="s">
        <v>259</v>
      </c>
      <c r="P790">
        <v>1.380075429626995E-2</v>
      </c>
      <c r="Q790" t="s">
        <v>158</v>
      </c>
    </row>
    <row r="791" spans="9:17" x14ac:dyDescent="0.45">
      <c r="I791" t="s">
        <v>185</v>
      </c>
      <c r="J791" t="s">
        <v>157</v>
      </c>
      <c r="K791">
        <v>1.157653839603165E-3</v>
      </c>
      <c r="L791" t="s">
        <v>158</v>
      </c>
      <c r="N791" t="s">
        <v>210</v>
      </c>
      <c r="O791" t="s">
        <v>157</v>
      </c>
      <c r="P791">
        <v>7.9519570195036193E-2</v>
      </c>
      <c r="Q791" t="s">
        <v>158</v>
      </c>
    </row>
    <row r="792" spans="9:17" x14ac:dyDescent="0.45">
      <c r="I792" t="s">
        <v>185</v>
      </c>
      <c r="J792" t="s">
        <v>159</v>
      </c>
      <c r="K792">
        <v>3.1244895320287572E-2</v>
      </c>
      <c r="L792" t="s">
        <v>158</v>
      </c>
      <c r="N792" t="s">
        <v>210</v>
      </c>
      <c r="O792" t="s">
        <v>159</v>
      </c>
      <c r="P792">
        <v>2.9880992920133406E-2</v>
      </c>
      <c r="Q792" t="s">
        <v>158</v>
      </c>
    </row>
    <row r="793" spans="9:17" x14ac:dyDescent="0.45">
      <c r="I793" t="s">
        <v>185</v>
      </c>
      <c r="J793" t="s">
        <v>160</v>
      </c>
      <c r="K793">
        <v>2.7655648260392008E-2</v>
      </c>
      <c r="L793" t="s">
        <v>158</v>
      </c>
      <c r="N793" t="s">
        <v>210</v>
      </c>
      <c r="O793" t="s">
        <v>160</v>
      </c>
      <c r="P793">
        <v>1.7063127291373336E-2</v>
      </c>
      <c r="Q793" t="s">
        <v>158</v>
      </c>
    </row>
    <row r="794" spans="9:17" x14ac:dyDescent="0.45">
      <c r="I794" t="s">
        <v>185</v>
      </c>
      <c r="J794" t="s">
        <v>161</v>
      </c>
      <c r="K794">
        <v>1.5055807451885348E-2</v>
      </c>
      <c r="L794" t="s">
        <v>158</v>
      </c>
      <c r="N794" t="s">
        <v>210</v>
      </c>
      <c r="O794" t="s">
        <v>161</v>
      </c>
      <c r="P794">
        <v>8.7400191207873661E-3</v>
      </c>
      <c r="Q794" t="s">
        <v>158</v>
      </c>
    </row>
    <row r="795" spans="9:17" x14ac:dyDescent="0.45">
      <c r="I795" t="s">
        <v>185</v>
      </c>
      <c r="J795" t="s">
        <v>162</v>
      </c>
      <c r="K795">
        <v>1.4858631285172803E-2</v>
      </c>
      <c r="L795" t="s">
        <v>158</v>
      </c>
      <c r="N795" t="s">
        <v>210</v>
      </c>
      <c r="O795" t="s">
        <v>162</v>
      </c>
      <c r="P795">
        <v>1.0057482708685513E-2</v>
      </c>
      <c r="Q795" t="s">
        <v>158</v>
      </c>
    </row>
    <row r="796" spans="9:17" x14ac:dyDescent="0.45">
      <c r="I796" t="s">
        <v>185</v>
      </c>
      <c r="J796" t="s">
        <v>239</v>
      </c>
      <c r="K796">
        <v>1.1655174500248486E-2</v>
      </c>
      <c r="L796" t="s">
        <v>158</v>
      </c>
      <c r="N796" t="s">
        <v>210</v>
      </c>
      <c r="O796" t="s">
        <v>239</v>
      </c>
      <c r="P796">
        <v>1.0697780373077531E-2</v>
      </c>
      <c r="Q796" t="s">
        <v>158</v>
      </c>
    </row>
    <row r="797" spans="9:17" x14ac:dyDescent="0.45">
      <c r="I797" t="s">
        <v>185</v>
      </c>
      <c r="J797" t="s">
        <v>240</v>
      </c>
      <c r="K797">
        <v>9.1435561443258297E-3</v>
      </c>
      <c r="L797" t="s">
        <v>158</v>
      </c>
      <c r="N797" t="s">
        <v>210</v>
      </c>
      <c r="O797" t="s">
        <v>240</v>
      </c>
      <c r="P797">
        <v>2.2407330905931683E-2</v>
      </c>
      <c r="Q797" t="s">
        <v>158</v>
      </c>
    </row>
    <row r="798" spans="9:17" x14ac:dyDescent="0.45">
      <c r="I798" t="s">
        <v>185</v>
      </c>
      <c r="J798" t="s">
        <v>241</v>
      </c>
      <c r="K798">
        <v>0</v>
      </c>
      <c r="L798" t="s">
        <v>158</v>
      </c>
      <c r="N798" t="s">
        <v>210</v>
      </c>
      <c r="O798" t="s">
        <v>241</v>
      </c>
      <c r="P798">
        <v>5.2964669877045269E-2</v>
      </c>
      <c r="Q798" t="s">
        <v>158</v>
      </c>
    </row>
    <row r="799" spans="9:17" x14ac:dyDescent="0.45">
      <c r="I799" t="s">
        <v>185</v>
      </c>
      <c r="J799" t="s">
        <v>242</v>
      </c>
      <c r="K799">
        <v>0</v>
      </c>
      <c r="L799" t="s">
        <v>158</v>
      </c>
      <c r="N799" t="s">
        <v>210</v>
      </c>
      <c r="O799" t="s">
        <v>242</v>
      </c>
      <c r="P799">
        <v>9.9959058838967382E-3</v>
      </c>
      <c r="Q799" t="s">
        <v>158</v>
      </c>
    </row>
    <row r="800" spans="9:17" x14ac:dyDescent="0.45">
      <c r="I800" t="s">
        <v>185</v>
      </c>
      <c r="J800" t="s">
        <v>163</v>
      </c>
      <c r="K800">
        <v>6.4905534418447708E-2</v>
      </c>
      <c r="L800" t="s">
        <v>158</v>
      </c>
      <c r="N800" t="s">
        <v>210</v>
      </c>
      <c r="O800" t="s">
        <v>163</v>
      </c>
      <c r="P800">
        <v>9.8581015595728391E-2</v>
      </c>
      <c r="Q800" t="s">
        <v>158</v>
      </c>
    </row>
    <row r="801" spans="9:17" x14ac:dyDescent="0.45">
      <c r="I801" t="s">
        <v>185</v>
      </c>
      <c r="J801" t="s">
        <v>164</v>
      </c>
      <c r="K801">
        <v>0.17728302807839683</v>
      </c>
      <c r="L801" t="s">
        <v>158</v>
      </c>
      <c r="N801" t="s">
        <v>210</v>
      </c>
      <c r="O801" t="s">
        <v>164</v>
      </c>
      <c r="P801">
        <v>5.2791885702302269E-2</v>
      </c>
      <c r="Q801" t="s">
        <v>158</v>
      </c>
    </row>
    <row r="802" spans="9:17" x14ac:dyDescent="0.45">
      <c r="I802" t="s">
        <v>185</v>
      </c>
      <c r="J802" t="s">
        <v>165</v>
      </c>
      <c r="K802">
        <v>0.12617159223878519</v>
      </c>
      <c r="L802" t="s">
        <v>158</v>
      </c>
      <c r="N802" t="s">
        <v>210</v>
      </c>
      <c r="O802" t="s">
        <v>165</v>
      </c>
      <c r="P802">
        <v>4.6629675286818752E-2</v>
      </c>
      <c r="Q802" t="s">
        <v>158</v>
      </c>
    </row>
    <row r="803" spans="9:17" x14ac:dyDescent="0.45">
      <c r="I803" t="s">
        <v>185</v>
      </c>
      <c r="J803" t="s">
        <v>166</v>
      </c>
      <c r="K803">
        <v>6.2583137094886276E-2</v>
      </c>
      <c r="L803" t="s">
        <v>158</v>
      </c>
      <c r="N803" t="s">
        <v>210</v>
      </c>
      <c r="O803" t="s">
        <v>166</v>
      </c>
      <c r="P803">
        <v>2.6386501672393564E-2</v>
      </c>
      <c r="Q803" t="s">
        <v>158</v>
      </c>
    </row>
    <row r="804" spans="9:17" x14ac:dyDescent="0.45">
      <c r="I804" t="s">
        <v>185</v>
      </c>
      <c r="J804" t="s">
        <v>167</v>
      </c>
      <c r="K804">
        <v>5.8372579308260369E-2</v>
      </c>
      <c r="L804" t="s">
        <v>158</v>
      </c>
      <c r="N804" t="s">
        <v>210</v>
      </c>
      <c r="O804" t="s">
        <v>167</v>
      </c>
      <c r="P804">
        <v>2.5099323929025422E-2</v>
      </c>
      <c r="Q804" t="s">
        <v>158</v>
      </c>
    </row>
    <row r="805" spans="9:17" x14ac:dyDescent="0.45">
      <c r="I805" t="s">
        <v>185</v>
      </c>
      <c r="J805" t="s">
        <v>243</v>
      </c>
      <c r="K805">
        <v>5.1781781109739258E-2</v>
      </c>
      <c r="L805" t="s">
        <v>158</v>
      </c>
      <c r="N805" t="s">
        <v>210</v>
      </c>
      <c r="O805" t="s">
        <v>243</v>
      </c>
      <c r="P805">
        <v>2.3904614287932963E-2</v>
      </c>
      <c r="Q805" t="s">
        <v>158</v>
      </c>
    </row>
    <row r="806" spans="9:17" x14ac:dyDescent="0.45">
      <c r="I806" t="s">
        <v>185</v>
      </c>
      <c r="J806" t="s">
        <v>244</v>
      </c>
      <c r="K806">
        <v>7.4062447155477773E-2</v>
      </c>
      <c r="L806" t="s">
        <v>158</v>
      </c>
      <c r="N806" t="s">
        <v>210</v>
      </c>
      <c r="O806" t="s">
        <v>244</v>
      </c>
      <c r="P806">
        <v>4.3221116963914306E-2</v>
      </c>
      <c r="Q806" t="s">
        <v>158</v>
      </c>
    </row>
    <row r="807" spans="9:17" x14ac:dyDescent="0.45">
      <c r="I807" t="s">
        <v>185</v>
      </c>
      <c r="J807" t="s">
        <v>245</v>
      </c>
      <c r="K807">
        <v>2.4303971584162545E-2</v>
      </c>
      <c r="L807" t="s">
        <v>158</v>
      </c>
      <c r="N807" t="s">
        <v>210</v>
      </c>
      <c r="O807" t="s">
        <v>245</v>
      </c>
      <c r="P807">
        <v>8.2348534145097144E-2</v>
      </c>
      <c r="Q807" t="s">
        <v>158</v>
      </c>
    </row>
    <row r="808" spans="9:17" x14ac:dyDescent="0.45">
      <c r="I808" t="s">
        <v>185</v>
      </c>
      <c r="J808" t="s">
        <v>246</v>
      </c>
      <c r="K808">
        <v>0</v>
      </c>
      <c r="L808" t="s">
        <v>158</v>
      </c>
      <c r="N808" t="s">
        <v>210</v>
      </c>
      <c r="O808" t="s">
        <v>246</v>
      </c>
      <c r="P808">
        <v>1.5344802517890159E-2</v>
      </c>
      <c r="Q808" t="s">
        <v>158</v>
      </c>
    </row>
    <row r="809" spans="9:17" x14ac:dyDescent="0.45">
      <c r="I809" t="s">
        <v>185</v>
      </c>
      <c r="J809" t="s">
        <v>299</v>
      </c>
      <c r="K809">
        <v>0</v>
      </c>
      <c r="L809" t="s">
        <v>158</v>
      </c>
      <c r="N809" t="s">
        <v>210</v>
      </c>
      <c r="O809" t="s">
        <v>299</v>
      </c>
      <c r="P809">
        <v>2.741647209312341E-6</v>
      </c>
      <c r="Q809" t="s">
        <v>158</v>
      </c>
    </row>
    <row r="810" spans="9:17" x14ac:dyDescent="0.45">
      <c r="I810" t="s">
        <v>185</v>
      </c>
      <c r="J810" t="s">
        <v>300</v>
      </c>
      <c r="K810">
        <v>0</v>
      </c>
      <c r="L810" t="s">
        <v>158</v>
      </c>
      <c r="N810" t="s">
        <v>210</v>
      </c>
      <c r="O810" t="s">
        <v>300</v>
      </c>
      <c r="P810">
        <v>1.6423406462079589E-6</v>
      </c>
      <c r="Q810" t="s">
        <v>158</v>
      </c>
    </row>
    <row r="811" spans="9:17" x14ac:dyDescent="0.45">
      <c r="I811" t="s">
        <v>185</v>
      </c>
      <c r="J811" t="s">
        <v>301</v>
      </c>
      <c r="K811">
        <v>0</v>
      </c>
      <c r="L811" t="s">
        <v>158</v>
      </c>
      <c r="N811" t="s">
        <v>210</v>
      </c>
      <c r="O811" t="s">
        <v>301</v>
      </c>
      <c r="P811">
        <v>3.9808940815465669E-7</v>
      </c>
      <c r="Q811" t="s">
        <v>158</v>
      </c>
    </row>
    <row r="812" spans="9:17" x14ac:dyDescent="0.45">
      <c r="I812" t="s">
        <v>185</v>
      </c>
      <c r="J812" t="s">
        <v>302</v>
      </c>
      <c r="K812">
        <v>0</v>
      </c>
      <c r="L812" t="s">
        <v>158</v>
      </c>
      <c r="N812" t="s">
        <v>210</v>
      </c>
      <c r="O812" t="s">
        <v>302</v>
      </c>
      <c r="P812">
        <v>1.0235051593384968E-7</v>
      </c>
      <c r="Q812" t="s">
        <v>158</v>
      </c>
    </row>
    <row r="813" spans="9:17" x14ac:dyDescent="0.45">
      <c r="I813" t="s">
        <v>185</v>
      </c>
      <c r="J813" t="s">
        <v>303</v>
      </c>
      <c r="K813">
        <v>0</v>
      </c>
      <c r="L813" t="s">
        <v>158</v>
      </c>
      <c r="N813" t="s">
        <v>210</v>
      </c>
      <c r="O813" t="s">
        <v>303</v>
      </c>
      <c r="P813">
        <v>4.0051950679869762E-8</v>
      </c>
      <c r="Q813" t="s">
        <v>158</v>
      </c>
    </row>
    <row r="814" spans="9:17" x14ac:dyDescent="0.45">
      <c r="I814" t="s">
        <v>185</v>
      </c>
      <c r="J814" t="s">
        <v>304</v>
      </c>
      <c r="K814">
        <v>0</v>
      </c>
      <c r="L814" t="s">
        <v>158</v>
      </c>
      <c r="N814" t="s">
        <v>210</v>
      </c>
      <c r="O814" t="s">
        <v>304</v>
      </c>
      <c r="P814">
        <v>7.1895178166278252E-8</v>
      </c>
      <c r="Q814" t="s">
        <v>158</v>
      </c>
    </row>
    <row r="815" spans="9:17" x14ac:dyDescent="0.45">
      <c r="I815" t="s">
        <v>185</v>
      </c>
      <c r="J815" t="s">
        <v>305</v>
      </c>
      <c r="K815">
        <v>1.8836677037910941E-5</v>
      </c>
      <c r="L815" t="s">
        <v>158</v>
      </c>
      <c r="N815" t="s">
        <v>210</v>
      </c>
      <c r="O815" t="s">
        <v>305</v>
      </c>
      <c r="P815">
        <v>1.3841205878417424E-7</v>
      </c>
      <c r="Q815" t="s">
        <v>158</v>
      </c>
    </row>
    <row r="816" spans="9:17" x14ac:dyDescent="0.45">
      <c r="I816" t="s">
        <v>185</v>
      </c>
      <c r="J816" t="s">
        <v>306</v>
      </c>
      <c r="K816">
        <v>2.1630194109850001E-4</v>
      </c>
      <c r="L816" t="s">
        <v>158</v>
      </c>
      <c r="N816" t="s">
        <v>210</v>
      </c>
      <c r="O816" t="s">
        <v>306</v>
      </c>
      <c r="P816">
        <v>0</v>
      </c>
      <c r="Q816" t="s">
        <v>158</v>
      </c>
    </row>
    <row r="817" spans="9:17" x14ac:dyDescent="0.45">
      <c r="I817" t="s">
        <v>185</v>
      </c>
      <c r="J817" t="s">
        <v>307</v>
      </c>
      <c r="K817">
        <v>2.3821694465580001E-4</v>
      </c>
      <c r="L817" t="s">
        <v>158</v>
      </c>
      <c r="N817" t="s">
        <v>210</v>
      </c>
      <c r="O817" t="s">
        <v>307</v>
      </c>
      <c r="P817">
        <v>0</v>
      </c>
      <c r="Q817" t="s">
        <v>158</v>
      </c>
    </row>
    <row r="818" spans="9:17" x14ac:dyDescent="0.45">
      <c r="I818" t="s">
        <v>185</v>
      </c>
      <c r="J818" t="s">
        <v>308</v>
      </c>
      <c r="K818">
        <v>2.9642842080819997E-4</v>
      </c>
      <c r="L818" t="s">
        <v>158</v>
      </c>
      <c r="N818" t="s">
        <v>210</v>
      </c>
      <c r="O818" t="s">
        <v>308</v>
      </c>
      <c r="P818">
        <v>0</v>
      </c>
      <c r="Q818" t="s">
        <v>158</v>
      </c>
    </row>
    <row r="819" spans="9:17" x14ac:dyDescent="0.45">
      <c r="I819" t="s">
        <v>185</v>
      </c>
      <c r="J819" t="s">
        <v>309</v>
      </c>
      <c r="K819">
        <v>3.421623461582E-4</v>
      </c>
      <c r="L819" t="s">
        <v>158</v>
      </c>
      <c r="N819" t="s">
        <v>210</v>
      </c>
      <c r="O819" t="s">
        <v>309</v>
      </c>
      <c r="P819">
        <v>1.0450126553574725E-7</v>
      </c>
      <c r="Q819" t="s">
        <v>158</v>
      </c>
    </row>
    <row r="820" spans="9:17" x14ac:dyDescent="0.45">
      <c r="I820" t="s">
        <v>185</v>
      </c>
      <c r="J820" t="s">
        <v>310</v>
      </c>
      <c r="K820">
        <v>2.8892525483790001E-4</v>
      </c>
      <c r="L820" t="s">
        <v>158</v>
      </c>
      <c r="N820" t="s">
        <v>210</v>
      </c>
      <c r="O820" t="s">
        <v>310</v>
      </c>
      <c r="P820">
        <v>2.7123035492699009E-7</v>
      </c>
      <c r="Q820" t="s">
        <v>158</v>
      </c>
    </row>
    <row r="821" spans="9:17" x14ac:dyDescent="0.45">
      <c r="I821" t="s">
        <v>185</v>
      </c>
      <c r="J821" t="s">
        <v>311</v>
      </c>
      <c r="K821">
        <v>2.7618309796390001E-4</v>
      </c>
      <c r="L821" t="s">
        <v>158</v>
      </c>
      <c r="N821" t="s">
        <v>210</v>
      </c>
      <c r="O821" t="s">
        <v>311</v>
      </c>
      <c r="P821">
        <v>5.4297582074454343E-7</v>
      </c>
      <c r="Q821" t="s">
        <v>158</v>
      </c>
    </row>
    <row r="822" spans="9:17" x14ac:dyDescent="0.45">
      <c r="I822" t="s">
        <v>185</v>
      </c>
      <c r="J822" t="s">
        <v>312</v>
      </c>
      <c r="K822">
        <v>3.0125363696090001E-4</v>
      </c>
      <c r="L822" t="s">
        <v>158</v>
      </c>
      <c r="N822" t="s">
        <v>210</v>
      </c>
      <c r="O822" t="s">
        <v>312</v>
      </c>
      <c r="P822">
        <v>7.3116297159234128E-7</v>
      </c>
      <c r="Q822" t="s">
        <v>158</v>
      </c>
    </row>
    <row r="823" spans="9:17" x14ac:dyDescent="0.45">
      <c r="I823" t="s">
        <v>185</v>
      </c>
      <c r="J823" t="s">
        <v>313</v>
      </c>
      <c r="K823">
        <v>3.1284723400029998E-4</v>
      </c>
      <c r="L823" t="s">
        <v>158</v>
      </c>
      <c r="N823" t="s">
        <v>210</v>
      </c>
      <c r="O823" t="s">
        <v>313</v>
      </c>
      <c r="P823">
        <v>7.7703537483417872E-7</v>
      </c>
      <c r="Q823" t="s">
        <v>158</v>
      </c>
    </row>
    <row r="824" spans="9:17" x14ac:dyDescent="0.45">
      <c r="I824" t="s">
        <v>185</v>
      </c>
      <c r="J824" t="s">
        <v>314</v>
      </c>
      <c r="K824">
        <v>2.1494384892470001E-4</v>
      </c>
      <c r="L824" t="s">
        <v>158</v>
      </c>
      <c r="N824" t="s">
        <v>210</v>
      </c>
      <c r="O824" t="s">
        <v>314</v>
      </c>
      <c r="P824">
        <v>6.3230482458936637E-7</v>
      </c>
      <c r="Q824" t="s">
        <v>158</v>
      </c>
    </row>
    <row r="825" spans="9:17" x14ac:dyDescent="0.45">
      <c r="I825" t="s">
        <v>185</v>
      </c>
      <c r="J825" t="s">
        <v>315</v>
      </c>
      <c r="K825">
        <v>2.177685878005E-4</v>
      </c>
      <c r="L825" t="s">
        <v>158</v>
      </c>
      <c r="N825" t="s">
        <v>210</v>
      </c>
      <c r="O825" t="s">
        <v>315</v>
      </c>
      <c r="P825">
        <v>6.0225812792994866E-7</v>
      </c>
      <c r="Q825" t="s">
        <v>158</v>
      </c>
    </row>
    <row r="826" spans="9:17" x14ac:dyDescent="0.45">
      <c r="I826" t="s">
        <v>185</v>
      </c>
      <c r="J826" t="s">
        <v>316</v>
      </c>
      <c r="K826">
        <v>1.7997453249089999E-4</v>
      </c>
      <c r="L826" t="s">
        <v>158</v>
      </c>
      <c r="N826" t="s">
        <v>210</v>
      </c>
      <c r="O826" t="s">
        <v>316</v>
      </c>
      <c r="P826">
        <v>1.3698258932064E-7</v>
      </c>
      <c r="Q826" t="s">
        <v>158</v>
      </c>
    </row>
    <row r="827" spans="9:17" x14ac:dyDescent="0.45">
      <c r="I827" t="s">
        <v>185</v>
      </c>
      <c r="J827" t="s">
        <v>317</v>
      </c>
      <c r="K827">
        <v>7.3143562136968431E-5</v>
      </c>
      <c r="L827" t="s">
        <v>158</v>
      </c>
      <c r="N827" t="s">
        <v>210</v>
      </c>
      <c r="O827" t="s">
        <v>317</v>
      </c>
      <c r="P827">
        <v>0</v>
      </c>
      <c r="Q827" t="s">
        <v>158</v>
      </c>
    </row>
    <row r="828" spans="9:17" x14ac:dyDescent="0.45">
      <c r="I828" t="s">
        <v>185</v>
      </c>
      <c r="J828" t="s">
        <v>318</v>
      </c>
      <c r="K828">
        <v>0</v>
      </c>
      <c r="L828" t="s">
        <v>158</v>
      </c>
      <c r="N828" t="s">
        <v>210</v>
      </c>
      <c r="O828" t="s">
        <v>318</v>
      </c>
      <c r="P828">
        <v>0</v>
      </c>
      <c r="Q828" t="s">
        <v>158</v>
      </c>
    </row>
    <row r="829" spans="9:17" x14ac:dyDescent="0.45">
      <c r="I829" t="s">
        <v>185</v>
      </c>
      <c r="J829" t="s">
        <v>319</v>
      </c>
      <c r="K829">
        <v>0</v>
      </c>
      <c r="L829" t="s">
        <v>158</v>
      </c>
      <c r="N829" t="s">
        <v>210</v>
      </c>
      <c r="O829" t="s">
        <v>319</v>
      </c>
      <c r="P829">
        <v>0</v>
      </c>
      <c r="Q829" t="s">
        <v>158</v>
      </c>
    </row>
    <row r="830" spans="9:17" x14ac:dyDescent="0.45">
      <c r="I830" t="s">
        <v>185</v>
      </c>
      <c r="J830" t="s">
        <v>320</v>
      </c>
      <c r="K830">
        <v>0</v>
      </c>
      <c r="L830" t="s">
        <v>158</v>
      </c>
      <c r="N830" t="s">
        <v>210</v>
      </c>
      <c r="O830" t="s">
        <v>320</v>
      </c>
      <c r="P830">
        <v>5.4964485882367452E-7</v>
      </c>
      <c r="Q830" t="s">
        <v>158</v>
      </c>
    </row>
    <row r="831" spans="9:17" x14ac:dyDescent="0.45">
      <c r="I831" t="s">
        <v>185</v>
      </c>
      <c r="J831" t="s">
        <v>321</v>
      </c>
      <c r="K831">
        <v>0</v>
      </c>
      <c r="L831" t="s">
        <v>158</v>
      </c>
      <c r="N831" t="s">
        <v>210</v>
      </c>
      <c r="O831" t="s">
        <v>321</v>
      </c>
      <c r="P831">
        <v>4.5202335064311945E-6</v>
      </c>
      <c r="Q831" t="s">
        <v>158</v>
      </c>
    </row>
    <row r="832" spans="9:17" x14ac:dyDescent="0.45">
      <c r="I832" t="s">
        <v>185</v>
      </c>
      <c r="J832" t="s">
        <v>322</v>
      </c>
      <c r="K832">
        <v>0</v>
      </c>
      <c r="L832" t="s">
        <v>158</v>
      </c>
      <c r="N832" t="s">
        <v>210</v>
      </c>
      <c r="O832" t="s">
        <v>322</v>
      </c>
      <c r="P832">
        <v>2.5683651050242076E-5</v>
      </c>
      <c r="Q832" t="s">
        <v>158</v>
      </c>
    </row>
    <row r="833" spans="9:17" x14ac:dyDescent="0.45">
      <c r="I833" t="s">
        <v>185</v>
      </c>
      <c r="J833" t="s">
        <v>168</v>
      </c>
      <c r="K833">
        <v>8.9377911914146485E-3</v>
      </c>
      <c r="L833" t="s">
        <v>158</v>
      </c>
      <c r="N833" t="s">
        <v>210</v>
      </c>
      <c r="O833" t="s">
        <v>168</v>
      </c>
      <c r="P833">
        <v>3.2405761210990619E-2</v>
      </c>
      <c r="Q833" t="s">
        <v>158</v>
      </c>
    </row>
    <row r="834" spans="9:17" x14ac:dyDescent="0.45">
      <c r="I834" t="s">
        <v>185</v>
      </c>
      <c r="J834" t="s">
        <v>169</v>
      </c>
      <c r="K834">
        <v>4.1641508746954888E-2</v>
      </c>
      <c r="L834" t="s">
        <v>158</v>
      </c>
      <c r="N834" t="s">
        <v>210</v>
      </c>
      <c r="O834" t="s">
        <v>169</v>
      </c>
      <c r="P834">
        <v>1.096451720220539E-2</v>
      </c>
      <c r="Q834" t="s">
        <v>158</v>
      </c>
    </row>
    <row r="835" spans="9:17" x14ac:dyDescent="0.45">
      <c r="I835" t="s">
        <v>185</v>
      </c>
      <c r="J835" t="s">
        <v>170</v>
      </c>
      <c r="K835">
        <v>3.2030456898580396E-2</v>
      </c>
      <c r="L835" t="s">
        <v>158</v>
      </c>
      <c r="N835" t="s">
        <v>210</v>
      </c>
      <c r="O835" t="s">
        <v>170</v>
      </c>
      <c r="P835">
        <v>6.3603501924048142E-3</v>
      </c>
      <c r="Q835" t="s">
        <v>158</v>
      </c>
    </row>
    <row r="836" spans="9:17" x14ac:dyDescent="0.45">
      <c r="I836" t="s">
        <v>185</v>
      </c>
      <c r="J836" t="s">
        <v>171</v>
      </c>
      <c r="K836">
        <v>1.7275598726883737E-2</v>
      </c>
      <c r="L836" t="s">
        <v>158</v>
      </c>
      <c r="N836" t="s">
        <v>210</v>
      </c>
      <c r="O836" t="s">
        <v>171</v>
      </c>
      <c r="P836">
        <v>3.5295660281144431E-3</v>
      </c>
      <c r="Q836" t="s">
        <v>158</v>
      </c>
    </row>
    <row r="837" spans="9:17" x14ac:dyDescent="0.45">
      <c r="I837" t="s">
        <v>185</v>
      </c>
      <c r="J837" t="s">
        <v>172</v>
      </c>
      <c r="K837">
        <v>1.6696223553527598E-2</v>
      </c>
      <c r="L837" t="s">
        <v>158</v>
      </c>
      <c r="N837" t="s">
        <v>210</v>
      </c>
      <c r="O837" t="s">
        <v>172</v>
      </c>
      <c r="P837">
        <v>3.4415852315164428E-3</v>
      </c>
      <c r="Q837" t="s">
        <v>158</v>
      </c>
    </row>
    <row r="838" spans="9:17" x14ac:dyDescent="0.45">
      <c r="I838" t="s">
        <v>185</v>
      </c>
      <c r="J838" t="s">
        <v>247</v>
      </c>
      <c r="K838">
        <v>1.424320507912522E-2</v>
      </c>
      <c r="L838" t="s">
        <v>158</v>
      </c>
      <c r="N838" t="s">
        <v>210</v>
      </c>
      <c r="O838" t="s">
        <v>247</v>
      </c>
      <c r="P838">
        <v>3.3630846451601303E-3</v>
      </c>
      <c r="Q838" t="s">
        <v>158</v>
      </c>
    </row>
    <row r="839" spans="9:17" x14ac:dyDescent="0.45">
      <c r="I839" t="s">
        <v>185</v>
      </c>
      <c r="J839" t="s">
        <v>248</v>
      </c>
      <c r="K839">
        <v>1.548126677311361E-2</v>
      </c>
      <c r="L839" t="s">
        <v>158</v>
      </c>
      <c r="N839" t="s">
        <v>210</v>
      </c>
      <c r="O839" t="s">
        <v>248</v>
      </c>
      <c r="P839">
        <v>6.8625720163384939E-3</v>
      </c>
      <c r="Q839" t="s">
        <v>158</v>
      </c>
    </row>
    <row r="840" spans="9:17" x14ac:dyDescent="0.45">
      <c r="I840" t="s">
        <v>185</v>
      </c>
      <c r="J840" t="s">
        <v>249</v>
      </c>
      <c r="K840">
        <v>1.1445408049921093E-3</v>
      </c>
      <c r="L840" t="s">
        <v>158</v>
      </c>
      <c r="N840" t="s">
        <v>210</v>
      </c>
      <c r="O840" t="s">
        <v>249</v>
      </c>
      <c r="P840">
        <v>2.0968283530986051E-2</v>
      </c>
      <c r="Q840" t="s">
        <v>158</v>
      </c>
    </row>
    <row r="841" spans="9:17" x14ac:dyDescent="0.45">
      <c r="I841" t="s">
        <v>185</v>
      </c>
      <c r="J841" t="s">
        <v>250</v>
      </c>
      <c r="K841">
        <v>0</v>
      </c>
      <c r="L841" t="s">
        <v>158</v>
      </c>
      <c r="N841" t="s">
        <v>210</v>
      </c>
      <c r="O841" t="s">
        <v>250</v>
      </c>
      <c r="P841">
        <v>4.4471933808013691E-3</v>
      </c>
      <c r="Q841" t="s">
        <v>158</v>
      </c>
    </row>
    <row r="842" spans="9:17" x14ac:dyDescent="0.45">
      <c r="I842" t="s">
        <v>185</v>
      </c>
      <c r="J842" t="s">
        <v>251</v>
      </c>
      <c r="K842">
        <v>4.524461161394518E-4</v>
      </c>
      <c r="L842" t="s">
        <v>158</v>
      </c>
      <c r="N842" t="s">
        <v>210</v>
      </c>
      <c r="O842" t="s">
        <v>251</v>
      </c>
      <c r="P842">
        <v>8.918127286836236E-2</v>
      </c>
      <c r="Q842" t="s">
        <v>158</v>
      </c>
    </row>
    <row r="843" spans="9:17" x14ac:dyDescent="0.45">
      <c r="I843" t="s">
        <v>185</v>
      </c>
      <c r="J843" t="s">
        <v>252</v>
      </c>
      <c r="K843">
        <v>3.2864911196978153E-2</v>
      </c>
      <c r="L843" t="s">
        <v>158</v>
      </c>
      <c r="N843" t="s">
        <v>210</v>
      </c>
      <c r="O843" t="s">
        <v>252</v>
      </c>
      <c r="P843">
        <v>3.0728373010652541E-2</v>
      </c>
      <c r="Q843" t="s">
        <v>158</v>
      </c>
    </row>
    <row r="844" spans="9:17" x14ac:dyDescent="0.45">
      <c r="I844" t="s">
        <v>185</v>
      </c>
      <c r="J844" t="s">
        <v>253</v>
      </c>
      <c r="K844">
        <v>2.5690935889209843E-2</v>
      </c>
      <c r="L844" t="s">
        <v>158</v>
      </c>
      <c r="N844" t="s">
        <v>210</v>
      </c>
      <c r="O844" t="s">
        <v>253</v>
      </c>
      <c r="P844">
        <v>1.7299621134806244E-2</v>
      </c>
      <c r="Q844" t="s">
        <v>158</v>
      </c>
    </row>
    <row r="845" spans="9:17" x14ac:dyDescent="0.45">
      <c r="I845" t="s">
        <v>185</v>
      </c>
      <c r="J845" t="s">
        <v>254</v>
      </c>
      <c r="K845">
        <v>1.4785661952267853E-2</v>
      </c>
      <c r="L845" t="s">
        <v>158</v>
      </c>
      <c r="N845" t="s">
        <v>210</v>
      </c>
      <c r="O845" t="s">
        <v>254</v>
      </c>
      <c r="P845">
        <v>8.5559743396304063E-3</v>
      </c>
      <c r="Q845" t="s">
        <v>158</v>
      </c>
    </row>
    <row r="846" spans="9:17" x14ac:dyDescent="0.45">
      <c r="I846" t="s">
        <v>185</v>
      </c>
      <c r="J846" t="s">
        <v>255</v>
      </c>
      <c r="K846">
        <v>1.3893886151589751E-2</v>
      </c>
      <c r="L846" t="s">
        <v>158</v>
      </c>
      <c r="N846" t="s">
        <v>210</v>
      </c>
      <c r="O846" t="s">
        <v>255</v>
      </c>
      <c r="P846">
        <v>8.5738190127117603E-3</v>
      </c>
      <c r="Q846" t="s">
        <v>158</v>
      </c>
    </row>
    <row r="847" spans="9:17" x14ac:dyDescent="0.45">
      <c r="I847" t="s">
        <v>185</v>
      </c>
      <c r="J847" t="s">
        <v>256</v>
      </c>
      <c r="K847">
        <v>1.0044539605223455E-2</v>
      </c>
      <c r="L847" t="s">
        <v>158</v>
      </c>
      <c r="N847" t="s">
        <v>210</v>
      </c>
      <c r="O847" t="s">
        <v>256</v>
      </c>
      <c r="P847">
        <v>8.8302768771183204E-3</v>
      </c>
      <c r="Q847" t="s">
        <v>158</v>
      </c>
    </row>
    <row r="848" spans="9:17" x14ac:dyDescent="0.45">
      <c r="I848" t="s">
        <v>185</v>
      </c>
      <c r="J848" t="s">
        <v>257</v>
      </c>
      <c r="K848">
        <v>1.6046034388899177E-3</v>
      </c>
      <c r="L848" t="s">
        <v>158</v>
      </c>
      <c r="N848" t="s">
        <v>210</v>
      </c>
      <c r="O848" t="s">
        <v>257</v>
      </c>
      <c r="P848">
        <v>2.1012367792348881E-2</v>
      </c>
      <c r="Q848" t="s">
        <v>158</v>
      </c>
    </row>
    <row r="849" spans="9:17" x14ac:dyDescent="0.45">
      <c r="I849" t="s">
        <v>185</v>
      </c>
      <c r="J849" t="s">
        <v>258</v>
      </c>
      <c r="K849">
        <v>0</v>
      </c>
      <c r="L849" t="s">
        <v>158</v>
      </c>
      <c r="N849" t="s">
        <v>210</v>
      </c>
      <c r="O849" t="s">
        <v>258</v>
      </c>
      <c r="P849">
        <v>5.6913835044865704E-2</v>
      </c>
      <c r="Q849" t="s">
        <v>158</v>
      </c>
    </row>
    <row r="850" spans="9:17" x14ac:dyDescent="0.45">
      <c r="I850" t="s">
        <v>185</v>
      </c>
      <c r="J850" t="s">
        <v>259</v>
      </c>
      <c r="K850">
        <v>0</v>
      </c>
      <c r="L850" t="s">
        <v>158</v>
      </c>
      <c r="N850" t="s">
        <v>210</v>
      </c>
      <c r="O850" t="s">
        <v>259</v>
      </c>
      <c r="P850">
        <v>1.0887510336068688E-2</v>
      </c>
      <c r="Q850" t="s">
        <v>158</v>
      </c>
    </row>
    <row r="851" spans="9:17" x14ac:dyDescent="0.45">
      <c r="I851" t="s">
        <v>186</v>
      </c>
      <c r="J851" t="s">
        <v>157</v>
      </c>
      <c r="K851">
        <v>9.8908904353042348E-4</v>
      </c>
      <c r="L851" t="s">
        <v>158</v>
      </c>
      <c r="N851" t="s">
        <v>211</v>
      </c>
      <c r="O851" t="s">
        <v>157</v>
      </c>
      <c r="P851">
        <v>5.691529436105517E-2</v>
      </c>
      <c r="Q851" t="s">
        <v>158</v>
      </c>
    </row>
    <row r="852" spans="9:17" x14ac:dyDescent="0.45">
      <c r="I852" t="s">
        <v>186</v>
      </c>
      <c r="J852" t="s">
        <v>159</v>
      </c>
      <c r="K852">
        <v>2.5598650775096814E-2</v>
      </c>
      <c r="L852" t="s">
        <v>158</v>
      </c>
      <c r="N852" t="s">
        <v>211</v>
      </c>
      <c r="O852" t="s">
        <v>159</v>
      </c>
      <c r="P852">
        <v>2.0315999606461476E-2</v>
      </c>
      <c r="Q852" t="s">
        <v>158</v>
      </c>
    </row>
    <row r="853" spans="9:17" x14ac:dyDescent="0.45">
      <c r="I853" t="s">
        <v>186</v>
      </c>
      <c r="J853" t="s">
        <v>160</v>
      </c>
      <c r="K853">
        <v>2.4485853103546739E-2</v>
      </c>
      <c r="L853" t="s">
        <v>158</v>
      </c>
      <c r="N853" t="s">
        <v>211</v>
      </c>
      <c r="O853" t="s">
        <v>160</v>
      </c>
      <c r="P853">
        <v>9.2100049613662773E-3</v>
      </c>
      <c r="Q853" t="s">
        <v>158</v>
      </c>
    </row>
    <row r="854" spans="9:17" x14ac:dyDescent="0.45">
      <c r="I854" t="s">
        <v>186</v>
      </c>
      <c r="J854" t="s">
        <v>161</v>
      </c>
      <c r="K854">
        <v>1.3509402692973535E-2</v>
      </c>
      <c r="L854" t="s">
        <v>158</v>
      </c>
      <c r="N854" t="s">
        <v>211</v>
      </c>
      <c r="O854" t="s">
        <v>161</v>
      </c>
      <c r="P854">
        <v>3.2529797750287608E-3</v>
      </c>
      <c r="Q854" t="s">
        <v>158</v>
      </c>
    </row>
    <row r="855" spans="9:17" x14ac:dyDescent="0.45">
      <c r="I855" t="s">
        <v>186</v>
      </c>
      <c r="J855" t="s">
        <v>162</v>
      </c>
      <c r="K855">
        <v>1.3119608441140402E-2</v>
      </c>
      <c r="L855" t="s">
        <v>158</v>
      </c>
      <c r="N855" t="s">
        <v>211</v>
      </c>
      <c r="O855" t="s">
        <v>162</v>
      </c>
      <c r="P855">
        <v>3.3295458578479855E-3</v>
      </c>
      <c r="Q855" t="s">
        <v>158</v>
      </c>
    </row>
    <row r="856" spans="9:17" x14ac:dyDescent="0.45">
      <c r="I856" t="s">
        <v>186</v>
      </c>
      <c r="J856" t="s">
        <v>239</v>
      </c>
      <c r="K856">
        <v>9.7596581325593915E-3</v>
      </c>
      <c r="L856" t="s">
        <v>158</v>
      </c>
      <c r="N856" t="s">
        <v>211</v>
      </c>
      <c r="O856" t="s">
        <v>239</v>
      </c>
      <c r="P856">
        <v>3.592858686775524E-3</v>
      </c>
      <c r="Q856" t="s">
        <v>158</v>
      </c>
    </row>
    <row r="857" spans="9:17" x14ac:dyDescent="0.45">
      <c r="I857" t="s">
        <v>186</v>
      </c>
      <c r="J857" t="s">
        <v>240</v>
      </c>
      <c r="K857">
        <v>7.5250933639149503E-3</v>
      </c>
      <c r="L857" t="s">
        <v>158</v>
      </c>
      <c r="N857" t="s">
        <v>211</v>
      </c>
      <c r="O857" t="s">
        <v>240</v>
      </c>
      <c r="P857">
        <v>7.72302944275839E-3</v>
      </c>
      <c r="Q857" t="s">
        <v>158</v>
      </c>
    </row>
    <row r="858" spans="9:17" x14ac:dyDescent="0.45">
      <c r="I858" t="s">
        <v>186</v>
      </c>
      <c r="J858" t="s">
        <v>241</v>
      </c>
      <c r="K858">
        <v>0</v>
      </c>
      <c r="L858" t="s">
        <v>158</v>
      </c>
      <c r="N858" t="s">
        <v>211</v>
      </c>
      <c r="O858" t="s">
        <v>241</v>
      </c>
      <c r="P858">
        <v>2.8427997270678976E-2</v>
      </c>
      <c r="Q858" t="s">
        <v>158</v>
      </c>
    </row>
    <row r="859" spans="9:17" x14ac:dyDescent="0.45">
      <c r="I859" t="s">
        <v>186</v>
      </c>
      <c r="J859" t="s">
        <v>242</v>
      </c>
      <c r="K859">
        <v>0</v>
      </c>
      <c r="L859" t="s">
        <v>158</v>
      </c>
      <c r="N859" t="s">
        <v>211</v>
      </c>
      <c r="O859" t="s">
        <v>242</v>
      </c>
      <c r="P859">
        <v>7.9144007530794046E-3</v>
      </c>
      <c r="Q859" t="s">
        <v>158</v>
      </c>
    </row>
    <row r="860" spans="9:17" x14ac:dyDescent="0.45">
      <c r="I860" t="s">
        <v>186</v>
      </c>
      <c r="J860" t="s">
        <v>163</v>
      </c>
      <c r="K860">
        <v>7.4489342804834699E-2</v>
      </c>
      <c r="L860" t="s">
        <v>158</v>
      </c>
      <c r="N860" t="s">
        <v>211</v>
      </c>
      <c r="O860" t="s">
        <v>163</v>
      </c>
      <c r="P860">
        <v>0.11726714428046468</v>
      </c>
      <c r="Q860" t="s">
        <v>158</v>
      </c>
    </row>
    <row r="861" spans="9:17" x14ac:dyDescent="0.45">
      <c r="I861" t="s">
        <v>186</v>
      </c>
      <c r="J861" t="s">
        <v>164</v>
      </c>
      <c r="K861">
        <v>0.17630120995661966</v>
      </c>
      <c r="L861" t="s">
        <v>158</v>
      </c>
      <c r="N861" t="s">
        <v>211</v>
      </c>
      <c r="O861" t="s">
        <v>164</v>
      </c>
      <c r="P861">
        <v>3.3991798173062991E-2</v>
      </c>
      <c r="Q861" t="s">
        <v>158</v>
      </c>
    </row>
    <row r="862" spans="9:17" x14ac:dyDescent="0.45">
      <c r="I862" t="s">
        <v>186</v>
      </c>
      <c r="J862" t="s">
        <v>165</v>
      </c>
      <c r="K862">
        <v>0.12797554359468982</v>
      </c>
      <c r="L862" t="s">
        <v>158</v>
      </c>
      <c r="N862" t="s">
        <v>211</v>
      </c>
      <c r="O862" t="s">
        <v>165</v>
      </c>
      <c r="P862">
        <v>3.2699926418539582E-2</v>
      </c>
      <c r="Q862" t="s">
        <v>158</v>
      </c>
    </row>
    <row r="863" spans="9:17" x14ac:dyDescent="0.45">
      <c r="I863" t="s">
        <v>186</v>
      </c>
      <c r="J863" t="s">
        <v>166</v>
      </c>
      <c r="K863">
        <v>6.4306216969948982E-2</v>
      </c>
      <c r="L863" t="s">
        <v>158</v>
      </c>
      <c r="N863" t="s">
        <v>211</v>
      </c>
      <c r="O863" t="s">
        <v>166</v>
      </c>
      <c r="P863">
        <v>2.0730316668735635E-2</v>
      </c>
      <c r="Q863" t="s">
        <v>158</v>
      </c>
    </row>
    <row r="864" spans="9:17" x14ac:dyDescent="0.45">
      <c r="I864" t="s">
        <v>186</v>
      </c>
      <c r="J864" t="s">
        <v>167</v>
      </c>
      <c r="K864">
        <v>6.056128019118015E-2</v>
      </c>
      <c r="L864" t="s">
        <v>158</v>
      </c>
      <c r="N864" t="s">
        <v>211</v>
      </c>
      <c r="O864" t="s">
        <v>167</v>
      </c>
      <c r="P864">
        <v>2.1003380882784889E-2</v>
      </c>
      <c r="Q864" t="s">
        <v>158</v>
      </c>
    </row>
    <row r="865" spans="9:17" x14ac:dyDescent="0.45">
      <c r="I865" t="s">
        <v>186</v>
      </c>
      <c r="J865" t="s">
        <v>243</v>
      </c>
      <c r="K865">
        <v>5.4515412460578422E-2</v>
      </c>
      <c r="L865" t="s">
        <v>158</v>
      </c>
      <c r="N865" t="s">
        <v>211</v>
      </c>
      <c r="O865" t="s">
        <v>243</v>
      </c>
      <c r="P865">
        <v>1.8486224619275595E-2</v>
      </c>
      <c r="Q865" t="s">
        <v>158</v>
      </c>
    </row>
    <row r="866" spans="9:17" x14ac:dyDescent="0.45">
      <c r="I866" t="s">
        <v>186</v>
      </c>
      <c r="J866" t="s">
        <v>244</v>
      </c>
      <c r="K866">
        <v>7.7568088083488973E-2</v>
      </c>
      <c r="L866" t="s">
        <v>158</v>
      </c>
      <c r="N866" t="s">
        <v>211</v>
      </c>
      <c r="O866" t="s">
        <v>244</v>
      </c>
      <c r="P866">
        <v>2.5832570523700648E-2</v>
      </c>
      <c r="Q866" t="s">
        <v>158</v>
      </c>
    </row>
    <row r="867" spans="9:17" x14ac:dyDescent="0.45">
      <c r="I867" t="s">
        <v>186</v>
      </c>
      <c r="J867" t="s">
        <v>245</v>
      </c>
      <c r="K867">
        <v>2.611243280139304E-2</v>
      </c>
      <c r="L867" t="s">
        <v>158</v>
      </c>
      <c r="N867" t="s">
        <v>211</v>
      </c>
      <c r="O867" t="s">
        <v>245</v>
      </c>
      <c r="P867">
        <v>6.413910855806354E-2</v>
      </c>
      <c r="Q867" t="s">
        <v>158</v>
      </c>
    </row>
    <row r="868" spans="9:17" x14ac:dyDescent="0.45">
      <c r="I868" t="s">
        <v>186</v>
      </c>
      <c r="J868" t="s">
        <v>246</v>
      </c>
      <c r="K868">
        <v>0</v>
      </c>
      <c r="L868" t="s">
        <v>158</v>
      </c>
      <c r="N868" t="s">
        <v>211</v>
      </c>
      <c r="O868" t="s">
        <v>246</v>
      </c>
      <c r="P868">
        <v>1.4081798556047366E-2</v>
      </c>
      <c r="Q868" t="s">
        <v>158</v>
      </c>
    </row>
    <row r="869" spans="9:17" x14ac:dyDescent="0.45">
      <c r="I869" t="s">
        <v>186</v>
      </c>
      <c r="J869" t="s">
        <v>299</v>
      </c>
      <c r="K869">
        <v>0</v>
      </c>
      <c r="L869" t="s">
        <v>158</v>
      </c>
      <c r="N869" t="s">
        <v>211</v>
      </c>
      <c r="O869" t="s">
        <v>299</v>
      </c>
      <c r="P869">
        <v>3.9643213978849111E-5</v>
      </c>
      <c r="Q869" t="s">
        <v>158</v>
      </c>
    </row>
    <row r="870" spans="9:17" x14ac:dyDescent="0.45">
      <c r="I870" t="s">
        <v>186</v>
      </c>
      <c r="J870" t="s">
        <v>300</v>
      </c>
      <c r="K870">
        <v>0</v>
      </c>
      <c r="L870" t="s">
        <v>158</v>
      </c>
      <c r="N870" t="s">
        <v>211</v>
      </c>
      <c r="O870" t="s">
        <v>300</v>
      </c>
      <c r="P870">
        <v>2.4797687692246617E-5</v>
      </c>
      <c r="Q870" t="s">
        <v>158</v>
      </c>
    </row>
    <row r="871" spans="9:17" x14ac:dyDescent="0.45">
      <c r="I871" t="s">
        <v>186</v>
      </c>
      <c r="J871" t="s">
        <v>301</v>
      </c>
      <c r="K871">
        <v>0</v>
      </c>
      <c r="L871" t="s">
        <v>158</v>
      </c>
      <c r="N871" t="s">
        <v>211</v>
      </c>
      <c r="O871" t="s">
        <v>301</v>
      </c>
      <c r="P871">
        <v>6.0362319621235368E-6</v>
      </c>
      <c r="Q871" t="s">
        <v>158</v>
      </c>
    </row>
    <row r="872" spans="9:17" x14ac:dyDescent="0.45">
      <c r="I872" t="s">
        <v>186</v>
      </c>
      <c r="J872" t="s">
        <v>302</v>
      </c>
      <c r="K872">
        <v>0</v>
      </c>
      <c r="L872" t="s">
        <v>158</v>
      </c>
      <c r="N872" t="s">
        <v>211</v>
      </c>
      <c r="O872" t="s">
        <v>302</v>
      </c>
      <c r="P872">
        <v>1.5579491938228722E-6</v>
      </c>
      <c r="Q872" t="s">
        <v>158</v>
      </c>
    </row>
    <row r="873" spans="9:17" x14ac:dyDescent="0.45">
      <c r="I873" t="s">
        <v>186</v>
      </c>
      <c r="J873" t="s">
        <v>303</v>
      </c>
      <c r="K873">
        <v>0</v>
      </c>
      <c r="L873" t="s">
        <v>158</v>
      </c>
      <c r="N873" t="s">
        <v>211</v>
      </c>
      <c r="O873" t="s">
        <v>303</v>
      </c>
      <c r="P873">
        <v>6.0375683988455849E-7</v>
      </c>
      <c r="Q873" t="s">
        <v>158</v>
      </c>
    </row>
    <row r="874" spans="9:17" x14ac:dyDescent="0.45">
      <c r="I874" t="s">
        <v>186</v>
      </c>
      <c r="J874" t="s">
        <v>304</v>
      </c>
      <c r="K874">
        <v>0</v>
      </c>
      <c r="L874" t="s">
        <v>158</v>
      </c>
      <c r="N874" t="s">
        <v>211</v>
      </c>
      <c r="O874" t="s">
        <v>304</v>
      </c>
      <c r="P874">
        <v>7.5995207070292439E-7</v>
      </c>
      <c r="Q874" t="s">
        <v>158</v>
      </c>
    </row>
    <row r="875" spans="9:17" x14ac:dyDescent="0.45">
      <c r="I875" t="s">
        <v>186</v>
      </c>
      <c r="J875" t="s">
        <v>305</v>
      </c>
      <c r="K875">
        <v>1.4353687862298543E-5</v>
      </c>
      <c r="L875" t="s">
        <v>158</v>
      </c>
      <c r="N875" t="s">
        <v>211</v>
      </c>
      <c r="O875" t="s">
        <v>305</v>
      </c>
      <c r="P875">
        <v>3.8374999370154086E-7</v>
      </c>
      <c r="Q875" t="s">
        <v>158</v>
      </c>
    </row>
    <row r="876" spans="9:17" x14ac:dyDescent="0.45">
      <c r="I876" t="s">
        <v>186</v>
      </c>
      <c r="J876" t="s">
        <v>306</v>
      </c>
      <c r="K876">
        <v>1.269187531021E-4</v>
      </c>
      <c r="L876" t="s">
        <v>158</v>
      </c>
      <c r="N876" t="s">
        <v>211</v>
      </c>
      <c r="O876" t="s">
        <v>306</v>
      </c>
      <c r="P876">
        <v>0</v>
      </c>
      <c r="Q876" t="s">
        <v>158</v>
      </c>
    </row>
    <row r="877" spans="9:17" x14ac:dyDescent="0.45">
      <c r="I877" t="s">
        <v>186</v>
      </c>
      <c r="J877" t="s">
        <v>307</v>
      </c>
      <c r="K877">
        <v>8.555245955175228E-5</v>
      </c>
      <c r="L877" t="s">
        <v>158</v>
      </c>
      <c r="N877" t="s">
        <v>211</v>
      </c>
      <c r="O877" t="s">
        <v>307</v>
      </c>
      <c r="P877">
        <v>0</v>
      </c>
      <c r="Q877" t="s">
        <v>158</v>
      </c>
    </row>
    <row r="878" spans="9:17" x14ac:dyDescent="0.45">
      <c r="I878" t="s">
        <v>186</v>
      </c>
      <c r="J878" t="s">
        <v>308</v>
      </c>
      <c r="K878">
        <v>1.641442985882E-4</v>
      </c>
      <c r="L878" t="s">
        <v>158</v>
      </c>
      <c r="N878" t="s">
        <v>211</v>
      </c>
      <c r="O878" t="s">
        <v>308</v>
      </c>
      <c r="P878">
        <v>0</v>
      </c>
      <c r="Q878" t="s">
        <v>158</v>
      </c>
    </row>
    <row r="879" spans="9:17" x14ac:dyDescent="0.45">
      <c r="I879" t="s">
        <v>186</v>
      </c>
      <c r="J879" t="s">
        <v>309</v>
      </c>
      <c r="K879">
        <v>2.1890483817710001E-4</v>
      </c>
      <c r="L879" t="s">
        <v>158</v>
      </c>
      <c r="N879" t="s">
        <v>211</v>
      </c>
      <c r="O879" t="s">
        <v>309</v>
      </c>
      <c r="P879">
        <v>0</v>
      </c>
      <c r="Q879" t="s">
        <v>158</v>
      </c>
    </row>
    <row r="880" spans="9:17" x14ac:dyDescent="0.45">
      <c r="I880" t="s">
        <v>186</v>
      </c>
      <c r="J880" t="s">
        <v>310</v>
      </c>
      <c r="K880">
        <v>2.3590150002270001E-4</v>
      </c>
      <c r="L880" t="s">
        <v>158</v>
      </c>
      <c r="N880" t="s">
        <v>211</v>
      </c>
      <c r="O880" t="s">
        <v>310</v>
      </c>
      <c r="P880">
        <v>2.6647079583005501E-8</v>
      </c>
      <c r="Q880" t="s">
        <v>158</v>
      </c>
    </row>
    <row r="881" spans="9:17" x14ac:dyDescent="0.45">
      <c r="I881" t="s">
        <v>186</v>
      </c>
      <c r="J881" t="s">
        <v>311</v>
      </c>
      <c r="K881">
        <v>2.5366484278900001E-4</v>
      </c>
      <c r="L881" t="s">
        <v>158</v>
      </c>
      <c r="N881" t="s">
        <v>211</v>
      </c>
      <c r="O881" t="s">
        <v>311</v>
      </c>
      <c r="P881">
        <v>7.1026087580984275E-7</v>
      </c>
      <c r="Q881" t="s">
        <v>158</v>
      </c>
    </row>
    <row r="882" spans="9:17" x14ac:dyDescent="0.45">
      <c r="I882" t="s">
        <v>186</v>
      </c>
      <c r="J882" t="s">
        <v>312</v>
      </c>
      <c r="K882">
        <v>2.4223394304470001E-4</v>
      </c>
      <c r="L882" t="s">
        <v>158</v>
      </c>
      <c r="N882" t="s">
        <v>211</v>
      </c>
      <c r="O882" t="s">
        <v>312</v>
      </c>
      <c r="P882">
        <v>1.2159342598392567E-6</v>
      </c>
      <c r="Q882" t="s">
        <v>158</v>
      </c>
    </row>
    <row r="883" spans="9:17" x14ac:dyDescent="0.45">
      <c r="I883" t="s">
        <v>186</v>
      </c>
      <c r="J883" t="s">
        <v>313</v>
      </c>
      <c r="K883">
        <v>1.7211346294809999E-4</v>
      </c>
      <c r="L883" t="s">
        <v>158</v>
      </c>
      <c r="N883" t="s">
        <v>211</v>
      </c>
      <c r="O883" t="s">
        <v>313</v>
      </c>
      <c r="P883">
        <v>8.2353491218143455E-6</v>
      </c>
      <c r="Q883" t="s">
        <v>158</v>
      </c>
    </row>
    <row r="884" spans="9:17" x14ac:dyDescent="0.45">
      <c r="I884" t="s">
        <v>186</v>
      </c>
      <c r="J884" t="s">
        <v>314</v>
      </c>
      <c r="K884">
        <v>1.370352029794E-4</v>
      </c>
      <c r="L884" t="s">
        <v>158</v>
      </c>
      <c r="N884" t="s">
        <v>211</v>
      </c>
      <c r="O884" t="s">
        <v>314</v>
      </c>
      <c r="P884">
        <v>9.6831520321773682E-6</v>
      </c>
      <c r="Q884" t="s">
        <v>158</v>
      </c>
    </row>
    <row r="885" spans="9:17" x14ac:dyDescent="0.45">
      <c r="I885" t="s">
        <v>186</v>
      </c>
      <c r="J885" t="s">
        <v>315</v>
      </c>
      <c r="K885">
        <v>9.6303166254621075E-5</v>
      </c>
      <c r="L885" t="s">
        <v>158</v>
      </c>
      <c r="N885" t="s">
        <v>211</v>
      </c>
      <c r="O885" t="s">
        <v>315</v>
      </c>
      <c r="P885">
        <v>9.1064166575508284E-6</v>
      </c>
      <c r="Q885" t="s">
        <v>158</v>
      </c>
    </row>
    <row r="886" spans="9:17" x14ac:dyDescent="0.45">
      <c r="I886" t="s">
        <v>186</v>
      </c>
      <c r="J886" t="s">
        <v>316</v>
      </c>
      <c r="K886">
        <v>3.492453695769196E-5</v>
      </c>
      <c r="L886" t="s">
        <v>158</v>
      </c>
      <c r="N886" t="s">
        <v>211</v>
      </c>
      <c r="O886" t="s">
        <v>316</v>
      </c>
      <c r="P886">
        <v>2.0793524114071359E-6</v>
      </c>
      <c r="Q886" t="s">
        <v>158</v>
      </c>
    </row>
    <row r="887" spans="9:17" x14ac:dyDescent="0.45">
      <c r="I887" t="s">
        <v>186</v>
      </c>
      <c r="J887" t="s">
        <v>317</v>
      </c>
      <c r="K887">
        <v>5.1947648306404716E-6</v>
      </c>
      <c r="L887" t="s">
        <v>158</v>
      </c>
      <c r="N887" t="s">
        <v>211</v>
      </c>
      <c r="O887" t="s">
        <v>317</v>
      </c>
      <c r="P887">
        <v>0</v>
      </c>
      <c r="Q887" t="s">
        <v>158</v>
      </c>
    </row>
    <row r="888" spans="9:17" x14ac:dyDescent="0.45">
      <c r="I888" t="s">
        <v>186</v>
      </c>
      <c r="J888" t="s">
        <v>318</v>
      </c>
      <c r="K888">
        <v>0</v>
      </c>
      <c r="L888" t="s">
        <v>158</v>
      </c>
      <c r="N888" t="s">
        <v>211</v>
      </c>
      <c r="O888" t="s">
        <v>318</v>
      </c>
      <c r="P888">
        <v>0</v>
      </c>
      <c r="Q888" t="s">
        <v>158</v>
      </c>
    </row>
    <row r="889" spans="9:17" x14ac:dyDescent="0.45">
      <c r="I889" t="s">
        <v>186</v>
      </c>
      <c r="J889" t="s">
        <v>319</v>
      </c>
      <c r="K889">
        <v>0</v>
      </c>
      <c r="L889" t="s">
        <v>158</v>
      </c>
      <c r="N889" t="s">
        <v>211</v>
      </c>
      <c r="O889" t="s">
        <v>319</v>
      </c>
      <c r="P889">
        <v>1.7927707320485106E-8</v>
      </c>
      <c r="Q889" t="s">
        <v>158</v>
      </c>
    </row>
    <row r="890" spans="9:17" x14ac:dyDescent="0.45">
      <c r="I890" t="s">
        <v>186</v>
      </c>
      <c r="J890" t="s">
        <v>320</v>
      </c>
      <c r="K890">
        <v>0</v>
      </c>
      <c r="L890" t="s">
        <v>158</v>
      </c>
      <c r="N890" t="s">
        <v>211</v>
      </c>
      <c r="O890" t="s">
        <v>320</v>
      </c>
      <c r="P890">
        <v>3.1249048479150054E-8</v>
      </c>
      <c r="Q890" t="s">
        <v>158</v>
      </c>
    </row>
    <row r="891" spans="9:17" x14ac:dyDescent="0.45">
      <c r="I891" t="s">
        <v>186</v>
      </c>
      <c r="J891" t="s">
        <v>321</v>
      </c>
      <c r="K891">
        <v>0</v>
      </c>
      <c r="L891" t="s">
        <v>158</v>
      </c>
      <c r="N891" t="s">
        <v>211</v>
      </c>
      <c r="O891" t="s">
        <v>321</v>
      </c>
      <c r="P891">
        <v>7.183606813454551E-8</v>
      </c>
      <c r="Q891" t="s">
        <v>158</v>
      </c>
    </row>
    <row r="892" spans="9:17" x14ac:dyDescent="0.45">
      <c r="I892" t="s">
        <v>186</v>
      </c>
      <c r="J892" t="s">
        <v>322</v>
      </c>
      <c r="K892">
        <v>0</v>
      </c>
      <c r="L892" t="s">
        <v>158</v>
      </c>
      <c r="N892" t="s">
        <v>211</v>
      </c>
      <c r="O892" t="s">
        <v>322</v>
      </c>
      <c r="P892">
        <v>5.1212729575601007E-8</v>
      </c>
      <c r="Q892" t="s">
        <v>158</v>
      </c>
    </row>
    <row r="893" spans="9:17" x14ac:dyDescent="0.45">
      <c r="I893" t="s">
        <v>186</v>
      </c>
      <c r="J893" t="s">
        <v>168</v>
      </c>
      <c r="K893">
        <v>9.9183418811052866E-3</v>
      </c>
      <c r="L893" t="s">
        <v>158</v>
      </c>
      <c r="N893" t="s">
        <v>211</v>
      </c>
      <c r="O893" t="s">
        <v>168</v>
      </c>
      <c r="P893">
        <v>8.1234645244844042E-2</v>
      </c>
      <c r="Q893" t="s">
        <v>158</v>
      </c>
    </row>
    <row r="894" spans="9:17" x14ac:dyDescent="0.45">
      <c r="I894" t="s">
        <v>186</v>
      </c>
      <c r="J894" t="s">
        <v>169</v>
      </c>
      <c r="K894">
        <v>4.0041915835848867E-2</v>
      </c>
      <c r="L894" t="s">
        <v>158</v>
      </c>
      <c r="N894" t="s">
        <v>211</v>
      </c>
      <c r="O894" t="s">
        <v>169</v>
      </c>
      <c r="P894">
        <v>1.8774274971446358E-2</v>
      </c>
      <c r="Q894" t="s">
        <v>158</v>
      </c>
    </row>
    <row r="895" spans="9:17" x14ac:dyDescent="0.45">
      <c r="I895" t="s">
        <v>186</v>
      </c>
      <c r="J895" t="s">
        <v>170</v>
      </c>
      <c r="K895">
        <v>3.1624716375887027E-2</v>
      </c>
      <c r="L895" t="s">
        <v>158</v>
      </c>
      <c r="N895" t="s">
        <v>211</v>
      </c>
      <c r="O895" t="s">
        <v>170</v>
      </c>
      <c r="P895">
        <v>6.8211471365009248E-3</v>
      </c>
      <c r="Q895" t="s">
        <v>158</v>
      </c>
    </row>
    <row r="896" spans="9:17" x14ac:dyDescent="0.45">
      <c r="I896" t="s">
        <v>186</v>
      </c>
      <c r="J896" t="s">
        <v>171</v>
      </c>
      <c r="K896">
        <v>1.7731333251461194E-2</v>
      </c>
      <c r="L896" t="s">
        <v>158</v>
      </c>
      <c r="N896" t="s">
        <v>211</v>
      </c>
      <c r="O896" t="s">
        <v>171</v>
      </c>
      <c r="P896">
        <v>4.0593046900540631E-3</v>
      </c>
      <c r="Q896" t="s">
        <v>158</v>
      </c>
    </row>
    <row r="897" spans="9:17" x14ac:dyDescent="0.45">
      <c r="I897" t="s">
        <v>186</v>
      </c>
      <c r="J897" t="s">
        <v>172</v>
      </c>
      <c r="K897">
        <v>1.720375645385103E-2</v>
      </c>
      <c r="L897" t="s">
        <v>158</v>
      </c>
      <c r="N897" t="s">
        <v>211</v>
      </c>
      <c r="O897" t="s">
        <v>172</v>
      </c>
      <c r="P897">
        <v>3.8063421378881517E-3</v>
      </c>
      <c r="Q897" t="s">
        <v>158</v>
      </c>
    </row>
    <row r="898" spans="9:17" x14ac:dyDescent="0.45">
      <c r="I898" t="s">
        <v>186</v>
      </c>
      <c r="J898" t="s">
        <v>247</v>
      </c>
      <c r="K898">
        <v>1.4624310300161168E-2</v>
      </c>
      <c r="L898" t="s">
        <v>158</v>
      </c>
      <c r="N898" t="s">
        <v>211</v>
      </c>
      <c r="O898" t="s">
        <v>247</v>
      </c>
      <c r="P898">
        <v>3.7446915129904505E-3</v>
      </c>
      <c r="Q898" t="s">
        <v>158</v>
      </c>
    </row>
    <row r="899" spans="9:17" x14ac:dyDescent="0.45">
      <c r="I899" t="s">
        <v>186</v>
      </c>
      <c r="J899" t="s">
        <v>248</v>
      </c>
      <c r="K899">
        <v>1.5996620519400161E-2</v>
      </c>
      <c r="L899" t="s">
        <v>158</v>
      </c>
      <c r="N899" t="s">
        <v>211</v>
      </c>
      <c r="O899" t="s">
        <v>248</v>
      </c>
      <c r="P899">
        <v>9.0036236964885982E-3</v>
      </c>
      <c r="Q899" t="s">
        <v>158</v>
      </c>
    </row>
    <row r="900" spans="9:17" x14ac:dyDescent="0.45">
      <c r="I900" t="s">
        <v>186</v>
      </c>
      <c r="J900" t="s">
        <v>249</v>
      </c>
      <c r="K900">
        <v>1.1650378030549939E-3</v>
      </c>
      <c r="L900" t="s">
        <v>158</v>
      </c>
      <c r="N900" t="s">
        <v>211</v>
      </c>
      <c r="O900" t="s">
        <v>249</v>
      </c>
      <c r="P900">
        <v>4.095471708400273E-2</v>
      </c>
      <c r="Q900" t="s">
        <v>158</v>
      </c>
    </row>
    <row r="901" spans="9:17" x14ac:dyDescent="0.45">
      <c r="I901" t="s">
        <v>186</v>
      </c>
      <c r="J901" t="s">
        <v>250</v>
      </c>
      <c r="K901">
        <v>0</v>
      </c>
      <c r="L901" t="s">
        <v>158</v>
      </c>
      <c r="N901" t="s">
        <v>211</v>
      </c>
      <c r="O901" t="s">
        <v>250</v>
      </c>
      <c r="P901">
        <v>1.1786282217895022E-2</v>
      </c>
      <c r="Q901" t="s">
        <v>158</v>
      </c>
    </row>
    <row r="902" spans="9:17" x14ac:dyDescent="0.45">
      <c r="I902" t="s">
        <v>186</v>
      </c>
      <c r="J902" t="s">
        <v>251</v>
      </c>
      <c r="K902">
        <v>4.0891001742846152E-4</v>
      </c>
      <c r="L902" t="s">
        <v>158</v>
      </c>
      <c r="N902" t="s">
        <v>211</v>
      </c>
      <c r="O902" t="s">
        <v>251</v>
      </c>
      <c r="P902">
        <v>0.13157951387049308</v>
      </c>
      <c r="Q902" t="s">
        <v>158</v>
      </c>
    </row>
    <row r="903" spans="9:17" x14ac:dyDescent="0.45">
      <c r="I903" t="s">
        <v>186</v>
      </c>
      <c r="J903" t="s">
        <v>252</v>
      </c>
      <c r="K903">
        <v>3.0270126233833558E-2</v>
      </c>
      <c r="L903" t="s">
        <v>158</v>
      </c>
      <c r="N903" t="s">
        <v>211</v>
      </c>
      <c r="O903" t="s">
        <v>252</v>
      </c>
      <c r="P903">
        <v>4.7539449149371006E-2</v>
      </c>
      <c r="Q903" t="s">
        <v>158</v>
      </c>
    </row>
    <row r="904" spans="9:17" x14ac:dyDescent="0.45">
      <c r="I904" t="s">
        <v>186</v>
      </c>
      <c r="J904" t="s">
        <v>253</v>
      </c>
      <c r="K904">
        <v>2.3988537156215808E-2</v>
      </c>
      <c r="L904" t="s">
        <v>158</v>
      </c>
      <c r="N904" t="s">
        <v>211</v>
      </c>
      <c r="O904" t="s">
        <v>253</v>
      </c>
      <c r="P904">
        <v>1.9614588194669772E-2</v>
      </c>
      <c r="Q904" t="s">
        <v>158</v>
      </c>
    </row>
    <row r="905" spans="9:17" x14ac:dyDescent="0.45">
      <c r="I905" t="s">
        <v>186</v>
      </c>
      <c r="J905" t="s">
        <v>254</v>
      </c>
      <c r="K905">
        <v>1.4193462183029835E-2</v>
      </c>
      <c r="L905" t="s">
        <v>158</v>
      </c>
      <c r="N905" t="s">
        <v>211</v>
      </c>
      <c r="O905" t="s">
        <v>254</v>
      </c>
      <c r="P905">
        <v>9.5175056937786742E-3</v>
      </c>
      <c r="Q905" t="s">
        <v>158</v>
      </c>
    </row>
    <row r="906" spans="9:17" x14ac:dyDescent="0.45">
      <c r="I906" t="s">
        <v>186</v>
      </c>
      <c r="J906" t="s">
        <v>255</v>
      </c>
      <c r="K906">
        <v>1.3116838384929247E-2</v>
      </c>
      <c r="L906" t="s">
        <v>158</v>
      </c>
      <c r="N906" t="s">
        <v>211</v>
      </c>
      <c r="O906" t="s">
        <v>255</v>
      </c>
      <c r="P906">
        <v>1.0093518280452657E-2</v>
      </c>
      <c r="Q906" t="s">
        <v>158</v>
      </c>
    </row>
    <row r="907" spans="9:17" x14ac:dyDescent="0.45">
      <c r="I907" t="s">
        <v>186</v>
      </c>
      <c r="J907" t="s">
        <v>256</v>
      </c>
      <c r="K907">
        <v>9.4683964213541291E-3</v>
      </c>
      <c r="L907" t="s">
        <v>158</v>
      </c>
      <c r="N907" t="s">
        <v>211</v>
      </c>
      <c r="O907" t="s">
        <v>256</v>
      </c>
      <c r="P907">
        <v>9.7922351375876529E-3</v>
      </c>
      <c r="Q907" t="s">
        <v>158</v>
      </c>
    </row>
    <row r="908" spans="9:17" x14ac:dyDescent="0.45">
      <c r="I908" t="s">
        <v>186</v>
      </c>
      <c r="J908" t="s">
        <v>257</v>
      </c>
      <c r="K908">
        <v>1.6435693096748247E-3</v>
      </c>
      <c r="L908" t="s">
        <v>158</v>
      </c>
      <c r="N908" t="s">
        <v>211</v>
      </c>
      <c r="O908" t="s">
        <v>257</v>
      </c>
      <c r="P908">
        <v>2.1558583938772944E-2</v>
      </c>
      <c r="Q908" t="s">
        <v>158</v>
      </c>
    </row>
    <row r="909" spans="9:17" x14ac:dyDescent="0.45">
      <c r="I909" t="s">
        <v>186</v>
      </c>
      <c r="J909" t="s">
        <v>258</v>
      </c>
      <c r="K909">
        <v>0</v>
      </c>
      <c r="L909" t="s">
        <v>158</v>
      </c>
      <c r="N909" t="s">
        <v>211</v>
      </c>
      <c r="O909" t="s">
        <v>258</v>
      </c>
      <c r="P909">
        <v>6.4846156909407426E-2</v>
      </c>
      <c r="Q909" t="s">
        <v>158</v>
      </c>
    </row>
    <row r="910" spans="9:17" x14ac:dyDescent="0.45">
      <c r="I910" t="s">
        <v>186</v>
      </c>
      <c r="J910" t="s">
        <v>259</v>
      </c>
      <c r="K910">
        <v>0</v>
      </c>
      <c r="L910" t="s">
        <v>158</v>
      </c>
      <c r="N910" t="s">
        <v>211</v>
      </c>
      <c r="O910" t="s">
        <v>259</v>
      </c>
      <c r="P910">
        <v>1.6254028857833218E-2</v>
      </c>
      <c r="Q910" t="s">
        <v>158</v>
      </c>
    </row>
    <row r="911" spans="9:17" x14ac:dyDescent="0.45">
      <c r="I911" t="s">
        <v>187</v>
      </c>
      <c r="J911" t="s">
        <v>157</v>
      </c>
      <c r="K911">
        <v>1.3973770025256535E-3</v>
      </c>
      <c r="L911" t="s">
        <v>158</v>
      </c>
      <c r="N911" t="s">
        <v>212</v>
      </c>
      <c r="O911" t="s">
        <v>157</v>
      </c>
      <c r="P911">
        <v>6.3609808945517127E-2</v>
      </c>
      <c r="Q911" t="s">
        <v>158</v>
      </c>
    </row>
    <row r="912" spans="9:17" x14ac:dyDescent="0.45">
      <c r="I912" t="s">
        <v>187</v>
      </c>
      <c r="J912" t="s">
        <v>159</v>
      </c>
      <c r="K912">
        <v>4.0398670453814581E-2</v>
      </c>
      <c r="L912" t="s">
        <v>158</v>
      </c>
      <c r="N912" t="s">
        <v>212</v>
      </c>
      <c r="O912" t="s">
        <v>159</v>
      </c>
      <c r="P912">
        <v>1.9064056829593848E-2</v>
      </c>
      <c r="Q912" t="s">
        <v>158</v>
      </c>
    </row>
    <row r="913" spans="9:17" x14ac:dyDescent="0.45">
      <c r="I913" t="s">
        <v>187</v>
      </c>
      <c r="J913" t="s">
        <v>160</v>
      </c>
      <c r="K913">
        <v>3.0503597092743029E-2</v>
      </c>
      <c r="L913" t="s">
        <v>158</v>
      </c>
      <c r="N913" t="s">
        <v>212</v>
      </c>
      <c r="O913" t="s">
        <v>160</v>
      </c>
      <c r="P913">
        <v>1.4701379040863993E-2</v>
      </c>
      <c r="Q913" t="s">
        <v>158</v>
      </c>
    </row>
    <row r="914" spans="9:17" x14ac:dyDescent="0.45">
      <c r="I914" t="s">
        <v>187</v>
      </c>
      <c r="J914" t="s">
        <v>161</v>
      </c>
      <c r="K914">
        <v>1.6421200915803888E-2</v>
      </c>
      <c r="L914" t="s">
        <v>158</v>
      </c>
      <c r="N914" t="s">
        <v>212</v>
      </c>
      <c r="O914" t="s">
        <v>161</v>
      </c>
      <c r="P914">
        <v>8.7278312592431757E-3</v>
      </c>
      <c r="Q914" t="s">
        <v>158</v>
      </c>
    </row>
    <row r="915" spans="9:17" x14ac:dyDescent="0.45">
      <c r="I915" t="s">
        <v>187</v>
      </c>
      <c r="J915" t="s">
        <v>162</v>
      </c>
      <c r="K915">
        <v>1.6047211868575949E-2</v>
      </c>
      <c r="L915" t="s">
        <v>158</v>
      </c>
      <c r="N915" t="s">
        <v>212</v>
      </c>
      <c r="O915" t="s">
        <v>162</v>
      </c>
      <c r="P915">
        <v>1.017472781907424E-2</v>
      </c>
      <c r="Q915" t="s">
        <v>158</v>
      </c>
    </row>
    <row r="916" spans="9:17" x14ac:dyDescent="0.45">
      <c r="I916" t="s">
        <v>187</v>
      </c>
      <c r="J916" t="s">
        <v>239</v>
      </c>
      <c r="K916">
        <v>1.3350570769598322E-2</v>
      </c>
      <c r="L916" t="s">
        <v>158</v>
      </c>
      <c r="N916" t="s">
        <v>212</v>
      </c>
      <c r="O916" t="s">
        <v>239</v>
      </c>
      <c r="P916">
        <v>1.046580437575759E-2</v>
      </c>
      <c r="Q916" t="s">
        <v>158</v>
      </c>
    </row>
    <row r="917" spans="9:17" x14ac:dyDescent="0.45">
      <c r="I917" t="s">
        <v>187</v>
      </c>
      <c r="J917" t="s">
        <v>240</v>
      </c>
      <c r="K917">
        <v>1.032786221082314E-2</v>
      </c>
      <c r="L917" t="s">
        <v>158</v>
      </c>
      <c r="N917" t="s">
        <v>212</v>
      </c>
      <c r="O917" t="s">
        <v>240</v>
      </c>
      <c r="P917">
        <v>1.9381807121977707E-2</v>
      </c>
      <c r="Q917" t="s">
        <v>158</v>
      </c>
    </row>
    <row r="918" spans="9:17" x14ac:dyDescent="0.45">
      <c r="I918" t="s">
        <v>187</v>
      </c>
      <c r="J918" t="s">
        <v>241</v>
      </c>
      <c r="K918">
        <v>0</v>
      </c>
      <c r="L918" t="s">
        <v>158</v>
      </c>
      <c r="N918" t="s">
        <v>212</v>
      </c>
      <c r="O918" t="s">
        <v>241</v>
      </c>
      <c r="P918">
        <v>5.6452933210780584E-2</v>
      </c>
      <c r="Q918" t="s">
        <v>158</v>
      </c>
    </row>
    <row r="919" spans="9:17" x14ac:dyDescent="0.45">
      <c r="I919" t="s">
        <v>187</v>
      </c>
      <c r="J919" t="s">
        <v>242</v>
      </c>
      <c r="K919">
        <v>0</v>
      </c>
      <c r="L919" t="s">
        <v>158</v>
      </c>
      <c r="N919" t="s">
        <v>212</v>
      </c>
      <c r="O919" t="s">
        <v>242</v>
      </c>
      <c r="P919">
        <v>1.1189664893558954E-2</v>
      </c>
      <c r="Q919" t="s">
        <v>158</v>
      </c>
    </row>
    <row r="920" spans="9:17" x14ac:dyDescent="0.45">
      <c r="I920" t="s">
        <v>187</v>
      </c>
      <c r="J920" t="s">
        <v>163</v>
      </c>
      <c r="K920">
        <v>7.4782822890024567E-2</v>
      </c>
      <c r="L920" t="s">
        <v>158</v>
      </c>
      <c r="N920" t="s">
        <v>212</v>
      </c>
      <c r="O920" t="s">
        <v>163</v>
      </c>
      <c r="P920">
        <v>9.4661326396464934E-2</v>
      </c>
      <c r="Q920" t="s">
        <v>158</v>
      </c>
    </row>
    <row r="921" spans="9:17" x14ac:dyDescent="0.45">
      <c r="I921" t="s">
        <v>187</v>
      </c>
      <c r="J921" t="s">
        <v>164</v>
      </c>
      <c r="K921">
        <v>0.18129604407552466</v>
      </c>
      <c r="L921" t="s">
        <v>158</v>
      </c>
      <c r="N921" t="s">
        <v>212</v>
      </c>
      <c r="O921" t="s">
        <v>164</v>
      </c>
      <c r="P921">
        <v>4.0528016598745546E-2</v>
      </c>
      <c r="Q921" t="s">
        <v>158</v>
      </c>
    </row>
    <row r="922" spans="9:17" x14ac:dyDescent="0.45">
      <c r="I922" t="s">
        <v>187</v>
      </c>
      <c r="J922" t="s">
        <v>165</v>
      </c>
      <c r="K922">
        <v>0.12080344689272951</v>
      </c>
      <c r="L922" t="s">
        <v>158</v>
      </c>
      <c r="N922" t="s">
        <v>212</v>
      </c>
      <c r="O922" t="s">
        <v>165</v>
      </c>
      <c r="P922">
        <v>4.041970389201948E-2</v>
      </c>
      <c r="Q922" t="s">
        <v>158</v>
      </c>
    </row>
    <row r="923" spans="9:17" x14ac:dyDescent="0.45">
      <c r="I923" t="s">
        <v>187</v>
      </c>
      <c r="J923" t="s">
        <v>166</v>
      </c>
      <c r="K923">
        <v>5.7798079150174424E-2</v>
      </c>
      <c r="L923" t="s">
        <v>158</v>
      </c>
      <c r="N923" t="s">
        <v>212</v>
      </c>
      <c r="O923" t="s">
        <v>166</v>
      </c>
      <c r="P923">
        <v>2.2910550646500452E-2</v>
      </c>
      <c r="Q923" t="s">
        <v>158</v>
      </c>
    </row>
    <row r="924" spans="9:17" x14ac:dyDescent="0.45">
      <c r="I924" t="s">
        <v>187</v>
      </c>
      <c r="J924" t="s">
        <v>167</v>
      </c>
      <c r="K924">
        <v>5.2799427235368838E-2</v>
      </c>
      <c r="L924" t="s">
        <v>158</v>
      </c>
      <c r="N924" t="s">
        <v>212</v>
      </c>
      <c r="O924" t="s">
        <v>167</v>
      </c>
      <c r="P924">
        <v>2.2967310892254716E-2</v>
      </c>
      <c r="Q924" t="s">
        <v>158</v>
      </c>
    </row>
    <row r="925" spans="9:17" x14ac:dyDescent="0.45">
      <c r="I925" t="s">
        <v>187</v>
      </c>
      <c r="J925" t="s">
        <v>243</v>
      </c>
      <c r="K925">
        <v>4.6967985202364747E-2</v>
      </c>
      <c r="L925" t="s">
        <v>158</v>
      </c>
      <c r="N925" t="s">
        <v>212</v>
      </c>
      <c r="O925" t="s">
        <v>243</v>
      </c>
      <c r="P925">
        <v>2.1367833808690874E-2</v>
      </c>
      <c r="Q925" t="s">
        <v>158</v>
      </c>
    </row>
    <row r="926" spans="9:17" x14ac:dyDescent="0.45">
      <c r="I926" t="s">
        <v>187</v>
      </c>
      <c r="J926" t="s">
        <v>244</v>
      </c>
      <c r="K926">
        <v>6.527811897329569E-2</v>
      </c>
      <c r="L926" t="s">
        <v>158</v>
      </c>
      <c r="N926" t="s">
        <v>212</v>
      </c>
      <c r="O926" t="s">
        <v>244</v>
      </c>
      <c r="P926">
        <v>4.4563122419762853E-2</v>
      </c>
      <c r="Q926" t="s">
        <v>158</v>
      </c>
    </row>
    <row r="927" spans="9:17" x14ac:dyDescent="0.45">
      <c r="I927" t="s">
        <v>187</v>
      </c>
      <c r="J927" t="s">
        <v>245</v>
      </c>
      <c r="K927">
        <v>2.1837624066185158E-2</v>
      </c>
      <c r="L927" t="s">
        <v>158</v>
      </c>
      <c r="N927" t="s">
        <v>212</v>
      </c>
      <c r="O927" t="s">
        <v>245</v>
      </c>
      <c r="P927">
        <v>9.5707253606045942E-2</v>
      </c>
      <c r="Q927" t="s">
        <v>158</v>
      </c>
    </row>
    <row r="928" spans="9:17" x14ac:dyDescent="0.45">
      <c r="I928" t="s">
        <v>187</v>
      </c>
      <c r="J928" t="s">
        <v>246</v>
      </c>
      <c r="K928">
        <v>0</v>
      </c>
      <c r="L928" t="s">
        <v>158</v>
      </c>
      <c r="N928" t="s">
        <v>212</v>
      </c>
      <c r="O928" t="s">
        <v>246</v>
      </c>
      <c r="P928">
        <v>1.5238828629648584E-2</v>
      </c>
      <c r="Q928" t="s">
        <v>158</v>
      </c>
    </row>
    <row r="929" spans="9:17" x14ac:dyDescent="0.45">
      <c r="I929" t="s">
        <v>187</v>
      </c>
      <c r="J929" t="s">
        <v>299</v>
      </c>
      <c r="K929">
        <v>0</v>
      </c>
      <c r="L929" t="s">
        <v>158</v>
      </c>
      <c r="N929" t="s">
        <v>212</v>
      </c>
      <c r="O929" t="s">
        <v>299</v>
      </c>
      <c r="P929">
        <v>9.3203743202360996E-7</v>
      </c>
      <c r="Q929" t="s">
        <v>158</v>
      </c>
    </row>
    <row r="930" spans="9:17" x14ac:dyDescent="0.45">
      <c r="I930" t="s">
        <v>187</v>
      </c>
      <c r="J930" t="s">
        <v>300</v>
      </c>
      <c r="K930">
        <v>0</v>
      </c>
      <c r="L930" t="s">
        <v>158</v>
      </c>
      <c r="N930" t="s">
        <v>212</v>
      </c>
      <c r="O930" t="s">
        <v>300</v>
      </c>
      <c r="P930">
        <v>4.1094177591873808E-7</v>
      </c>
      <c r="Q930" t="s">
        <v>158</v>
      </c>
    </row>
    <row r="931" spans="9:17" x14ac:dyDescent="0.45">
      <c r="I931" t="s">
        <v>187</v>
      </c>
      <c r="J931" t="s">
        <v>301</v>
      </c>
      <c r="K931">
        <v>0</v>
      </c>
      <c r="L931" t="s">
        <v>158</v>
      </c>
      <c r="N931" t="s">
        <v>212</v>
      </c>
      <c r="O931" t="s">
        <v>301</v>
      </c>
      <c r="P931">
        <v>3.5829833242602312E-7</v>
      </c>
      <c r="Q931" t="s">
        <v>158</v>
      </c>
    </row>
    <row r="932" spans="9:17" x14ac:dyDescent="0.45">
      <c r="I932" t="s">
        <v>187</v>
      </c>
      <c r="J932" t="s">
        <v>302</v>
      </c>
      <c r="K932">
        <v>0</v>
      </c>
      <c r="L932" t="s">
        <v>158</v>
      </c>
      <c r="N932" t="s">
        <v>212</v>
      </c>
      <c r="O932" t="s">
        <v>302</v>
      </c>
      <c r="P932">
        <v>1.5310658859161266E-7</v>
      </c>
      <c r="Q932" t="s">
        <v>158</v>
      </c>
    </row>
    <row r="933" spans="9:17" x14ac:dyDescent="0.45">
      <c r="I933" t="s">
        <v>187</v>
      </c>
      <c r="J933" t="s">
        <v>303</v>
      </c>
      <c r="K933">
        <v>0</v>
      </c>
      <c r="L933" t="s">
        <v>158</v>
      </c>
      <c r="N933" t="s">
        <v>212</v>
      </c>
      <c r="O933" t="s">
        <v>303</v>
      </c>
      <c r="P933">
        <v>0</v>
      </c>
      <c r="Q933" t="s">
        <v>158</v>
      </c>
    </row>
    <row r="934" spans="9:17" x14ac:dyDescent="0.45">
      <c r="I934" t="s">
        <v>187</v>
      </c>
      <c r="J934" t="s">
        <v>304</v>
      </c>
      <c r="K934">
        <v>0</v>
      </c>
      <c r="L934" t="s">
        <v>158</v>
      </c>
      <c r="N934" t="s">
        <v>212</v>
      </c>
      <c r="O934" t="s">
        <v>304</v>
      </c>
      <c r="P934">
        <v>0</v>
      </c>
      <c r="Q934" t="s">
        <v>158</v>
      </c>
    </row>
    <row r="935" spans="9:17" x14ac:dyDescent="0.45">
      <c r="I935" t="s">
        <v>187</v>
      </c>
      <c r="J935" t="s">
        <v>305</v>
      </c>
      <c r="K935">
        <v>4.6672870543767264E-5</v>
      </c>
      <c r="L935" t="s">
        <v>158</v>
      </c>
      <c r="N935" t="s">
        <v>212</v>
      </c>
      <c r="O935" t="s">
        <v>305</v>
      </c>
      <c r="P935">
        <v>0</v>
      </c>
      <c r="Q935" t="s">
        <v>158</v>
      </c>
    </row>
    <row r="936" spans="9:17" x14ac:dyDescent="0.45">
      <c r="I936" t="s">
        <v>187</v>
      </c>
      <c r="J936" t="s">
        <v>306</v>
      </c>
      <c r="K936">
        <v>7.7284859165582944E-5</v>
      </c>
      <c r="L936" t="s">
        <v>158</v>
      </c>
      <c r="N936" t="s">
        <v>212</v>
      </c>
      <c r="O936" t="s">
        <v>306</v>
      </c>
      <c r="P936">
        <v>0</v>
      </c>
      <c r="Q936" t="s">
        <v>158</v>
      </c>
    </row>
    <row r="937" spans="9:17" x14ac:dyDescent="0.45">
      <c r="I937" t="s">
        <v>187</v>
      </c>
      <c r="J937" t="s">
        <v>307</v>
      </c>
      <c r="K937">
        <v>1.598313329462E-4</v>
      </c>
      <c r="L937" t="s">
        <v>158</v>
      </c>
      <c r="N937" t="s">
        <v>212</v>
      </c>
      <c r="O937" t="s">
        <v>307</v>
      </c>
      <c r="P937">
        <v>0</v>
      </c>
      <c r="Q937" t="s">
        <v>158</v>
      </c>
    </row>
    <row r="938" spans="9:17" x14ac:dyDescent="0.45">
      <c r="I938" t="s">
        <v>187</v>
      </c>
      <c r="J938" t="s">
        <v>308</v>
      </c>
      <c r="K938">
        <v>1.9647473964270001E-4</v>
      </c>
      <c r="L938" t="s">
        <v>158</v>
      </c>
      <c r="N938" t="s">
        <v>212</v>
      </c>
      <c r="O938" t="s">
        <v>308</v>
      </c>
      <c r="P938">
        <v>0</v>
      </c>
      <c r="Q938" t="s">
        <v>158</v>
      </c>
    </row>
    <row r="939" spans="9:17" x14ac:dyDescent="0.45">
      <c r="I939" t="s">
        <v>187</v>
      </c>
      <c r="J939" t="s">
        <v>309</v>
      </c>
      <c r="K939">
        <v>1.8869266257979999E-4</v>
      </c>
      <c r="L939" t="s">
        <v>158</v>
      </c>
      <c r="N939" t="s">
        <v>212</v>
      </c>
      <c r="O939" t="s">
        <v>309</v>
      </c>
      <c r="P939">
        <v>0</v>
      </c>
      <c r="Q939" t="s">
        <v>158</v>
      </c>
    </row>
    <row r="940" spans="9:17" x14ac:dyDescent="0.45">
      <c r="I940" t="s">
        <v>187</v>
      </c>
      <c r="J940" t="s">
        <v>310</v>
      </c>
      <c r="K940">
        <v>1.895096500569E-4</v>
      </c>
      <c r="L940" t="s">
        <v>158</v>
      </c>
      <c r="N940" t="s">
        <v>212</v>
      </c>
      <c r="O940" t="s">
        <v>310</v>
      </c>
      <c r="P940">
        <v>2.7050329648413855E-7</v>
      </c>
      <c r="Q940" t="s">
        <v>158</v>
      </c>
    </row>
    <row r="941" spans="9:17" x14ac:dyDescent="0.45">
      <c r="I941" t="s">
        <v>187</v>
      </c>
      <c r="J941" t="s">
        <v>311</v>
      </c>
      <c r="K941">
        <v>2.0756387419310001E-4</v>
      </c>
      <c r="L941" t="s">
        <v>158</v>
      </c>
      <c r="N941" t="s">
        <v>212</v>
      </c>
      <c r="O941" t="s">
        <v>311</v>
      </c>
      <c r="P941">
        <v>7.2100924858124286E-6</v>
      </c>
      <c r="Q941" t="s">
        <v>158</v>
      </c>
    </row>
    <row r="942" spans="9:17" x14ac:dyDescent="0.45">
      <c r="I942" t="s">
        <v>187</v>
      </c>
      <c r="J942" t="s">
        <v>312</v>
      </c>
      <c r="K942">
        <v>2.091782450776E-4</v>
      </c>
      <c r="L942" t="s">
        <v>158</v>
      </c>
      <c r="N942" t="s">
        <v>212</v>
      </c>
      <c r="O942" t="s">
        <v>312</v>
      </c>
      <c r="P942">
        <v>1.2343349843270971E-5</v>
      </c>
      <c r="Q942" t="s">
        <v>158</v>
      </c>
    </row>
    <row r="943" spans="9:17" x14ac:dyDescent="0.45">
      <c r="I943" t="s">
        <v>187</v>
      </c>
      <c r="J943" t="s">
        <v>313</v>
      </c>
      <c r="K943">
        <v>2.5613378950109999E-4</v>
      </c>
      <c r="L943" t="s">
        <v>158</v>
      </c>
      <c r="N943" t="s">
        <v>212</v>
      </c>
      <c r="O943" t="s">
        <v>313</v>
      </c>
      <c r="P943">
        <v>1.2608630220299363E-5</v>
      </c>
      <c r="Q943" t="s">
        <v>158</v>
      </c>
    </row>
    <row r="944" spans="9:17" x14ac:dyDescent="0.45">
      <c r="I944" t="s">
        <v>187</v>
      </c>
      <c r="J944" t="s">
        <v>314</v>
      </c>
      <c r="K944">
        <v>2.3389980789900001E-4</v>
      </c>
      <c r="L944" t="s">
        <v>158</v>
      </c>
      <c r="N944" t="s">
        <v>212</v>
      </c>
      <c r="O944" t="s">
        <v>314</v>
      </c>
      <c r="P944">
        <v>1.5386600696530229E-6</v>
      </c>
      <c r="Q944" t="s">
        <v>158</v>
      </c>
    </row>
    <row r="945" spans="9:17" x14ac:dyDescent="0.45">
      <c r="I945" t="s">
        <v>187</v>
      </c>
      <c r="J945" t="s">
        <v>315</v>
      </c>
      <c r="K945">
        <v>2.9806059151849998E-4</v>
      </c>
      <c r="L945" t="s">
        <v>158</v>
      </c>
      <c r="N945" t="s">
        <v>212</v>
      </c>
      <c r="O945" t="s">
        <v>315</v>
      </c>
      <c r="P945">
        <v>2.8191359789130946E-7</v>
      </c>
      <c r="Q945" t="s">
        <v>158</v>
      </c>
    </row>
    <row r="946" spans="9:17" x14ac:dyDescent="0.45">
      <c r="I946" t="s">
        <v>187</v>
      </c>
      <c r="J946" t="s">
        <v>316</v>
      </c>
      <c r="K946">
        <v>2.299343981824E-4</v>
      </c>
      <c r="L946" t="s">
        <v>158</v>
      </c>
      <c r="N946" t="s">
        <v>212</v>
      </c>
      <c r="O946" t="s">
        <v>316</v>
      </c>
      <c r="P946">
        <v>1.4648250774855305E-7</v>
      </c>
      <c r="Q946" t="s">
        <v>158</v>
      </c>
    </row>
    <row r="947" spans="9:17" x14ac:dyDescent="0.45">
      <c r="I947" t="s">
        <v>187</v>
      </c>
      <c r="J947" t="s">
        <v>317</v>
      </c>
      <c r="K947">
        <v>1.063096067472E-4</v>
      </c>
      <c r="L947" t="s">
        <v>158</v>
      </c>
      <c r="N947" t="s">
        <v>212</v>
      </c>
      <c r="O947" t="s">
        <v>317</v>
      </c>
      <c r="P947">
        <v>0</v>
      </c>
      <c r="Q947" t="s">
        <v>158</v>
      </c>
    </row>
    <row r="948" spans="9:17" x14ac:dyDescent="0.45">
      <c r="I948" t="s">
        <v>187</v>
      </c>
      <c r="J948" t="s">
        <v>318</v>
      </c>
      <c r="K948">
        <v>0</v>
      </c>
      <c r="L948" t="s">
        <v>158</v>
      </c>
      <c r="N948" t="s">
        <v>212</v>
      </c>
      <c r="O948" t="s">
        <v>318</v>
      </c>
      <c r="P948">
        <v>0</v>
      </c>
      <c r="Q948" t="s">
        <v>158</v>
      </c>
    </row>
    <row r="949" spans="9:17" x14ac:dyDescent="0.45">
      <c r="I949" t="s">
        <v>187</v>
      </c>
      <c r="J949" t="s">
        <v>319</v>
      </c>
      <c r="K949">
        <v>0</v>
      </c>
      <c r="L949" t="s">
        <v>158</v>
      </c>
      <c r="N949" t="s">
        <v>212</v>
      </c>
      <c r="O949" t="s">
        <v>319</v>
      </c>
      <c r="P949">
        <v>1.8199007187590165E-7</v>
      </c>
      <c r="Q949" t="s">
        <v>158</v>
      </c>
    </row>
    <row r="950" spans="9:17" x14ac:dyDescent="0.45">
      <c r="I950" t="s">
        <v>187</v>
      </c>
      <c r="J950" t="s">
        <v>320</v>
      </c>
      <c r="K950">
        <v>0</v>
      </c>
      <c r="L950" t="s">
        <v>158</v>
      </c>
      <c r="N950" t="s">
        <v>212</v>
      </c>
      <c r="O950" t="s">
        <v>320</v>
      </c>
      <c r="P950">
        <v>3.1721940107064231E-7</v>
      </c>
      <c r="Q950" t="s">
        <v>158</v>
      </c>
    </row>
    <row r="951" spans="9:17" x14ac:dyDescent="0.45">
      <c r="I951" t="s">
        <v>187</v>
      </c>
      <c r="J951" t="s">
        <v>321</v>
      </c>
      <c r="K951">
        <v>0</v>
      </c>
      <c r="L951" t="s">
        <v>158</v>
      </c>
      <c r="N951" t="s">
        <v>212</v>
      </c>
      <c r="O951" t="s">
        <v>321</v>
      </c>
      <c r="P951">
        <v>7.2923162841629615E-7</v>
      </c>
      <c r="Q951" t="s">
        <v>158</v>
      </c>
    </row>
    <row r="952" spans="9:17" x14ac:dyDescent="0.45">
      <c r="I952" t="s">
        <v>187</v>
      </c>
      <c r="J952" t="s">
        <v>322</v>
      </c>
      <c r="K952">
        <v>0</v>
      </c>
      <c r="L952" t="s">
        <v>158</v>
      </c>
      <c r="N952" t="s">
        <v>212</v>
      </c>
      <c r="O952" t="s">
        <v>322</v>
      </c>
      <c r="P952">
        <v>5.1987731447260983E-7</v>
      </c>
      <c r="Q952" t="s">
        <v>158</v>
      </c>
    </row>
    <row r="953" spans="9:17" x14ac:dyDescent="0.45">
      <c r="I953" t="s">
        <v>187</v>
      </c>
      <c r="J953" t="s">
        <v>168</v>
      </c>
      <c r="K953">
        <v>1.0859337975683567E-2</v>
      </c>
      <c r="L953" t="s">
        <v>158</v>
      </c>
      <c r="N953" t="s">
        <v>212</v>
      </c>
      <c r="O953" t="s">
        <v>168</v>
      </c>
      <c r="P953">
        <v>5.007690675005072E-2</v>
      </c>
      <c r="Q953" t="s">
        <v>158</v>
      </c>
    </row>
    <row r="954" spans="9:17" x14ac:dyDescent="0.45">
      <c r="I954" t="s">
        <v>187</v>
      </c>
      <c r="J954" t="s">
        <v>169</v>
      </c>
      <c r="K954">
        <v>4.6271775320702396E-2</v>
      </c>
      <c r="L954" t="s">
        <v>158</v>
      </c>
      <c r="N954" t="s">
        <v>212</v>
      </c>
      <c r="O954" t="s">
        <v>169</v>
      </c>
      <c r="P954">
        <v>1.617523509130999E-2</v>
      </c>
      <c r="Q954" t="s">
        <v>158</v>
      </c>
    </row>
    <row r="955" spans="9:17" x14ac:dyDescent="0.45">
      <c r="I955" t="s">
        <v>187</v>
      </c>
      <c r="J955" t="s">
        <v>170</v>
      </c>
      <c r="K955">
        <v>3.2205907355615855E-2</v>
      </c>
      <c r="L955" t="s">
        <v>158</v>
      </c>
      <c r="N955" t="s">
        <v>212</v>
      </c>
      <c r="O955" t="s">
        <v>170</v>
      </c>
      <c r="P955">
        <v>1.0684415251771074E-2</v>
      </c>
      <c r="Q955" t="s">
        <v>158</v>
      </c>
    </row>
    <row r="956" spans="9:17" x14ac:dyDescent="0.45">
      <c r="I956" t="s">
        <v>187</v>
      </c>
      <c r="J956" t="s">
        <v>171</v>
      </c>
      <c r="K956">
        <v>1.596898605029648E-2</v>
      </c>
      <c r="L956" t="s">
        <v>158</v>
      </c>
      <c r="N956" t="s">
        <v>212</v>
      </c>
      <c r="O956" t="s">
        <v>171</v>
      </c>
      <c r="P956">
        <v>5.835106951026731E-3</v>
      </c>
      <c r="Q956" t="s">
        <v>158</v>
      </c>
    </row>
    <row r="957" spans="9:17" x14ac:dyDescent="0.45">
      <c r="I957" t="s">
        <v>187</v>
      </c>
      <c r="J957" t="s">
        <v>172</v>
      </c>
      <c r="K957">
        <v>1.4999183714258284E-2</v>
      </c>
      <c r="L957" t="s">
        <v>158</v>
      </c>
      <c r="N957" t="s">
        <v>212</v>
      </c>
      <c r="O957" t="s">
        <v>172</v>
      </c>
      <c r="P957">
        <v>6.5471056859955764E-3</v>
      </c>
      <c r="Q957" t="s">
        <v>158</v>
      </c>
    </row>
    <row r="958" spans="9:17" x14ac:dyDescent="0.45">
      <c r="I958" t="s">
        <v>187</v>
      </c>
      <c r="J958" t="s">
        <v>247</v>
      </c>
      <c r="K958">
        <v>1.3044661278934817E-2</v>
      </c>
      <c r="L958" t="s">
        <v>158</v>
      </c>
      <c r="N958" t="s">
        <v>212</v>
      </c>
      <c r="O958" t="s">
        <v>247</v>
      </c>
      <c r="P958">
        <v>6.0663804733801932E-3</v>
      </c>
      <c r="Q958" t="s">
        <v>158</v>
      </c>
    </row>
    <row r="959" spans="9:17" x14ac:dyDescent="0.45">
      <c r="I959" t="s">
        <v>187</v>
      </c>
      <c r="J959" t="s">
        <v>248</v>
      </c>
      <c r="K959">
        <v>1.4465407415015608E-2</v>
      </c>
      <c r="L959" t="s">
        <v>158</v>
      </c>
      <c r="N959" t="s">
        <v>212</v>
      </c>
      <c r="O959" t="s">
        <v>248</v>
      </c>
      <c r="P959">
        <v>1.3476597171451289E-2</v>
      </c>
      <c r="Q959" t="s">
        <v>158</v>
      </c>
    </row>
    <row r="960" spans="9:17" x14ac:dyDescent="0.45">
      <c r="I960" t="s">
        <v>187</v>
      </c>
      <c r="J960" t="s">
        <v>249</v>
      </c>
      <c r="K960">
        <v>9.3031361171920328E-4</v>
      </c>
      <c r="L960" t="s">
        <v>158</v>
      </c>
      <c r="N960" t="s">
        <v>212</v>
      </c>
      <c r="O960" t="s">
        <v>249</v>
      </c>
      <c r="P960">
        <v>3.2556356495732873E-2</v>
      </c>
      <c r="Q960" t="s">
        <v>158</v>
      </c>
    </row>
    <row r="961" spans="9:17" x14ac:dyDescent="0.45">
      <c r="I961" t="s">
        <v>187</v>
      </c>
      <c r="J961" t="s">
        <v>250</v>
      </c>
      <c r="K961">
        <v>0</v>
      </c>
      <c r="L961" t="s">
        <v>158</v>
      </c>
      <c r="N961" t="s">
        <v>212</v>
      </c>
      <c r="O961" t="s">
        <v>250</v>
      </c>
      <c r="P961">
        <v>6.0300108958941945E-3</v>
      </c>
      <c r="Q961" t="s">
        <v>158</v>
      </c>
    </row>
    <row r="962" spans="9:17" x14ac:dyDescent="0.45">
      <c r="I962" t="s">
        <v>187</v>
      </c>
      <c r="J962" t="s">
        <v>251</v>
      </c>
      <c r="K962">
        <v>1.2098361703213863E-3</v>
      </c>
      <c r="L962" t="s">
        <v>158</v>
      </c>
      <c r="N962" t="s">
        <v>212</v>
      </c>
      <c r="O962" t="s">
        <v>251</v>
      </c>
      <c r="P962">
        <v>8.0541966875945059E-2</v>
      </c>
      <c r="Q962" t="s">
        <v>158</v>
      </c>
    </row>
    <row r="963" spans="9:17" x14ac:dyDescent="0.45">
      <c r="I963" t="s">
        <v>187</v>
      </c>
      <c r="J963" t="s">
        <v>252</v>
      </c>
      <c r="K963">
        <v>3.3686889109488805E-2</v>
      </c>
      <c r="L963" t="s">
        <v>158</v>
      </c>
      <c r="N963" t="s">
        <v>212</v>
      </c>
      <c r="O963" t="s">
        <v>252</v>
      </c>
      <c r="P963">
        <v>2.2720549496381956E-2</v>
      </c>
      <c r="Q963" t="s">
        <v>158</v>
      </c>
    </row>
    <row r="964" spans="9:17" x14ac:dyDescent="0.45">
      <c r="I964" t="s">
        <v>187</v>
      </c>
      <c r="J964" t="s">
        <v>253</v>
      </c>
      <c r="K964">
        <v>2.4455463334910017E-2</v>
      </c>
      <c r="L964" t="s">
        <v>158</v>
      </c>
      <c r="N964" t="s">
        <v>212</v>
      </c>
      <c r="O964" t="s">
        <v>253</v>
      </c>
      <c r="P964">
        <v>1.4202561971613011E-2</v>
      </c>
      <c r="Q964" t="s">
        <v>158</v>
      </c>
    </row>
    <row r="965" spans="9:17" x14ac:dyDescent="0.45">
      <c r="I965" t="s">
        <v>187</v>
      </c>
      <c r="J965" t="s">
        <v>254</v>
      </c>
      <c r="K965">
        <v>1.417251386254738E-2</v>
      </c>
      <c r="L965" t="s">
        <v>158</v>
      </c>
      <c r="N965" t="s">
        <v>212</v>
      </c>
      <c r="O965" t="s">
        <v>254</v>
      </c>
      <c r="P965">
        <v>1.2460833167846998E-2</v>
      </c>
      <c r="Q965" t="s">
        <v>158</v>
      </c>
    </row>
    <row r="966" spans="9:17" x14ac:dyDescent="0.45">
      <c r="I966" t="s">
        <v>187</v>
      </c>
      <c r="J966" t="s">
        <v>255</v>
      </c>
      <c r="K966">
        <v>1.3556643597348228E-2</v>
      </c>
      <c r="L966" t="s">
        <v>158</v>
      </c>
      <c r="N966" t="s">
        <v>212</v>
      </c>
      <c r="O966" t="s">
        <v>255</v>
      </c>
      <c r="P966">
        <v>1.3451366416674607E-2</v>
      </c>
      <c r="Q966" t="s">
        <v>158</v>
      </c>
    </row>
    <row r="967" spans="9:17" x14ac:dyDescent="0.45">
      <c r="I967" t="s">
        <v>187</v>
      </c>
      <c r="J967" t="s">
        <v>256</v>
      </c>
      <c r="K967">
        <v>9.9483500977946542E-3</v>
      </c>
      <c r="L967" t="s">
        <v>158</v>
      </c>
      <c r="N967" t="s">
        <v>212</v>
      </c>
      <c r="O967" t="s">
        <v>256</v>
      </c>
      <c r="P967">
        <v>1.2219433250886027E-2</v>
      </c>
      <c r="Q967" t="s">
        <v>158</v>
      </c>
    </row>
    <row r="968" spans="9:17" x14ac:dyDescent="0.45">
      <c r="I968" t="s">
        <v>187</v>
      </c>
      <c r="J968" t="s">
        <v>257</v>
      </c>
      <c r="K968">
        <v>1.8151458775823828E-3</v>
      </c>
      <c r="L968" t="s">
        <v>158</v>
      </c>
      <c r="N968" t="s">
        <v>212</v>
      </c>
      <c r="O968" t="s">
        <v>257</v>
      </c>
      <c r="P968">
        <v>2.1357880026377746E-2</v>
      </c>
      <c r="Q968" t="s">
        <v>158</v>
      </c>
    </row>
    <row r="969" spans="9:17" x14ac:dyDescent="0.45">
      <c r="I969" t="s">
        <v>187</v>
      </c>
      <c r="J969" t="s">
        <v>258</v>
      </c>
      <c r="K969">
        <v>0</v>
      </c>
      <c r="L969" t="s">
        <v>158</v>
      </c>
      <c r="N969" t="s">
        <v>212</v>
      </c>
      <c r="O969" t="s">
        <v>258</v>
      </c>
      <c r="P969">
        <v>5.2811404998540527E-2</v>
      </c>
      <c r="Q969" t="s">
        <v>158</v>
      </c>
    </row>
    <row r="970" spans="9:17" x14ac:dyDescent="0.45">
      <c r="I970" t="s">
        <v>187</v>
      </c>
      <c r="J970" t="s">
        <v>259</v>
      </c>
      <c r="K970">
        <v>0</v>
      </c>
      <c r="L970" t="s">
        <v>158</v>
      </c>
      <c r="N970" t="s">
        <v>212</v>
      </c>
      <c r="O970" t="s">
        <v>259</v>
      </c>
      <c r="P970">
        <v>1.0615926307944386E-2</v>
      </c>
      <c r="Q970" t="s">
        <v>158</v>
      </c>
    </row>
    <row r="971" spans="9:17" x14ac:dyDescent="0.45">
      <c r="I971" t="s">
        <v>188</v>
      </c>
      <c r="J971" t="s">
        <v>157</v>
      </c>
      <c r="K971">
        <v>1.2574187110668219E-3</v>
      </c>
      <c r="L971" t="s">
        <v>158</v>
      </c>
      <c r="N971" t="s">
        <v>213</v>
      </c>
      <c r="O971" t="s">
        <v>157</v>
      </c>
      <c r="P971">
        <v>0.10609748482578492</v>
      </c>
      <c r="Q971" t="s">
        <v>158</v>
      </c>
    </row>
    <row r="972" spans="9:17" x14ac:dyDescent="0.45">
      <c r="I972" t="s">
        <v>188</v>
      </c>
      <c r="J972" t="s">
        <v>159</v>
      </c>
      <c r="K972">
        <v>3.5622226164583541E-2</v>
      </c>
      <c r="L972" t="s">
        <v>158</v>
      </c>
      <c r="N972" t="s">
        <v>213</v>
      </c>
      <c r="O972" t="s">
        <v>159</v>
      </c>
      <c r="P972">
        <v>3.7661235087093133E-2</v>
      </c>
      <c r="Q972" t="s">
        <v>158</v>
      </c>
    </row>
    <row r="973" spans="9:17" x14ac:dyDescent="0.45">
      <c r="I973" t="s">
        <v>188</v>
      </c>
      <c r="J973" t="s">
        <v>160</v>
      </c>
      <c r="K973">
        <v>2.9835566221053916E-2</v>
      </c>
      <c r="L973" t="s">
        <v>158</v>
      </c>
      <c r="N973" t="s">
        <v>213</v>
      </c>
      <c r="O973" t="s">
        <v>160</v>
      </c>
      <c r="P973">
        <v>1.272513936492237E-2</v>
      </c>
      <c r="Q973" t="s">
        <v>158</v>
      </c>
    </row>
    <row r="974" spans="9:17" x14ac:dyDescent="0.45">
      <c r="I974" t="s">
        <v>188</v>
      </c>
      <c r="J974" t="s">
        <v>161</v>
      </c>
      <c r="K974">
        <v>1.6026605871613114E-2</v>
      </c>
      <c r="L974" t="s">
        <v>158</v>
      </c>
      <c r="N974" t="s">
        <v>213</v>
      </c>
      <c r="O974" t="s">
        <v>161</v>
      </c>
      <c r="P974">
        <v>7.4063766297384733E-3</v>
      </c>
      <c r="Q974" t="s">
        <v>158</v>
      </c>
    </row>
    <row r="975" spans="9:17" x14ac:dyDescent="0.45">
      <c r="I975" t="s">
        <v>188</v>
      </c>
      <c r="J975" t="s">
        <v>162</v>
      </c>
      <c r="K975">
        <v>1.5995085908617607E-2</v>
      </c>
      <c r="L975" t="s">
        <v>158</v>
      </c>
      <c r="N975" t="s">
        <v>213</v>
      </c>
      <c r="O975" t="s">
        <v>162</v>
      </c>
      <c r="P975">
        <v>8.1740998284649674E-3</v>
      </c>
      <c r="Q975" t="s">
        <v>158</v>
      </c>
    </row>
    <row r="976" spans="9:17" x14ac:dyDescent="0.45">
      <c r="I976" t="s">
        <v>188</v>
      </c>
      <c r="J976" t="s">
        <v>239</v>
      </c>
      <c r="K976">
        <v>1.2892779979147426E-2</v>
      </c>
      <c r="L976" t="s">
        <v>158</v>
      </c>
      <c r="N976" t="s">
        <v>213</v>
      </c>
      <c r="O976" t="s">
        <v>239</v>
      </c>
      <c r="P976">
        <v>9.3684693853593164E-3</v>
      </c>
      <c r="Q976" t="s">
        <v>158</v>
      </c>
    </row>
    <row r="977" spans="9:17" x14ac:dyDescent="0.45">
      <c r="I977" t="s">
        <v>188</v>
      </c>
      <c r="J977" t="s">
        <v>240</v>
      </c>
      <c r="K977">
        <v>1.0194526392775956E-2</v>
      </c>
      <c r="L977" t="s">
        <v>158</v>
      </c>
      <c r="N977" t="s">
        <v>213</v>
      </c>
      <c r="O977" t="s">
        <v>240</v>
      </c>
      <c r="P977">
        <v>2.2260964762871215E-2</v>
      </c>
      <c r="Q977" t="s">
        <v>158</v>
      </c>
    </row>
    <row r="978" spans="9:17" x14ac:dyDescent="0.45">
      <c r="I978" t="s">
        <v>188</v>
      </c>
      <c r="J978" t="s">
        <v>241</v>
      </c>
      <c r="K978">
        <v>0</v>
      </c>
      <c r="L978" t="s">
        <v>158</v>
      </c>
      <c r="N978" t="s">
        <v>213</v>
      </c>
      <c r="O978" t="s">
        <v>241</v>
      </c>
      <c r="P978">
        <v>6.7551598967356186E-2</v>
      </c>
      <c r="Q978" t="s">
        <v>158</v>
      </c>
    </row>
    <row r="979" spans="9:17" x14ac:dyDescent="0.45">
      <c r="I979" t="s">
        <v>188</v>
      </c>
      <c r="J979" t="s">
        <v>242</v>
      </c>
      <c r="K979">
        <v>0</v>
      </c>
      <c r="L979" t="s">
        <v>158</v>
      </c>
      <c r="N979" t="s">
        <v>213</v>
      </c>
      <c r="O979" t="s">
        <v>242</v>
      </c>
      <c r="P979">
        <v>9.1381921114769837E-3</v>
      </c>
      <c r="Q979" t="s">
        <v>158</v>
      </c>
    </row>
    <row r="980" spans="9:17" x14ac:dyDescent="0.45">
      <c r="I980" t="s">
        <v>188</v>
      </c>
      <c r="J980" t="s">
        <v>163</v>
      </c>
      <c r="K980">
        <v>6.3541472191940729E-2</v>
      </c>
      <c r="L980" t="s">
        <v>158</v>
      </c>
      <c r="N980" t="s">
        <v>213</v>
      </c>
      <c r="O980" t="s">
        <v>163</v>
      </c>
      <c r="P980">
        <v>0.11142625415048781</v>
      </c>
      <c r="Q980" t="s">
        <v>158</v>
      </c>
    </row>
    <row r="981" spans="9:17" x14ac:dyDescent="0.45">
      <c r="I981" t="s">
        <v>188</v>
      </c>
      <c r="J981" t="s">
        <v>164</v>
      </c>
      <c r="K981">
        <v>0.18126258516218563</v>
      </c>
      <c r="L981" t="s">
        <v>158</v>
      </c>
      <c r="N981" t="s">
        <v>213</v>
      </c>
      <c r="O981" t="s">
        <v>164</v>
      </c>
      <c r="P981">
        <v>3.925388974687264E-2</v>
      </c>
      <c r="Q981" t="s">
        <v>158</v>
      </c>
    </row>
    <row r="982" spans="9:17" x14ac:dyDescent="0.45">
      <c r="I982" t="s">
        <v>188</v>
      </c>
      <c r="J982" t="s">
        <v>165</v>
      </c>
      <c r="K982">
        <v>0.1239285479366299</v>
      </c>
      <c r="L982" t="s">
        <v>158</v>
      </c>
      <c r="N982" t="s">
        <v>213</v>
      </c>
      <c r="O982" t="s">
        <v>165</v>
      </c>
      <c r="P982">
        <v>4.0796093634821978E-2</v>
      </c>
      <c r="Q982" t="s">
        <v>158</v>
      </c>
    </row>
    <row r="983" spans="9:17" x14ac:dyDescent="0.45">
      <c r="I983" t="s">
        <v>188</v>
      </c>
      <c r="J983" t="s">
        <v>166</v>
      </c>
      <c r="K983">
        <v>6.0153413988223776E-2</v>
      </c>
      <c r="L983" t="s">
        <v>158</v>
      </c>
      <c r="N983" t="s">
        <v>213</v>
      </c>
      <c r="O983" t="s">
        <v>166</v>
      </c>
      <c r="P983">
        <v>2.7768130356968384E-2</v>
      </c>
      <c r="Q983" t="s">
        <v>158</v>
      </c>
    </row>
    <row r="984" spans="9:17" x14ac:dyDescent="0.45">
      <c r="I984" t="s">
        <v>188</v>
      </c>
      <c r="J984" t="s">
        <v>167</v>
      </c>
      <c r="K984">
        <v>5.5252596266034168E-2</v>
      </c>
      <c r="L984" t="s">
        <v>158</v>
      </c>
      <c r="N984" t="s">
        <v>213</v>
      </c>
      <c r="O984" t="s">
        <v>167</v>
      </c>
      <c r="P984">
        <v>2.4531773481957869E-2</v>
      </c>
      <c r="Q984" t="s">
        <v>158</v>
      </c>
    </row>
    <row r="985" spans="9:17" x14ac:dyDescent="0.45">
      <c r="I985" t="s">
        <v>188</v>
      </c>
      <c r="J985" t="s">
        <v>243</v>
      </c>
      <c r="K985">
        <v>4.9200899465661953E-2</v>
      </c>
      <c r="L985" t="s">
        <v>158</v>
      </c>
      <c r="N985" t="s">
        <v>213</v>
      </c>
      <c r="O985" t="s">
        <v>243</v>
      </c>
      <c r="P985">
        <v>2.2579909877810462E-2</v>
      </c>
      <c r="Q985" t="s">
        <v>158</v>
      </c>
    </row>
    <row r="986" spans="9:17" x14ac:dyDescent="0.45">
      <c r="I986" t="s">
        <v>188</v>
      </c>
      <c r="J986" t="s">
        <v>244</v>
      </c>
      <c r="K986">
        <v>6.8692017983903064E-2</v>
      </c>
      <c r="L986" t="s">
        <v>158</v>
      </c>
      <c r="N986" t="s">
        <v>213</v>
      </c>
      <c r="O986" t="s">
        <v>244</v>
      </c>
      <c r="P986">
        <v>3.1102289073423717E-2</v>
      </c>
      <c r="Q986" t="s">
        <v>158</v>
      </c>
    </row>
    <row r="987" spans="9:17" x14ac:dyDescent="0.45">
      <c r="I987" t="s">
        <v>188</v>
      </c>
      <c r="J987" t="s">
        <v>245</v>
      </c>
      <c r="K987">
        <v>2.2610128178592429E-2</v>
      </c>
      <c r="L987" t="s">
        <v>158</v>
      </c>
      <c r="N987" t="s">
        <v>213</v>
      </c>
      <c r="O987" t="s">
        <v>245</v>
      </c>
      <c r="P987">
        <v>5.5990612285082966E-2</v>
      </c>
      <c r="Q987" t="s">
        <v>158</v>
      </c>
    </row>
    <row r="988" spans="9:17" x14ac:dyDescent="0.45">
      <c r="I988" t="s">
        <v>188</v>
      </c>
      <c r="J988" t="s">
        <v>246</v>
      </c>
      <c r="K988">
        <v>0</v>
      </c>
      <c r="L988" t="s">
        <v>158</v>
      </c>
      <c r="N988" t="s">
        <v>213</v>
      </c>
      <c r="O988" t="s">
        <v>246</v>
      </c>
      <c r="P988">
        <v>1.2188507719430733E-2</v>
      </c>
      <c r="Q988" t="s">
        <v>158</v>
      </c>
    </row>
    <row r="989" spans="9:17" x14ac:dyDescent="0.45">
      <c r="I989" t="s">
        <v>188</v>
      </c>
      <c r="J989" t="s">
        <v>299</v>
      </c>
      <c r="K989">
        <v>0</v>
      </c>
      <c r="L989" t="s">
        <v>158</v>
      </c>
      <c r="N989" t="s">
        <v>213</v>
      </c>
      <c r="O989" t="s">
        <v>299</v>
      </c>
      <c r="P989">
        <v>4.9129766045079998E-4</v>
      </c>
      <c r="Q989" t="s">
        <v>158</v>
      </c>
    </row>
    <row r="990" spans="9:17" x14ac:dyDescent="0.45">
      <c r="I990" t="s">
        <v>188</v>
      </c>
      <c r="J990" t="s">
        <v>300</v>
      </c>
      <c r="K990">
        <v>0</v>
      </c>
      <c r="L990" t="s">
        <v>158</v>
      </c>
      <c r="N990" t="s">
        <v>213</v>
      </c>
      <c r="O990" t="s">
        <v>300</v>
      </c>
      <c r="P990">
        <v>3.5738238233319999E-4</v>
      </c>
      <c r="Q990" t="s">
        <v>158</v>
      </c>
    </row>
    <row r="991" spans="9:17" x14ac:dyDescent="0.45">
      <c r="I991" t="s">
        <v>188</v>
      </c>
      <c r="J991" t="s">
        <v>301</v>
      </c>
      <c r="K991">
        <v>0</v>
      </c>
      <c r="L991" t="s">
        <v>158</v>
      </c>
      <c r="N991" t="s">
        <v>213</v>
      </c>
      <c r="O991" t="s">
        <v>301</v>
      </c>
      <c r="P991">
        <v>1.7078352813439999E-4</v>
      </c>
      <c r="Q991" t="s">
        <v>158</v>
      </c>
    </row>
    <row r="992" spans="9:17" x14ac:dyDescent="0.45">
      <c r="I992" t="s">
        <v>188</v>
      </c>
      <c r="J992" t="s">
        <v>302</v>
      </c>
      <c r="K992">
        <v>0</v>
      </c>
      <c r="L992" t="s">
        <v>158</v>
      </c>
      <c r="N992" t="s">
        <v>213</v>
      </c>
      <c r="O992" t="s">
        <v>302</v>
      </c>
      <c r="P992">
        <v>1.8410640114039999E-4</v>
      </c>
      <c r="Q992" t="s">
        <v>158</v>
      </c>
    </row>
    <row r="993" spans="9:17" x14ac:dyDescent="0.45">
      <c r="I993" t="s">
        <v>188</v>
      </c>
      <c r="J993" t="s">
        <v>303</v>
      </c>
      <c r="K993">
        <v>0</v>
      </c>
      <c r="L993" t="s">
        <v>158</v>
      </c>
      <c r="N993" t="s">
        <v>213</v>
      </c>
      <c r="O993" t="s">
        <v>303</v>
      </c>
      <c r="P993">
        <v>1.5855044652950001E-4</v>
      </c>
      <c r="Q993" t="s">
        <v>158</v>
      </c>
    </row>
    <row r="994" spans="9:17" x14ac:dyDescent="0.45">
      <c r="I994" t="s">
        <v>188</v>
      </c>
      <c r="J994" t="s">
        <v>304</v>
      </c>
      <c r="K994">
        <v>0</v>
      </c>
      <c r="L994" t="s">
        <v>158</v>
      </c>
      <c r="N994" t="s">
        <v>213</v>
      </c>
      <c r="O994" t="s">
        <v>304</v>
      </c>
      <c r="P994">
        <v>1.9907197693620001E-4</v>
      </c>
      <c r="Q994" t="s">
        <v>158</v>
      </c>
    </row>
    <row r="995" spans="9:17" x14ac:dyDescent="0.45">
      <c r="I995" t="s">
        <v>188</v>
      </c>
      <c r="J995" t="s">
        <v>305</v>
      </c>
      <c r="K995">
        <v>4.1795777911893466E-5</v>
      </c>
      <c r="L995" t="s">
        <v>158</v>
      </c>
      <c r="N995" t="s">
        <v>213</v>
      </c>
      <c r="O995" t="s">
        <v>305</v>
      </c>
      <c r="P995">
        <v>1.867846862813E-4</v>
      </c>
      <c r="Q995" t="s">
        <v>158</v>
      </c>
    </row>
    <row r="996" spans="9:17" x14ac:dyDescent="0.45">
      <c r="I996" t="s">
        <v>188</v>
      </c>
      <c r="J996" t="s">
        <v>306</v>
      </c>
      <c r="K996">
        <v>1.6302893728659999E-4</v>
      </c>
      <c r="L996" t="s">
        <v>158</v>
      </c>
      <c r="N996" t="s">
        <v>213</v>
      </c>
      <c r="O996" t="s">
        <v>306</v>
      </c>
      <c r="P996">
        <v>8.7341001485929479E-5</v>
      </c>
      <c r="Q996" t="s">
        <v>158</v>
      </c>
    </row>
    <row r="997" spans="9:17" x14ac:dyDescent="0.45">
      <c r="I997" t="s">
        <v>188</v>
      </c>
      <c r="J997" t="s">
        <v>307</v>
      </c>
      <c r="K997">
        <v>2.659457873436E-4</v>
      </c>
      <c r="L997" t="s">
        <v>158</v>
      </c>
      <c r="N997" t="s">
        <v>213</v>
      </c>
      <c r="O997" t="s">
        <v>307</v>
      </c>
      <c r="P997">
        <v>1.5654667043864994E-5</v>
      </c>
      <c r="Q997" t="s">
        <v>158</v>
      </c>
    </row>
    <row r="998" spans="9:17" x14ac:dyDescent="0.45">
      <c r="I998" t="s">
        <v>188</v>
      </c>
      <c r="J998" t="s">
        <v>308</v>
      </c>
      <c r="K998">
        <v>3.1514261781310002E-4</v>
      </c>
      <c r="L998" t="s">
        <v>158</v>
      </c>
      <c r="N998" t="s">
        <v>213</v>
      </c>
      <c r="O998" t="s">
        <v>308</v>
      </c>
      <c r="P998">
        <v>1.4219103458501085E-5</v>
      </c>
      <c r="Q998" t="s">
        <v>158</v>
      </c>
    </row>
    <row r="999" spans="9:17" x14ac:dyDescent="0.45">
      <c r="I999" t="s">
        <v>188</v>
      </c>
      <c r="J999" t="s">
        <v>309</v>
      </c>
      <c r="K999">
        <v>3.408053836201E-4</v>
      </c>
      <c r="L999" t="s">
        <v>158</v>
      </c>
      <c r="N999" t="s">
        <v>213</v>
      </c>
      <c r="O999" t="s">
        <v>309</v>
      </c>
      <c r="P999">
        <v>2.5204905342269998E-4</v>
      </c>
      <c r="Q999" t="s">
        <v>158</v>
      </c>
    </row>
    <row r="1000" spans="9:17" x14ac:dyDescent="0.45">
      <c r="I1000" t="s">
        <v>188</v>
      </c>
      <c r="J1000" t="s">
        <v>310</v>
      </c>
      <c r="K1000">
        <v>3.0083010171209998E-4</v>
      </c>
      <c r="L1000" t="s">
        <v>158</v>
      </c>
      <c r="N1000" t="s">
        <v>213</v>
      </c>
      <c r="O1000" t="s">
        <v>310</v>
      </c>
      <c r="P1000">
        <v>1.9250242774685423E-5</v>
      </c>
      <c r="Q1000" t="s">
        <v>158</v>
      </c>
    </row>
    <row r="1001" spans="9:17" x14ac:dyDescent="0.45">
      <c r="I1001" t="s">
        <v>188</v>
      </c>
      <c r="J1001" t="s">
        <v>311</v>
      </c>
      <c r="K1001">
        <v>3.0565652285749999E-4</v>
      </c>
      <c r="L1001" t="s">
        <v>158</v>
      </c>
      <c r="N1001" t="s">
        <v>213</v>
      </c>
      <c r="O1001" t="s">
        <v>311</v>
      </c>
      <c r="P1001">
        <v>6.9265248379357561E-6</v>
      </c>
      <c r="Q1001" t="s">
        <v>158</v>
      </c>
    </row>
    <row r="1002" spans="9:17" x14ac:dyDescent="0.45">
      <c r="I1002" t="s">
        <v>188</v>
      </c>
      <c r="J1002" t="s">
        <v>312</v>
      </c>
      <c r="K1002">
        <v>3.4762762341029998E-4</v>
      </c>
      <c r="L1002" t="s">
        <v>158</v>
      </c>
      <c r="N1002" t="s">
        <v>213</v>
      </c>
      <c r="O1002" t="s">
        <v>312</v>
      </c>
      <c r="P1002">
        <v>4.2045954592624245E-6</v>
      </c>
      <c r="Q1002" t="s">
        <v>158</v>
      </c>
    </row>
    <row r="1003" spans="9:17" x14ac:dyDescent="0.45">
      <c r="I1003" t="s">
        <v>188</v>
      </c>
      <c r="J1003" t="s">
        <v>313</v>
      </c>
      <c r="K1003">
        <v>3.9955258207710002E-4</v>
      </c>
      <c r="L1003" t="s">
        <v>158</v>
      </c>
      <c r="N1003" t="s">
        <v>213</v>
      </c>
      <c r="O1003" t="s">
        <v>313</v>
      </c>
      <c r="P1003">
        <v>1.8005909154131369E-6</v>
      </c>
      <c r="Q1003" t="s">
        <v>158</v>
      </c>
    </row>
    <row r="1004" spans="9:17" x14ac:dyDescent="0.45">
      <c r="I1004" t="s">
        <v>188</v>
      </c>
      <c r="J1004" t="s">
        <v>314</v>
      </c>
      <c r="K1004">
        <v>3.2735030285039999E-4</v>
      </c>
      <c r="L1004" t="s">
        <v>158</v>
      </c>
      <c r="N1004" t="s">
        <v>213</v>
      </c>
      <c r="O1004" t="s">
        <v>314</v>
      </c>
      <c r="P1004">
        <v>0</v>
      </c>
      <c r="Q1004" t="s">
        <v>158</v>
      </c>
    </row>
    <row r="1005" spans="9:17" x14ac:dyDescent="0.45">
      <c r="I1005" t="s">
        <v>188</v>
      </c>
      <c r="J1005" t="s">
        <v>315</v>
      </c>
      <c r="K1005">
        <v>3.5107457458680001E-4</v>
      </c>
      <c r="L1005" t="s">
        <v>158</v>
      </c>
      <c r="N1005" t="s">
        <v>213</v>
      </c>
      <c r="O1005" t="s">
        <v>315</v>
      </c>
      <c r="P1005">
        <v>0</v>
      </c>
      <c r="Q1005" t="s">
        <v>158</v>
      </c>
    </row>
    <row r="1006" spans="9:17" x14ac:dyDescent="0.45">
      <c r="I1006" t="s">
        <v>188</v>
      </c>
      <c r="J1006" t="s">
        <v>316</v>
      </c>
      <c r="K1006">
        <v>2.8809001215549998E-4</v>
      </c>
      <c r="L1006" t="s">
        <v>158</v>
      </c>
      <c r="N1006" t="s">
        <v>213</v>
      </c>
      <c r="O1006" t="s">
        <v>316</v>
      </c>
      <c r="P1006">
        <v>0</v>
      </c>
      <c r="Q1006" t="s">
        <v>158</v>
      </c>
    </row>
    <row r="1007" spans="9:17" x14ac:dyDescent="0.45">
      <c r="I1007" t="s">
        <v>188</v>
      </c>
      <c r="J1007" t="s">
        <v>317</v>
      </c>
      <c r="K1007">
        <v>1.2971263713289999E-4</v>
      </c>
      <c r="L1007" t="s">
        <v>158</v>
      </c>
      <c r="N1007" t="s">
        <v>213</v>
      </c>
      <c r="O1007" t="s">
        <v>317</v>
      </c>
      <c r="P1007">
        <v>0</v>
      </c>
      <c r="Q1007" t="s">
        <v>158</v>
      </c>
    </row>
    <row r="1008" spans="9:17" x14ac:dyDescent="0.45">
      <c r="I1008" t="s">
        <v>188</v>
      </c>
      <c r="J1008" t="s">
        <v>318</v>
      </c>
      <c r="K1008">
        <v>0</v>
      </c>
      <c r="L1008" t="s">
        <v>158</v>
      </c>
      <c r="N1008" t="s">
        <v>213</v>
      </c>
      <c r="O1008" t="s">
        <v>318</v>
      </c>
      <c r="P1008">
        <v>0</v>
      </c>
      <c r="Q1008" t="s">
        <v>158</v>
      </c>
    </row>
    <row r="1009" spans="9:17" x14ac:dyDescent="0.45">
      <c r="I1009" t="s">
        <v>188</v>
      </c>
      <c r="J1009" t="s">
        <v>319</v>
      </c>
      <c r="K1009">
        <v>0</v>
      </c>
      <c r="L1009" t="s">
        <v>158</v>
      </c>
      <c r="N1009" t="s">
        <v>213</v>
      </c>
      <c r="O1009" t="s">
        <v>319</v>
      </c>
      <c r="P1009">
        <v>0</v>
      </c>
      <c r="Q1009" t="s">
        <v>158</v>
      </c>
    </row>
    <row r="1010" spans="9:17" x14ac:dyDescent="0.45">
      <c r="I1010" t="s">
        <v>188</v>
      </c>
      <c r="J1010" t="s">
        <v>320</v>
      </c>
      <c r="K1010">
        <v>0</v>
      </c>
      <c r="L1010" t="s">
        <v>158</v>
      </c>
      <c r="N1010" t="s">
        <v>213</v>
      </c>
      <c r="O1010" t="s">
        <v>320</v>
      </c>
      <c r="P1010">
        <v>0</v>
      </c>
      <c r="Q1010" t="s">
        <v>158</v>
      </c>
    </row>
    <row r="1011" spans="9:17" x14ac:dyDescent="0.45">
      <c r="I1011" t="s">
        <v>188</v>
      </c>
      <c r="J1011" t="s">
        <v>321</v>
      </c>
      <c r="K1011">
        <v>0</v>
      </c>
      <c r="L1011" t="s">
        <v>158</v>
      </c>
      <c r="N1011" t="s">
        <v>213</v>
      </c>
      <c r="O1011" t="s">
        <v>321</v>
      </c>
      <c r="P1011">
        <v>3.1001476109616574E-7</v>
      </c>
      <c r="Q1011" t="s">
        <v>158</v>
      </c>
    </row>
    <row r="1012" spans="9:17" x14ac:dyDescent="0.45">
      <c r="I1012" t="s">
        <v>188</v>
      </c>
      <c r="J1012" t="s">
        <v>322</v>
      </c>
      <c r="K1012">
        <v>0</v>
      </c>
      <c r="L1012" t="s">
        <v>158</v>
      </c>
      <c r="N1012" t="s">
        <v>213</v>
      </c>
      <c r="O1012" t="s">
        <v>322</v>
      </c>
      <c r="P1012">
        <v>3.9337762659932979E-6</v>
      </c>
      <c r="Q1012" t="s">
        <v>158</v>
      </c>
    </row>
    <row r="1013" spans="9:17" x14ac:dyDescent="0.45">
      <c r="I1013" t="s">
        <v>188</v>
      </c>
      <c r="J1013" t="s">
        <v>168</v>
      </c>
      <c r="K1013">
        <v>8.9834320302892342E-3</v>
      </c>
      <c r="L1013" t="s">
        <v>158</v>
      </c>
      <c r="N1013" t="s">
        <v>213</v>
      </c>
      <c r="O1013" t="s">
        <v>168</v>
      </c>
      <c r="P1013">
        <v>2.9235077360246029E-2</v>
      </c>
      <c r="Q1013" t="s">
        <v>158</v>
      </c>
    </row>
    <row r="1014" spans="9:17" x14ac:dyDescent="0.45">
      <c r="I1014" t="s">
        <v>188</v>
      </c>
      <c r="J1014" t="s">
        <v>169</v>
      </c>
      <c r="K1014">
        <v>4.5197805659456788E-2</v>
      </c>
      <c r="L1014" t="s">
        <v>158</v>
      </c>
      <c r="N1014" t="s">
        <v>213</v>
      </c>
      <c r="O1014" t="s">
        <v>169</v>
      </c>
      <c r="P1014">
        <v>7.0754501842209524E-3</v>
      </c>
      <c r="Q1014" t="s">
        <v>158</v>
      </c>
    </row>
    <row r="1015" spans="9:17" x14ac:dyDescent="0.45">
      <c r="I1015" t="s">
        <v>188</v>
      </c>
      <c r="J1015" t="s">
        <v>170</v>
      </c>
      <c r="K1015">
        <v>3.3441752998321167E-2</v>
      </c>
      <c r="L1015" t="s">
        <v>158</v>
      </c>
      <c r="N1015" t="s">
        <v>213</v>
      </c>
      <c r="O1015" t="s">
        <v>170</v>
      </c>
      <c r="P1015">
        <v>3.701306366731653E-3</v>
      </c>
      <c r="Q1015" t="s">
        <v>158</v>
      </c>
    </row>
    <row r="1016" spans="9:17" x14ac:dyDescent="0.45">
      <c r="I1016" t="s">
        <v>188</v>
      </c>
      <c r="J1016" t="s">
        <v>171</v>
      </c>
      <c r="K1016">
        <v>1.7275142165325712E-2</v>
      </c>
      <c r="L1016" t="s">
        <v>158</v>
      </c>
      <c r="N1016" t="s">
        <v>213</v>
      </c>
      <c r="O1016" t="s">
        <v>171</v>
      </c>
      <c r="P1016">
        <v>1.9931384101542628E-3</v>
      </c>
      <c r="Q1016" t="s">
        <v>158</v>
      </c>
    </row>
    <row r="1017" spans="9:17" x14ac:dyDescent="0.45">
      <c r="I1017" t="s">
        <v>188</v>
      </c>
      <c r="J1017" t="s">
        <v>172</v>
      </c>
      <c r="K1017">
        <v>1.6455645997891045E-2</v>
      </c>
      <c r="L1017" t="s">
        <v>158</v>
      </c>
      <c r="N1017" t="s">
        <v>213</v>
      </c>
      <c r="O1017" t="s">
        <v>172</v>
      </c>
      <c r="P1017">
        <v>1.8264254024198934E-3</v>
      </c>
      <c r="Q1017" t="s">
        <v>158</v>
      </c>
    </row>
    <row r="1018" spans="9:17" x14ac:dyDescent="0.45">
      <c r="I1018" t="s">
        <v>188</v>
      </c>
      <c r="J1018" t="s">
        <v>247</v>
      </c>
      <c r="K1018">
        <v>1.4218834257805731E-2</v>
      </c>
      <c r="L1018" t="s">
        <v>158</v>
      </c>
      <c r="N1018" t="s">
        <v>213</v>
      </c>
      <c r="O1018" t="s">
        <v>247</v>
      </c>
      <c r="P1018">
        <v>1.462293194345282E-3</v>
      </c>
      <c r="Q1018" t="s">
        <v>158</v>
      </c>
    </row>
    <row r="1019" spans="9:17" x14ac:dyDescent="0.45">
      <c r="I1019" t="s">
        <v>188</v>
      </c>
      <c r="J1019" t="s">
        <v>248</v>
      </c>
      <c r="K1019">
        <v>1.5080897321323275E-2</v>
      </c>
      <c r="L1019" t="s">
        <v>158</v>
      </c>
      <c r="N1019" t="s">
        <v>213</v>
      </c>
      <c r="O1019" t="s">
        <v>248</v>
      </c>
      <c r="P1019">
        <v>3.0536617697244717E-3</v>
      </c>
      <c r="Q1019" t="s">
        <v>158</v>
      </c>
    </row>
    <row r="1020" spans="9:17" x14ac:dyDescent="0.45">
      <c r="I1020" t="s">
        <v>188</v>
      </c>
      <c r="J1020" t="s">
        <v>249</v>
      </c>
      <c r="K1020">
        <v>9.6986683132643141E-4</v>
      </c>
      <c r="L1020" t="s">
        <v>158</v>
      </c>
      <c r="N1020" t="s">
        <v>213</v>
      </c>
      <c r="O1020" t="s">
        <v>249</v>
      </c>
      <c r="P1020">
        <v>1.4952089271608815E-2</v>
      </c>
      <c r="Q1020" t="s">
        <v>158</v>
      </c>
    </row>
    <row r="1021" spans="9:17" x14ac:dyDescent="0.45">
      <c r="I1021" t="s">
        <v>188</v>
      </c>
      <c r="J1021" t="s">
        <v>250</v>
      </c>
      <c r="K1021">
        <v>0</v>
      </c>
      <c r="L1021" t="s">
        <v>158</v>
      </c>
      <c r="N1021" t="s">
        <v>213</v>
      </c>
      <c r="O1021" t="s">
        <v>250</v>
      </c>
      <c r="P1021">
        <v>4.7886541340914981E-3</v>
      </c>
      <c r="Q1021" t="s">
        <v>158</v>
      </c>
    </row>
    <row r="1022" spans="9:17" x14ac:dyDescent="0.45">
      <c r="I1022" t="s">
        <v>188</v>
      </c>
      <c r="J1022" t="s">
        <v>251</v>
      </c>
      <c r="K1022">
        <v>8.0817862104249358E-4</v>
      </c>
      <c r="L1022" t="s">
        <v>158</v>
      </c>
      <c r="N1022" t="s">
        <v>213</v>
      </c>
      <c r="O1022" t="s">
        <v>251</v>
      </c>
      <c r="P1022">
        <v>0.11917122235788663</v>
      </c>
      <c r="Q1022" t="s">
        <v>158</v>
      </c>
    </row>
    <row r="1023" spans="9:17" x14ac:dyDescent="0.45">
      <c r="I1023" t="s">
        <v>188</v>
      </c>
      <c r="J1023" t="s">
        <v>252</v>
      </c>
      <c r="K1023">
        <v>3.2345599359361495E-2</v>
      </c>
      <c r="L1023" t="s">
        <v>158</v>
      </c>
      <c r="N1023" t="s">
        <v>213</v>
      </c>
      <c r="O1023" t="s">
        <v>252</v>
      </c>
      <c r="P1023">
        <v>3.823536033914636E-2</v>
      </c>
      <c r="Q1023" t="s">
        <v>158</v>
      </c>
    </row>
    <row r="1024" spans="9:17" x14ac:dyDescent="0.45">
      <c r="I1024" t="s">
        <v>188</v>
      </c>
      <c r="J1024" t="s">
        <v>253</v>
      </c>
      <c r="K1024">
        <v>2.5360548339001594E-2</v>
      </c>
      <c r="L1024" t="s">
        <v>158</v>
      </c>
      <c r="N1024" t="s">
        <v>213</v>
      </c>
      <c r="O1024" t="s">
        <v>253</v>
      </c>
      <c r="P1024">
        <v>1.5527559537217754E-2</v>
      </c>
      <c r="Q1024" t="s">
        <v>158</v>
      </c>
    </row>
    <row r="1025" spans="9:17" x14ac:dyDescent="0.45">
      <c r="I1025" t="s">
        <v>188</v>
      </c>
      <c r="J1025" t="s">
        <v>254</v>
      </c>
      <c r="K1025">
        <v>1.4648513734814989E-2</v>
      </c>
      <c r="L1025" t="s">
        <v>158</v>
      </c>
      <c r="N1025" t="s">
        <v>213</v>
      </c>
      <c r="O1025" t="s">
        <v>254</v>
      </c>
      <c r="P1025">
        <v>7.3693129513134085E-3</v>
      </c>
      <c r="Q1025" t="s">
        <v>158</v>
      </c>
    </row>
    <row r="1026" spans="9:17" x14ac:dyDescent="0.45">
      <c r="I1026" t="s">
        <v>188</v>
      </c>
      <c r="J1026" t="s">
        <v>255</v>
      </c>
      <c r="K1026">
        <v>1.378973677326044E-2</v>
      </c>
      <c r="L1026" t="s">
        <v>158</v>
      </c>
      <c r="N1026" t="s">
        <v>213</v>
      </c>
      <c r="O1026" t="s">
        <v>255</v>
      </c>
      <c r="P1026">
        <v>6.5827043188839088E-3</v>
      </c>
      <c r="Q1026" t="s">
        <v>158</v>
      </c>
    </row>
    <row r="1027" spans="9:17" x14ac:dyDescent="0.45">
      <c r="I1027" t="s">
        <v>188</v>
      </c>
      <c r="J1027" t="s">
        <v>256</v>
      </c>
      <c r="K1027">
        <v>9.9465979635643513E-3</v>
      </c>
      <c r="L1027" t="s">
        <v>158</v>
      </c>
      <c r="N1027" t="s">
        <v>213</v>
      </c>
      <c r="O1027" t="s">
        <v>256</v>
      </c>
      <c r="P1027">
        <v>6.9976697547435383E-3</v>
      </c>
      <c r="Q1027" t="s">
        <v>158</v>
      </c>
    </row>
    <row r="1028" spans="9:17" x14ac:dyDescent="0.45">
      <c r="I1028" t="s">
        <v>188</v>
      </c>
      <c r="J1028" t="s">
        <v>257</v>
      </c>
      <c r="K1028">
        <v>1.4349646642499339E-3</v>
      </c>
      <c r="L1028" t="s">
        <v>158</v>
      </c>
      <c r="N1028" t="s">
        <v>213</v>
      </c>
      <c r="O1028" t="s">
        <v>257</v>
      </c>
      <c r="P1028">
        <v>1.8014497493419782E-2</v>
      </c>
      <c r="Q1028" t="s">
        <v>158</v>
      </c>
    </row>
    <row r="1029" spans="9:17" x14ac:dyDescent="0.45">
      <c r="I1029" t="s">
        <v>188</v>
      </c>
      <c r="J1029" t="s">
        <v>258</v>
      </c>
      <c r="K1029">
        <v>0</v>
      </c>
      <c r="L1029" t="s">
        <v>158</v>
      </c>
      <c r="N1029" t="s">
        <v>213</v>
      </c>
      <c r="O1029" t="s">
        <v>258</v>
      </c>
      <c r="P1029">
        <v>5.9986110702758264E-2</v>
      </c>
      <c r="Q1029" t="s">
        <v>158</v>
      </c>
    </row>
    <row r="1030" spans="9:17" x14ac:dyDescent="0.45">
      <c r="I1030" t="s">
        <v>188</v>
      </c>
      <c r="J1030" t="s">
        <v>259</v>
      </c>
      <c r="K1030">
        <v>0</v>
      </c>
      <c r="L1030" t="s">
        <v>158</v>
      </c>
      <c r="N1030" t="s">
        <v>213</v>
      </c>
      <c r="O1030" t="s">
        <v>259</v>
      </c>
      <c r="P1030">
        <v>1.1852778508833178E-2</v>
      </c>
      <c r="Q1030" t="s">
        <v>158</v>
      </c>
    </row>
    <row r="1031" spans="9:17" x14ac:dyDescent="0.45">
      <c r="I1031" t="s">
        <v>189</v>
      </c>
      <c r="J1031" t="s">
        <v>157</v>
      </c>
      <c r="K1031">
        <v>1.1450438736338856E-3</v>
      </c>
      <c r="L1031" t="s">
        <v>158</v>
      </c>
      <c r="N1031" t="s">
        <v>214</v>
      </c>
      <c r="O1031" t="s">
        <v>157</v>
      </c>
      <c r="P1031">
        <v>7.126082458899434E-2</v>
      </c>
      <c r="Q1031" t="s">
        <v>158</v>
      </c>
    </row>
    <row r="1032" spans="9:17" x14ac:dyDescent="0.45">
      <c r="I1032" t="s">
        <v>189</v>
      </c>
      <c r="J1032" t="s">
        <v>159</v>
      </c>
      <c r="K1032">
        <v>3.105490106457048E-2</v>
      </c>
      <c r="L1032" t="s">
        <v>158</v>
      </c>
      <c r="N1032" t="s">
        <v>214</v>
      </c>
      <c r="O1032" t="s">
        <v>159</v>
      </c>
      <c r="P1032">
        <v>2.9243797617344532E-2</v>
      </c>
      <c r="Q1032" t="s">
        <v>158</v>
      </c>
    </row>
    <row r="1033" spans="9:17" x14ac:dyDescent="0.45">
      <c r="I1033" t="s">
        <v>189</v>
      </c>
      <c r="J1033" t="s">
        <v>160</v>
      </c>
      <c r="K1033">
        <v>2.7673423142048563E-2</v>
      </c>
      <c r="L1033" t="s">
        <v>158</v>
      </c>
      <c r="N1033" t="s">
        <v>214</v>
      </c>
      <c r="O1033" t="s">
        <v>160</v>
      </c>
      <c r="P1033">
        <v>1.6227441042014526E-2</v>
      </c>
      <c r="Q1033" t="s">
        <v>158</v>
      </c>
    </row>
    <row r="1034" spans="9:17" x14ac:dyDescent="0.45">
      <c r="I1034" t="s">
        <v>189</v>
      </c>
      <c r="J1034" t="s">
        <v>161</v>
      </c>
      <c r="K1034">
        <v>1.5015044961279249E-2</v>
      </c>
      <c r="L1034" t="s">
        <v>158</v>
      </c>
      <c r="N1034" t="s">
        <v>214</v>
      </c>
      <c r="O1034" t="s">
        <v>161</v>
      </c>
      <c r="P1034">
        <v>7.6589433783600946E-3</v>
      </c>
      <c r="Q1034" t="s">
        <v>158</v>
      </c>
    </row>
    <row r="1035" spans="9:17" x14ac:dyDescent="0.45">
      <c r="I1035" t="s">
        <v>189</v>
      </c>
      <c r="J1035" t="s">
        <v>162</v>
      </c>
      <c r="K1035">
        <v>1.5012163439759025E-2</v>
      </c>
      <c r="L1035" t="s">
        <v>158</v>
      </c>
      <c r="N1035" t="s">
        <v>214</v>
      </c>
      <c r="O1035" t="s">
        <v>162</v>
      </c>
      <c r="P1035">
        <v>8.8925506200913437E-3</v>
      </c>
      <c r="Q1035" t="s">
        <v>158</v>
      </c>
    </row>
    <row r="1036" spans="9:17" x14ac:dyDescent="0.45">
      <c r="I1036" t="s">
        <v>189</v>
      </c>
      <c r="J1036" t="s">
        <v>239</v>
      </c>
      <c r="K1036">
        <v>1.1631824176005601E-2</v>
      </c>
      <c r="L1036" t="s">
        <v>158</v>
      </c>
      <c r="N1036" t="s">
        <v>214</v>
      </c>
      <c r="O1036" t="s">
        <v>239</v>
      </c>
      <c r="P1036">
        <v>9.56351835923374E-3</v>
      </c>
      <c r="Q1036" t="s">
        <v>158</v>
      </c>
    </row>
    <row r="1037" spans="9:17" x14ac:dyDescent="0.45">
      <c r="I1037" t="s">
        <v>189</v>
      </c>
      <c r="J1037" t="s">
        <v>240</v>
      </c>
      <c r="K1037">
        <v>8.9883934604251328E-3</v>
      </c>
      <c r="L1037" t="s">
        <v>158</v>
      </c>
      <c r="N1037" t="s">
        <v>214</v>
      </c>
      <c r="O1037" t="s">
        <v>240</v>
      </c>
      <c r="P1037">
        <v>1.9516969252044155E-2</v>
      </c>
      <c r="Q1037" t="s">
        <v>158</v>
      </c>
    </row>
    <row r="1038" spans="9:17" x14ac:dyDescent="0.45">
      <c r="I1038" t="s">
        <v>189</v>
      </c>
      <c r="J1038" t="s">
        <v>241</v>
      </c>
      <c r="K1038">
        <v>0</v>
      </c>
      <c r="L1038" t="s">
        <v>158</v>
      </c>
      <c r="N1038" t="s">
        <v>214</v>
      </c>
      <c r="O1038" t="s">
        <v>241</v>
      </c>
      <c r="P1038">
        <v>4.7060204110719935E-2</v>
      </c>
      <c r="Q1038" t="s">
        <v>158</v>
      </c>
    </row>
    <row r="1039" spans="9:17" x14ac:dyDescent="0.45">
      <c r="I1039" t="s">
        <v>189</v>
      </c>
      <c r="J1039" t="s">
        <v>242</v>
      </c>
      <c r="K1039">
        <v>0</v>
      </c>
      <c r="L1039" t="s">
        <v>158</v>
      </c>
      <c r="N1039" t="s">
        <v>214</v>
      </c>
      <c r="O1039" t="s">
        <v>242</v>
      </c>
      <c r="P1039">
        <v>9.2171029292729308E-3</v>
      </c>
      <c r="Q1039" t="s">
        <v>158</v>
      </c>
    </row>
    <row r="1040" spans="9:17" x14ac:dyDescent="0.45">
      <c r="I1040" t="s">
        <v>189</v>
      </c>
      <c r="J1040" t="s">
        <v>163</v>
      </c>
      <c r="K1040">
        <v>6.5580672763229472E-2</v>
      </c>
      <c r="L1040" t="s">
        <v>158</v>
      </c>
      <c r="N1040" t="s">
        <v>214</v>
      </c>
      <c r="O1040" t="s">
        <v>163</v>
      </c>
      <c r="P1040">
        <v>8.7585615113772886E-2</v>
      </c>
      <c r="Q1040" t="s">
        <v>158</v>
      </c>
    </row>
    <row r="1041" spans="9:17" x14ac:dyDescent="0.45">
      <c r="I1041" t="s">
        <v>189</v>
      </c>
      <c r="J1041" t="s">
        <v>164</v>
      </c>
      <c r="K1041">
        <v>0.18021429377071346</v>
      </c>
      <c r="L1041" t="s">
        <v>158</v>
      </c>
      <c r="N1041" t="s">
        <v>214</v>
      </c>
      <c r="O1041" t="s">
        <v>164</v>
      </c>
      <c r="P1041">
        <v>5.1211256610814833E-2</v>
      </c>
      <c r="Q1041" t="s">
        <v>158</v>
      </c>
    </row>
    <row r="1042" spans="9:17" x14ac:dyDescent="0.45">
      <c r="I1042" t="s">
        <v>189</v>
      </c>
      <c r="J1042" t="s">
        <v>165</v>
      </c>
      <c r="K1042">
        <v>0.12650715245408348</v>
      </c>
      <c r="L1042" t="s">
        <v>158</v>
      </c>
      <c r="N1042" t="s">
        <v>214</v>
      </c>
      <c r="O1042" t="s">
        <v>165</v>
      </c>
      <c r="P1042">
        <v>5.8515118749675882E-2</v>
      </c>
      <c r="Q1042" t="s">
        <v>158</v>
      </c>
    </row>
    <row r="1043" spans="9:17" x14ac:dyDescent="0.45">
      <c r="I1043" t="s">
        <v>189</v>
      </c>
      <c r="J1043" t="s">
        <v>166</v>
      </c>
      <c r="K1043">
        <v>6.1991469332850088E-2</v>
      </c>
      <c r="L1043" t="s">
        <v>158</v>
      </c>
      <c r="N1043" t="s">
        <v>214</v>
      </c>
      <c r="O1043" t="s">
        <v>166</v>
      </c>
      <c r="P1043">
        <v>3.4092779682656879E-2</v>
      </c>
      <c r="Q1043" t="s">
        <v>158</v>
      </c>
    </row>
    <row r="1044" spans="9:17" x14ac:dyDescent="0.45">
      <c r="I1044" t="s">
        <v>189</v>
      </c>
      <c r="J1044" t="s">
        <v>167</v>
      </c>
      <c r="K1044">
        <v>5.7321746963347527E-2</v>
      </c>
      <c r="L1044" t="s">
        <v>158</v>
      </c>
      <c r="N1044" t="s">
        <v>214</v>
      </c>
      <c r="O1044" t="s">
        <v>167</v>
      </c>
      <c r="P1044">
        <v>3.2742045744407311E-2</v>
      </c>
      <c r="Q1044" t="s">
        <v>158</v>
      </c>
    </row>
    <row r="1045" spans="9:17" x14ac:dyDescent="0.45">
      <c r="I1045" t="s">
        <v>189</v>
      </c>
      <c r="J1045" t="s">
        <v>243</v>
      </c>
      <c r="K1045">
        <v>5.0760144194762907E-2</v>
      </c>
      <c r="L1045" t="s">
        <v>158</v>
      </c>
      <c r="N1045" t="s">
        <v>214</v>
      </c>
      <c r="O1045" t="s">
        <v>243</v>
      </c>
      <c r="P1045">
        <v>3.0727056998573674E-2</v>
      </c>
      <c r="Q1045" t="s">
        <v>158</v>
      </c>
    </row>
    <row r="1046" spans="9:17" x14ac:dyDescent="0.45">
      <c r="I1046" t="s">
        <v>189</v>
      </c>
      <c r="J1046" t="s">
        <v>244</v>
      </c>
      <c r="K1046">
        <v>7.1066318770446515E-2</v>
      </c>
      <c r="L1046" t="s">
        <v>158</v>
      </c>
      <c r="N1046" t="s">
        <v>214</v>
      </c>
      <c r="O1046" t="s">
        <v>244</v>
      </c>
      <c r="P1046">
        <v>4.7339488314664703E-2</v>
      </c>
      <c r="Q1046" t="s">
        <v>158</v>
      </c>
    </row>
    <row r="1047" spans="9:17" x14ac:dyDescent="0.45">
      <c r="I1047" t="s">
        <v>189</v>
      </c>
      <c r="J1047" t="s">
        <v>245</v>
      </c>
      <c r="K1047">
        <v>2.3262976419453931E-2</v>
      </c>
      <c r="L1047" t="s">
        <v>158</v>
      </c>
      <c r="N1047" t="s">
        <v>214</v>
      </c>
      <c r="O1047" t="s">
        <v>245</v>
      </c>
      <c r="P1047">
        <v>7.3119949247388086E-2</v>
      </c>
      <c r="Q1047" t="s">
        <v>158</v>
      </c>
    </row>
    <row r="1048" spans="9:17" x14ac:dyDescent="0.45">
      <c r="I1048" t="s">
        <v>189</v>
      </c>
      <c r="J1048" t="s">
        <v>246</v>
      </c>
      <c r="K1048">
        <v>0</v>
      </c>
      <c r="L1048" t="s">
        <v>158</v>
      </c>
      <c r="N1048" t="s">
        <v>214</v>
      </c>
      <c r="O1048" t="s">
        <v>246</v>
      </c>
      <c r="P1048">
        <v>1.3526571717906727E-2</v>
      </c>
      <c r="Q1048" t="s">
        <v>158</v>
      </c>
    </row>
    <row r="1049" spans="9:17" x14ac:dyDescent="0.45">
      <c r="I1049" t="s">
        <v>189</v>
      </c>
      <c r="J1049" t="s">
        <v>299</v>
      </c>
      <c r="K1049">
        <v>0</v>
      </c>
      <c r="L1049" t="s">
        <v>158</v>
      </c>
      <c r="N1049" t="s">
        <v>214</v>
      </c>
      <c r="O1049" t="s">
        <v>299</v>
      </c>
      <c r="P1049">
        <v>2.6846506744923001E-5</v>
      </c>
      <c r="Q1049" t="s">
        <v>158</v>
      </c>
    </row>
    <row r="1050" spans="9:17" x14ac:dyDescent="0.45">
      <c r="I1050" t="s">
        <v>189</v>
      </c>
      <c r="J1050" t="s">
        <v>300</v>
      </c>
      <c r="K1050">
        <v>0</v>
      </c>
      <c r="L1050" t="s">
        <v>158</v>
      </c>
      <c r="N1050" t="s">
        <v>214</v>
      </c>
      <c r="O1050" t="s">
        <v>300</v>
      </c>
      <c r="P1050">
        <v>1.6081977683387673E-5</v>
      </c>
      <c r="Q1050" t="s">
        <v>158</v>
      </c>
    </row>
    <row r="1051" spans="9:17" x14ac:dyDescent="0.45">
      <c r="I1051" t="s">
        <v>189</v>
      </c>
      <c r="J1051" t="s">
        <v>301</v>
      </c>
      <c r="K1051">
        <v>0</v>
      </c>
      <c r="L1051" t="s">
        <v>158</v>
      </c>
      <c r="N1051" t="s">
        <v>214</v>
      </c>
      <c r="O1051" t="s">
        <v>301</v>
      </c>
      <c r="P1051">
        <v>3.8981346486906244E-6</v>
      </c>
      <c r="Q1051" t="s">
        <v>158</v>
      </c>
    </row>
    <row r="1052" spans="9:17" x14ac:dyDescent="0.45">
      <c r="I1052" t="s">
        <v>189</v>
      </c>
      <c r="J1052" t="s">
        <v>302</v>
      </c>
      <c r="K1052">
        <v>0</v>
      </c>
      <c r="L1052" t="s">
        <v>158</v>
      </c>
      <c r="N1052" t="s">
        <v>214</v>
      </c>
      <c r="O1052" t="s">
        <v>302</v>
      </c>
      <c r="P1052">
        <v>1.0022273496864803E-6</v>
      </c>
      <c r="Q1052" t="s">
        <v>158</v>
      </c>
    </row>
    <row r="1053" spans="9:17" x14ac:dyDescent="0.45">
      <c r="I1053" t="s">
        <v>189</v>
      </c>
      <c r="J1053" t="s">
        <v>303</v>
      </c>
      <c r="K1053">
        <v>0</v>
      </c>
      <c r="L1053" t="s">
        <v>158</v>
      </c>
      <c r="N1053" t="s">
        <v>214</v>
      </c>
      <c r="O1053" t="s">
        <v>303</v>
      </c>
      <c r="P1053">
        <v>3.9219304381038193E-7</v>
      </c>
      <c r="Q1053" t="s">
        <v>158</v>
      </c>
    </row>
    <row r="1054" spans="9:17" x14ac:dyDescent="0.45">
      <c r="I1054" t="s">
        <v>189</v>
      </c>
      <c r="J1054" t="s">
        <v>304</v>
      </c>
      <c r="K1054">
        <v>0</v>
      </c>
      <c r="L1054" t="s">
        <v>158</v>
      </c>
      <c r="N1054" t="s">
        <v>214</v>
      </c>
      <c r="O1054" t="s">
        <v>304</v>
      </c>
      <c r="P1054">
        <v>7.0400538005491408E-7</v>
      </c>
      <c r="Q1054" t="s">
        <v>158</v>
      </c>
    </row>
    <row r="1055" spans="9:17" x14ac:dyDescent="0.45">
      <c r="I1055" t="s">
        <v>189</v>
      </c>
      <c r="J1055" t="s">
        <v>305</v>
      </c>
      <c r="K1055">
        <v>5.230069423524153E-5</v>
      </c>
      <c r="L1055" t="s">
        <v>158</v>
      </c>
      <c r="N1055" t="s">
        <v>214</v>
      </c>
      <c r="O1055" t="s">
        <v>305</v>
      </c>
      <c r="P1055">
        <v>1.3553458873579971E-6</v>
      </c>
      <c r="Q1055" t="s">
        <v>158</v>
      </c>
    </row>
    <row r="1056" spans="9:17" x14ac:dyDescent="0.45">
      <c r="I1056" t="s">
        <v>189</v>
      </c>
      <c r="J1056" t="s">
        <v>306</v>
      </c>
      <c r="K1056">
        <v>2.2319637221569999E-4</v>
      </c>
      <c r="L1056" t="s">
        <v>158</v>
      </c>
      <c r="N1056" t="s">
        <v>214</v>
      </c>
      <c r="O1056" t="s">
        <v>306</v>
      </c>
      <c r="P1056">
        <v>0</v>
      </c>
      <c r="Q1056" t="s">
        <v>158</v>
      </c>
    </row>
    <row r="1057" spans="9:17" x14ac:dyDescent="0.45">
      <c r="I1057" t="s">
        <v>189</v>
      </c>
      <c r="J1057" t="s">
        <v>307</v>
      </c>
      <c r="K1057">
        <v>2.8662783107930002E-4</v>
      </c>
      <c r="L1057" t="s">
        <v>158</v>
      </c>
      <c r="N1057" t="s">
        <v>214</v>
      </c>
      <c r="O1057" t="s">
        <v>307</v>
      </c>
      <c r="P1057">
        <v>0</v>
      </c>
      <c r="Q1057" t="s">
        <v>158</v>
      </c>
    </row>
    <row r="1058" spans="9:17" x14ac:dyDescent="0.45">
      <c r="I1058" t="s">
        <v>189</v>
      </c>
      <c r="J1058" t="s">
        <v>308</v>
      </c>
      <c r="K1058">
        <v>3.5176055926730001E-4</v>
      </c>
      <c r="L1058" t="s">
        <v>158</v>
      </c>
      <c r="N1058" t="s">
        <v>214</v>
      </c>
      <c r="O1058" t="s">
        <v>308</v>
      </c>
      <c r="P1058">
        <v>0</v>
      </c>
      <c r="Q1058" t="s">
        <v>158</v>
      </c>
    </row>
    <row r="1059" spans="9:17" x14ac:dyDescent="0.45">
      <c r="I1059" t="s">
        <v>189</v>
      </c>
      <c r="J1059" t="s">
        <v>309</v>
      </c>
      <c r="K1059">
        <v>3.6598346972510003E-4</v>
      </c>
      <c r="L1059" t="s">
        <v>158</v>
      </c>
      <c r="N1059" t="s">
        <v>214</v>
      </c>
      <c r="O1059" t="s">
        <v>309</v>
      </c>
      <c r="P1059">
        <v>1.0232877229897497E-6</v>
      </c>
      <c r="Q1059" t="s">
        <v>158</v>
      </c>
    </row>
    <row r="1060" spans="9:17" x14ac:dyDescent="0.45">
      <c r="I1060" t="s">
        <v>189</v>
      </c>
      <c r="J1060" t="s">
        <v>310</v>
      </c>
      <c r="K1060">
        <v>3.4665657907810002E-4</v>
      </c>
      <c r="L1060" t="s">
        <v>158</v>
      </c>
      <c r="N1060" t="s">
        <v>214</v>
      </c>
      <c r="O1060" t="s">
        <v>310</v>
      </c>
      <c r="P1060">
        <v>2.6559170444112915E-6</v>
      </c>
      <c r="Q1060" t="s">
        <v>158</v>
      </c>
    </row>
    <row r="1061" spans="9:17" x14ac:dyDescent="0.45">
      <c r="I1061" t="s">
        <v>189</v>
      </c>
      <c r="J1061" t="s">
        <v>311</v>
      </c>
      <c r="K1061">
        <v>3.3932836753660002E-4</v>
      </c>
      <c r="L1061" t="s">
        <v>158</v>
      </c>
      <c r="N1061" t="s">
        <v>214</v>
      </c>
      <c r="O1061" t="s">
        <v>311</v>
      </c>
      <c r="P1061">
        <v>5.3168781105154241E-6</v>
      </c>
      <c r="Q1061" t="s">
        <v>158</v>
      </c>
    </row>
    <row r="1062" spans="9:17" x14ac:dyDescent="0.45">
      <c r="I1062" t="s">
        <v>189</v>
      </c>
      <c r="J1062" t="s">
        <v>312</v>
      </c>
      <c r="K1062">
        <v>3.7259100524009999E-4</v>
      </c>
      <c r="L1062" t="s">
        <v>158</v>
      </c>
      <c r="N1062" t="s">
        <v>214</v>
      </c>
      <c r="O1062" t="s">
        <v>312</v>
      </c>
      <c r="P1062">
        <v>7.1596270963743403E-6</v>
      </c>
      <c r="Q1062" t="s">
        <v>158</v>
      </c>
    </row>
    <row r="1063" spans="9:17" x14ac:dyDescent="0.45">
      <c r="I1063" t="s">
        <v>189</v>
      </c>
      <c r="J1063" t="s">
        <v>313</v>
      </c>
      <c r="K1063">
        <v>3.9316255696350002E-4</v>
      </c>
      <c r="L1063" t="s">
        <v>158</v>
      </c>
      <c r="N1063" t="s">
        <v>214</v>
      </c>
      <c r="O1063" t="s">
        <v>313</v>
      </c>
      <c r="P1063">
        <v>3.4639302540981743E-6</v>
      </c>
      <c r="Q1063" t="s">
        <v>158</v>
      </c>
    </row>
    <row r="1064" spans="9:17" x14ac:dyDescent="0.45">
      <c r="I1064" t="s">
        <v>189</v>
      </c>
      <c r="J1064" t="s">
        <v>314</v>
      </c>
      <c r="K1064">
        <v>3.0833702934810001E-4</v>
      </c>
      <c r="L1064" t="s">
        <v>158</v>
      </c>
      <c r="N1064" t="s">
        <v>214</v>
      </c>
      <c r="O1064" t="s">
        <v>314</v>
      </c>
      <c r="P1064">
        <v>7.9020778175813687E-7</v>
      </c>
      <c r="Q1064" t="s">
        <v>158</v>
      </c>
    </row>
    <row r="1065" spans="9:17" x14ac:dyDescent="0.45">
      <c r="I1065" t="s">
        <v>189</v>
      </c>
      <c r="J1065" t="s">
        <v>315</v>
      </c>
      <c r="K1065">
        <v>2.7555800564309999E-4</v>
      </c>
      <c r="L1065" t="s">
        <v>158</v>
      </c>
      <c r="N1065" t="s">
        <v>214</v>
      </c>
      <c r="O1065" t="s">
        <v>315</v>
      </c>
      <c r="P1065">
        <v>1.302455902908915E-6</v>
      </c>
      <c r="Q1065" t="s">
        <v>158</v>
      </c>
    </row>
    <row r="1066" spans="9:17" x14ac:dyDescent="0.45">
      <c r="I1066" t="s">
        <v>189</v>
      </c>
      <c r="J1066" t="s">
        <v>316</v>
      </c>
      <c r="K1066">
        <v>1.8882190245979999E-4</v>
      </c>
      <c r="L1066" t="s">
        <v>158</v>
      </c>
      <c r="N1066" t="s">
        <v>214</v>
      </c>
      <c r="O1066" t="s">
        <v>316</v>
      </c>
      <c r="P1066">
        <v>9.7805093317300288E-7</v>
      </c>
      <c r="Q1066" t="s">
        <v>158</v>
      </c>
    </row>
    <row r="1067" spans="9:17" x14ac:dyDescent="0.45">
      <c r="I1067" t="s">
        <v>189</v>
      </c>
      <c r="J1067" t="s">
        <v>317</v>
      </c>
      <c r="K1067">
        <v>8.1830316500548786E-5</v>
      </c>
      <c r="L1067" t="s">
        <v>158</v>
      </c>
      <c r="N1067" t="s">
        <v>214</v>
      </c>
      <c r="O1067" t="s">
        <v>317</v>
      </c>
      <c r="P1067">
        <v>0</v>
      </c>
      <c r="Q1067" t="s">
        <v>158</v>
      </c>
    </row>
    <row r="1068" spans="9:17" x14ac:dyDescent="0.45">
      <c r="I1068" t="s">
        <v>189</v>
      </c>
      <c r="J1068" t="s">
        <v>318</v>
      </c>
      <c r="K1068">
        <v>0</v>
      </c>
      <c r="L1068" t="s">
        <v>158</v>
      </c>
      <c r="N1068" t="s">
        <v>214</v>
      </c>
      <c r="O1068" t="s">
        <v>318</v>
      </c>
      <c r="P1068">
        <v>0</v>
      </c>
      <c r="Q1068" t="s">
        <v>158</v>
      </c>
    </row>
    <row r="1069" spans="9:17" x14ac:dyDescent="0.45">
      <c r="I1069" t="s">
        <v>189</v>
      </c>
      <c r="J1069" t="s">
        <v>319</v>
      </c>
      <c r="K1069">
        <v>0</v>
      </c>
      <c r="L1069" t="s">
        <v>158</v>
      </c>
      <c r="N1069" t="s">
        <v>214</v>
      </c>
      <c r="O1069" t="s">
        <v>319</v>
      </c>
      <c r="P1069">
        <v>0</v>
      </c>
      <c r="Q1069" t="s">
        <v>158</v>
      </c>
    </row>
    <row r="1070" spans="9:17" x14ac:dyDescent="0.45">
      <c r="I1070" t="s">
        <v>189</v>
      </c>
      <c r="J1070" t="s">
        <v>320</v>
      </c>
      <c r="K1070">
        <v>0</v>
      </c>
      <c r="L1070" t="s">
        <v>158</v>
      </c>
      <c r="N1070" t="s">
        <v>214</v>
      </c>
      <c r="O1070" t="s">
        <v>320</v>
      </c>
      <c r="P1070">
        <v>0</v>
      </c>
      <c r="Q1070" t="s">
        <v>158</v>
      </c>
    </row>
    <row r="1071" spans="9:17" x14ac:dyDescent="0.45">
      <c r="I1071" t="s">
        <v>189</v>
      </c>
      <c r="J1071" t="s">
        <v>321</v>
      </c>
      <c r="K1071">
        <v>0</v>
      </c>
      <c r="L1071" t="s">
        <v>158</v>
      </c>
      <c r="N1071" t="s">
        <v>214</v>
      </c>
      <c r="O1071" t="s">
        <v>321</v>
      </c>
      <c r="P1071">
        <v>5.2789622814497566E-7</v>
      </c>
      <c r="Q1071" t="s">
        <v>158</v>
      </c>
    </row>
    <row r="1072" spans="9:17" x14ac:dyDescent="0.45">
      <c r="I1072" t="s">
        <v>189</v>
      </c>
      <c r="J1072" t="s">
        <v>322</v>
      </c>
      <c r="K1072">
        <v>0</v>
      </c>
      <c r="L1072" t="s">
        <v>158</v>
      </c>
      <c r="N1072" t="s">
        <v>214</v>
      </c>
      <c r="O1072" t="s">
        <v>322</v>
      </c>
      <c r="P1072">
        <v>6.6984734721709743E-6</v>
      </c>
      <c r="Q1072" t="s">
        <v>158</v>
      </c>
    </row>
    <row r="1073" spans="9:17" x14ac:dyDescent="0.45">
      <c r="I1073" t="s">
        <v>189</v>
      </c>
      <c r="J1073" t="s">
        <v>168</v>
      </c>
      <c r="K1073">
        <v>9.0682091177817364E-3</v>
      </c>
      <c r="L1073" t="s">
        <v>158</v>
      </c>
      <c r="N1073" t="s">
        <v>214</v>
      </c>
      <c r="O1073" t="s">
        <v>168</v>
      </c>
      <c r="P1073">
        <v>3.1760254984759623E-2</v>
      </c>
      <c r="Q1073" t="s">
        <v>158</v>
      </c>
    </row>
    <row r="1074" spans="9:17" x14ac:dyDescent="0.45">
      <c r="I1074" t="s">
        <v>189</v>
      </c>
      <c r="J1074" t="s">
        <v>169</v>
      </c>
      <c r="K1074">
        <v>4.2582825518649503E-2</v>
      </c>
      <c r="L1074" t="s">
        <v>158</v>
      </c>
      <c r="N1074" t="s">
        <v>214</v>
      </c>
      <c r="O1074" t="s">
        <v>169</v>
      </c>
      <c r="P1074">
        <v>9.6766638095164784E-3</v>
      </c>
      <c r="Q1074" t="s">
        <v>158</v>
      </c>
    </row>
    <row r="1075" spans="9:17" x14ac:dyDescent="0.45">
      <c r="I1075" t="s">
        <v>189</v>
      </c>
      <c r="J1075" t="s">
        <v>170</v>
      </c>
      <c r="K1075">
        <v>3.2562764526930063E-2</v>
      </c>
      <c r="L1075" t="s">
        <v>158</v>
      </c>
      <c r="N1075" t="s">
        <v>214</v>
      </c>
      <c r="O1075" t="s">
        <v>170</v>
      </c>
      <c r="P1075">
        <v>6.4643420503172396E-3</v>
      </c>
      <c r="Q1075" t="s">
        <v>158</v>
      </c>
    </row>
    <row r="1076" spans="9:17" x14ac:dyDescent="0.45">
      <c r="I1076" t="s">
        <v>189</v>
      </c>
      <c r="J1076" t="s">
        <v>171</v>
      </c>
      <c r="K1076">
        <v>1.7390152989415399E-2</v>
      </c>
      <c r="L1076" t="s">
        <v>158</v>
      </c>
      <c r="N1076" t="s">
        <v>214</v>
      </c>
      <c r="O1076" t="s">
        <v>171</v>
      </c>
      <c r="P1076">
        <v>3.5971998193188499E-3</v>
      </c>
      <c r="Q1076" t="s">
        <v>158</v>
      </c>
    </row>
    <row r="1077" spans="9:17" x14ac:dyDescent="0.45">
      <c r="I1077" t="s">
        <v>189</v>
      </c>
      <c r="J1077" t="s">
        <v>172</v>
      </c>
      <c r="K1077">
        <v>1.6756437411024901E-2</v>
      </c>
      <c r="L1077" t="s">
        <v>158</v>
      </c>
      <c r="N1077" t="s">
        <v>214</v>
      </c>
      <c r="O1077" t="s">
        <v>172</v>
      </c>
      <c r="P1077">
        <v>3.3652667739309228E-3</v>
      </c>
      <c r="Q1077" t="s">
        <v>158</v>
      </c>
    </row>
    <row r="1078" spans="9:17" x14ac:dyDescent="0.45">
      <c r="I1078" t="s">
        <v>189</v>
      </c>
      <c r="J1078" t="s">
        <v>247</v>
      </c>
      <c r="K1078">
        <v>1.4218450618322954E-2</v>
      </c>
      <c r="L1078" t="s">
        <v>158</v>
      </c>
      <c r="N1078" t="s">
        <v>214</v>
      </c>
      <c r="O1078" t="s">
        <v>247</v>
      </c>
      <c r="P1078">
        <v>2.6002205135052681E-3</v>
      </c>
      <c r="Q1078" t="s">
        <v>158</v>
      </c>
    </row>
    <row r="1079" spans="9:17" x14ac:dyDescent="0.45">
      <c r="I1079" t="s">
        <v>189</v>
      </c>
      <c r="J1079" t="s">
        <v>248</v>
      </c>
      <c r="K1079">
        <v>1.5149440940941204E-2</v>
      </c>
      <c r="L1079" t="s">
        <v>158</v>
      </c>
      <c r="N1079" t="s">
        <v>214</v>
      </c>
      <c r="O1079" t="s">
        <v>248</v>
      </c>
      <c r="P1079">
        <v>5.5103686490799121E-3</v>
      </c>
      <c r="Q1079" t="s">
        <v>158</v>
      </c>
    </row>
    <row r="1080" spans="9:17" x14ac:dyDescent="0.45">
      <c r="I1080" t="s">
        <v>189</v>
      </c>
      <c r="J1080" t="s">
        <v>249</v>
      </c>
      <c r="K1080">
        <v>1.0260039704055853E-3</v>
      </c>
      <c r="L1080" t="s">
        <v>158</v>
      </c>
      <c r="N1080" t="s">
        <v>214</v>
      </c>
      <c r="O1080" t="s">
        <v>249</v>
      </c>
      <c r="P1080">
        <v>2.1148256489956316E-2</v>
      </c>
      <c r="Q1080" t="s">
        <v>158</v>
      </c>
    </row>
    <row r="1081" spans="9:17" x14ac:dyDescent="0.45">
      <c r="I1081" t="s">
        <v>189</v>
      </c>
      <c r="J1081" t="s">
        <v>250</v>
      </c>
      <c r="K1081">
        <v>0</v>
      </c>
      <c r="L1081" t="s">
        <v>158</v>
      </c>
      <c r="N1081" t="s">
        <v>214</v>
      </c>
      <c r="O1081" t="s">
        <v>250</v>
      </c>
      <c r="P1081">
        <v>4.702166760355066E-3</v>
      </c>
      <c r="Q1081" t="s">
        <v>158</v>
      </c>
    </row>
    <row r="1082" spans="9:17" x14ac:dyDescent="0.45">
      <c r="I1082" t="s">
        <v>189</v>
      </c>
      <c r="J1082" t="s">
        <v>251</v>
      </c>
      <c r="K1082">
        <v>4.528209040029987E-4</v>
      </c>
      <c r="L1082" t="s">
        <v>158</v>
      </c>
      <c r="N1082" t="s">
        <v>214</v>
      </c>
      <c r="O1082" t="s">
        <v>251</v>
      </c>
      <c r="P1082">
        <v>9.1603772550302096E-2</v>
      </c>
      <c r="Q1082" t="s">
        <v>158</v>
      </c>
    </row>
    <row r="1083" spans="9:17" x14ac:dyDescent="0.45">
      <c r="I1083" t="s">
        <v>189</v>
      </c>
      <c r="J1083" t="s">
        <v>252</v>
      </c>
      <c r="K1083">
        <v>3.3055541812789288E-2</v>
      </c>
      <c r="L1083" t="s">
        <v>158</v>
      </c>
      <c r="N1083" t="s">
        <v>214</v>
      </c>
      <c r="O1083" t="s">
        <v>252</v>
      </c>
      <c r="P1083">
        <v>3.446324451890987E-2</v>
      </c>
      <c r="Q1083" t="s">
        <v>158</v>
      </c>
    </row>
    <row r="1084" spans="9:17" x14ac:dyDescent="0.45">
      <c r="I1084" t="s">
        <v>189</v>
      </c>
      <c r="J1084" t="s">
        <v>253</v>
      </c>
      <c r="K1084">
        <v>2.6060844379671638E-2</v>
      </c>
      <c r="L1084" t="s">
        <v>158</v>
      </c>
      <c r="N1084" t="s">
        <v>214</v>
      </c>
      <c r="O1084" t="s">
        <v>253</v>
      </c>
      <c r="P1084">
        <v>2.0494484022620413E-2</v>
      </c>
      <c r="Q1084" t="s">
        <v>158</v>
      </c>
    </row>
    <row r="1085" spans="9:17" x14ac:dyDescent="0.45">
      <c r="I1085" t="s">
        <v>189</v>
      </c>
      <c r="J1085" t="s">
        <v>254</v>
      </c>
      <c r="K1085">
        <v>1.5120286764933159E-2</v>
      </c>
      <c r="L1085" t="s">
        <v>158</v>
      </c>
      <c r="N1085" t="s">
        <v>214</v>
      </c>
      <c r="O1085" t="s">
        <v>254</v>
      </c>
      <c r="P1085">
        <v>9.3228211875404227E-3</v>
      </c>
      <c r="Q1085" t="s">
        <v>158</v>
      </c>
    </row>
    <row r="1086" spans="9:17" x14ac:dyDescent="0.45">
      <c r="I1086" t="s">
        <v>189</v>
      </c>
      <c r="J1086" t="s">
        <v>255</v>
      </c>
      <c r="K1086">
        <v>1.4054193225758405E-2</v>
      </c>
      <c r="L1086" t="s">
        <v>158</v>
      </c>
      <c r="N1086" t="s">
        <v>214</v>
      </c>
      <c r="O1086" t="s">
        <v>255</v>
      </c>
      <c r="P1086">
        <v>8.7281149186688549E-3</v>
      </c>
      <c r="Q1086" t="s">
        <v>158</v>
      </c>
    </row>
    <row r="1087" spans="9:17" x14ac:dyDescent="0.45">
      <c r="I1087" t="s">
        <v>189</v>
      </c>
      <c r="J1087" t="s">
        <v>256</v>
      </c>
      <c r="K1087">
        <v>1.0159970378765218E-2</v>
      </c>
      <c r="L1087" t="s">
        <v>158</v>
      </c>
      <c r="N1087" t="s">
        <v>214</v>
      </c>
      <c r="O1087" t="s">
        <v>256</v>
      </c>
      <c r="P1087">
        <v>8.9359610267851705E-3</v>
      </c>
      <c r="Q1087" t="s">
        <v>158</v>
      </c>
    </row>
    <row r="1088" spans="9:17" x14ac:dyDescent="0.45">
      <c r="I1088" t="s">
        <v>189</v>
      </c>
      <c r="J1088" t="s">
        <v>257</v>
      </c>
      <c r="K1088">
        <v>1.530333964538957E-3</v>
      </c>
      <c r="L1088" t="s">
        <v>158</v>
      </c>
      <c r="N1088" t="s">
        <v>214</v>
      </c>
      <c r="O1088" t="s">
        <v>257</v>
      </c>
      <c r="P1088">
        <v>2.0991395409221885E-2</v>
      </c>
      <c r="Q1088" t="s">
        <v>158</v>
      </c>
    </row>
    <row r="1089" spans="9:17" x14ac:dyDescent="0.45">
      <c r="I1089" t="s">
        <v>189</v>
      </c>
      <c r="J1089" t="s">
        <v>258</v>
      </c>
      <c r="K1089">
        <v>0</v>
      </c>
      <c r="L1089" t="s">
        <v>158</v>
      </c>
      <c r="N1089" t="s">
        <v>214</v>
      </c>
      <c r="O1089" t="s">
        <v>258</v>
      </c>
      <c r="P1089">
        <v>5.7363013748296235E-2</v>
      </c>
      <c r="Q1089" t="s">
        <v>158</v>
      </c>
    </row>
    <row r="1090" spans="9:17" x14ac:dyDescent="0.45">
      <c r="I1090" t="s">
        <v>189</v>
      </c>
      <c r="J1090" t="s">
        <v>259</v>
      </c>
      <c r="K1090">
        <v>0</v>
      </c>
      <c r="L1090" t="s">
        <v>158</v>
      </c>
      <c r="N1090" t="s">
        <v>214</v>
      </c>
      <c r="O1090" t="s">
        <v>259</v>
      </c>
      <c r="P1090">
        <v>1.1691021573570336E-2</v>
      </c>
      <c r="Q1090" t="s">
        <v>158</v>
      </c>
    </row>
    <row r="1091" spans="9:17" x14ac:dyDescent="0.45">
      <c r="I1091" t="s">
        <v>190</v>
      </c>
      <c r="J1091" t="s">
        <v>157</v>
      </c>
      <c r="K1091">
        <v>6.8280619986913057E-4</v>
      </c>
      <c r="L1091" t="s">
        <v>158</v>
      </c>
      <c r="N1091" t="s">
        <v>215</v>
      </c>
      <c r="O1091" t="s">
        <v>157</v>
      </c>
      <c r="P1091">
        <v>5.0169382558029114E-2</v>
      </c>
      <c r="Q1091" t="s">
        <v>158</v>
      </c>
    </row>
    <row r="1092" spans="9:17" x14ac:dyDescent="0.45">
      <c r="I1092" t="s">
        <v>190</v>
      </c>
      <c r="J1092" t="s">
        <v>159</v>
      </c>
      <c r="K1092">
        <v>3.1394117152422123E-2</v>
      </c>
      <c r="L1092" t="s">
        <v>158</v>
      </c>
      <c r="N1092" t="s">
        <v>215</v>
      </c>
      <c r="O1092" t="s">
        <v>159</v>
      </c>
      <c r="P1092">
        <v>2.0863072344217422E-2</v>
      </c>
      <c r="Q1092" t="s">
        <v>158</v>
      </c>
    </row>
    <row r="1093" spans="9:17" x14ac:dyDescent="0.45">
      <c r="I1093" t="s">
        <v>190</v>
      </c>
      <c r="J1093" t="s">
        <v>160</v>
      </c>
      <c r="K1093">
        <v>2.9911767191240429E-2</v>
      </c>
      <c r="L1093" t="s">
        <v>158</v>
      </c>
      <c r="N1093" t="s">
        <v>215</v>
      </c>
      <c r="O1093" t="s">
        <v>160</v>
      </c>
      <c r="P1093">
        <v>1.087361301418306E-2</v>
      </c>
      <c r="Q1093" t="s">
        <v>158</v>
      </c>
    </row>
    <row r="1094" spans="9:17" x14ac:dyDescent="0.45">
      <c r="I1094" t="s">
        <v>190</v>
      </c>
      <c r="J1094" t="s">
        <v>161</v>
      </c>
      <c r="K1094">
        <v>1.5119550819970837E-2</v>
      </c>
      <c r="L1094" t="s">
        <v>158</v>
      </c>
      <c r="N1094" t="s">
        <v>215</v>
      </c>
      <c r="O1094" t="s">
        <v>161</v>
      </c>
      <c r="P1094">
        <v>3.8215984000379071E-3</v>
      </c>
      <c r="Q1094" t="s">
        <v>158</v>
      </c>
    </row>
    <row r="1095" spans="9:17" x14ac:dyDescent="0.45">
      <c r="I1095" t="s">
        <v>190</v>
      </c>
      <c r="J1095" t="s">
        <v>162</v>
      </c>
      <c r="K1095">
        <v>1.5450657856459936E-2</v>
      </c>
      <c r="L1095" t="s">
        <v>158</v>
      </c>
      <c r="N1095" t="s">
        <v>215</v>
      </c>
      <c r="O1095" t="s">
        <v>162</v>
      </c>
      <c r="P1095">
        <v>3.570389512942921E-3</v>
      </c>
      <c r="Q1095" t="s">
        <v>158</v>
      </c>
    </row>
    <row r="1096" spans="9:17" x14ac:dyDescent="0.45">
      <c r="I1096" t="s">
        <v>190</v>
      </c>
      <c r="J1096" t="s">
        <v>239</v>
      </c>
      <c r="K1096">
        <v>1.2935938553916136E-2</v>
      </c>
      <c r="L1096" t="s">
        <v>158</v>
      </c>
      <c r="N1096" t="s">
        <v>215</v>
      </c>
      <c r="O1096" t="s">
        <v>239</v>
      </c>
      <c r="P1096">
        <v>3.6260969607791399E-3</v>
      </c>
      <c r="Q1096" t="s">
        <v>158</v>
      </c>
    </row>
    <row r="1097" spans="9:17" x14ac:dyDescent="0.45">
      <c r="I1097" t="s">
        <v>190</v>
      </c>
      <c r="J1097" t="s">
        <v>240</v>
      </c>
      <c r="K1097">
        <v>1.1989539962288015E-2</v>
      </c>
      <c r="L1097" t="s">
        <v>158</v>
      </c>
      <c r="N1097" t="s">
        <v>215</v>
      </c>
      <c r="O1097" t="s">
        <v>240</v>
      </c>
      <c r="P1097">
        <v>7.1908235069767616E-3</v>
      </c>
      <c r="Q1097" t="s">
        <v>158</v>
      </c>
    </row>
    <row r="1098" spans="9:17" x14ac:dyDescent="0.45">
      <c r="I1098" t="s">
        <v>190</v>
      </c>
      <c r="J1098" t="s">
        <v>241</v>
      </c>
      <c r="K1098">
        <v>0</v>
      </c>
      <c r="L1098" t="s">
        <v>158</v>
      </c>
      <c r="N1098" t="s">
        <v>215</v>
      </c>
      <c r="O1098" t="s">
        <v>241</v>
      </c>
      <c r="P1098">
        <v>2.6347735734627536E-2</v>
      </c>
      <c r="Q1098" t="s">
        <v>158</v>
      </c>
    </row>
    <row r="1099" spans="9:17" x14ac:dyDescent="0.45">
      <c r="I1099" t="s">
        <v>190</v>
      </c>
      <c r="J1099" t="s">
        <v>242</v>
      </c>
      <c r="K1099">
        <v>0</v>
      </c>
      <c r="L1099" t="s">
        <v>158</v>
      </c>
      <c r="N1099" t="s">
        <v>215</v>
      </c>
      <c r="O1099" t="s">
        <v>242</v>
      </c>
      <c r="P1099">
        <v>7.6029778302461977E-3</v>
      </c>
      <c r="Q1099" t="s">
        <v>158</v>
      </c>
    </row>
    <row r="1100" spans="9:17" x14ac:dyDescent="0.45">
      <c r="I1100" t="s">
        <v>190</v>
      </c>
      <c r="J1100" t="s">
        <v>163</v>
      </c>
      <c r="K1100">
        <v>5.6582090338971699E-2</v>
      </c>
      <c r="L1100" t="s">
        <v>158</v>
      </c>
      <c r="N1100" t="s">
        <v>215</v>
      </c>
      <c r="O1100" t="s">
        <v>163</v>
      </c>
      <c r="P1100">
        <v>0.12085442270702031</v>
      </c>
      <c r="Q1100" t="s">
        <v>158</v>
      </c>
    </row>
    <row r="1101" spans="9:17" x14ac:dyDescent="0.45">
      <c r="I1101" t="s">
        <v>190</v>
      </c>
      <c r="J1101" t="s">
        <v>164</v>
      </c>
      <c r="K1101">
        <v>0.17096334702046667</v>
      </c>
      <c r="L1101" t="s">
        <v>158</v>
      </c>
      <c r="N1101" t="s">
        <v>215</v>
      </c>
      <c r="O1101" t="s">
        <v>164</v>
      </c>
      <c r="P1101">
        <v>3.584269104173729E-2</v>
      </c>
      <c r="Q1101" t="s">
        <v>158</v>
      </c>
    </row>
    <row r="1102" spans="9:17" x14ac:dyDescent="0.45">
      <c r="I1102" t="s">
        <v>190</v>
      </c>
      <c r="J1102" t="s">
        <v>165</v>
      </c>
      <c r="K1102">
        <v>0.12602210345809847</v>
      </c>
      <c r="L1102" t="s">
        <v>158</v>
      </c>
      <c r="N1102" t="s">
        <v>215</v>
      </c>
      <c r="O1102" t="s">
        <v>165</v>
      </c>
      <c r="P1102">
        <v>4.2100781630176158E-2</v>
      </c>
      <c r="Q1102" t="s">
        <v>158</v>
      </c>
    </row>
    <row r="1103" spans="9:17" x14ac:dyDescent="0.45">
      <c r="I1103" t="s">
        <v>190</v>
      </c>
      <c r="J1103" t="s">
        <v>166</v>
      </c>
      <c r="K1103">
        <v>6.1495070736226419E-2</v>
      </c>
      <c r="L1103" t="s">
        <v>158</v>
      </c>
      <c r="N1103" t="s">
        <v>215</v>
      </c>
      <c r="O1103" t="s">
        <v>166</v>
      </c>
      <c r="P1103">
        <v>2.619578915817088E-2</v>
      </c>
      <c r="Q1103" t="s">
        <v>158</v>
      </c>
    </row>
    <row r="1104" spans="9:17" x14ac:dyDescent="0.45">
      <c r="I1104" t="s">
        <v>190</v>
      </c>
      <c r="J1104" t="s">
        <v>167</v>
      </c>
      <c r="K1104">
        <v>5.8878800456938017E-2</v>
      </c>
      <c r="L1104" t="s">
        <v>158</v>
      </c>
      <c r="N1104" t="s">
        <v>215</v>
      </c>
      <c r="O1104" t="s">
        <v>167</v>
      </c>
      <c r="P1104">
        <v>2.733292098698269E-2</v>
      </c>
      <c r="Q1104" t="s">
        <v>158</v>
      </c>
    </row>
    <row r="1105" spans="9:17" x14ac:dyDescent="0.45">
      <c r="I1105" t="s">
        <v>190</v>
      </c>
      <c r="J1105" t="s">
        <v>243</v>
      </c>
      <c r="K1105">
        <v>5.2937547703880317E-2</v>
      </c>
      <c r="L1105" t="s">
        <v>158</v>
      </c>
      <c r="N1105" t="s">
        <v>215</v>
      </c>
      <c r="O1105" t="s">
        <v>243</v>
      </c>
      <c r="P1105">
        <v>2.4861303066377339E-2</v>
      </c>
      <c r="Q1105" t="s">
        <v>158</v>
      </c>
    </row>
    <row r="1106" spans="9:17" x14ac:dyDescent="0.45">
      <c r="I1106" t="s">
        <v>190</v>
      </c>
      <c r="J1106" t="s">
        <v>244</v>
      </c>
      <c r="K1106">
        <v>7.8398744103016324E-2</v>
      </c>
      <c r="L1106" t="s">
        <v>158</v>
      </c>
      <c r="N1106" t="s">
        <v>215</v>
      </c>
      <c r="O1106" t="s">
        <v>244</v>
      </c>
      <c r="P1106">
        <v>3.2198400043891115E-2</v>
      </c>
      <c r="Q1106" t="s">
        <v>158</v>
      </c>
    </row>
    <row r="1107" spans="9:17" x14ac:dyDescent="0.45">
      <c r="I1107" t="s">
        <v>190</v>
      </c>
      <c r="J1107" t="s">
        <v>245</v>
      </c>
      <c r="K1107">
        <v>2.6899942041411624E-2</v>
      </c>
      <c r="L1107" t="s">
        <v>158</v>
      </c>
      <c r="N1107" t="s">
        <v>215</v>
      </c>
      <c r="O1107" t="s">
        <v>245</v>
      </c>
      <c r="P1107">
        <v>5.6502903395142544E-2</v>
      </c>
      <c r="Q1107" t="s">
        <v>158</v>
      </c>
    </row>
    <row r="1108" spans="9:17" x14ac:dyDescent="0.45">
      <c r="I1108" t="s">
        <v>190</v>
      </c>
      <c r="J1108" t="s">
        <v>246</v>
      </c>
      <c r="K1108">
        <v>0</v>
      </c>
      <c r="L1108" t="s">
        <v>158</v>
      </c>
      <c r="N1108" t="s">
        <v>215</v>
      </c>
      <c r="O1108" t="s">
        <v>246</v>
      </c>
      <c r="P1108">
        <v>1.395733995939534E-2</v>
      </c>
      <c r="Q1108" t="s">
        <v>158</v>
      </c>
    </row>
    <row r="1109" spans="9:17" x14ac:dyDescent="0.45">
      <c r="I1109" t="s">
        <v>190</v>
      </c>
      <c r="J1109" t="s">
        <v>299</v>
      </c>
      <c r="K1109">
        <v>0</v>
      </c>
      <c r="L1109" t="s">
        <v>158</v>
      </c>
      <c r="N1109" t="s">
        <v>215</v>
      </c>
      <c r="O1109" t="s">
        <v>299</v>
      </c>
      <c r="P1109">
        <v>1.472405821581E-4</v>
      </c>
      <c r="Q1109" t="s">
        <v>158</v>
      </c>
    </row>
    <row r="1110" spans="9:17" x14ac:dyDescent="0.45">
      <c r="I1110" t="s">
        <v>190</v>
      </c>
      <c r="J1110" t="s">
        <v>300</v>
      </c>
      <c r="K1110">
        <v>0</v>
      </c>
      <c r="L1110" t="s">
        <v>158</v>
      </c>
      <c r="N1110" t="s">
        <v>215</v>
      </c>
      <c r="O1110" t="s">
        <v>300</v>
      </c>
      <c r="P1110">
        <v>9.2165270338022824E-5</v>
      </c>
      <c r="Q1110" t="s">
        <v>158</v>
      </c>
    </row>
    <row r="1111" spans="9:17" x14ac:dyDescent="0.45">
      <c r="I1111" t="s">
        <v>190</v>
      </c>
      <c r="J1111" t="s">
        <v>301</v>
      </c>
      <c r="K1111">
        <v>0</v>
      </c>
      <c r="L1111" t="s">
        <v>158</v>
      </c>
      <c r="N1111" t="s">
        <v>215</v>
      </c>
      <c r="O1111" t="s">
        <v>301</v>
      </c>
      <c r="P1111">
        <v>2.2340077867519093E-5</v>
      </c>
      <c r="Q1111" t="s">
        <v>158</v>
      </c>
    </row>
    <row r="1112" spans="9:17" x14ac:dyDescent="0.45">
      <c r="I1112" t="s">
        <v>190</v>
      </c>
      <c r="J1112" t="s">
        <v>302</v>
      </c>
      <c r="K1112">
        <v>0</v>
      </c>
      <c r="L1112" t="s">
        <v>158</v>
      </c>
      <c r="N1112" t="s">
        <v>215</v>
      </c>
      <c r="O1112" t="s">
        <v>302</v>
      </c>
      <c r="P1112">
        <v>5.7437310536397128E-6</v>
      </c>
      <c r="Q1112" t="s">
        <v>158</v>
      </c>
    </row>
    <row r="1113" spans="9:17" x14ac:dyDescent="0.45">
      <c r="I1113" t="s">
        <v>190</v>
      </c>
      <c r="J1113" t="s">
        <v>303</v>
      </c>
      <c r="K1113">
        <v>0</v>
      </c>
      <c r="L1113" t="s">
        <v>158</v>
      </c>
      <c r="N1113" t="s">
        <v>215</v>
      </c>
      <c r="O1113" t="s">
        <v>303</v>
      </c>
      <c r="P1113">
        <v>2.2476450732060456E-6</v>
      </c>
      <c r="Q1113" t="s">
        <v>158</v>
      </c>
    </row>
    <row r="1114" spans="9:17" x14ac:dyDescent="0.45">
      <c r="I1114" t="s">
        <v>190</v>
      </c>
      <c r="J1114" t="s">
        <v>304</v>
      </c>
      <c r="K1114">
        <v>0</v>
      </c>
      <c r="L1114" t="s">
        <v>158</v>
      </c>
      <c r="N1114" t="s">
        <v>215</v>
      </c>
      <c r="O1114" t="s">
        <v>304</v>
      </c>
      <c r="P1114">
        <v>2.829123274056421E-6</v>
      </c>
      <c r="Q1114" t="s">
        <v>158</v>
      </c>
    </row>
    <row r="1115" spans="9:17" x14ac:dyDescent="0.45">
      <c r="I1115" t="s">
        <v>190</v>
      </c>
      <c r="J1115" t="s">
        <v>305</v>
      </c>
      <c r="K1115">
        <v>1.5910050786450001E-4</v>
      </c>
      <c r="L1115" t="s">
        <v>158</v>
      </c>
      <c r="N1115" t="s">
        <v>215</v>
      </c>
      <c r="O1115" t="s">
        <v>305</v>
      </c>
      <c r="P1115">
        <v>1.4286111985928639E-6</v>
      </c>
      <c r="Q1115" t="s">
        <v>158</v>
      </c>
    </row>
    <row r="1116" spans="9:17" x14ac:dyDescent="0.45">
      <c r="I1116" t="s">
        <v>190</v>
      </c>
      <c r="J1116" t="s">
        <v>306</v>
      </c>
      <c r="K1116">
        <v>1.082597035943E-4</v>
      </c>
      <c r="L1116" t="s">
        <v>158</v>
      </c>
      <c r="N1116" t="s">
        <v>215</v>
      </c>
      <c r="O1116" t="s">
        <v>306</v>
      </c>
      <c r="P1116">
        <v>0</v>
      </c>
      <c r="Q1116" t="s">
        <v>158</v>
      </c>
    </row>
    <row r="1117" spans="9:17" x14ac:dyDescent="0.45">
      <c r="I1117" t="s">
        <v>190</v>
      </c>
      <c r="J1117" t="s">
        <v>307</v>
      </c>
      <c r="K1117">
        <v>2.4466362053609999E-4</v>
      </c>
      <c r="L1117" t="s">
        <v>158</v>
      </c>
      <c r="N1117" t="s">
        <v>215</v>
      </c>
      <c r="O1117" t="s">
        <v>307</v>
      </c>
      <c r="P1117">
        <v>0</v>
      </c>
      <c r="Q1117" t="s">
        <v>158</v>
      </c>
    </row>
    <row r="1118" spans="9:17" x14ac:dyDescent="0.45">
      <c r="I1118" t="s">
        <v>190</v>
      </c>
      <c r="J1118" t="s">
        <v>308</v>
      </c>
      <c r="K1118">
        <v>3.1300285671420001E-4</v>
      </c>
      <c r="L1118" t="s">
        <v>158</v>
      </c>
      <c r="N1118" t="s">
        <v>215</v>
      </c>
      <c r="O1118" t="s">
        <v>308</v>
      </c>
      <c r="P1118">
        <v>0</v>
      </c>
      <c r="Q1118" t="s">
        <v>158</v>
      </c>
    </row>
    <row r="1119" spans="9:17" x14ac:dyDescent="0.45">
      <c r="I1119" t="s">
        <v>190</v>
      </c>
      <c r="J1119" t="s">
        <v>309</v>
      </c>
      <c r="K1119">
        <v>3.2987502158510001E-4</v>
      </c>
      <c r="L1119" t="s">
        <v>158</v>
      </c>
      <c r="N1119" t="s">
        <v>215</v>
      </c>
      <c r="O1119" t="s">
        <v>309</v>
      </c>
      <c r="P1119">
        <v>0</v>
      </c>
      <c r="Q1119" t="s">
        <v>158</v>
      </c>
    </row>
    <row r="1120" spans="9:17" x14ac:dyDescent="0.45">
      <c r="I1120" t="s">
        <v>190</v>
      </c>
      <c r="J1120" t="s">
        <v>310</v>
      </c>
      <c r="K1120">
        <v>3.6981273592429998E-4</v>
      </c>
      <c r="L1120" t="s">
        <v>158</v>
      </c>
      <c r="N1120" t="s">
        <v>215</v>
      </c>
      <c r="O1120" t="s">
        <v>310</v>
      </c>
      <c r="P1120">
        <v>3.7563142471064763E-8</v>
      </c>
      <c r="Q1120" t="s">
        <v>158</v>
      </c>
    </row>
    <row r="1121" spans="9:17" x14ac:dyDescent="0.45">
      <c r="I1121" t="s">
        <v>190</v>
      </c>
      <c r="J1121" t="s">
        <v>311</v>
      </c>
      <c r="K1121">
        <v>3.3608209265040002E-4</v>
      </c>
      <c r="L1121" t="s">
        <v>158</v>
      </c>
      <c r="N1121" t="s">
        <v>215</v>
      </c>
      <c r="O1121" t="s">
        <v>311</v>
      </c>
      <c r="P1121">
        <v>2.1656448329703712E-6</v>
      </c>
      <c r="Q1121" t="s">
        <v>158</v>
      </c>
    </row>
    <row r="1122" spans="9:17" x14ac:dyDescent="0.45">
      <c r="I1122" t="s">
        <v>190</v>
      </c>
      <c r="J1122" t="s">
        <v>312</v>
      </c>
      <c r="K1122">
        <v>3.5139650371629998E-4</v>
      </c>
      <c r="L1122" t="s">
        <v>158</v>
      </c>
      <c r="N1122" t="s">
        <v>215</v>
      </c>
      <c r="O1122" t="s">
        <v>312</v>
      </c>
      <c r="P1122">
        <v>3.557324615994303E-6</v>
      </c>
      <c r="Q1122" t="s">
        <v>158</v>
      </c>
    </row>
    <row r="1123" spans="9:17" x14ac:dyDescent="0.45">
      <c r="I1123" t="s">
        <v>190</v>
      </c>
      <c r="J1123" t="s">
        <v>313</v>
      </c>
      <c r="K1123">
        <v>2.8805013577540002E-4</v>
      </c>
      <c r="L1123" t="s">
        <v>158</v>
      </c>
      <c r="N1123" t="s">
        <v>215</v>
      </c>
      <c r="O1123" t="s">
        <v>313</v>
      </c>
      <c r="P1123">
        <v>6.1473581975933937E-6</v>
      </c>
      <c r="Q1123" t="s">
        <v>158</v>
      </c>
    </row>
    <row r="1124" spans="9:17" x14ac:dyDescent="0.45">
      <c r="I1124" t="s">
        <v>190</v>
      </c>
      <c r="J1124" t="s">
        <v>314</v>
      </c>
      <c r="K1124">
        <v>1.9415163009059999E-4</v>
      </c>
      <c r="L1124" t="s">
        <v>158</v>
      </c>
      <c r="N1124" t="s">
        <v>215</v>
      </c>
      <c r="O1124" t="s">
        <v>314</v>
      </c>
      <c r="P1124">
        <v>4.774855198599857E-6</v>
      </c>
      <c r="Q1124" t="s">
        <v>158</v>
      </c>
    </row>
    <row r="1125" spans="9:17" x14ac:dyDescent="0.45">
      <c r="I1125" t="s">
        <v>190</v>
      </c>
      <c r="J1125" t="s">
        <v>315</v>
      </c>
      <c r="K1125">
        <v>9.4866472229542995E-5</v>
      </c>
      <c r="L1125" t="s">
        <v>158</v>
      </c>
      <c r="N1125" t="s">
        <v>215</v>
      </c>
      <c r="O1125" t="s">
        <v>315</v>
      </c>
      <c r="P1125">
        <v>7.5677160307298522E-6</v>
      </c>
      <c r="Q1125" t="s">
        <v>158</v>
      </c>
    </row>
    <row r="1126" spans="9:17" x14ac:dyDescent="0.45">
      <c r="I1126" t="s">
        <v>190</v>
      </c>
      <c r="J1126" t="s">
        <v>316</v>
      </c>
      <c r="K1126">
        <v>5.1305896890038818E-5</v>
      </c>
      <c r="L1126" t="s">
        <v>158</v>
      </c>
      <c r="N1126" t="s">
        <v>215</v>
      </c>
      <c r="O1126" t="s">
        <v>316</v>
      </c>
      <c r="P1126">
        <v>5.6588958988875799E-6</v>
      </c>
      <c r="Q1126" t="s">
        <v>158</v>
      </c>
    </row>
    <row r="1127" spans="9:17" x14ac:dyDescent="0.45">
      <c r="I1127" t="s">
        <v>190</v>
      </c>
      <c r="J1127" t="s">
        <v>317</v>
      </c>
      <c r="K1127">
        <v>1.5167575028216738E-5</v>
      </c>
      <c r="L1127" t="s">
        <v>158</v>
      </c>
      <c r="N1127" t="s">
        <v>215</v>
      </c>
      <c r="O1127" t="s">
        <v>317</v>
      </c>
      <c r="P1127">
        <v>0</v>
      </c>
      <c r="Q1127" t="s">
        <v>158</v>
      </c>
    </row>
    <row r="1128" spans="9:17" x14ac:dyDescent="0.45">
      <c r="I1128" t="s">
        <v>190</v>
      </c>
      <c r="J1128" t="s">
        <v>318</v>
      </c>
      <c r="K1128">
        <v>0</v>
      </c>
      <c r="L1128" t="s">
        <v>158</v>
      </c>
      <c r="N1128" t="s">
        <v>215</v>
      </c>
      <c r="O1128" t="s">
        <v>318</v>
      </c>
      <c r="P1128">
        <v>0</v>
      </c>
      <c r="Q1128" t="s">
        <v>158</v>
      </c>
    </row>
    <row r="1129" spans="9:17" x14ac:dyDescent="0.45">
      <c r="I1129" t="s">
        <v>190</v>
      </c>
      <c r="J1129" t="s">
        <v>319</v>
      </c>
      <c r="K1129">
        <v>0</v>
      </c>
      <c r="L1129" t="s">
        <v>158</v>
      </c>
      <c r="N1129" t="s">
        <v>215</v>
      </c>
      <c r="O1129" t="s">
        <v>319</v>
      </c>
      <c r="P1129">
        <v>0</v>
      </c>
      <c r="Q1129" t="s">
        <v>158</v>
      </c>
    </row>
    <row r="1130" spans="9:17" x14ac:dyDescent="0.45">
      <c r="I1130" t="s">
        <v>190</v>
      </c>
      <c r="J1130" t="s">
        <v>320</v>
      </c>
      <c r="K1130">
        <v>0</v>
      </c>
      <c r="L1130" t="s">
        <v>158</v>
      </c>
      <c r="N1130" t="s">
        <v>215</v>
      </c>
      <c r="O1130" t="s">
        <v>320</v>
      </c>
      <c r="P1130">
        <v>0</v>
      </c>
      <c r="Q1130" t="s">
        <v>158</v>
      </c>
    </row>
    <row r="1131" spans="9:17" x14ac:dyDescent="0.45">
      <c r="I1131" t="s">
        <v>190</v>
      </c>
      <c r="J1131" t="s">
        <v>321</v>
      </c>
      <c r="K1131">
        <v>0</v>
      </c>
      <c r="L1131" t="s">
        <v>158</v>
      </c>
      <c r="N1131" t="s">
        <v>215</v>
      </c>
      <c r="O1131" t="s">
        <v>321</v>
      </c>
      <c r="P1131">
        <v>6.3420195491410983E-8</v>
      </c>
      <c r="Q1131" t="s">
        <v>158</v>
      </c>
    </row>
    <row r="1132" spans="9:17" x14ac:dyDescent="0.45">
      <c r="I1132" t="s">
        <v>190</v>
      </c>
      <c r="J1132" t="s">
        <v>322</v>
      </c>
      <c r="K1132">
        <v>0</v>
      </c>
      <c r="L1132" t="s">
        <v>158</v>
      </c>
      <c r="N1132" t="s">
        <v>215</v>
      </c>
      <c r="O1132" t="s">
        <v>322</v>
      </c>
      <c r="P1132">
        <v>9.5166694686325052E-8</v>
      </c>
      <c r="Q1132" t="s">
        <v>158</v>
      </c>
    </row>
    <row r="1133" spans="9:17" x14ac:dyDescent="0.45">
      <c r="I1133" t="s">
        <v>190</v>
      </c>
      <c r="J1133" t="s">
        <v>168</v>
      </c>
      <c r="K1133">
        <v>7.6207736665508197E-3</v>
      </c>
      <c r="L1133" t="s">
        <v>158</v>
      </c>
      <c r="N1133" t="s">
        <v>215</v>
      </c>
      <c r="O1133" t="s">
        <v>168</v>
      </c>
      <c r="P1133">
        <v>7.2642814399315137E-2</v>
      </c>
      <c r="Q1133" t="s">
        <v>158</v>
      </c>
    </row>
    <row r="1134" spans="9:17" x14ac:dyDescent="0.45">
      <c r="I1134" t="s">
        <v>190</v>
      </c>
      <c r="J1134" t="s">
        <v>169</v>
      </c>
      <c r="K1134">
        <v>4.2152232497110864E-2</v>
      </c>
      <c r="L1134" t="s">
        <v>158</v>
      </c>
      <c r="N1134" t="s">
        <v>215</v>
      </c>
      <c r="O1134" t="s">
        <v>169</v>
      </c>
      <c r="P1134">
        <v>1.702375022859021E-2</v>
      </c>
      <c r="Q1134" t="s">
        <v>158</v>
      </c>
    </row>
    <row r="1135" spans="9:17" x14ac:dyDescent="0.45">
      <c r="I1135" t="s">
        <v>190</v>
      </c>
      <c r="J1135" t="s">
        <v>170</v>
      </c>
      <c r="K1135">
        <v>3.2569768951765596E-2</v>
      </c>
      <c r="L1135" t="s">
        <v>158</v>
      </c>
      <c r="N1135" t="s">
        <v>215</v>
      </c>
      <c r="O1135" t="s">
        <v>170</v>
      </c>
      <c r="P1135">
        <v>5.6125354959952901E-3</v>
      </c>
      <c r="Q1135" t="s">
        <v>158</v>
      </c>
    </row>
    <row r="1136" spans="9:17" x14ac:dyDescent="0.45">
      <c r="I1136" t="s">
        <v>190</v>
      </c>
      <c r="J1136" t="s">
        <v>171</v>
      </c>
      <c r="K1136">
        <v>1.7043442793743868E-2</v>
      </c>
      <c r="L1136" t="s">
        <v>158</v>
      </c>
      <c r="N1136" t="s">
        <v>215</v>
      </c>
      <c r="O1136" t="s">
        <v>171</v>
      </c>
      <c r="P1136">
        <v>3.8067451796689137E-3</v>
      </c>
      <c r="Q1136" t="s">
        <v>158</v>
      </c>
    </row>
    <row r="1137" spans="9:17" x14ac:dyDescent="0.45">
      <c r="I1137" t="s">
        <v>190</v>
      </c>
      <c r="J1137" t="s">
        <v>172</v>
      </c>
      <c r="K1137">
        <v>1.6361471574629558E-2</v>
      </c>
      <c r="L1137" t="s">
        <v>158</v>
      </c>
      <c r="N1137" t="s">
        <v>215</v>
      </c>
      <c r="O1137" t="s">
        <v>172</v>
      </c>
      <c r="P1137">
        <v>4.0582692680630819E-3</v>
      </c>
      <c r="Q1137" t="s">
        <v>158</v>
      </c>
    </row>
    <row r="1138" spans="9:17" x14ac:dyDescent="0.45">
      <c r="I1138" t="s">
        <v>190</v>
      </c>
      <c r="J1138" t="s">
        <v>247</v>
      </c>
      <c r="K1138">
        <v>1.4110747477664618E-2</v>
      </c>
      <c r="L1138" t="s">
        <v>158</v>
      </c>
      <c r="N1138" t="s">
        <v>215</v>
      </c>
      <c r="O1138" t="s">
        <v>247</v>
      </c>
      <c r="P1138">
        <v>3.1847699356744364E-3</v>
      </c>
      <c r="Q1138" t="s">
        <v>158</v>
      </c>
    </row>
    <row r="1139" spans="9:17" x14ac:dyDescent="0.45">
      <c r="I1139" t="s">
        <v>190</v>
      </c>
      <c r="J1139" t="s">
        <v>248</v>
      </c>
      <c r="K1139">
        <v>1.5656325342503202E-2</v>
      </c>
      <c r="L1139" t="s">
        <v>158</v>
      </c>
      <c r="N1139" t="s">
        <v>215</v>
      </c>
      <c r="O1139" t="s">
        <v>248</v>
      </c>
      <c r="P1139">
        <v>7.1688912998780106E-3</v>
      </c>
      <c r="Q1139" t="s">
        <v>158</v>
      </c>
    </row>
    <row r="1140" spans="9:17" x14ac:dyDescent="0.45">
      <c r="I1140" t="s">
        <v>190</v>
      </c>
      <c r="J1140" t="s">
        <v>249</v>
      </c>
      <c r="K1140">
        <v>1.1478263861647449E-3</v>
      </c>
      <c r="L1140" t="s">
        <v>158</v>
      </c>
      <c r="N1140" t="s">
        <v>215</v>
      </c>
      <c r="O1140" t="s">
        <v>249</v>
      </c>
      <c r="P1140">
        <v>3.7337892099082018E-2</v>
      </c>
      <c r="Q1140" t="s">
        <v>158</v>
      </c>
    </row>
    <row r="1141" spans="9:17" x14ac:dyDescent="0.45">
      <c r="I1141" t="s">
        <v>190</v>
      </c>
      <c r="J1141" t="s">
        <v>250</v>
      </c>
      <c r="K1141">
        <v>0</v>
      </c>
      <c r="L1141" t="s">
        <v>158</v>
      </c>
      <c r="N1141" t="s">
        <v>215</v>
      </c>
      <c r="O1141" t="s">
        <v>250</v>
      </c>
      <c r="P1141">
        <v>1.1988653044238603E-2</v>
      </c>
      <c r="Q1141" t="s">
        <v>158</v>
      </c>
    </row>
    <row r="1142" spans="9:17" x14ac:dyDescent="0.45">
      <c r="I1142" t="s">
        <v>190</v>
      </c>
      <c r="J1142" t="s">
        <v>251</v>
      </c>
      <c r="K1142">
        <v>5.7875975502017906E-5</v>
      </c>
      <c r="L1142" t="s">
        <v>158</v>
      </c>
      <c r="N1142" t="s">
        <v>215</v>
      </c>
      <c r="O1142" t="s">
        <v>251</v>
      </c>
      <c r="P1142">
        <v>0.12039557018579727</v>
      </c>
      <c r="Q1142" t="s">
        <v>158</v>
      </c>
    </row>
    <row r="1143" spans="9:17" x14ac:dyDescent="0.45">
      <c r="I1143" t="s">
        <v>190</v>
      </c>
      <c r="J1143" t="s">
        <v>252</v>
      </c>
      <c r="K1143">
        <v>2.9217344244074933E-2</v>
      </c>
      <c r="L1143" t="s">
        <v>158</v>
      </c>
      <c r="N1143" t="s">
        <v>215</v>
      </c>
      <c r="O1143" t="s">
        <v>252</v>
      </c>
      <c r="P1143">
        <v>4.8585671602614525E-2</v>
      </c>
      <c r="Q1143" t="s">
        <v>158</v>
      </c>
    </row>
    <row r="1144" spans="9:17" x14ac:dyDescent="0.45">
      <c r="I1144" t="s">
        <v>190</v>
      </c>
      <c r="J1144" t="s">
        <v>253</v>
      </c>
      <c r="K1144">
        <v>2.3881062561696739E-2</v>
      </c>
      <c r="L1144" t="s">
        <v>158</v>
      </c>
      <c r="N1144" t="s">
        <v>215</v>
      </c>
      <c r="O1144" t="s">
        <v>253</v>
      </c>
      <c r="P1144">
        <v>2.3109330143254409E-2</v>
      </c>
      <c r="Q1144" t="s">
        <v>158</v>
      </c>
    </row>
    <row r="1145" spans="9:17" x14ac:dyDescent="0.45">
      <c r="I1145" t="s">
        <v>190</v>
      </c>
      <c r="J1145" t="s">
        <v>254</v>
      </c>
      <c r="K1145">
        <v>1.4249918870493006E-2</v>
      </c>
      <c r="L1145" t="s">
        <v>158</v>
      </c>
      <c r="N1145" t="s">
        <v>215</v>
      </c>
      <c r="O1145" t="s">
        <v>254</v>
      </c>
      <c r="P1145">
        <v>9.5162733086718871E-3</v>
      </c>
      <c r="Q1145" t="s">
        <v>158</v>
      </c>
    </row>
    <row r="1146" spans="9:17" x14ac:dyDescent="0.45">
      <c r="I1146" t="s">
        <v>190</v>
      </c>
      <c r="J1146" t="s">
        <v>255</v>
      </c>
      <c r="K1146">
        <v>1.4506598013558801E-2</v>
      </c>
      <c r="L1146" t="s">
        <v>158</v>
      </c>
      <c r="N1146" t="s">
        <v>215</v>
      </c>
      <c r="O1146" t="s">
        <v>255</v>
      </c>
      <c r="P1146">
        <v>1.0109960622915807E-2</v>
      </c>
      <c r="Q1146" t="s">
        <v>158</v>
      </c>
    </row>
    <row r="1147" spans="9:17" x14ac:dyDescent="0.45">
      <c r="I1147" t="s">
        <v>190</v>
      </c>
      <c r="J1147" t="s">
        <v>256</v>
      </c>
      <c r="K1147">
        <v>1.1614900031404845E-2</v>
      </c>
      <c r="L1147" t="s">
        <v>158</v>
      </c>
      <c r="N1147" t="s">
        <v>215</v>
      </c>
      <c r="O1147" t="s">
        <v>256</v>
      </c>
      <c r="P1147">
        <v>1.0064640605239037E-2</v>
      </c>
      <c r="Q1147" t="s">
        <v>158</v>
      </c>
    </row>
    <row r="1148" spans="9:17" x14ac:dyDescent="0.45">
      <c r="I1148" t="s">
        <v>190</v>
      </c>
      <c r="J1148" t="s">
        <v>257</v>
      </c>
      <c r="K1148">
        <v>7.291953265188846E-3</v>
      </c>
      <c r="L1148" t="s">
        <v>158</v>
      </c>
      <c r="N1148" t="s">
        <v>215</v>
      </c>
      <c r="O1148" t="s">
        <v>257</v>
      </c>
      <c r="P1148">
        <v>2.1947325025255281E-2</v>
      </c>
      <c r="Q1148" t="s">
        <v>158</v>
      </c>
    </row>
    <row r="1149" spans="9:17" x14ac:dyDescent="0.45">
      <c r="I1149" t="s">
        <v>190</v>
      </c>
      <c r="J1149" t="s">
        <v>258</v>
      </c>
      <c r="K1149">
        <v>0</v>
      </c>
      <c r="L1149" t="s">
        <v>158</v>
      </c>
      <c r="N1149" t="s">
        <v>215</v>
      </c>
      <c r="O1149" t="s">
        <v>258</v>
      </c>
      <c r="P1149">
        <v>6.2401471432088483E-2</v>
      </c>
      <c r="Q1149" t="s">
        <v>158</v>
      </c>
    </row>
    <row r="1150" spans="9:17" x14ac:dyDescent="0.45">
      <c r="I1150" t="s">
        <v>190</v>
      </c>
      <c r="J1150" t="s">
        <v>259</v>
      </c>
      <c r="K1150">
        <v>0</v>
      </c>
      <c r="L1150" t="s">
        <v>158</v>
      </c>
      <c r="N1150" t="s">
        <v>215</v>
      </c>
      <c r="O1150" t="s">
        <v>259</v>
      </c>
      <c r="P1150">
        <v>1.6829131286854759E-2</v>
      </c>
      <c r="Q1150" t="s">
        <v>158</v>
      </c>
    </row>
    <row r="1151" spans="9:17" x14ac:dyDescent="0.45">
      <c r="I1151" t="s">
        <v>191</v>
      </c>
      <c r="J1151" t="s">
        <v>157</v>
      </c>
      <c r="K1151">
        <v>6.5106718599135206E-4</v>
      </c>
      <c r="L1151" t="s">
        <v>158</v>
      </c>
      <c r="N1151" t="s">
        <v>216</v>
      </c>
      <c r="O1151" t="s">
        <v>157</v>
      </c>
      <c r="P1151">
        <v>5.8382138519578228E-2</v>
      </c>
      <c r="Q1151" t="s">
        <v>158</v>
      </c>
    </row>
    <row r="1152" spans="9:17" x14ac:dyDescent="0.45">
      <c r="I1152" t="s">
        <v>191</v>
      </c>
      <c r="J1152" t="s">
        <v>159</v>
      </c>
      <c r="K1152">
        <v>2.6878245727086487E-2</v>
      </c>
      <c r="L1152" t="s">
        <v>158</v>
      </c>
      <c r="N1152" t="s">
        <v>216</v>
      </c>
      <c r="O1152" t="s">
        <v>159</v>
      </c>
      <c r="P1152">
        <v>2.3032718234825108E-2</v>
      </c>
      <c r="Q1152" t="s">
        <v>158</v>
      </c>
    </row>
    <row r="1153" spans="9:17" x14ac:dyDescent="0.45">
      <c r="I1153" t="s">
        <v>191</v>
      </c>
      <c r="J1153" t="s">
        <v>160</v>
      </c>
      <c r="K1153">
        <v>2.7995607719163328E-2</v>
      </c>
      <c r="L1153" t="s">
        <v>158</v>
      </c>
      <c r="N1153" t="s">
        <v>216</v>
      </c>
      <c r="O1153" t="s">
        <v>160</v>
      </c>
      <c r="P1153">
        <v>1.4999592062891561E-2</v>
      </c>
      <c r="Q1153" t="s">
        <v>158</v>
      </c>
    </row>
    <row r="1154" spans="9:17" x14ac:dyDescent="0.45">
      <c r="I1154" t="s">
        <v>191</v>
      </c>
      <c r="J1154" t="s">
        <v>161</v>
      </c>
      <c r="K1154">
        <v>1.4184188075350176E-2</v>
      </c>
      <c r="L1154" t="s">
        <v>158</v>
      </c>
      <c r="N1154" t="s">
        <v>216</v>
      </c>
      <c r="O1154" t="s">
        <v>161</v>
      </c>
      <c r="P1154">
        <v>7.2534454301115972E-3</v>
      </c>
      <c r="Q1154" t="s">
        <v>158</v>
      </c>
    </row>
    <row r="1155" spans="9:17" x14ac:dyDescent="0.45">
      <c r="I1155" t="s">
        <v>191</v>
      </c>
      <c r="J1155" t="s">
        <v>162</v>
      </c>
      <c r="K1155">
        <v>1.4098489336379189E-2</v>
      </c>
      <c r="L1155" t="s">
        <v>158</v>
      </c>
      <c r="N1155" t="s">
        <v>216</v>
      </c>
      <c r="O1155" t="s">
        <v>162</v>
      </c>
      <c r="P1155">
        <v>8.206623960530882E-3</v>
      </c>
      <c r="Q1155" t="s">
        <v>158</v>
      </c>
    </row>
    <row r="1156" spans="9:17" x14ac:dyDescent="0.45">
      <c r="I1156" t="s">
        <v>191</v>
      </c>
      <c r="J1156" t="s">
        <v>239</v>
      </c>
      <c r="K1156">
        <v>1.1774906381763449E-2</v>
      </c>
      <c r="L1156" t="s">
        <v>158</v>
      </c>
      <c r="N1156" t="s">
        <v>216</v>
      </c>
      <c r="O1156" t="s">
        <v>239</v>
      </c>
      <c r="P1156">
        <v>8.909371883642974E-3</v>
      </c>
      <c r="Q1156" t="s">
        <v>158</v>
      </c>
    </row>
    <row r="1157" spans="9:17" x14ac:dyDescent="0.45">
      <c r="I1157" t="s">
        <v>191</v>
      </c>
      <c r="J1157" t="s">
        <v>240</v>
      </c>
      <c r="K1157">
        <v>1.1344503113790981E-2</v>
      </c>
      <c r="L1157" t="s">
        <v>158</v>
      </c>
      <c r="N1157" t="s">
        <v>216</v>
      </c>
      <c r="O1157" t="s">
        <v>240</v>
      </c>
      <c r="P1157">
        <v>1.8315060918130031E-2</v>
      </c>
      <c r="Q1157" t="s">
        <v>158</v>
      </c>
    </row>
    <row r="1158" spans="9:17" x14ac:dyDescent="0.45">
      <c r="I1158" t="s">
        <v>191</v>
      </c>
      <c r="J1158" t="s">
        <v>241</v>
      </c>
      <c r="K1158">
        <v>0</v>
      </c>
      <c r="L1158" t="s">
        <v>158</v>
      </c>
      <c r="N1158" t="s">
        <v>216</v>
      </c>
      <c r="O1158" t="s">
        <v>241</v>
      </c>
      <c r="P1158">
        <v>4.3608563812979992E-2</v>
      </c>
      <c r="Q1158" t="s">
        <v>158</v>
      </c>
    </row>
    <row r="1159" spans="9:17" x14ac:dyDescent="0.45">
      <c r="I1159" t="s">
        <v>191</v>
      </c>
      <c r="J1159" t="s">
        <v>242</v>
      </c>
      <c r="K1159">
        <v>0</v>
      </c>
      <c r="L1159" t="s">
        <v>158</v>
      </c>
      <c r="N1159" t="s">
        <v>216</v>
      </c>
      <c r="O1159" t="s">
        <v>242</v>
      </c>
      <c r="P1159">
        <v>9.9831566313324776E-3</v>
      </c>
      <c r="Q1159" t="s">
        <v>158</v>
      </c>
    </row>
    <row r="1160" spans="9:17" x14ac:dyDescent="0.45">
      <c r="I1160" t="s">
        <v>191</v>
      </c>
      <c r="J1160" t="s">
        <v>163</v>
      </c>
      <c r="K1160">
        <v>5.9623118902362292E-2</v>
      </c>
      <c r="L1160" t="s">
        <v>158</v>
      </c>
      <c r="N1160" t="s">
        <v>216</v>
      </c>
      <c r="O1160" t="s">
        <v>163</v>
      </c>
      <c r="P1160">
        <v>8.8031164985975435E-2</v>
      </c>
      <c r="Q1160" t="s">
        <v>158</v>
      </c>
    </row>
    <row r="1161" spans="9:17" x14ac:dyDescent="0.45">
      <c r="I1161" t="s">
        <v>191</v>
      </c>
      <c r="J1161" t="s">
        <v>164</v>
      </c>
      <c r="K1161">
        <v>0.17074693912423494</v>
      </c>
      <c r="L1161" t="s">
        <v>158</v>
      </c>
      <c r="N1161" t="s">
        <v>216</v>
      </c>
      <c r="O1161" t="s">
        <v>164</v>
      </c>
      <c r="P1161">
        <v>3.3325890239376023E-2</v>
      </c>
      <c r="Q1161" t="s">
        <v>158</v>
      </c>
    </row>
    <row r="1162" spans="9:17" x14ac:dyDescent="0.45">
      <c r="I1162" t="s">
        <v>191</v>
      </c>
      <c r="J1162" t="s">
        <v>165</v>
      </c>
      <c r="K1162">
        <v>0.12851808977025386</v>
      </c>
      <c r="L1162" t="s">
        <v>158</v>
      </c>
      <c r="N1162" t="s">
        <v>216</v>
      </c>
      <c r="O1162" t="s">
        <v>165</v>
      </c>
      <c r="P1162">
        <v>3.6118765607976708E-2</v>
      </c>
      <c r="Q1162" t="s">
        <v>158</v>
      </c>
    </row>
    <row r="1163" spans="9:17" x14ac:dyDescent="0.45">
      <c r="I1163" t="s">
        <v>191</v>
      </c>
      <c r="J1163" t="s">
        <v>166</v>
      </c>
      <c r="K1163">
        <v>6.383069548932914E-2</v>
      </c>
      <c r="L1163" t="s">
        <v>158</v>
      </c>
      <c r="N1163" t="s">
        <v>216</v>
      </c>
      <c r="O1163" t="s">
        <v>166</v>
      </c>
      <c r="P1163">
        <v>2.5457546459007389E-2</v>
      </c>
      <c r="Q1163" t="s">
        <v>158</v>
      </c>
    </row>
    <row r="1164" spans="9:17" x14ac:dyDescent="0.45">
      <c r="I1164" t="s">
        <v>191</v>
      </c>
      <c r="J1164" t="s">
        <v>167</v>
      </c>
      <c r="K1164">
        <v>6.0962201226669697E-2</v>
      </c>
      <c r="L1164" t="s">
        <v>158</v>
      </c>
      <c r="N1164" t="s">
        <v>216</v>
      </c>
      <c r="O1164" t="s">
        <v>167</v>
      </c>
      <c r="P1164">
        <v>2.7446150505901871E-2</v>
      </c>
      <c r="Q1164" t="s">
        <v>158</v>
      </c>
    </row>
    <row r="1165" spans="9:17" x14ac:dyDescent="0.45">
      <c r="I1165" t="s">
        <v>191</v>
      </c>
      <c r="J1165" t="s">
        <v>243</v>
      </c>
      <c r="K1165">
        <v>5.4417412912262611E-2</v>
      </c>
      <c r="L1165" t="s">
        <v>158</v>
      </c>
      <c r="N1165" t="s">
        <v>216</v>
      </c>
      <c r="O1165" t="s">
        <v>243</v>
      </c>
      <c r="P1165">
        <v>2.558672343999337E-2</v>
      </c>
      <c r="Q1165" t="s">
        <v>158</v>
      </c>
    </row>
    <row r="1166" spans="9:17" x14ac:dyDescent="0.45">
      <c r="I1166" t="s">
        <v>191</v>
      </c>
      <c r="J1166" t="s">
        <v>244</v>
      </c>
      <c r="K1166">
        <v>8.2260682640221378E-2</v>
      </c>
      <c r="L1166" t="s">
        <v>158</v>
      </c>
      <c r="N1166" t="s">
        <v>216</v>
      </c>
      <c r="O1166" t="s">
        <v>244</v>
      </c>
      <c r="P1166">
        <v>3.9043462044006452E-2</v>
      </c>
      <c r="Q1166" t="s">
        <v>158</v>
      </c>
    </row>
    <row r="1167" spans="9:17" x14ac:dyDescent="0.45">
      <c r="I1167" t="s">
        <v>191</v>
      </c>
      <c r="J1167" t="s">
        <v>245</v>
      </c>
      <c r="K1167">
        <v>2.9406538428565873E-2</v>
      </c>
      <c r="L1167" t="s">
        <v>158</v>
      </c>
      <c r="N1167" t="s">
        <v>216</v>
      </c>
      <c r="O1167" t="s">
        <v>245</v>
      </c>
      <c r="P1167">
        <v>6.6887283057301128E-2</v>
      </c>
      <c r="Q1167" t="s">
        <v>158</v>
      </c>
    </row>
    <row r="1168" spans="9:17" x14ac:dyDescent="0.45">
      <c r="I1168" t="s">
        <v>191</v>
      </c>
      <c r="J1168" t="s">
        <v>246</v>
      </c>
      <c r="K1168">
        <v>0</v>
      </c>
      <c r="L1168" t="s">
        <v>158</v>
      </c>
      <c r="N1168" t="s">
        <v>216</v>
      </c>
      <c r="O1168" t="s">
        <v>246</v>
      </c>
      <c r="P1168">
        <v>1.490722211724878E-2</v>
      </c>
      <c r="Q1168" t="s">
        <v>158</v>
      </c>
    </row>
    <row r="1169" spans="9:17" x14ac:dyDescent="0.45">
      <c r="I1169" t="s">
        <v>191</v>
      </c>
      <c r="J1169" t="s">
        <v>299</v>
      </c>
      <c r="K1169">
        <v>0</v>
      </c>
      <c r="L1169" t="s">
        <v>158</v>
      </c>
      <c r="N1169" t="s">
        <v>216</v>
      </c>
      <c r="O1169" t="s">
        <v>299</v>
      </c>
      <c r="P1169">
        <v>2.4572542137883761E-5</v>
      </c>
      <c r="Q1169" t="s">
        <v>158</v>
      </c>
    </row>
    <row r="1170" spans="9:17" x14ac:dyDescent="0.45">
      <c r="I1170" t="s">
        <v>191</v>
      </c>
      <c r="J1170" t="s">
        <v>300</v>
      </c>
      <c r="K1170">
        <v>0</v>
      </c>
      <c r="L1170" t="s">
        <v>158</v>
      </c>
      <c r="N1170" t="s">
        <v>216</v>
      </c>
      <c r="O1170" t="s">
        <v>300</v>
      </c>
      <c r="P1170">
        <v>1.7454841133376719E-6</v>
      </c>
      <c r="Q1170" t="s">
        <v>158</v>
      </c>
    </row>
    <row r="1171" spans="9:17" x14ac:dyDescent="0.45">
      <c r="I1171" t="s">
        <v>191</v>
      </c>
      <c r="J1171" t="s">
        <v>301</v>
      </c>
      <c r="K1171">
        <v>0</v>
      </c>
      <c r="L1171" t="s">
        <v>158</v>
      </c>
      <c r="N1171" t="s">
        <v>216</v>
      </c>
      <c r="O1171" t="s">
        <v>301</v>
      </c>
      <c r="P1171">
        <v>4.6914703518173328E-7</v>
      </c>
      <c r="Q1171" t="s">
        <v>158</v>
      </c>
    </row>
    <row r="1172" spans="9:17" x14ac:dyDescent="0.45">
      <c r="I1172" t="s">
        <v>191</v>
      </c>
      <c r="J1172" t="s">
        <v>302</v>
      </c>
      <c r="K1172">
        <v>0</v>
      </c>
      <c r="L1172" t="s">
        <v>158</v>
      </c>
      <c r="N1172" t="s">
        <v>216</v>
      </c>
      <c r="O1172" t="s">
        <v>302</v>
      </c>
      <c r="P1172">
        <v>1.0058747398599756E-7</v>
      </c>
      <c r="Q1172" t="s">
        <v>158</v>
      </c>
    </row>
    <row r="1173" spans="9:17" x14ac:dyDescent="0.45">
      <c r="I1173" t="s">
        <v>191</v>
      </c>
      <c r="J1173" t="s">
        <v>303</v>
      </c>
      <c r="K1173">
        <v>0</v>
      </c>
      <c r="L1173" t="s">
        <v>158</v>
      </c>
      <c r="N1173" t="s">
        <v>216</v>
      </c>
      <c r="O1173" t="s">
        <v>303</v>
      </c>
      <c r="P1173">
        <v>7.6922082186101104E-8</v>
      </c>
      <c r="Q1173" t="s">
        <v>158</v>
      </c>
    </row>
    <row r="1174" spans="9:17" x14ac:dyDescent="0.45">
      <c r="I1174" t="s">
        <v>191</v>
      </c>
      <c r="J1174" t="s">
        <v>304</v>
      </c>
      <c r="K1174">
        <v>0</v>
      </c>
      <c r="L1174" t="s">
        <v>158</v>
      </c>
      <c r="N1174" t="s">
        <v>216</v>
      </c>
      <c r="O1174" t="s">
        <v>304</v>
      </c>
      <c r="P1174">
        <v>4.2502176193735575E-8</v>
      </c>
      <c r="Q1174" t="s">
        <v>158</v>
      </c>
    </row>
    <row r="1175" spans="9:17" x14ac:dyDescent="0.45">
      <c r="I1175" t="s">
        <v>191</v>
      </c>
      <c r="J1175" t="s">
        <v>305</v>
      </c>
      <c r="K1175">
        <v>8.6560294255993918E-5</v>
      </c>
      <c r="L1175" t="s">
        <v>158</v>
      </c>
      <c r="N1175" t="s">
        <v>216</v>
      </c>
      <c r="O1175" t="s">
        <v>305</v>
      </c>
      <c r="P1175">
        <v>4.1122897408396096E-8</v>
      </c>
      <c r="Q1175" t="s">
        <v>158</v>
      </c>
    </row>
    <row r="1176" spans="9:17" x14ac:dyDescent="0.45">
      <c r="I1176" t="s">
        <v>191</v>
      </c>
      <c r="J1176" t="s">
        <v>306</v>
      </c>
      <c r="K1176">
        <v>7.0965120708105467E-5</v>
      </c>
      <c r="L1176" t="s">
        <v>158</v>
      </c>
      <c r="N1176" t="s">
        <v>216</v>
      </c>
      <c r="O1176" t="s">
        <v>306</v>
      </c>
      <c r="P1176">
        <v>3.6465417757971086E-8</v>
      </c>
      <c r="Q1176" t="s">
        <v>158</v>
      </c>
    </row>
    <row r="1177" spans="9:17" x14ac:dyDescent="0.45">
      <c r="I1177" t="s">
        <v>191</v>
      </c>
      <c r="J1177" t="s">
        <v>307</v>
      </c>
      <c r="K1177">
        <v>1.3150129966619999E-4</v>
      </c>
      <c r="L1177" t="s">
        <v>158</v>
      </c>
      <c r="N1177" t="s">
        <v>216</v>
      </c>
      <c r="O1177" t="s">
        <v>307</v>
      </c>
      <c r="P1177">
        <v>2.8925311460472934E-8</v>
      </c>
      <c r="Q1177" t="s">
        <v>158</v>
      </c>
    </row>
    <row r="1178" spans="9:17" x14ac:dyDescent="0.45">
      <c r="I1178" t="s">
        <v>191</v>
      </c>
      <c r="J1178" t="s">
        <v>308</v>
      </c>
      <c r="K1178">
        <v>2.0383010403299999E-4</v>
      </c>
      <c r="L1178" t="s">
        <v>158</v>
      </c>
      <c r="N1178" t="s">
        <v>216</v>
      </c>
      <c r="O1178" t="s">
        <v>308</v>
      </c>
      <c r="P1178">
        <v>0</v>
      </c>
      <c r="Q1178" t="s">
        <v>158</v>
      </c>
    </row>
    <row r="1179" spans="9:17" x14ac:dyDescent="0.45">
      <c r="I1179" t="s">
        <v>191</v>
      </c>
      <c r="J1179" t="s">
        <v>309</v>
      </c>
      <c r="K1179">
        <v>2.3099430329920001E-4</v>
      </c>
      <c r="L1179" t="s">
        <v>158</v>
      </c>
      <c r="N1179" t="s">
        <v>216</v>
      </c>
      <c r="O1179" t="s">
        <v>309</v>
      </c>
      <c r="P1179">
        <v>0</v>
      </c>
      <c r="Q1179" t="s">
        <v>158</v>
      </c>
    </row>
    <row r="1180" spans="9:17" x14ac:dyDescent="0.45">
      <c r="I1180" t="s">
        <v>191</v>
      </c>
      <c r="J1180" t="s">
        <v>310</v>
      </c>
      <c r="K1180">
        <v>2.6136568701329998E-4</v>
      </c>
      <c r="L1180" t="s">
        <v>158</v>
      </c>
      <c r="N1180" t="s">
        <v>216</v>
      </c>
      <c r="O1180" t="s">
        <v>310</v>
      </c>
      <c r="P1180">
        <v>0</v>
      </c>
      <c r="Q1180" t="s">
        <v>158</v>
      </c>
    </row>
    <row r="1181" spans="9:17" x14ac:dyDescent="0.45">
      <c r="I1181" t="s">
        <v>191</v>
      </c>
      <c r="J1181" t="s">
        <v>311</v>
      </c>
      <c r="K1181">
        <v>2.4517402739000001E-4</v>
      </c>
      <c r="L1181" t="s">
        <v>158</v>
      </c>
      <c r="N1181" t="s">
        <v>216</v>
      </c>
      <c r="O1181" t="s">
        <v>311</v>
      </c>
      <c r="P1181">
        <v>5.2242118285824597E-6</v>
      </c>
      <c r="Q1181" t="s">
        <v>158</v>
      </c>
    </row>
    <row r="1182" spans="9:17" x14ac:dyDescent="0.45">
      <c r="I1182" t="s">
        <v>191</v>
      </c>
      <c r="J1182" t="s">
        <v>312</v>
      </c>
      <c r="K1182">
        <v>2.511719510752E-4</v>
      </c>
      <c r="L1182" t="s">
        <v>158</v>
      </c>
      <c r="N1182" t="s">
        <v>216</v>
      </c>
      <c r="O1182" t="s">
        <v>312</v>
      </c>
      <c r="P1182">
        <v>3.1993192416618463E-5</v>
      </c>
      <c r="Q1182" t="s">
        <v>158</v>
      </c>
    </row>
    <row r="1183" spans="9:17" x14ac:dyDescent="0.45">
      <c r="I1183" t="s">
        <v>191</v>
      </c>
      <c r="J1183" t="s">
        <v>313</v>
      </c>
      <c r="K1183">
        <v>1.678523664988E-4</v>
      </c>
      <c r="L1183" t="s">
        <v>158</v>
      </c>
      <c r="N1183" t="s">
        <v>216</v>
      </c>
      <c r="O1183" t="s">
        <v>313</v>
      </c>
      <c r="P1183">
        <v>2.8291378110314527E-5</v>
      </c>
      <c r="Q1183" t="s">
        <v>158</v>
      </c>
    </row>
    <row r="1184" spans="9:17" x14ac:dyDescent="0.45">
      <c r="I1184" t="s">
        <v>191</v>
      </c>
      <c r="J1184" t="s">
        <v>314</v>
      </c>
      <c r="K1184">
        <v>1.099757413268E-4</v>
      </c>
      <c r="L1184" t="s">
        <v>158</v>
      </c>
      <c r="N1184" t="s">
        <v>216</v>
      </c>
      <c r="O1184" t="s">
        <v>314</v>
      </c>
      <c r="P1184">
        <v>2.4759522752993119E-5</v>
      </c>
      <c r="Q1184" t="s">
        <v>158</v>
      </c>
    </row>
    <row r="1185" spans="9:17" x14ac:dyDescent="0.45">
      <c r="I1185" t="s">
        <v>191</v>
      </c>
      <c r="J1185" t="s">
        <v>315</v>
      </c>
      <c r="K1185">
        <v>3.630463795886321E-5</v>
      </c>
      <c r="L1185" t="s">
        <v>158</v>
      </c>
      <c r="N1185" t="s">
        <v>216</v>
      </c>
      <c r="O1185" t="s">
        <v>315</v>
      </c>
      <c r="P1185">
        <v>7.7469564463065339E-6</v>
      </c>
      <c r="Q1185" t="s">
        <v>158</v>
      </c>
    </row>
    <row r="1186" spans="9:17" x14ac:dyDescent="0.45">
      <c r="I1186" t="s">
        <v>191</v>
      </c>
      <c r="J1186" t="s">
        <v>316</v>
      </c>
      <c r="K1186">
        <v>1.8225486433061724E-5</v>
      </c>
      <c r="L1186" t="s">
        <v>158</v>
      </c>
      <c r="N1186" t="s">
        <v>216</v>
      </c>
      <c r="O1186" t="s">
        <v>316</v>
      </c>
      <c r="P1186">
        <v>3.4052338672510942E-6</v>
      </c>
      <c r="Q1186" t="s">
        <v>158</v>
      </c>
    </row>
    <row r="1187" spans="9:17" x14ac:dyDescent="0.45">
      <c r="I1187" t="s">
        <v>191</v>
      </c>
      <c r="J1187" t="s">
        <v>317</v>
      </c>
      <c r="K1187">
        <v>4.175870847081637E-6</v>
      </c>
      <c r="L1187" t="s">
        <v>158</v>
      </c>
      <c r="N1187" t="s">
        <v>216</v>
      </c>
      <c r="O1187" t="s">
        <v>317</v>
      </c>
      <c r="P1187">
        <v>2.0986167236306003E-6</v>
      </c>
      <c r="Q1187" t="s">
        <v>158</v>
      </c>
    </row>
    <row r="1188" spans="9:17" x14ac:dyDescent="0.45">
      <c r="I1188" t="s">
        <v>191</v>
      </c>
      <c r="J1188" t="s">
        <v>318</v>
      </c>
      <c r="K1188">
        <v>0</v>
      </c>
      <c r="L1188" t="s">
        <v>158</v>
      </c>
      <c r="N1188" t="s">
        <v>216</v>
      </c>
      <c r="O1188" t="s">
        <v>318</v>
      </c>
      <c r="P1188">
        <v>3.402790460799782E-6</v>
      </c>
      <c r="Q1188" t="s">
        <v>158</v>
      </c>
    </row>
    <row r="1189" spans="9:17" x14ac:dyDescent="0.45">
      <c r="I1189" t="s">
        <v>191</v>
      </c>
      <c r="J1189" t="s">
        <v>319</v>
      </c>
      <c r="K1189">
        <v>0</v>
      </c>
      <c r="L1189" t="s">
        <v>158</v>
      </c>
      <c r="N1189" t="s">
        <v>216</v>
      </c>
      <c r="O1189" t="s">
        <v>319</v>
      </c>
      <c r="P1189">
        <v>1.9574195678235265E-6</v>
      </c>
      <c r="Q1189" t="s">
        <v>158</v>
      </c>
    </row>
    <row r="1190" spans="9:17" x14ac:dyDescent="0.45">
      <c r="I1190" t="s">
        <v>191</v>
      </c>
      <c r="J1190" t="s">
        <v>320</v>
      </c>
      <c r="K1190">
        <v>0</v>
      </c>
      <c r="L1190" t="s">
        <v>158</v>
      </c>
      <c r="N1190" t="s">
        <v>216</v>
      </c>
      <c r="O1190" t="s">
        <v>320</v>
      </c>
      <c r="P1190">
        <v>4.2935933879904478E-7</v>
      </c>
      <c r="Q1190" t="s">
        <v>158</v>
      </c>
    </row>
    <row r="1191" spans="9:17" x14ac:dyDescent="0.45">
      <c r="I1191" t="s">
        <v>191</v>
      </c>
      <c r="J1191" t="s">
        <v>321</v>
      </c>
      <c r="K1191">
        <v>0</v>
      </c>
      <c r="L1191" t="s">
        <v>158</v>
      </c>
      <c r="N1191" t="s">
        <v>216</v>
      </c>
      <c r="O1191" t="s">
        <v>321</v>
      </c>
      <c r="P1191">
        <v>9.72450016872425E-6</v>
      </c>
      <c r="Q1191" t="s">
        <v>158</v>
      </c>
    </row>
    <row r="1192" spans="9:17" x14ac:dyDescent="0.45">
      <c r="I1192" t="s">
        <v>191</v>
      </c>
      <c r="J1192" t="s">
        <v>322</v>
      </c>
      <c r="K1192">
        <v>0</v>
      </c>
      <c r="L1192" t="s">
        <v>158</v>
      </c>
      <c r="N1192" t="s">
        <v>216</v>
      </c>
      <c r="O1192" t="s">
        <v>322</v>
      </c>
      <c r="P1192">
        <v>1.3101874915717409E-5</v>
      </c>
      <c r="Q1192" t="s">
        <v>158</v>
      </c>
    </row>
    <row r="1193" spans="9:17" x14ac:dyDescent="0.45">
      <c r="I1193" t="s">
        <v>191</v>
      </c>
      <c r="J1193" t="s">
        <v>168</v>
      </c>
      <c r="K1193">
        <v>7.19387273194855E-3</v>
      </c>
      <c r="L1193" t="s">
        <v>158</v>
      </c>
      <c r="N1193" t="s">
        <v>216</v>
      </c>
      <c r="O1193" t="s">
        <v>168</v>
      </c>
      <c r="P1193">
        <v>4.2849189215775303E-2</v>
      </c>
      <c r="Q1193" t="s">
        <v>158</v>
      </c>
    </row>
    <row r="1194" spans="9:17" x14ac:dyDescent="0.45">
      <c r="I1194" t="s">
        <v>191</v>
      </c>
      <c r="J1194" t="s">
        <v>169</v>
      </c>
      <c r="K1194">
        <v>4.0420145542357129E-2</v>
      </c>
      <c r="L1194" t="s">
        <v>158</v>
      </c>
      <c r="N1194" t="s">
        <v>216</v>
      </c>
      <c r="O1194" t="s">
        <v>169</v>
      </c>
      <c r="P1194">
        <v>1.4812041561252515E-2</v>
      </c>
      <c r="Q1194" t="s">
        <v>158</v>
      </c>
    </row>
    <row r="1195" spans="9:17" x14ac:dyDescent="0.45">
      <c r="I1195" t="s">
        <v>191</v>
      </c>
      <c r="J1195" t="s">
        <v>170</v>
      </c>
      <c r="K1195">
        <v>3.3036894762658954E-2</v>
      </c>
      <c r="L1195" t="s">
        <v>158</v>
      </c>
      <c r="N1195" t="s">
        <v>216</v>
      </c>
      <c r="O1195" t="s">
        <v>170</v>
      </c>
      <c r="P1195">
        <v>1.0649488189933319E-2</v>
      </c>
      <c r="Q1195" t="s">
        <v>158</v>
      </c>
    </row>
    <row r="1196" spans="9:17" x14ac:dyDescent="0.45">
      <c r="I1196" t="s">
        <v>191</v>
      </c>
      <c r="J1196" t="s">
        <v>171</v>
      </c>
      <c r="K1196">
        <v>1.7659663567726479E-2</v>
      </c>
      <c r="L1196" t="s">
        <v>158</v>
      </c>
      <c r="N1196" t="s">
        <v>216</v>
      </c>
      <c r="O1196" t="s">
        <v>171</v>
      </c>
      <c r="P1196">
        <v>6.5855751169717532E-3</v>
      </c>
      <c r="Q1196" t="s">
        <v>158</v>
      </c>
    </row>
    <row r="1197" spans="9:17" x14ac:dyDescent="0.45">
      <c r="I1197" t="s">
        <v>191</v>
      </c>
      <c r="J1197" t="s">
        <v>172</v>
      </c>
      <c r="K1197">
        <v>1.7286954249305559E-2</v>
      </c>
      <c r="L1197" t="s">
        <v>158</v>
      </c>
      <c r="N1197" t="s">
        <v>216</v>
      </c>
      <c r="O1197" t="s">
        <v>172</v>
      </c>
      <c r="P1197">
        <v>6.9374528463172283E-3</v>
      </c>
      <c r="Q1197" t="s">
        <v>158</v>
      </c>
    </row>
    <row r="1198" spans="9:17" x14ac:dyDescent="0.45">
      <c r="I1198" t="s">
        <v>191</v>
      </c>
      <c r="J1198" t="s">
        <v>247</v>
      </c>
      <c r="K1198">
        <v>1.4536598529854576E-2</v>
      </c>
      <c r="L1198" t="s">
        <v>158</v>
      </c>
      <c r="N1198" t="s">
        <v>216</v>
      </c>
      <c r="O1198" t="s">
        <v>247</v>
      </c>
      <c r="P1198">
        <v>7.4192122888451246E-3</v>
      </c>
      <c r="Q1198" t="s">
        <v>158</v>
      </c>
    </row>
    <row r="1199" spans="9:17" x14ac:dyDescent="0.45">
      <c r="I1199" t="s">
        <v>191</v>
      </c>
      <c r="J1199" t="s">
        <v>248</v>
      </c>
      <c r="K1199">
        <v>1.6269571397904008E-2</v>
      </c>
      <c r="L1199" t="s">
        <v>158</v>
      </c>
      <c r="N1199" t="s">
        <v>216</v>
      </c>
      <c r="O1199" t="s">
        <v>248</v>
      </c>
      <c r="P1199">
        <v>1.2434729993045773E-2</v>
      </c>
      <c r="Q1199" t="s">
        <v>158</v>
      </c>
    </row>
    <row r="1200" spans="9:17" x14ac:dyDescent="0.45">
      <c r="I1200" t="s">
        <v>191</v>
      </c>
      <c r="J1200" t="s">
        <v>249</v>
      </c>
      <c r="K1200">
        <v>1.3943665808415918E-3</v>
      </c>
      <c r="L1200" t="s">
        <v>158</v>
      </c>
      <c r="N1200" t="s">
        <v>216</v>
      </c>
      <c r="O1200" t="s">
        <v>249</v>
      </c>
      <c r="P1200">
        <v>3.2389169036515425E-2</v>
      </c>
      <c r="Q1200" t="s">
        <v>158</v>
      </c>
    </row>
    <row r="1201" spans="9:17" x14ac:dyDescent="0.45">
      <c r="I1201" t="s">
        <v>191</v>
      </c>
      <c r="J1201" t="s">
        <v>250</v>
      </c>
      <c r="K1201">
        <v>0</v>
      </c>
      <c r="L1201" t="s">
        <v>158</v>
      </c>
      <c r="N1201" t="s">
        <v>216</v>
      </c>
      <c r="O1201" t="s">
        <v>250</v>
      </c>
      <c r="P1201">
        <v>7.6627062982633984E-3</v>
      </c>
      <c r="Q1201" t="s">
        <v>158</v>
      </c>
    </row>
    <row r="1202" spans="9:17" x14ac:dyDescent="0.45">
      <c r="I1202" t="s">
        <v>191</v>
      </c>
      <c r="J1202" t="s">
        <v>251</v>
      </c>
      <c r="K1202">
        <v>2.6369951182226592E-5</v>
      </c>
      <c r="L1202" t="s">
        <v>158</v>
      </c>
      <c r="N1202" t="s">
        <v>216</v>
      </c>
      <c r="O1202" t="s">
        <v>251</v>
      </c>
      <c r="P1202">
        <v>9.9475067871425876E-2</v>
      </c>
      <c r="Q1202" t="s">
        <v>158</v>
      </c>
    </row>
    <row r="1203" spans="9:17" x14ac:dyDescent="0.45">
      <c r="I1203" t="s">
        <v>191</v>
      </c>
      <c r="J1203" t="s">
        <v>252</v>
      </c>
      <c r="K1203">
        <v>2.4826377338550924E-2</v>
      </c>
      <c r="L1203" t="s">
        <v>158</v>
      </c>
      <c r="N1203" t="s">
        <v>216</v>
      </c>
      <c r="O1203" t="s">
        <v>252</v>
      </c>
      <c r="P1203">
        <v>4.653104897472414E-2</v>
      </c>
      <c r="Q1203" t="s">
        <v>158</v>
      </c>
    </row>
    <row r="1204" spans="9:17" x14ac:dyDescent="0.45">
      <c r="I1204" t="s">
        <v>191</v>
      </c>
      <c r="J1204" t="s">
        <v>253</v>
      </c>
      <c r="K1204">
        <v>2.2863991469860252E-2</v>
      </c>
      <c r="L1204" t="s">
        <v>158</v>
      </c>
      <c r="N1204" t="s">
        <v>216</v>
      </c>
      <c r="O1204" t="s">
        <v>253</v>
      </c>
      <c r="P1204">
        <v>3.0507050488581027E-2</v>
      </c>
      <c r="Q1204" t="s">
        <v>158</v>
      </c>
    </row>
    <row r="1205" spans="9:17" x14ac:dyDescent="0.45">
      <c r="I1205" t="s">
        <v>191</v>
      </c>
      <c r="J1205" t="s">
        <v>254</v>
      </c>
      <c r="K1205">
        <v>1.4016366999635791E-2</v>
      </c>
      <c r="L1205" t="s">
        <v>158</v>
      </c>
      <c r="N1205" t="s">
        <v>216</v>
      </c>
      <c r="O1205" t="s">
        <v>254</v>
      </c>
      <c r="P1205">
        <v>1.3721742790055421E-2</v>
      </c>
      <c r="Q1205" t="s">
        <v>158</v>
      </c>
    </row>
    <row r="1206" spans="9:17" x14ac:dyDescent="0.45">
      <c r="I1206" t="s">
        <v>191</v>
      </c>
      <c r="J1206" t="s">
        <v>255</v>
      </c>
      <c r="K1206">
        <v>1.4132797239478544E-2</v>
      </c>
      <c r="L1206" t="s">
        <v>158</v>
      </c>
      <c r="N1206" t="s">
        <v>216</v>
      </c>
      <c r="O1206" t="s">
        <v>255</v>
      </c>
      <c r="P1206">
        <v>1.3630091666787709E-2</v>
      </c>
      <c r="Q1206" t="s">
        <v>158</v>
      </c>
    </row>
    <row r="1207" spans="9:17" x14ac:dyDescent="0.45">
      <c r="I1207" t="s">
        <v>191</v>
      </c>
      <c r="J1207" t="s">
        <v>256</v>
      </c>
      <c r="K1207">
        <v>1.0916735448896627E-2</v>
      </c>
      <c r="L1207" t="s">
        <v>158</v>
      </c>
      <c r="N1207" t="s">
        <v>216</v>
      </c>
      <c r="O1207" t="s">
        <v>256</v>
      </c>
      <c r="P1207">
        <v>1.2002900778116367E-2</v>
      </c>
      <c r="Q1207" t="s">
        <v>158</v>
      </c>
    </row>
    <row r="1208" spans="9:17" x14ac:dyDescent="0.45">
      <c r="I1208" t="s">
        <v>191</v>
      </c>
      <c r="J1208" t="s">
        <v>257</v>
      </c>
      <c r="K1208">
        <v>6.9085112657013351E-3</v>
      </c>
      <c r="L1208" t="s">
        <v>158</v>
      </c>
      <c r="N1208" t="s">
        <v>216</v>
      </c>
      <c r="O1208" t="s">
        <v>257</v>
      </c>
      <c r="P1208">
        <v>2.1363199030761202E-2</v>
      </c>
      <c r="Q1208" t="s">
        <v>158</v>
      </c>
    </row>
    <row r="1209" spans="9:17" x14ac:dyDescent="0.45">
      <c r="I1209" t="s">
        <v>191</v>
      </c>
      <c r="J1209" t="s">
        <v>258</v>
      </c>
      <c r="K1209">
        <v>0</v>
      </c>
      <c r="L1209" t="s">
        <v>158</v>
      </c>
      <c r="N1209" t="s">
        <v>216</v>
      </c>
      <c r="O1209" t="s">
        <v>258</v>
      </c>
      <c r="P1209">
        <v>5.7911213539200944E-2</v>
      </c>
      <c r="Q1209" t="s">
        <v>158</v>
      </c>
    </row>
    <row r="1210" spans="9:17" x14ac:dyDescent="0.45">
      <c r="I1210" t="s">
        <v>191</v>
      </c>
      <c r="J1210" t="s">
        <v>259</v>
      </c>
      <c r="K1210">
        <v>0</v>
      </c>
      <c r="L1210" t="s">
        <v>158</v>
      </c>
      <c r="N1210" t="s">
        <v>216</v>
      </c>
      <c r="O1210" t="s">
        <v>259</v>
      </c>
      <c r="P1210">
        <v>1.3463991647271108E-2</v>
      </c>
      <c r="Q1210" t="s">
        <v>158</v>
      </c>
    </row>
    <row r="1211" spans="9:17" x14ac:dyDescent="0.45">
      <c r="I1211" t="s">
        <v>192</v>
      </c>
      <c r="J1211" t="s">
        <v>157</v>
      </c>
      <c r="K1211">
        <v>3.9269070377359242E-4</v>
      </c>
      <c r="L1211" t="s">
        <v>158</v>
      </c>
      <c r="N1211" t="s">
        <v>217</v>
      </c>
      <c r="O1211" t="s">
        <v>157</v>
      </c>
      <c r="P1211">
        <v>5.9995362295183638E-2</v>
      </c>
      <c r="Q1211" t="s">
        <v>158</v>
      </c>
    </row>
    <row r="1212" spans="9:17" x14ac:dyDescent="0.45">
      <c r="I1212" t="s">
        <v>192</v>
      </c>
      <c r="J1212" t="s">
        <v>159</v>
      </c>
      <c r="K1212">
        <v>2.4596401199817829E-2</v>
      </c>
      <c r="L1212" t="s">
        <v>158</v>
      </c>
      <c r="N1212" t="s">
        <v>217</v>
      </c>
      <c r="O1212" t="s">
        <v>159</v>
      </c>
      <c r="P1212">
        <v>2.3089874023040524E-2</v>
      </c>
      <c r="Q1212" t="s">
        <v>158</v>
      </c>
    </row>
    <row r="1213" spans="9:17" x14ac:dyDescent="0.45">
      <c r="I1213" t="s">
        <v>192</v>
      </c>
      <c r="J1213" t="s">
        <v>160</v>
      </c>
      <c r="K1213">
        <v>2.6292357575706915E-2</v>
      </c>
      <c r="L1213" t="s">
        <v>158</v>
      </c>
      <c r="N1213" t="s">
        <v>217</v>
      </c>
      <c r="O1213" t="s">
        <v>160</v>
      </c>
      <c r="P1213">
        <v>1.540768416356344E-2</v>
      </c>
      <c r="Q1213" t="s">
        <v>158</v>
      </c>
    </row>
    <row r="1214" spans="9:17" x14ac:dyDescent="0.45">
      <c r="I1214" t="s">
        <v>192</v>
      </c>
      <c r="J1214" t="s">
        <v>161</v>
      </c>
      <c r="K1214">
        <v>1.3238171528188205E-2</v>
      </c>
      <c r="L1214" t="s">
        <v>158</v>
      </c>
      <c r="N1214" t="s">
        <v>217</v>
      </c>
      <c r="O1214" t="s">
        <v>161</v>
      </c>
      <c r="P1214">
        <v>8.2965795992499865E-3</v>
      </c>
      <c r="Q1214" t="s">
        <v>158</v>
      </c>
    </row>
    <row r="1215" spans="9:17" x14ac:dyDescent="0.45">
      <c r="I1215" t="s">
        <v>192</v>
      </c>
      <c r="J1215" t="s">
        <v>162</v>
      </c>
      <c r="K1215">
        <v>1.29365671173338E-2</v>
      </c>
      <c r="L1215" t="s">
        <v>158</v>
      </c>
      <c r="N1215" t="s">
        <v>217</v>
      </c>
      <c r="O1215" t="s">
        <v>162</v>
      </c>
      <c r="P1215">
        <v>9.3318923400777919E-3</v>
      </c>
      <c r="Q1215" t="s">
        <v>158</v>
      </c>
    </row>
    <row r="1216" spans="9:17" x14ac:dyDescent="0.45">
      <c r="I1216" t="s">
        <v>192</v>
      </c>
      <c r="J1216" t="s">
        <v>239</v>
      </c>
      <c r="K1216">
        <v>1.0628029733525363E-2</v>
      </c>
      <c r="L1216" t="s">
        <v>158</v>
      </c>
      <c r="N1216" t="s">
        <v>217</v>
      </c>
      <c r="O1216" t="s">
        <v>239</v>
      </c>
      <c r="P1216">
        <v>1.0209077658724214E-2</v>
      </c>
      <c r="Q1216" t="s">
        <v>158</v>
      </c>
    </row>
    <row r="1217" spans="9:17" x14ac:dyDescent="0.45">
      <c r="I1217" t="s">
        <v>192</v>
      </c>
      <c r="J1217" t="s">
        <v>240</v>
      </c>
      <c r="K1217">
        <v>1.0341664377586024E-2</v>
      </c>
      <c r="L1217" t="s">
        <v>158</v>
      </c>
      <c r="N1217" t="s">
        <v>217</v>
      </c>
      <c r="O1217" t="s">
        <v>240</v>
      </c>
      <c r="P1217">
        <v>2.1194931099312721E-2</v>
      </c>
      <c r="Q1217" t="s">
        <v>158</v>
      </c>
    </row>
    <row r="1218" spans="9:17" x14ac:dyDescent="0.45">
      <c r="I1218" t="s">
        <v>192</v>
      </c>
      <c r="J1218" t="s">
        <v>241</v>
      </c>
      <c r="K1218">
        <v>0</v>
      </c>
      <c r="L1218" t="s">
        <v>158</v>
      </c>
      <c r="N1218" t="s">
        <v>217</v>
      </c>
      <c r="O1218" t="s">
        <v>241</v>
      </c>
      <c r="P1218">
        <v>5.0847042649462514E-2</v>
      </c>
      <c r="Q1218" t="s">
        <v>158</v>
      </c>
    </row>
    <row r="1219" spans="9:17" x14ac:dyDescent="0.45">
      <c r="I1219" t="s">
        <v>192</v>
      </c>
      <c r="J1219" t="s">
        <v>242</v>
      </c>
      <c r="K1219">
        <v>0</v>
      </c>
      <c r="L1219" t="s">
        <v>158</v>
      </c>
      <c r="N1219" t="s">
        <v>217</v>
      </c>
      <c r="O1219" t="s">
        <v>242</v>
      </c>
      <c r="P1219">
        <v>9.3387827711229887E-3</v>
      </c>
      <c r="Q1219" t="s">
        <v>158</v>
      </c>
    </row>
    <row r="1220" spans="9:17" x14ac:dyDescent="0.45">
      <c r="I1220" t="s">
        <v>192</v>
      </c>
      <c r="J1220" t="s">
        <v>163</v>
      </c>
      <c r="K1220">
        <v>6.6134720338937775E-2</v>
      </c>
      <c r="L1220" t="s">
        <v>158</v>
      </c>
      <c r="N1220" t="s">
        <v>217</v>
      </c>
      <c r="O1220" t="s">
        <v>163</v>
      </c>
      <c r="P1220">
        <v>8.2747538680216517E-2</v>
      </c>
      <c r="Q1220" t="s">
        <v>158</v>
      </c>
    </row>
    <row r="1221" spans="9:17" x14ac:dyDescent="0.45">
      <c r="I1221" t="s">
        <v>192</v>
      </c>
      <c r="J1221" t="s">
        <v>164</v>
      </c>
      <c r="K1221">
        <v>0.17370262859142249</v>
      </c>
      <c r="L1221" t="s">
        <v>158</v>
      </c>
      <c r="N1221" t="s">
        <v>217</v>
      </c>
      <c r="O1221" t="s">
        <v>164</v>
      </c>
      <c r="P1221">
        <v>3.1381189129681519E-2</v>
      </c>
      <c r="Q1221" t="s">
        <v>158</v>
      </c>
    </row>
    <row r="1222" spans="9:17" x14ac:dyDescent="0.45">
      <c r="I1222" t="s">
        <v>192</v>
      </c>
      <c r="J1222" t="s">
        <v>165</v>
      </c>
      <c r="K1222">
        <v>0.12880420020585864</v>
      </c>
      <c r="L1222" t="s">
        <v>158</v>
      </c>
      <c r="N1222" t="s">
        <v>217</v>
      </c>
      <c r="O1222" t="s">
        <v>165</v>
      </c>
      <c r="P1222">
        <v>3.1798665077679193E-2</v>
      </c>
      <c r="Q1222" t="s">
        <v>158</v>
      </c>
    </row>
    <row r="1223" spans="9:17" x14ac:dyDescent="0.45">
      <c r="I1223" t="s">
        <v>192</v>
      </c>
      <c r="J1223" t="s">
        <v>166</v>
      </c>
      <c r="K1223">
        <v>6.4151483977269344E-2</v>
      </c>
      <c r="L1223" t="s">
        <v>158</v>
      </c>
      <c r="N1223" t="s">
        <v>217</v>
      </c>
      <c r="O1223" t="s">
        <v>166</v>
      </c>
      <c r="P1223">
        <v>2.1539553934982913E-2</v>
      </c>
      <c r="Q1223" t="s">
        <v>158</v>
      </c>
    </row>
    <row r="1224" spans="9:17" x14ac:dyDescent="0.45">
      <c r="I1224" t="s">
        <v>192</v>
      </c>
      <c r="J1224" t="s">
        <v>167</v>
      </c>
      <c r="K1224">
        <v>6.1834564908589976E-2</v>
      </c>
      <c r="L1224" t="s">
        <v>158</v>
      </c>
      <c r="N1224" t="s">
        <v>217</v>
      </c>
      <c r="O1224" t="s">
        <v>167</v>
      </c>
      <c r="P1224">
        <v>2.4072814528749625E-2</v>
      </c>
      <c r="Q1224" t="s">
        <v>158</v>
      </c>
    </row>
    <row r="1225" spans="9:17" x14ac:dyDescent="0.45">
      <c r="I1225" t="s">
        <v>192</v>
      </c>
      <c r="J1225" t="s">
        <v>243</v>
      </c>
      <c r="K1225">
        <v>5.5444173174208841E-2</v>
      </c>
      <c r="L1225" t="s">
        <v>158</v>
      </c>
      <c r="N1225" t="s">
        <v>217</v>
      </c>
      <c r="O1225" t="s">
        <v>243</v>
      </c>
      <c r="P1225">
        <v>2.2993224558530874E-2</v>
      </c>
      <c r="Q1225" t="s">
        <v>158</v>
      </c>
    </row>
    <row r="1226" spans="9:17" x14ac:dyDescent="0.45">
      <c r="I1226" t="s">
        <v>192</v>
      </c>
      <c r="J1226" t="s">
        <v>244</v>
      </c>
      <c r="K1226">
        <v>8.5230249312885337E-2</v>
      </c>
      <c r="L1226" t="s">
        <v>158</v>
      </c>
      <c r="N1226" t="s">
        <v>217</v>
      </c>
      <c r="O1226" t="s">
        <v>244</v>
      </c>
      <c r="P1226">
        <v>3.6121018735787977E-2</v>
      </c>
      <c r="Q1226" t="s">
        <v>158</v>
      </c>
    </row>
    <row r="1227" spans="9:17" x14ac:dyDescent="0.45">
      <c r="I1227" t="s">
        <v>192</v>
      </c>
      <c r="J1227" t="s">
        <v>245</v>
      </c>
      <c r="K1227">
        <v>3.1376349285834382E-2</v>
      </c>
      <c r="L1227" t="s">
        <v>158</v>
      </c>
      <c r="N1227" t="s">
        <v>217</v>
      </c>
      <c r="O1227" t="s">
        <v>245</v>
      </c>
      <c r="P1227">
        <v>6.6424567283229485E-2</v>
      </c>
      <c r="Q1227" t="s">
        <v>158</v>
      </c>
    </row>
    <row r="1228" spans="9:17" x14ac:dyDescent="0.45">
      <c r="I1228" t="s">
        <v>192</v>
      </c>
      <c r="J1228" t="s">
        <v>246</v>
      </c>
      <c r="K1228">
        <v>0</v>
      </c>
      <c r="L1228" t="s">
        <v>158</v>
      </c>
      <c r="N1228" t="s">
        <v>217</v>
      </c>
      <c r="O1228" t="s">
        <v>246</v>
      </c>
      <c r="P1228">
        <v>1.3739148289535961E-2</v>
      </c>
      <c r="Q1228" t="s">
        <v>158</v>
      </c>
    </row>
    <row r="1229" spans="9:17" x14ac:dyDescent="0.45">
      <c r="I1229" t="s">
        <v>192</v>
      </c>
      <c r="J1229" t="s">
        <v>299</v>
      </c>
      <c r="K1229">
        <v>0</v>
      </c>
      <c r="L1229" t="s">
        <v>158</v>
      </c>
      <c r="N1229" t="s">
        <v>217</v>
      </c>
      <c r="O1229" t="s">
        <v>299</v>
      </c>
      <c r="P1229">
        <v>5.144733548781896E-5</v>
      </c>
      <c r="Q1229" t="s">
        <v>158</v>
      </c>
    </row>
    <row r="1230" spans="9:17" x14ac:dyDescent="0.45">
      <c r="I1230" t="s">
        <v>192</v>
      </c>
      <c r="J1230" t="s">
        <v>300</v>
      </c>
      <c r="K1230">
        <v>0</v>
      </c>
      <c r="L1230" t="s">
        <v>158</v>
      </c>
      <c r="N1230" t="s">
        <v>217</v>
      </c>
      <c r="O1230" t="s">
        <v>300</v>
      </c>
      <c r="P1230">
        <v>1.6592930783056115E-5</v>
      </c>
      <c r="Q1230" t="s">
        <v>158</v>
      </c>
    </row>
    <row r="1231" spans="9:17" x14ac:dyDescent="0.45">
      <c r="I1231" t="s">
        <v>192</v>
      </c>
      <c r="J1231" t="s">
        <v>301</v>
      </c>
      <c r="K1231">
        <v>0</v>
      </c>
      <c r="L1231" t="s">
        <v>158</v>
      </c>
      <c r="N1231" t="s">
        <v>217</v>
      </c>
      <c r="O1231" t="s">
        <v>301</v>
      </c>
      <c r="P1231">
        <v>8.1305226592728984E-6</v>
      </c>
      <c r="Q1231" t="s">
        <v>158</v>
      </c>
    </row>
    <row r="1232" spans="9:17" x14ac:dyDescent="0.45">
      <c r="I1232" t="s">
        <v>192</v>
      </c>
      <c r="J1232" t="s">
        <v>302</v>
      </c>
      <c r="K1232">
        <v>0</v>
      </c>
      <c r="L1232" t="s">
        <v>158</v>
      </c>
      <c r="N1232" t="s">
        <v>217</v>
      </c>
      <c r="O1232" t="s">
        <v>302</v>
      </c>
      <c r="P1232">
        <v>5.3476594371348288E-6</v>
      </c>
      <c r="Q1232" t="s">
        <v>158</v>
      </c>
    </row>
    <row r="1233" spans="9:17" x14ac:dyDescent="0.45">
      <c r="I1233" t="s">
        <v>192</v>
      </c>
      <c r="J1233" t="s">
        <v>303</v>
      </c>
      <c r="K1233">
        <v>0</v>
      </c>
      <c r="L1233" t="s">
        <v>158</v>
      </c>
      <c r="N1233" t="s">
        <v>217</v>
      </c>
      <c r="O1233" t="s">
        <v>303</v>
      </c>
      <c r="P1233">
        <v>1.198904086322064E-6</v>
      </c>
      <c r="Q1233" t="s">
        <v>158</v>
      </c>
    </row>
    <row r="1234" spans="9:17" x14ac:dyDescent="0.45">
      <c r="I1234" t="s">
        <v>192</v>
      </c>
      <c r="J1234" t="s">
        <v>304</v>
      </c>
      <c r="K1234">
        <v>0</v>
      </c>
      <c r="L1234" t="s">
        <v>158</v>
      </c>
      <c r="N1234" t="s">
        <v>217</v>
      </c>
      <c r="O1234" t="s">
        <v>304</v>
      </c>
      <c r="P1234">
        <v>6.6373740041971282E-8</v>
      </c>
      <c r="Q1234" t="s">
        <v>158</v>
      </c>
    </row>
    <row r="1235" spans="9:17" x14ac:dyDescent="0.45">
      <c r="I1235" t="s">
        <v>192</v>
      </c>
      <c r="J1235" t="s">
        <v>305</v>
      </c>
      <c r="K1235">
        <v>4.415079113782071E-5</v>
      </c>
      <c r="L1235" t="s">
        <v>158</v>
      </c>
      <c r="N1235" t="s">
        <v>217</v>
      </c>
      <c r="O1235" t="s">
        <v>305</v>
      </c>
      <c r="P1235">
        <v>0</v>
      </c>
      <c r="Q1235" t="s">
        <v>158</v>
      </c>
    </row>
    <row r="1236" spans="9:17" x14ac:dyDescent="0.45">
      <c r="I1236" t="s">
        <v>192</v>
      </c>
      <c r="J1236" t="s">
        <v>306</v>
      </c>
      <c r="K1236">
        <v>4.49183457841844E-5</v>
      </c>
      <c r="L1236" t="s">
        <v>158</v>
      </c>
      <c r="N1236" t="s">
        <v>217</v>
      </c>
      <c r="O1236" t="s">
        <v>306</v>
      </c>
      <c r="P1236">
        <v>0</v>
      </c>
      <c r="Q1236" t="s">
        <v>158</v>
      </c>
    </row>
    <row r="1237" spans="9:17" x14ac:dyDescent="0.45">
      <c r="I1237" t="s">
        <v>192</v>
      </c>
      <c r="J1237" t="s">
        <v>307</v>
      </c>
      <c r="K1237">
        <v>7.1581433940796265E-5</v>
      </c>
      <c r="L1237" t="s">
        <v>158</v>
      </c>
      <c r="N1237" t="s">
        <v>217</v>
      </c>
      <c r="O1237" t="s">
        <v>307</v>
      </c>
      <c r="P1237">
        <v>0</v>
      </c>
      <c r="Q1237" t="s">
        <v>158</v>
      </c>
    </row>
    <row r="1238" spans="9:17" x14ac:dyDescent="0.45">
      <c r="I1238" t="s">
        <v>192</v>
      </c>
      <c r="J1238" t="s">
        <v>308</v>
      </c>
      <c r="K1238">
        <v>1.476685815018E-4</v>
      </c>
      <c r="L1238" t="s">
        <v>158</v>
      </c>
      <c r="N1238" t="s">
        <v>217</v>
      </c>
      <c r="O1238" t="s">
        <v>308</v>
      </c>
      <c r="P1238">
        <v>0</v>
      </c>
      <c r="Q1238" t="s">
        <v>158</v>
      </c>
    </row>
    <row r="1239" spans="9:17" x14ac:dyDescent="0.45">
      <c r="I1239" t="s">
        <v>192</v>
      </c>
      <c r="J1239" t="s">
        <v>309</v>
      </c>
      <c r="K1239">
        <v>1.642233256667E-4</v>
      </c>
      <c r="L1239" t="s">
        <v>158</v>
      </c>
      <c r="N1239" t="s">
        <v>217</v>
      </c>
      <c r="O1239" t="s">
        <v>309</v>
      </c>
      <c r="P1239">
        <v>0</v>
      </c>
      <c r="Q1239" t="s">
        <v>158</v>
      </c>
    </row>
    <row r="1240" spans="9:17" x14ac:dyDescent="0.45">
      <c r="I1240" t="s">
        <v>192</v>
      </c>
      <c r="J1240" t="s">
        <v>310</v>
      </c>
      <c r="K1240">
        <v>2.1733984210090001E-4</v>
      </c>
      <c r="L1240" t="s">
        <v>158</v>
      </c>
      <c r="N1240" t="s">
        <v>217</v>
      </c>
      <c r="O1240" t="s">
        <v>310</v>
      </c>
      <c r="P1240">
        <v>6.4837355657159081E-8</v>
      </c>
      <c r="Q1240" t="s">
        <v>158</v>
      </c>
    </row>
    <row r="1241" spans="9:17" x14ac:dyDescent="0.45">
      <c r="I1241" t="s">
        <v>192</v>
      </c>
      <c r="J1241" t="s">
        <v>311</v>
      </c>
      <c r="K1241">
        <v>2.0677592214259999E-4</v>
      </c>
      <c r="L1241" t="s">
        <v>158</v>
      </c>
      <c r="N1241" t="s">
        <v>217</v>
      </c>
      <c r="O1241" t="s">
        <v>311</v>
      </c>
      <c r="P1241">
        <v>3.4193159161304458E-6</v>
      </c>
      <c r="Q1241" t="s">
        <v>158</v>
      </c>
    </row>
    <row r="1242" spans="9:17" x14ac:dyDescent="0.45">
      <c r="I1242" t="s">
        <v>192</v>
      </c>
      <c r="J1242" t="s">
        <v>312</v>
      </c>
      <c r="K1242">
        <v>1.731079065776E-4</v>
      </c>
      <c r="L1242" t="s">
        <v>158</v>
      </c>
      <c r="N1242" t="s">
        <v>217</v>
      </c>
      <c r="O1242" t="s">
        <v>312</v>
      </c>
      <c r="P1242">
        <v>2.8216299458953479E-5</v>
      </c>
      <c r="Q1242" t="s">
        <v>158</v>
      </c>
    </row>
    <row r="1243" spans="9:17" x14ac:dyDescent="0.45">
      <c r="I1243" t="s">
        <v>192</v>
      </c>
      <c r="J1243" t="s">
        <v>313</v>
      </c>
      <c r="K1243">
        <v>1.242027859598E-4</v>
      </c>
      <c r="L1243" t="s">
        <v>158</v>
      </c>
      <c r="N1243" t="s">
        <v>217</v>
      </c>
      <c r="O1243" t="s">
        <v>313</v>
      </c>
      <c r="P1243">
        <v>2.2079392090335537E-5</v>
      </c>
      <c r="Q1243" t="s">
        <v>158</v>
      </c>
    </row>
    <row r="1244" spans="9:17" x14ac:dyDescent="0.45">
      <c r="I1244" t="s">
        <v>192</v>
      </c>
      <c r="J1244" t="s">
        <v>314</v>
      </c>
      <c r="K1244">
        <v>7.6872303657133379E-5</v>
      </c>
      <c r="L1244" t="s">
        <v>158</v>
      </c>
      <c r="N1244" t="s">
        <v>217</v>
      </c>
      <c r="O1244" t="s">
        <v>314</v>
      </c>
      <c r="P1244">
        <v>1.8642226268462028E-5</v>
      </c>
      <c r="Q1244" t="s">
        <v>158</v>
      </c>
    </row>
    <row r="1245" spans="9:17" x14ac:dyDescent="0.45">
      <c r="I1245" t="s">
        <v>192</v>
      </c>
      <c r="J1245" t="s">
        <v>315</v>
      </c>
      <c r="K1245">
        <v>3.1995709737902287E-5</v>
      </c>
      <c r="L1245" t="s">
        <v>158</v>
      </c>
      <c r="N1245" t="s">
        <v>217</v>
      </c>
      <c r="O1245" t="s">
        <v>315</v>
      </c>
      <c r="P1245">
        <v>5.2303739561900732E-6</v>
      </c>
      <c r="Q1245" t="s">
        <v>158</v>
      </c>
    </row>
    <row r="1246" spans="9:17" x14ac:dyDescent="0.45">
      <c r="I1246" t="s">
        <v>192</v>
      </c>
      <c r="J1246" t="s">
        <v>316</v>
      </c>
      <c r="K1246">
        <v>1.497598905782915E-5</v>
      </c>
      <c r="L1246" t="s">
        <v>158</v>
      </c>
      <c r="N1246" t="s">
        <v>217</v>
      </c>
      <c r="O1246" t="s">
        <v>316</v>
      </c>
      <c r="P1246">
        <v>2.615634833622421E-6</v>
      </c>
      <c r="Q1246" t="s">
        <v>158</v>
      </c>
    </row>
    <row r="1247" spans="9:17" x14ac:dyDescent="0.45">
      <c r="I1247" t="s">
        <v>192</v>
      </c>
      <c r="J1247" t="s">
        <v>317</v>
      </c>
      <c r="K1247">
        <v>3.8874135440796586E-6</v>
      </c>
      <c r="L1247" t="s">
        <v>158</v>
      </c>
      <c r="N1247" t="s">
        <v>217</v>
      </c>
      <c r="O1247" t="s">
        <v>317</v>
      </c>
      <c r="P1247">
        <v>3.5173000353001427E-6</v>
      </c>
      <c r="Q1247" t="s">
        <v>158</v>
      </c>
    </row>
    <row r="1248" spans="9:17" x14ac:dyDescent="0.45">
      <c r="I1248" t="s">
        <v>192</v>
      </c>
      <c r="J1248" t="s">
        <v>318</v>
      </c>
      <c r="K1248">
        <v>0</v>
      </c>
      <c r="L1248" t="s">
        <v>158</v>
      </c>
      <c r="N1248" t="s">
        <v>217</v>
      </c>
      <c r="O1248" t="s">
        <v>318</v>
      </c>
      <c r="P1248">
        <v>4.3949197620752449E-6</v>
      </c>
      <c r="Q1248" t="s">
        <v>158</v>
      </c>
    </row>
    <row r="1249" spans="9:17" x14ac:dyDescent="0.45">
      <c r="I1249" t="s">
        <v>192</v>
      </c>
      <c r="J1249" t="s">
        <v>319</v>
      </c>
      <c r="K1249">
        <v>0</v>
      </c>
      <c r="L1249" t="s">
        <v>158</v>
      </c>
      <c r="N1249" t="s">
        <v>217</v>
      </c>
      <c r="O1249" t="s">
        <v>319</v>
      </c>
      <c r="P1249">
        <v>2.08955603007284E-6</v>
      </c>
      <c r="Q1249" t="s">
        <v>158</v>
      </c>
    </row>
    <row r="1250" spans="9:17" x14ac:dyDescent="0.45">
      <c r="I1250" t="s">
        <v>192</v>
      </c>
      <c r="J1250" t="s">
        <v>320</v>
      </c>
      <c r="K1250">
        <v>0</v>
      </c>
      <c r="L1250" t="s">
        <v>158</v>
      </c>
      <c r="N1250" t="s">
        <v>217</v>
      </c>
      <c r="O1250" t="s">
        <v>320</v>
      </c>
      <c r="P1250">
        <v>5.1842200698780768E-7</v>
      </c>
      <c r="Q1250" t="s">
        <v>158</v>
      </c>
    </row>
    <row r="1251" spans="9:17" x14ac:dyDescent="0.45">
      <c r="I1251" t="s">
        <v>192</v>
      </c>
      <c r="J1251" t="s">
        <v>321</v>
      </c>
      <c r="K1251">
        <v>0</v>
      </c>
      <c r="L1251" t="s">
        <v>158</v>
      </c>
      <c r="N1251" t="s">
        <v>217</v>
      </c>
      <c r="O1251" t="s">
        <v>321</v>
      </c>
      <c r="P1251">
        <v>3.407909681959969E-6</v>
      </c>
      <c r="Q1251" t="s">
        <v>158</v>
      </c>
    </row>
    <row r="1252" spans="9:17" x14ac:dyDescent="0.45">
      <c r="I1252" t="s">
        <v>192</v>
      </c>
      <c r="J1252" t="s">
        <v>322</v>
      </c>
      <c r="K1252">
        <v>0</v>
      </c>
      <c r="L1252" t="s">
        <v>158</v>
      </c>
      <c r="N1252" t="s">
        <v>217</v>
      </c>
      <c r="O1252" t="s">
        <v>322</v>
      </c>
      <c r="P1252">
        <v>1.3400928289209311E-5</v>
      </c>
      <c r="Q1252" t="s">
        <v>158</v>
      </c>
    </row>
    <row r="1253" spans="9:17" x14ac:dyDescent="0.45">
      <c r="I1253" t="s">
        <v>192</v>
      </c>
      <c r="J1253" t="s">
        <v>168</v>
      </c>
      <c r="K1253">
        <v>7.1640112338182925E-3</v>
      </c>
      <c r="L1253" t="s">
        <v>158</v>
      </c>
      <c r="N1253" t="s">
        <v>217</v>
      </c>
      <c r="O1253" t="s">
        <v>168</v>
      </c>
      <c r="P1253">
        <v>4.5646153480194906E-2</v>
      </c>
      <c r="Q1253" t="s">
        <v>158</v>
      </c>
    </row>
    <row r="1254" spans="9:17" x14ac:dyDescent="0.45">
      <c r="I1254" t="s">
        <v>192</v>
      </c>
      <c r="J1254" t="s">
        <v>169</v>
      </c>
      <c r="K1254">
        <v>3.9352605608515258E-2</v>
      </c>
      <c r="L1254" t="s">
        <v>158</v>
      </c>
      <c r="N1254" t="s">
        <v>217</v>
      </c>
      <c r="O1254" t="s">
        <v>169</v>
      </c>
      <c r="P1254">
        <v>1.5428665223279188E-2</v>
      </c>
      <c r="Q1254" t="s">
        <v>158</v>
      </c>
    </row>
    <row r="1255" spans="9:17" x14ac:dyDescent="0.45">
      <c r="I1255" t="s">
        <v>192</v>
      </c>
      <c r="J1255" t="s">
        <v>170</v>
      </c>
      <c r="K1255">
        <v>3.2776906936511738E-2</v>
      </c>
      <c r="L1255" t="s">
        <v>158</v>
      </c>
      <c r="N1255" t="s">
        <v>217</v>
      </c>
      <c r="O1255" t="s">
        <v>170</v>
      </c>
      <c r="P1255">
        <v>1.1877859708005511E-2</v>
      </c>
      <c r="Q1255" t="s">
        <v>158</v>
      </c>
    </row>
    <row r="1256" spans="9:17" x14ac:dyDescent="0.45">
      <c r="I1256" t="s">
        <v>192</v>
      </c>
      <c r="J1256" t="s">
        <v>171</v>
      </c>
      <c r="K1256">
        <v>1.7259646461512887E-2</v>
      </c>
      <c r="L1256" t="s">
        <v>158</v>
      </c>
      <c r="N1256" t="s">
        <v>217</v>
      </c>
      <c r="O1256" t="s">
        <v>171</v>
      </c>
      <c r="P1256">
        <v>7.5669194600071505E-3</v>
      </c>
      <c r="Q1256" t="s">
        <v>158</v>
      </c>
    </row>
    <row r="1257" spans="9:17" x14ac:dyDescent="0.45">
      <c r="I1257" t="s">
        <v>192</v>
      </c>
      <c r="J1257" t="s">
        <v>172</v>
      </c>
      <c r="K1257">
        <v>1.6925760217721953E-2</v>
      </c>
      <c r="L1257" t="s">
        <v>158</v>
      </c>
      <c r="N1257" t="s">
        <v>217</v>
      </c>
      <c r="O1257" t="s">
        <v>172</v>
      </c>
      <c r="P1257">
        <v>8.1025851693228255E-3</v>
      </c>
      <c r="Q1257" t="s">
        <v>158</v>
      </c>
    </row>
    <row r="1258" spans="9:17" x14ac:dyDescent="0.45">
      <c r="I1258" t="s">
        <v>192</v>
      </c>
      <c r="J1258" t="s">
        <v>247</v>
      </c>
      <c r="K1258">
        <v>1.4476775064892681E-2</v>
      </c>
      <c r="L1258" t="s">
        <v>158</v>
      </c>
      <c r="N1258" t="s">
        <v>217</v>
      </c>
      <c r="O1258" t="s">
        <v>247</v>
      </c>
      <c r="P1258">
        <v>8.3255251407765435E-3</v>
      </c>
      <c r="Q1258" t="s">
        <v>158</v>
      </c>
    </row>
    <row r="1259" spans="9:17" x14ac:dyDescent="0.45">
      <c r="I1259" t="s">
        <v>192</v>
      </c>
      <c r="J1259" t="s">
        <v>248</v>
      </c>
      <c r="K1259">
        <v>1.6023858785975734E-2</v>
      </c>
      <c r="L1259" t="s">
        <v>158</v>
      </c>
      <c r="N1259" t="s">
        <v>217</v>
      </c>
      <c r="O1259" t="s">
        <v>248</v>
      </c>
      <c r="P1259">
        <v>1.4063648607878919E-2</v>
      </c>
      <c r="Q1259" t="s">
        <v>158</v>
      </c>
    </row>
    <row r="1260" spans="9:17" x14ac:dyDescent="0.45">
      <c r="I1260" t="s">
        <v>192</v>
      </c>
      <c r="J1260" t="s">
        <v>249</v>
      </c>
      <c r="K1260">
        <v>1.5020566425333083E-3</v>
      </c>
      <c r="L1260" t="s">
        <v>158</v>
      </c>
      <c r="N1260" t="s">
        <v>217</v>
      </c>
      <c r="O1260" t="s">
        <v>249</v>
      </c>
      <c r="P1260">
        <v>3.2722294384005798E-2</v>
      </c>
      <c r="Q1260" t="s">
        <v>158</v>
      </c>
    </row>
    <row r="1261" spans="9:17" x14ac:dyDescent="0.45">
      <c r="I1261" t="s">
        <v>192</v>
      </c>
      <c r="J1261" t="s">
        <v>250</v>
      </c>
      <c r="K1261">
        <v>0</v>
      </c>
      <c r="L1261" t="s">
        <v>158</v>
      </c>
      <c r="N1261" t="s">
        <v>217</v>
      </c>
      <c r="O1261" t="s">
        <v>250</v>
      </c>
      <c r="P1261">
        <v>7.448014646771064E-3</v>
      </c>
      <c r="Q1261" t="s">
        <v>158</v>
      </c>
    </row>
    <row r="1262" spans="9:17" x14ac:dyDescent="0.45">
      <c r="I1262" t="s">
        <v>192</v>
      </c>
      <c r="J1262" t="s">
        <v>251</v>
      </c>
      <c r="K1262">
        <v>1.1658223434531381E-5</v>
      </c>
      <c r="L1262" t="s">
        <v>158</v>
      </c>
      <c r="N1262" t="s">
        <v>217</v>
      </c>
      <c r="O1262" t="s">
        <v>251</v>
      </c>
      <c r="P1262">
        <v>0.10068491242622807</v>
      </c>
      <c r="Q1262" t="s">
        <v>158</v>
      </c>
    </row>
    <row r="1263" spans="9:17" x14ac:dyDescent="0.45">
      <c r="I1263" t="s">
        <v>192</v>
      </c>
      <c r="J1263" t="s">
        <v>252</v>
      </c>
      <c r="K1263">
        <v>2.3319515960733127E-2</v>
      </c>
      <c r="L1263" t="s">
        <v>158</v>
      </c>
      <c r="N1263" t="s">
        <v>217</v>
      </c>
      <c r="O1263" t="s">
        <v>252</v>
      </c>
      <c r="P1263">
        <v>4.4509877312011378E-2</v>
      </c>
      <c r="Q1263" t="s">
        <v>158</v>
      </c>
    </row>
    <row r="1264" spans="9:17" x14ac:dyDescent="0.45">
      <c r="I1264" t="s">
        <v>192</v>
      </c>
      <c r="J1264" t="s">
        <v>253</v>
      </c>
      <c r="K1264">
        <v>2.2376638602613172E-2</v>
      </c>
      <c r="L1264" t="s">
        <v>158</v>
      </c>
      <c r="N1264" t="s">
        <v>217</v>
      </c>
      <c r="O1264" t="s">
        <v>253</v>
      </c>
      <c r="P1264">
        <v>2.9009670837579729E-2</v>
      </c>
      <c r="Q1264" t="s">
        <v>158</v>
      </c>
    </row>
    <row r="1265" spans="9:17" x14ac:dyDescent="0.45">
      <c r="I1265" t="s">
        <v>192</v>
      </c>
      <c r="J1265" t="s">
        <v>254</v>
      </c>
      <c r="K1265">
        <v>1.3652757562539855E-2</v>
      </c>
      <c r="L1265" t="s">
        <v>158</v>
      </c>
      <c r="N1265" t="s">
        <v>217</v>
      </c>
      <c r="O1265" t="s">
        <v>254</v>
      </c>
      <c r="P1265">
        <v>1.3980908831948925E-2</v>
      </c>
      <c r="Q1265" t="s">
        <v>158</v>
      </c>
    </row>
    <row r="1266" spans="9:17" x14ac:dyDescent="0.45">
      <c r="I1266" t="s">
        <v>192</v>
      </c>
      <c r="J1266" t="s">
        <v>255</v>
      </c>
      <c r="K1266">
        <v>1.3287872902812333E-2</v>
      </c>
      <c r="L1266" t="s">
        <v>158</v>
      </c>
      <c r="N1266" t="s">
        <v>217</v>
      </c>
      <c r="O1266" t="s">
        <v>255</v>
      </c>
      <c r="P1266">
        <v>1.4265428203701226E-2</v>
      </c>
      <c r="Q1266" t="s">
        <v>158</v>
      </c>
    </row>
    <row r="1267" spans="9:17" x14ac:dyDescent="0.45">
      <c r="I1267" t="s">
        <v>192</v>
      </c>
      <c r="J1267" t="s">
        <v>256</v>
      </c>
      <c r="K1267">
        <v>1.0080482034681178E-2</v>
      </c>
      <c r="L1267" t="s">
        <v>158</v>
      </c>
      <c r="N1267" t="s">
        <v>217</v>
      </c>
      <c r="O1267" t="s">
        <v>256</v>
      </c>
      <c r="P1267">
        <v>1.3284079529247979E-2</v>
      </c>
      <c r="Q1267" t="s">
        <v>158</v>
      </c>
    </row>
    <row r="1268" spans="9:17" x14ac:dyDescent="0.45">
      <c r="I1268" t="s">
        <v>192</v>
      </c>
      <c r="J1268" t="s">
        <v>257</v>
      </c>
      <c r="K1268">
        <v>5.363501379796928E-3</v>
      </c>
      <c r="L1268" t="s">
        <v>158</v>
      </c>
      <c r="N1268" t="s">
        <v>217</v>
      </c>
      <c r="O1268" t="s">
        <v>257</v>
      </c>
      <c r="P1268">
        <v>2.3439802634829889E-2</v>
      </c>
      <c r="Q1268" t="s">
        <v>158</v>
      </c>
    </row>
    <row r="1269" spans="9:17" x14ac:dyDescent="0.45">
      <c r="I1269" t="s">
        <v>192</v>
      </c>
      <c r="J1269" t="s">
        <v>258</v>
      </c>
      <c r="K1269">
        <v>0</v>
      </c>
      <c r="L1269" t="s">
        <v>158</v>
      </c>
      <c r="N1269" t="s">
        <v>217</v>
      </c>
      <c r="O1269" t="s">
        <v>258</v>
      </c>
      <c r="P1269">
        <v>5.8751079729747378E-2</v>
      </c>
      <c r="Q1269" t="s">
        <v>158</v>
      </c>
    </row>
    <row r="1270" spans="9:17" x14ac:dyDescent="0.45">
      <c r="I1270" t="s">
        <v>192</v>
      </c>
      <c r="J1270" t="s">
        <v>259</v>
      </c>
      <c r="K1270">
        <v>0</v>
      </c>
      <c r="L1270" t="s">
        <v>158</v>
      </c>
      <c r="N1270" t="s">
        <v>217</v>
      </c>
      <c r="O1270" t="s">
        <v>259</v>
      </c>
      <c r="P1270">
        <v>1.217324701433248E-2</v>
      </c>
      <c r="Q1270" t="s">
        <v>158</v>
      </c>
    </row>
    <row r="1271" spans="9:17" x14ac:dyDescent="0.45">
      <c r="I1271" t="s">
        <v>193</v>
      </c>
      <c r="J1271" t="s">
        <v>157</v>
      </c>
      <c r="K1271">
        <v>3.6612719770245841E-4</v>
      </c>
      <c r="L1271" t="s">
        <v>158</v>
      </c>
      <c r="N1271" t="s">
        <v>218</v>
      </c>
      <c r="O1271" t="s">
        <v>157</v>
      </c>
      <c r="P1271">
        <v>6.399495204433768E-2</v>
      </c>
      <c r="Q1271" t="s">
        <v>158</v>
      </c>
    </row>
    <row r="1272" spans="9:17" x14ac:dyDescent="0.45">
      <c r="I1272" t="s">
        <v>193</v>
      </c>
      <c r="J1272" t="s">
        <v>159</v>
      </c>
      <c r="K1272">
        <v>2.3444678068338793E-2</v>
      </c>
      <c r="L1272" t="s">
        <v>158</v>
      </c>
      <c r="N1272" t="s">
        <v>218</v>
      </c>
      <c r="O1272" t="s">
        <v>159</v>
      </c>
      <c r="P1272">
        <v>2.4160376516510644E-2</v>
      </c>
      <c r="Q1272" t="s">
        <v>158</v>
      </c>
    </row>
    <row r="1273" spans="9:17" x14ac:dyDescent="0.45">
      <c r="I1273" t="s">
        <v>193</v>
      </c>
      <c r="J1273" t="s">
        <v>160</v>
      </c>
      <c r="K1273">
        <v>2.4423591601218809E-2</v>
      </c>
      <c r="L1273" t="s">
        <v>158</v>
      </c>
      <c r="N1273" t="s">
        <v>218</v>
      </c>
      <c r="O1273" t="s">
        <v>160</v>
      </c>
      <c r="P1273">
        <v>1.5811844743560531E-2</v>
      </c>
      <c r="Q1273" t="s">
        <v>158</v>
      </c>
    </row>
    <row r="1274" spans="9:17" x14ac:dyDescent="0.45">
      <c r="I1274" t="s">
        <v>193</v>
      </c>
      <c r="J1274" t="s">
        <v>161</v>
      </c>
      <c r="K1274">
        <v>1.2260111489031418E-2</v>
      </c>
      <c r="L1274" t="s">
        <v>158</v>
      </c>
      <c r="N1274" t="s">
        <v>218</v>
      </c>
      <c r="O1274" t="s">
        <v>161</v>
      </c>
      <c r="P1274">
        <v>9.0668124912647551E-3</v>
      </c>
      <c r="Q1274" t="s">
        <v>158</v>
      </c>
    </row>
    <row r="1275" spans="9:17" x14ac:dyDescent="0.45">
      <c r="I1275" t="s">
        <v>193</v>
      </c>
      <c r="J1275" t="s">
        <v>162</v>
      </c>
      <c r="K1275">
        <v>1.1873911865339284E-2</v>
      </c>
      <c r="L1275" t="s">
        <v>158</v>
      </c>
      <c r="N1275" t="s">
        <v>218</v>
      </c>
      <c r="O1275" t="s">
        <v>162</v>
      </c>
      <c r="P1275">
        <v>9.3989425266254971E-3</v>
      </c>
      <c r="Q1275" t="s">
        <v>158</v>
      </c>
    </row>
    <row r="1276" spans="9:17" x14ac:dyDescent="0.45">
      <c r="I1276" t="s">
        <v>193</v>
      </c>
      <c r="J1276" t="s">
        <v>239</v>
      </c>
      <c r="K1276">
        <v>9.3447384888572758E-3</v>
      </c>
      <c r="L1276" t="s">
        <v>158</v>
      </c>
      <c r="N1276" t="s">
        <v>218</v>
      </c>
      <c r="O1276" t="s">
        <v>239</v>
      </c>
      <c r="P1276">
        <v>9.680467123938807E-3</v>
      </c>
      <c r="Q1276" t="s">
        <v>158</v>
      </c>
    </row>
    <row r="1277" spans="9:17" x14ac:dyDescent="0.45">
      <c r="I1277" t="s">
        <v>193</v>
      </c>
      <c r="J1277" t="s">
        <v>240</v>
      </c>
      <c r="K1277">
        <v>8.8810542503424753E-3</v>
      </c>
      <c r="L1277" t="s">
        <v>158</v>
      </c>
      <c r="N1277" t="s">
        <v>218</v>
      </c>
      <c r="O1277" t="s">
        <v>240</v>
      </c>
      <c r="P1277">
        <v>2.0057059898315979E-2</v>
      </c>
      <c r="Q1277" t="s">
        <v>158</v>
      </c>
    </row>
    <row r="1278" spans="9:17" x14ac:dyDescent="0.45">
      <c r="I1278" t="s">
        <v>193</v>
      </c>
      <c r="J1278" t="s">
        <v>241</v>
      </c>
      <c r="K1278">
        <v>0</v>
      </c>
      <c r="L1278" t="s">
        <v>158</v>
      </c>
      <c r="N1278" t="s">
        <v>218</v>
      </c>
      <c r="O1278" t="s">
        <v>241</v>
      </c>
      <c r="P1278">
        <v>5.1827343587684378E-2</v>
      </c>
      <c r="Q1278" t="s">
        <v>158</v>
      </c>
    </row>
    <row r="1279" spans="9:17" x14ac:dyDescent="0.45">
      <c r="I1279" t="s">
        <v>193</v>
      </c>
      <c r="J1279" t="s">
        <v>242</v>
      </c>
      <c r="K1279">
        <v>0</v>
      </c>
      <c r="L1279" t="s">
        <v>158</v>
      </c>
      <c r="N1279" t="s">
        <v>218</v>
      </c>
      <c r="O1279" t="s">
        <v>242</v>
      </c>
      <c r="P1279">
        <v>8.904642963422995E-3</v>
      </c>
      <c r="Q1279" t="s">
        <v>158</v>
      </c>
    </row>
    <row r="1280" spans="9:17" x14ac:dyDescent="0.45">
      <c r="I1280" t="s">
        <v>193</v>
      </c>
      <c r="J1280" t="s">
        <v>163</v>
      </c>
      <c r="K1280">
        <v>7.326402266103349E-2</v>
      </c>
      <c r="L1280" t="s">
        <v>158</v>
      </c>
      <c r="N1280" t="s">
        <v>218</v>
      </c>
      <c r="O1280" t="s">
        <v>163</v>
      </c>
      <c r="P1280">
        <v>9.3561755075436112E-2</v>
      </c>
      <c r="Q1280" t="s">
        <v>158</v>
      </c>
    </row>
    <row r="1281" spans="9:17" x14ac:dyDescent="0.45">
      <c r="I1281" t="s">
        <v>193</v>
      </c>
      <c r="J1281" t="s">
        <v>164</v>
      </c>
      <c r="K1281">
        <v>0.18036757383435872</v>
      </c>
      <c r="L1281" t="s">
        <v>158</v>
      </c>
      <c r="N1281" t="s">
        <v>218</v>
      </c>
      <c r="O1281" t="s">
        <v>164</v>
      </c>
      <c r="P1281">
        <v>3.3739525770307359E-2</v>
      </c>
      <c r="Q1281" t="s">
        <v>158</v>
      </c>
    </row>
    <row r="1282" spans="9:17" x14ac:dyDescent="0.45">
      <c r="I1282" t="s">
        <v>193</v>
      </c>
      <c r="J1282" t="s">
        <v>165</v>
      </c>
      <c r="K1282">
        <v>0.12998315490411658</v>
      </c>
      <c r="L1282" t="s">
        <v>158</v>
      </c>
      <c r="N1282" t="s">
        <v>218</v>
      </c>
      <c r="O1282" t="s">
        <v>165</v>
      </c>
      <c r="P1282">
        <v>2.5319048969994571E-2</v>
      </c>
      <c r="Q1282" t="s">
        <v>158</v>
      </c>
    </row>
    <row r="1283" spans="9:17" x14ac:dyDescent="0.45">
      <c r="I1283" t="s">
        <v>193</v>
      </c>
      <c r="J1283" t="s">
        <v>166</v>
      </c>
      <c r="K1283">
        <v>6.4090689431953424E-2</v>
      </c>
      <c r="L1283" t="s">
        <v>158</v>
      </c>
      <c r="N1283" t="s">
        <v>218</v>
      </c>
      <c r="O1283" t="s">
        <v>166</v>
      </c>
      <c r="P1283">
        <v>1.5947041075774968E-2</v>
      </c>
      <c r="Q1283" t="s">
        <v>158</v>
      </c>
    </row>
    <row r="1284" spans="9:17" x14ac:dyDescent="0.45">
      <c r="I1284" t="s">
        <v>193</v>
      </c>
      <c r="J1284" t="s">
        <v>167</v>
      </c>
      <c r="K1284">
        <v>6.1767608276407371E-2</v>
      </c>
      <c r="L1284" t="s">
        <v>158</v>
      </c>
      <c r="N1284" t="s">
        <v>218</v>
      </c>
      <c r="O1284" t="s">
        <v>167</v>
      </c>
      <c r="P1284">
        <v>1.7800180237687334E-2</v>
      </c>
      <c r="Q1284" t="s">
        <v>158</v>
      </c>
    </row>
    <row r="1285" spans="9:17" x14ac:dyDescent="0.45">
      <c r="I1285" t="s">
        <v>193</v>
      </c>
      <c r="J1285" t="s">
        <v>243</v>
      </c>
      <c r="K1285">
        <v>5.5496459957184663E-2</v>
      </c>
      <c r="L1285" t="s">
        <v>158</v>
      </c>
      <c r="N1285" t="s">
        <v>218</v>
      </c>
      <c r="O1285" t="s">
        <v>243</v>
      </c>
      <c r="P1285">
        <v>1.7533010630646422E-2</v>
      </c>
      <c r="Q1285" t="s">
        <v>158</v>
      </c>
    </row>
    <row r="1286" spans="9:17" x14ac:dyDescent="0.45">
      <c r="I1286" t="s">
        <v>193</v>
      </c>
      <c r="J1286" t="s">
        <v>244</v>
      </c>
      <c r="K1286">
        <v>8.5372145047673223E-2</v>
      </c>
      <c r="L1286" t="s">
        <v>158</v>
      </c>
      <c r="N1286" t="s">
        <v>218</v>
      </c>
      <c r="O1286" t="s">
        <v>244</v>
      </c>
      <c r="P1286">
        <v>3.1218918826710317E-2</v>
      </c>
      <c r="Q1286" t="s">
        <v>158</v>
      </c>
    </row>
    <row r="1287" spans="9:17" x14ac:dyDescent="0.45">
      <c r="I1287" t="s">
        <v>193</v>
      </c>
      <c r="J1287" t="s">
        <v>245</v>
      </c>
      <c r="K1287">
        <v>3.2750549052487393E-2</v>
      </c>
      <c r="L1287" t="s">
        <v>158</v>
      </c>
      <c r="N1287" t="s">
        <v>218</v>
      </c>
      <c r="O1287" t="s">
        <v>245</v>
      </c>
      <c r="P1287">
        <v>7.1486923001010824E-2</v>
      </c>
      <c r="Q1287" t="s">
        <v>158</v>
      </c>
    </row>
    <row r="1288" spans="9:17" x14ac:dyDescent="0.45">
      <c r="I1288" t="s">
        <v>193</v>
      </c>
      <c r="J1288" t="s">
        <v>246</v>
      </c>
      <c r="K1288">
        <v>0</v>
      </c>
      <c r="L1288" t="s">
        <v>158</v>
      </c>
      <c r="N1288" t="s">
        <v>218</v>
      </c>
      <c r="O1288" t="s">
        <v>246</v>
      </c>
      <c r="P1288">
        <v>1.4216188931137222E-2</v>
      </c>
      <c r="Q1288" t="s">
        <v>158</v>
      </c>
    </row>
    <row r="1289" spans="9:17" x14ac:dyDescent="0.45">
      <c r="I1289" t="s">
        <v>193</v>
      </c>
      <c r="J1289" t="s">
        <v>299</v>
      </c>
      <c r="K1289">
        <v>0</v>
      </c>
      <c r="L1289" t="s">
        <v>158</v>
      </c>
      <c r="N1289" t="s">
        <v>218</v>
      </c>
      <c r="O1289" t="s">
        <v>299</v>
      </c>
      <c r="P1289">
        <v>6.3088367832938536E-5</v>
      </c>
      <c r="Q1289" t="s">
        <v>158</v>
      </c>
    </row>
    <row r="1290" spans="9:17" x14ac:dyDescent="0.45">
      <c r="I1290" t="s">
        <v>193</v>
      </c>
      <c r="J1290" t="s">
        <v>300</v>
      </c>
      <c r="K1290">
        <v>0</v>
      </c>
      <c r="L1290" t="s">
        <v>158</v>
      </c>
      <c r="N1290" t="s">
        <v>218</v>
      </c>
      <c r="O1290" t="s">
        <v>300</v>
      </c>
      <c r="P1290">
        <v>3.5457762467059572E-5</v>
      </c>
      <c r="Q1290" t="s">
        <v>158</v>
      </c>
    </row>
    <row r="1291" spans="9:17" x14ac:dyDescent="0.45">
      <c r="I1291" t="s">
        <v>193</v>
      </c>
      <c r="J1291" t="s">
        <v>301</v>
      </c>
      <c r="K1291">
        <v>0</v>
      </c>
      <c r="L1291" t="s">
        <v>158</v>
      </c>
      <c r="N1291" t="s">
        <v>218</v>
      </c>
      <c r="O1291" t="s">
        <v>301</v>
      </c>
      <c r="P1291">
        <v>1.9097868671153408E-5</v>
      </c>
      <c r="Q1291" t="s">
        <v>158</v>
      </c>
    </row>
    <row r="1292" spans="9:17" x14ac:dyDescent="0.45">
      <c r="I1292" t="s">
        <v>193</v>
      </c>
      <c r="J1292" t="s">
        <v>302</v>
      </c>
      <c r="K1292">
        <v>0</v>
      </c>
      <c r="L1292" t="s">
        <v>158</v>
      </c>
      <c r="N1292" t="s">
        <v>218</v>
      </c>
      <c r="O1292" t="s">
        <v>302</v>
      </c>
      <c r="P1292">
        <v>1.321865266892339E-5</v>
      </c>
      <c r="Q1292" t="s">
        <v>158</v>
      </c>
    </row>
    <row r="1293" spans="9:17" x14ac:dyDescent="0.45">
      <c r="I1293" t="s">
        <v>193</v>
      </c>
      <c r="J1293" t="s">
        <v>303</v>
      </c>
      <c r="K1293">
        <v>0</v>
      </c>
      <c r="L1293" t="s">
        <v>158</v>
      </c>
      <c r="N1293" t="s">
        <v>218</v>
      </c>
      <c r="O1293" t="s">
        <v>303</v>
      </c>
      <c r="P1293">
        <v>3.4599949852187952E-6</v>
      </c>
      <c r="Q1293" t="s">
        <v>158</v>
      </c>
    </row>
    <row r="1294" spans="9:17" x14ac:dyDescent="0.45">
      <c r="I1294" t="s">
        <v>193</v>
      </c>
      <c r="J1294" t="s">
        <v>304</v>
      </c>
      <c r="K1294">
        <v>0</v>
      </c>
      <c r="L1294" t="s">
        <v>158</v>
      </c>
      <c r="N1294" t="s">
        <v>218</v>
      </c>
      <c r="O1294" t="s">
        <v>304</v>
      </c>
      <c r="P1294">
        <v>2.9161515639848381E-7</v>
      </c>
      <c r="Q1294" t="s">
        <v>158</v>
      </c>
    </row>
    <row r="1295" spans="9:17" x14ac:dyDescent="0.45">
      <c r="I1295" t="s">
        <v>193</v>
      </c>
      <c r="J1295" t="s">
        <v>305</v>
      </c>
      <c r="K1295">
        <v>4.0616245033510123E-5</v>
      </c>
      <c r="L1295" t="s">
        <v>158</v>
      </c>
      <c r="N1295" t="s">
        <v>218</v>
      </c>
      <c r="O1295" t="s">
        <v>305</v>
      </c>
      <c r="P1295">
        <v>9.5033450972291567E-9</v>
      </c>
      <c r="Q1295" t="s">
        <v>158</v>
      </c>
    </row>
    <row r="1296" spans="9:17" x14ac:dyDescent="0.45">
      <c r="I1296" t="s">
        <v>193</v>
      </c>
      <c r="J1296" t="s">
        <v>306</v>
      </c>
      <c r="K1296">
        <v>3.3634676671192803E-5</v>
      </c>
      <c r="L1296" t="s">
        <v>158</v>
      </c>
      <c r="N1296" t="s">
        <v>218</v>
      </c>
      <c r="O1296" t="s">
        <v>306</v>
      </c>
      <c r="P1296">
        <v>0</v>
      </c>
      <c r="Q1296" t="s">
        <v>158</v>
      </c>
    </row>
    <row r="1297" spans="9:17" x14ac:dyDescent="0.45">
      <c r="I1297" t="s">
        <v>193</v>
      </c>
      <c r="J1297" t="s">
        <v>307</v>
      </c>
      <c r="K1297">
        <v>8.5667367604318559E-5</v>
      </c>
      <c r="L1297" t="s">
        <v>158</v>
      </c>
      <c r="N1297" t="s">
        <v>218</v>
      </c>
      <c r="O1297" t="s">
        <v>307</v>
      </c>
      <c r="P1297">
        <v>0</v>
      </c>
      <c r="Q1297" t="s">
        <v>158</v>
      </c>
    </row>
    <row r="1298" spans="9:17" x14ac:dyDescent="0.45">
      <c r="I1298" t="s">
        <v>193</v>
      </c>
      <c r="J1298" t="s">
        <v>308</v>
      </c>
      <c r="K1298">
        <v>1.544675648097E-4</v>
      </c>
      <c r="L1298" t="s">
        <v>158</v>
      </c>
      <c r="N1298" t="s">
        <v>218</v>
      </c>
      <c r="O1298" t="s">
        <v>308</v>
      </c>
      <c r="P1298">
        <v>0</v>
      </c>
      <c r="Q1298" t="s">
        <v>158</v>
      </c>
    </row>
    <row r="1299" spans="9:17" x14ac:dyDescent="0.45">
      <c r="I1299" t="s">
        <v>193</v>
      </c>
      <c r="J1299" t="s">
        <v>309</v>
      </c>
      <c r="K1299">
        <v>1.666998785489E-4</v>
      </c>
      <c r="L1299" t="s">
        <v>158</v>
      </c>
      <c r="N1299" t="s">
        <v>218</v>
      </c>
      <c r="O1299" t="s">
        <v>309</v>
      </c>
      <c r="P1299">
        <v>3.6961012904913141E-9</v>
      </c>
      <c r="Q1299" t="s">
        <v>158</v>
      </c>
    </row>
    <row r="1300" spans="9:17" x14ac:dyDescent="0.45">
      <c r="I1300" t="s">
        <v>193</v>
      </c>
      <c r="J1300" t="s">
        <v>310</v>
      </c>
      <c r="K1300">
        <v>2.0990267645529999E-4</v>
      </c>
      <c r="L1300" t="s">
        <v>158</v>
      </c>
      <c r="N1300" t="s">
        <v>218</v>
      </c>
      <c r="O1300" t="s">
        <v>310</v>
      </c>
      <c r="P1300">
        <v>2.527435631305969E-7</v>
      </c>
      <c r="Q1300" t="s">
        <v>158</v>
      </c>
    </row>
    <row r="1301" spans="9:17" x14ac:dyDescent="0.45">
      <c r="I1301" t="s">
        <v>193</v>
      </c>
      <c r="J1301" t="s">
        <v>311</v>
      </c>
      <c r="K1301">
        <v>1.9016836940509999E-4</v>
      </c>
      <c r="L1301" t="s">
        <v>158</v>
      </c>
      <c r="N1301" t="s">
        <v>218</v>
      </c>
      <c r="O1301" t="s">
        <v>311</v>
      </c>
      <c r="P1301">
        <v>3.2885241848831457E-7</v>
      </c>
      <c r="Q1301" t="s">
        <v>158</v>
      </c>
    </row>
    <row r="1302" spans="9:17" x14ac:dyDescent="0.45">
      <c r="I1302" t="s">
        <v>193</v>
      </c>
      <c r="J1302" t="s">
        <v>312</v>
      </c>
      <c r="K1302">
        <v>1.3317606520049999E-4</v>
      </c>
      <c r="L1302" t="s">
        <v>158</v>
      </c>
      <c r="N1302" t="s">
        <v>218</v>
      </c>
      <c r="O1302" t="s">
        <v>312</v>
      </c>
      <c r="P1302">
        <v>2.5189050315373064E-7</v>
      </c>
      <c r="Q1302" t="s">
        <v>158</v>
      </c>
    </row>
    <row r="1303" spans="9:17" x14ac:dyDescent="0.45">
      <c r="I1303" t="s">
        <v>193</v>
      </c>
      <c r="J1303" t="s">
        <v>313</v>
      </c>
      <c r="K1303">
        <v>1.3334149029670001E-4</v>
      </c>
      <c r="L1303" t="s">
        <v>158</v>
      </c>
      <c r="N1303" t="s">
        <v>218</v>
      </c>
      <c r="O1303" t="s">
        <v>313</v>
      </c>
      <c r="P1303">
        <v>1.6231586878271744E-6</v>
      </c>
      <c r="Q1303" t="s">
        <v>158</v>
      </c>
    </row>
    <row r="1304" spans="9:17" x14ac:dyDescent="0.45">
      <c r="I1304" t="s">
        <v>193</v>
      </c>
      <c r="J1304" t="s">
        <v>314</v>
      </c>
      <c r="K1304">
        <v>8.1477509059904628E-5</v>
      </c>
      <c r="L1304" t="s">
        <v>158</v>
      </c>
      <c r="N1304" t="s">
        <v>218</v>
      </c>
      <c r="O1304" t="s">
        <v>314</v>
      </c>
      <c r="P1304">
        <v>5.0378576885718873E-6</v>
      </c>
      <c r="Q1304" t="s">
        <v>158</v>
      </c>
    </row>
    <row r="1305" spans="9:17" x14ac:dyDescent="0.45">
      <c r="I1305" t="s">
        <v>193</v>
      </c>
      <c r="J1305" t="s">
        <v>315</v>
      </c>
      <c r="K1305">
        <v>4.3194718525959597E-5</v>
      </c>
      <c r="L1305" t="s">
        <v>158</v>
      </c>
      <c r="N1305" t="s">
        <v>218</v>
      </c>
      <c r="O1305" t="s">
        <v>315</v>
      </c>
      <c r="P1305">
        <v>3.6745249376229214E-6</v>
      </c>
      <c r="Q1305" t="s">
        <v>158</v>
      </c>
    </row>
    <row r="1306" spans="9:17" x14ac:dyDescent="0.45">
      <c r="I1306" t="s">
        <v>193</v>
      </c>
      <c r="J1306" t="s">
        <v>316</v>
      </c>
      <c r="K1306">
        <v>2.7762713876195499E-5</v>
      </c>
      <c r="L1306" t="s">
        <v>158</v>
      </c>
      <c r="N1306" t="s">
        <v>218</v>
      </c>
      <c r="O1306" t="s">
        <v>316</v>
      </c>
      <c r="P1306">
        <v>1.3489804699997969E-6</v>
      </c>
      <c r="Q1306" t="s">
        <v>158</v>
      </c>
    </row>
    <row r="1307" spans="9:17" x14ac:dyDescent="0.45">
      <c r="I1307" t="s">
        <v>193</v>
      </c>
      <c r="J1307" t="s">
        <v>317</v>
      </c>
      <c r="K1307">
        <v>9.2743650496981553E-6</v>
      </c>
      <c r="L1307" t="s">
        <v>158</v>
      </c>
      <c r="N1307" t="s">
        <v>218</v>
      </c>
      <c r="O1307" t="s">
        <v>317</v>
      </c>
      <c r="P1307">
        <v>3.8933688428022064E-6</v>
      </c>
      <c r="Q1307" t="s">
        <v>158</v>
      </c>
    </row>
    <row r="1308" spans="9:17" x14ac:dyDescent="0.45">
      <c r="I1308" t="s">
        <v>193</v>
      </c>
      <c r="J1308" t="s">
        <v>318</v>
      </c>
      <c r="K1308">
        <v>0</v>
      </c>
      <c r="L1308" t="s">
        <v>158</v>
      </c>
      <c r="N1308" t="s">
        <v>218</v>
      </c>
      <c r="O1308" t="s">
        <v>318</v>
      </c>
      <c r="P1308">
        <v>3.452470091828034E-6</v>
      </c>
      <c r="Q1308" t="s">
        <v>158</v>
      </c>
    </row>
    <row r="1309" spans="9:17" x14ac:dyDescent="0.45">
      <c r="I1309" t="s">
        <v>193</v>
      </c>
      <c r="J1309" t="s">
        <v>319</v>
      </c>
      <c r="K1309">
        <v>0</v>
      </c>
      <c r="L1309" t="s">
        <v>158</v>
      </c>
      <c r="N1309" t="s">
        <v>218</v>
      </c>
      <c r="O1309" t="s">
        <v>319</v>
      </c>
      <c r="P1309">
        <v>3.3020097043210079E-7</v>
      </c>
      <c r="Q1309" t="s">
        <v>158</v>
      </c>
    </row>
    <row r="1310" spans="9:17" x14ac:dyDescent="0.45">
      <c r="I1310" t="s">
        <v>193</v>
      </c>
      <c r="J1310" t="s">
        <v>320</v>
      </c>
      <c r="K1310">
        <v>0</v>
      </c>
      <c r="L1310" t="s">
        <v>158</v>
      </c>
      <c r="N1310" t="s">
        <v>218</v>
      </c>
      <c r="O1310" t="s">
        <v>320</v>
      </c>
      <c r="P1310">
        <v>2.1458063362318255E-7</v>
      </c>
      <c r="Q1310" t="s">
        <v>158</v>
      </c>
    </row>
    <row r="1311" spans="9:17" x14ac:dyDescent="0.45">
      <c r="I1311" t="s">
        <v>193</v>
      </c>
      <c r="J1311" t="s">
        <v>321</v>
      </c>
      <c r="K1311">
        <v>0</v>
      </c>
      <c r="L1311" t="s">
        <v>158</v>
      </c>
      <c r="N1311" t="s">
        <v>218</v>
      </c>
      <c r="O1311" t="s">
        <v>321</v>
      </c>
      <c r="P1311">
        <v>6.2634920761860608E-7</v>
      </c>
      <c r="Q1311" t="s">
        <v>158</v>
      </c>
    </row>
    <row r="1312" spans="9:17" x14ac:dyDescent="0.45">
      <c r="I1312" t="s">
        <v>193</v>
      </c>
      <c r="J1312" t="s">
        <v>322</v>
      </c>
      <c r="K1312">
        <v>0</v>
      </c>
      <c r="L1312" t="s">
        <v>158</v>
      </c>
      <c r="N1312" t="s">
        <v>218</v>
      </c>
      <c r="O1312" t="s">
        <v>322</v>
      </c>
      <c r="P1312">
        <v>5.4894913806421952E-6</v>
      </c>
      <c r="Q1312" t="s">
        <v>158</v>
      </c>
    </row>
    <row r="1313" spans="9:17" x14ac:dyDescent="0.45">
      <c r="I1313" t="s">
        <v>193</v>
      </c>
      <c r="J1313" t="s">
        <v>168</v>
      </c>
      <c r="K1313">
        <v>7.460759082821079E-3</v>
      </c>
      <c r="L1313" t="s">
        <v>158</v>
      </c>
      <c r="N1313" t="s">
        <v>218</v>
      </c>
      <c r="O1313" t="s">
        <v>168</v>
      </c>
      <c r="P1313">
        <v>5.5501969124004409E-2</v>
      </c>
      <c r="Q1313" t="s">
        <v>158</v>
      </c>
    </row>
    <row r="1314" spans="9:17" x14ac:dyDescent="0.45">
      <c r="I1314" t="s">
        <v>193</v>
      </c>
      <c r="J1314" t="s">
        <v>169</v>
      </c>
      <c r="K1314">
        <v>3.9528525185928164E-2</v>
      </c>
      <c r="L1314" t="s">
        <v>158</v>
      </c>
      <c r="N1314" t="s">
        <v>218</v>
      </c>
      <c r="O1314" t="s">
        <v>169</v>
      </c>
      <c r="P1314">
        <v>1.7464216045141156E-2</v>
      </c>
      <c r="Q1314" t="s">
        <v>158</v>
      </c>
    </row>
    <row r="1315" spans="9:17" x14ac:dyDescent="0.45">
      <c r="I1315" t="s">
        <v>193</v>
      </c>
      <c r="J1315" t="s">
        <v>170</v>
      </c>
      <c r="K1315">
        <v>3.2644602980173923E-2</v>
      </c>
      <c r="L1315" t="s">
        <v>158</v>
      </c>
      <c r="N1315" t="s">
        <v>218</v>
      </c>
      <c r="O1315" t="s">
        <v>170</v>
      </c>
      <c r="P1315">
        <v>1.2638113915666549E-2</v>
      </c>
      <c r="Q1315" t="s">
        <v>158</v>
      </c>
    </row>
    <row r="1316" spans="9:17" x14ac:dyDescent="0.45">
      <c r="I1316" t="s">
        <v>193</v>
      </c>
      <c r="J1316" t="s">
        <v>171</v>
      </c>
      <c r="K1316">
        <v>1.6540162621599661E-2</v>
      </c>
      <c r="L1316" t="s">
        <v>158</v>
      </c>
      <c r="N1316" t="s">
        <v>218</v>
      </c>
      <c r="O1316" t="s">
        <v>171</v>
      </c>
      <c r="P1316">
        <v>7.6168054898919403E-3</v>
      </c>
      <c r="Q1316" t="s">
        <v>158</v>
      </c>
    </row>
    <row r="1317" spans="9:17" x14ac:dyDescent="0.45">
      <c r="I1317" t="s">
        <v>193</v>
      </c>
      <c r="J1317" t="s">
        <v>172</v>
      </c>
      <c r="K1317">
        <v>1.6136003911573542E-2</v>
      </c>
      <c r="L1317" t="s">
        <v>158</v>
      </c>
      <c r="N1317" t="s">
        <v>218</v>
      </c>
      <c r="O1317" t="s">
        <v>172</v>
      </c>
      <c r="P1317">
        <v>8.1846465893529226E-3</v>
      </c>
      <c r="Q1317" t="s">
        <v>158</v>
      </c>
    </row>
    <row r="1318" spans="9:17" x14ac:dyDescent="0.45">
      <c r="I1318" t="s">
        <v>193</v>
      </c>
      <c r="J1318" t="s">
        <v>247</v>
      </c>
      <c r="K1318">
        <v>1.4293730667108834E-2</v>
      </c>
      <c r="L1318" t="s">
        <v>158</v>
      </c>
      <c r="N1318" t="s">
        <v>218</v>
      </c>
      <c r="O1318" t="s">
        <v>247</v>
      </c>
      <c r="P1318">
        <v>8.2229074344194689E-3</v>
      </c>
      <c r="Q1318" t="s">
        <v>158</v>
      </c>
    </row>
    <row r="1319" spans="9:17" x14ac:dyDescent="0.45">
      <c r="I1319" t="s">
        <v>193</v>
      </c>
      <c r="J1319" t="s">
        <v>248</v>
      </c>
      <c r="K1319">
        <v>1.5708932271581939E-2</v>
      </c>
      <c r="L1319" t="s">
        <v>158</v>
      </c>
      <c r="N1319" t="s">
        <v>218</v>
      </c>
      <c r="O1319" t="s">
        <v>248</v>
      </c>
      <c r="P1319">
        <v>1.4321774060313744E-2</v>
      </c>
      <c r="Q1319" t="s">
        <v>158</v>
      </c>
    </row>
    <row r="1320" spans="9:17" x14ac:dyDescent="0.45">
      <c r="I1320" t="s">
        <v>193</v>
      </c>
      <c r="J1320" t="s">
        <v>249</v>
      </c>
      <c r="K1320">
        <v>1.4837924140119578E-3</v>
      </c>
      <c r="L1320" t="s">
        <v>158</v>
      </c>
      <c r="N1320" t="s">
        <v>218</v>
      </c>
      <c r="O1320" t="s">
        <v>249</v>
      </c>
      <c r="P1320">
        <v>3.4607207740439162E-2</v>
      </c>
      <c r="Q1320" t="s">
        <v>158</v>
      </c>
    </row>
    <row r="1321" spans="9:17" x14ac:dyDescent="0.45">
      <c r="I1321" t="s">
        <v>193</v>
      </c>
      <c r="J1321" t="s">
        <v>250</v>
      </c>
      <c r="K1321">
        <v>0</v>
      </c>
      <c r="L1321" t="s">
        <v>158</v>
      </c>
      <c r="N1321" t="s">
        <v>218</v>
      </c>
      <c r="O1321" t="s">
        <v>250</v>
      </c>
      <c r="P1321">
        <v>8.6881559378263681E-3</v>
      </c>
      <c r="Q1321" t="s">
        <v>158</v>
      </c>
    </row>
    <row r="1322" spans="9:17" x14ac:dyDescent="0.45">
      <c r="I1322" t="s">
        <v>193</v>
      </c>
      <c r="J1322" t="s">
        <v>251</v>
      </c>
      <c r="K1322">
        <v>1.128144865435634E-5</v>
      </c>
      <c r="L1322" t="s">
        <v>158</v>
      </c>
      <c r="N1322" t="s">
        <v>218</v>
      </c>
      <c r="O1322" t="s">
        <v>251</v>
      </c>
      <c r="P1322">
        <v>0.10271999647747931</v>
      </c>
      <c r="Q1322" t="s">
        <v>158</v>
      </c>
    </row>
    <row r="1323" spans="9:17" x14ac:dyDescent="0.45">
      <c r="I1323" t="s">
        <v>193</v>
      </c>
      <c r="J1323" t="s">
        <v>252</v>
      </c>
      <c r="K1323">
        <v>2.3251126175472737E-2</v>
      </c>
      <c r="L1323" t="s">
        <v>158</v>
      </c>
      <c r="N1323" t="s">
        <v>218</v>
      </c>
      <c r="O1323" t="s">
        <v>252</v>
      </c>
      <c r="P1323">
        <v>3.9892613700957993E-2</v>
      </c>
      <c r="Q1323" t="s">
        <v>158</v>
      </c>
    </row>
    <row r="1324" spans="9:17" x14ac:dyDescent="0.45">
      <c r="I1324" t="s">
        <v>193</v>
      </c>
      <c r="J1324" t="s">
        <v>253</v>
      </c>
      <c r="K1324">
        <v>2.1235942487017885E-2</v>
      </c>
      <c r="L1324" t="s">
        <v>158</v>
      </c>
      <c r="N1324" t="s">
        <v>218</v>
      </c>
      <c r="O1324" t="s">
        <v>253</v>
      </c>
      <c r="P1324">
        <v>2.4247934868560934E-2</v>
      </c>
      <c r="Q1324" t="s">
        <v>158</v>
      </c>
    </row>
    <row r="1325" spans="9:17" x14ac:dyDescent="0.45">
      <c r="I1325" t="s">
        <v>193</v>
      </c>
      <c r="J1325" t="s">
        <v>254</v>
      </c>
      <c r="K1325">
        <v>1.2735957540138424E-2</v>
      </c>
      <c r="L1325" t="s">
        <v>158</v>
      </c>
      <c r="N1325" t="s">
        <v>218</v>
      </c>
      <c r="O1325" t="s">
        <v>254</v>
      </c>
      <c r="P1325">
        <v>1.1710747592515391E-2</v>
      </c>
      <c r="Q1325" t="s">
        <v>158</v>
      </c>
    </row>
    <row r="1326" spans="9:17" x14ac:dyDescent="0.45">
      <c r="I1326" t="s">
        <v>193</v>
      </c>
      <c r="J1326" t="s">
        <v>255</v>
      </c>
      <c r="K1326">
        <v>1.1792958197448007E-2</v>
      </c>
      <c r="L1326" t="s">
        <v>158</v>
      </c>
      <c r="N1326" t="s">
        <v>218</v>
      </c>
      <c r="O1326" t="s">
        <v>255</v>
      </c>
      <c r="P1326">
        <v>1.1791400715619847E-2</v>
      </c>
      <c r="Q1326" t="s">
        <v>158</v>
      </c>
    </row>
    <row r="1327" spans="9:17" x14ac:dyDescent="0.45">
      <c r="I1327" t="s">
        <v>193</v>
      </c>
      <c r="J1327" t="s">
        <v>256</v>
      </c>
      <c r="K1327">
        <v>8.9083229525018029E-3</v>
      </c>
      <c r="L1327" t="s">
        <v>158</v>
      </c>
      <c r="N1327" t="s">
        <v>218</v>
      </c>
      <c r="O1327" t="s">
        <v>256</v>
      </c>
      <c r="P1327">
        <v>1.1891978256871034E-2</v>
      </c>
      <c r="Q1327" t="s">
        <v>158</v>
      </c>
    </row>
    <row r="1328" spans="9:17" x14ac:dyDescent="0.45">
      <c r="I1328" t="s">
        <v>193</v>
      </c>
      <c r="J1328" t="s">
        <v>257</v>
      </c>
      <c r="K1328">
        <v>3.2721022972308274E-3</v>
      </c>
      <c r="L1328" t="s">
        <v>158</v>
      </c>
      <c r="N1328" t="s">
        <v>218</v>
      </c>
      <c r="O1328" t="s">
        <v>257</v>
      </c>
      <c r="P1328">
        <v>2.3466563045953522E-2</v>
      </c>
      <c r="Q1328" t="s">
        <v>158</v>
      </c>
    </row>
    <row r="1329" spans="9:17" x14ac:dyDescent="0.45">
      <c r="I1329" t="s">
        <v>193</v>
      </c>
      <c r="J1329" t="s">
        <v>258</v>
      </c>
      <c r="K1329">
        <v>0</v>
      </c>
      <c r="L1329" t="s">
        <v>158</v>
      </c>
      <c r="N1329" t="s">
        <v>218</v>
      </c>
      <c r="O1329" t="s">
        <v>258</v>
      </c>
      <c r="P1329">
        <v>6.0740823991421451E-2</v>
      </c>
      <c r="Q1329" t="s">
        <v>158</v>
      </c>
    </row>
    <row r="1330" spans="9:17" x14ac:dyDescent="0.45">
      <c r="I1330" t="s">
        <v>193</v>
      </c>
      <c r="J1330" t="s">
        <v>259</v>
      </c>
      <c r="K1330">
        <v>0</v>
      </c>
      <c r="L1330" t="s">
        <v>158</v>
      </c>
      <c r="N1330" t="s">
        <v>218</v>
      </c>
      <c r="O1330" t="s">
        <v>259</v>
      </c>
      <c r="P1330">
        <v>1.2405958668442156E-2</v>
      </c>
      <c r="Q1330" t="s">
        <v>158</v>
      </c>
    </row>
    <row r="1331" spans="9:17" x14ac:dyDescent="0.45">
      <c r="I1331" t="s">
        <v>194</v>
      </c>
      <c r="J1331" t="s">
        <v>157</v>
      </c>
      <c r="K1331">
        <v>4.7708223160585492E-4</v>
      </c>
      <c r="L1331" t="s">
        <v>158</v>
      </c>
      <c r="N1331" t="s">
        <v>219</v>
      </c>
      <c r="O1331" t="s">
        <v>157</v>
      </c>
      <c r="P1331">
        <v>6.7167063741331398E-2</v>
      </c>
      <c r="Q1331" t="s">
        <v>158</v>
      </c>
    </row>
    <row r="1332" spans="9:17" x14ac:dyDescent="0.45">
      <c r="I1332" t="s">
        <v>194</v>
      </c>
      <c r="J1332" t="s">
        <v>159</v>
      </c>
      <c r="K1332">
        <v>3.2802934012053281E-2</v>
      </c>
      <c r="L1332" t="s">
        <v>158</v>
      </c>
      <c r="N1332" t="s">
        <v>219</v>
      </c>
      <c r="O1332" t="s">
        <v>159</v>
      </c>
      <c r="P1332">
        <v>2.4258089107537101E-2</v>
      </c>
      <c r="Q1332" t="s">
        <v>158</v>
      </c>
    </row>
    <row r="1333" spans="9:17" x14ac:dyDescent="0.45">
      <c r="I1333" t="s">
        <v>194</v>
      </c>
      <c r="J1333" t="s">
        <v>160</v>
      </c>
      <c r="K1333">
        <v>2.9449512296127835E-2</v>
      </c>
      <c r="L1333" t="s">
        <v>158</v>
      </c>
      <c r="N1333" t="s">
        <v>219</v>
      </c>
      <c r="O1333" t="s">
        <v>160</v>
      </c>
      <c r="P1333">
        <v>1.6618236444555401E-2</v>
      </c>
      <c r="Q1333" t="s">
        <v>158</v>
      </c>
    </row>
    <row r="1334" spans="9:17" x14ac:dyDescent="0.45">
      <c r="I1334" t="s">
        <v>194</v>
      </c>
      <c r="J1334" t="s">
        <v>161</v>
      </c>
      <c r="K1334">
        <v>1.5332455297977032E-2</v>
      </c>
      <c r="L1334" t="s">
        <v>158</v>
      </c>
      <c r="N1334" t="s">
        <v>219</v>
      </c>
      <c r="O1334" t="s">
        <v>161</v>
      </c>
      <c r="P1334">
        <v>8.8339296328464167E-3</v>
      </c>
      <c r="Q1334" t="s">
        <v>158</v>
      </c>
    </row>
    <row r="1335" spans="9:17" x14ac:dyDescent="0.45">
      <c r="I1335" t="s">
        <v>194</v>
      </c>
      <c r="J1335" t="s">
        <v>162</v>
      </c>
      <c r="K1335">
        <v>1.5695701752177101E-2</v>
      </c>
      <c r="L1335" t="s">
        <v>158</v>
      </c>
      <c r="N1335" t="s">
        <v>219</v>
      </c>
      <c r="O1335" t="s">
        <v>162</v>
      </c>
      <c r="P1335">
        <v>8.7347789127670498E-3</v>
      </c>
      <c r="Q1335" t="s">
        <v>158</v>
      </c>
    </row>
    <row r="1336" spans="9:17" x14ac:dyDescent="0.45">
      <c r="I1336" t="s">
        <v>194</v>
      </c>
      <c r="J1336" t="s">
        <v>239</v>
      </c>
      <c r="K1336">
        <v>1.3130179534089499E-2</v>
      </c>
      <c r="L1336" t="s">
        <v>158</v>
      </c>
      <c r="N1336" t="s">
        <v>219</v>
      </c>
      <c r="O1336" t="s">
        <v>239</v>
      </c>
      <c r="P1336">
        <v>8.4070981186604669E-3</v>
      </c>
      <c r="Q1336" t="s">
        <v>158</v>
      </c>
    </row>
    <row r="1337" spans="9:17" x14ac:dyDescent="0.45">
      <c r="I1337" t="s">
        <v>194</v>
      </c>
      <c r="J1337" t="s">
        <v>240</v>
      </c>
      <c r="K1337">
        <v>1.1266454345767261E-2</v>
      </c>
      <c r="L1337" t="s">
        <v>158</v>
      </c>
      <c r="N1337" t="s">
        <v>219</v>
      </c>
      <c r="O1337" t="s">
        <v>240</v>
      </c>
      <c r="P1337">
        <v>1.7925115836314919E-2</v>
      </c>
      <c r="Q1337" t="s">
        <v>158</v>
      </c>
    </row>
    <row r="1338" spans="9:17" x14ac:dyDescent="0.45">
      <c r="I1338" t="s">
        <v>194</v>
      </c>
      <c r="J1338" t="s">
        <v>241</v>
      </c>
      <c r="K1338">
        <v>0</v>
      </c>
      <c r="L1338" t="s">
        <v>158</v>
      </c>
      <c r="N1338" t="s">
        <v>219</v>
      </c>
      <c r="O1338" t="s">
        <v>241</v>
      </c>
      <c r="P1338">
        <v>5.0834205998727282E-2</v>
      </c>
      <c r="Q1338" t="s">
        <v>158</v>
      </c>
    </row>
    <row r="1339" spans="9:17" x14ac:dyDescent="0.45">
      <c r="I1339" t="s">
        <v>194</v>
      </c>
      <c r="J1339" t="s">
        <v>242</v>
      </c>
      <c r="K1339">
        <v>0</v>
      </c>
      <c r="L1339" t="s">
        <v>158</v>
      </c>
      <c r="N1339" t="s">
        <v>219</v>
      </c>
      <c r="O1339" t="s">
        <v>242</v>
      </c>
      <c r="P1339">
        <v>8.4186007424564453E-3</v>
      </c>
      <c r="Q1339" t="s">
        <v>158</v>
      </c>
    </row>
    <row r="1340" spans="9:17" x14ac:dyDescent="0.45">
      <c r="I1340" t="s">
        <v>194</v>
      </c>
      <c r="J1340" t="s">
        <v>163</v>
      </c>
      <c r="K1340">
        <v>5.5702205147720556E-2</v>
      </c>
      <c r="L1340" t="s">
        <v>158</v>
      </c>
      <c r="N1340" t="s">
        <v>219</v>
      </c>
      <c r="O1340" t="s">
        <v>163</v>
      </c>
      <c r="P1340">
        <v>0.11415775483845493</v>
      </c>
      <c r="Q1340" t="s">
        <v>158</v>
      </c>
    </row>
    <row r="1341" spans="9:17" x14ac:dyDescent="0.45">
      <c r="I1341" t="s">
        <v>194</v>
      </c>
      <c r="J1341" t="s">
        <v>164</v>
      </c>
      <c r="K1341">
        <v>0.17086890350595715</v>
      </c>
      <c r="L1341" t="s">
        <v>158</v>
      </c>
      <c r="N1341" t="s">
        <v>219</v>
      </c>
      <c r="O1341" t="s">
        <v>164</v>
      </c>
      <c r="P1341">
        <v>3.8027798223311926E-2</v>
      </c>
      <c r="Q1341" t="s">
        <v>158</v>
      </c>
    </row>
    <row r="1342" spans="9:17" x14ac:dyDescent="0.45">
      <c r="I1342" t="s">
        <v>194</v>
      </c>
      <c r="J1342" t="s">
        <v>165</v>
      </c>
      <c r="K1342">
        <v>0.12330677898235309</v>
      </c>
      <c r="L1342" t="s">
        <v>158</v>
      </c>
      <c r="N1342" t="s">
        <v>219</v>
      </c>
      <c r="O1342" t="s">
        <v>165</v>
      </c>
      <c r="P1342">
        <v>2.812250857484197E-2</v>
      </c>
      <c r="Q1342" t="s">
        <v>158</v>
      </c>
    </row>
    <row r="1343" spans="9:17" x14ac:dyDescent="0.45">
      <c r="I1343" t="s">
        <v>194</v>
      </c>
      <c r="J1343" t="s">
        <v>166</v>
      </c>
      <c r="K1343">
        <v>6.000656737105016E-2</v>
      </c>
      <c r="L1343" t="s">
        <v>158</v>
      </c>
      <c r="N1343" t="s">
        <v>219</v>
      </c>
      <c r="O1343" t="s">
        <v>166</v>
      </c>
      <c r="P1343">
        <v>1.5887933689085854E-2</v>
      </c>
      <c r="Q1343" t="s">
        <v>158</v>
      </c>
    </row>
    <row r="1344" spans="9:17" x14ac:dyDescent="0.45">
      <c r="I1344" t="s">
        <v>194</v>
      </c>
      <c r="J1344" t="s">
        <v>167</v>
      </c>
      <c r="K1344">
        <v>5.8591699915300367E-2</v>
      </c>
      <c r="L1344" t="s">
        <v>158</v>
      </c>
      <c r="N1344" t="s">
        <v>219</v>
      </c>
      <c r="O1344" t="s">
        <v>167</v>
      </c>
      <c r="P1344">
        <v>1.6090466463518395E-2</v>
      </c>
      <c r="Q1344" t="s">
        <v>158</v>
      </c>
    </row>
    <row r="1345" spans="9:17" x14ac:dyDescent="0.45">
      <c r="I1345" t="s">
        <v>194</v>
      </c>
      <c r="J1345" t="s">
        <v>243</v>
      </c>
      <c r="K1345">
        <v>5.2966308989149953E-2</v>
      </c>
      <c r="L1345" t="s">
        <v>158</v>
      </c>
      <c r="N1345" t="s">
        <v>219</v>
      </c>
      <c r="O1345" t="s">
        <v>243</v>
      </c>
      <c r="P1345">
        <v>1.6390019706425424E-2</v>
      </c>
      <c r="Q1345" t="s">
        <v>158</v>
      </c>
    </row>
    <row r="1346" spans="9:17" x14ac:dyDescent="0.45">
      <c r="I1346" t="s">
        <v>194</v>
      </c>
      <c r="J1346" t="s">
        <v>244</v>
      </c>
      <c r="K1346">
        <v>7.942230375845534E-2</v>
      </c>
      <c r="L1346" t="s">
        <v>158</v>
      </c>
      <c r="N1346" t="s">
        <v>219</v>
      </c>
      <c r="O1346" t="s">
        <v>244</v>
      </c>
      <c r="P1346">
        <v>3.1317697724879266E-2</v>
      </c>
      <c r="Q1346" t="s">
        <v>158</v>
      </c>
    </row>
    <row r="1347" spans="9:17" x14ac:dyDescent="0.45">
      <c r="I1347" t="s">
        <v>194</v>
      </c>
      <c r="J1347" t="s">
        <v>245</v>
      </c>
      <c r="K1347">
        <v>2.7742686829456232E-2</v>
      </c>
      <c r="L1347" t="s">
        <v>158</v>
      </c>
      <c r="N1347" t="s">
        <v>219</v>
      </c>
      <c r="O1347" t="s">
        <v>245</v>
      </c>
      <c r="P1347">
        <v>8.3481923144989686E-2</v>
      </c>
      <c r="Q1347" t="s">
        <v>158</v>
      </c>
    </row>
    <row r="1348" spans="9:17" x14ac:dyDescent="0.45">
      <c r="I1348" t="s">
        <v>194</v>
      </c>
      <c r="J1348" t="s">
        <v>246</v>
      </c>
      <c r="K1348">
        <v>0</v>
      </c>
      <c r="L1348" t="s">
        <v>158</v>
      </c>
      <c r="N1348" t="s">
        <v>219</v>
      </c>
      <c r="O1348" t="s">
        <v>246</v>
      </c>
      <c r="P1348">
        <v>1.7317416692824172E-2</v>
      </c>
      <c r="Q1348" t="s">
        <v>158</v>
      </c>
    </row>
    <row r="1349" spans="9:17" x14ac:dyDescent="0.45">
      <c r="I1349" t="s">
        <v>194</v>
      </c>
      <c r="J1349" t="s">
        <v>299</v>
      </c>
      <c r="K1349">
        <v>0</v>
      </c>
      <c r="L1349" t="s">
        <v>158</v>
      </c>
      <c r="N1349" t="s">
        <v>219</v>
      </c>
      <c r="O1349" t="s">
        <v>299</v>
      </c>
      <c r="P1349">
        <v>1.2372391025710001E-4</v>
      </c>
      <c r="Q1349" t="s">
        <v>158</v>
      </c>
    </row>
    <row r="1350" spans="9:17" x14ac:dyDescent="0.45">
      <c r="I1350" t="s">
        <v>194</v>
      </c>
      <c r="J1350" t="s">
        <v>300</v>
      </c>
      <c r="K1350">
        <v>0</v>
      </c>
      <c r="L1350" t="s">
        <v>158</v>
      </c>
      <c r="N1350" t="s">
        <v>219</v>
      </c>
      <c r="O1350" t="s">
        <v>300</v>
      </c>
      <c r="P1350">
        <v>8.8891302886431498E-5</v>
      </c>
      <c r="Q1350" t="s">
        <v>158</v>
      </c>
    </row>
    <row r="1351" spans="9:17" x14ac:dyDescent="0.45">
      <c r="I1351" t="s">
        <v>194</v>
      </c>
      <c r="J1351" t="s">
        <v>301</v>
      </c>
      <c r="K1351">
        <v>0</v>
      </c>
      <c r="L1351" t="s">
        <v>158</v>
      </c>
      <c r="N1351" t="s">
        <v>219</v>
      </c>
      <c r="O1351" t="s">
        <v>301</v>
      </c>
      <c r="P1351">
        <v>6.4152924372165555E-5</v>
      </c>
      <c r="Q1351" t="s">
        <v>158</v>
      </c>
    </row>
    <row r="1352" spans="9:17" x14ac:dyDescent="0.45">
      <c r="I1352" t="s">
        <v>194</v>
      </c>
      <c r="J1352" t="s">
        <v>302</v>
      </c>
      <c r="K1352">
        <v>0</v>
      </c>
      <c r="L1352" t="s">
        <v>158</v>
      </c>
      <c r="N1352" t="s">
        <v>219</v>
      </c>
      <c r="O1352" t="s">
        <v>302</v>
      </c>
      <c r="P1352">
        <v>4.6598478439268269E-5</v>
      </c>
      <c r="Q1352" t="s">
        <v>158</v>
      </c>
    </row>
    <row r="1353" spans="9:17" x14ac:dyDescent="0.45">
      <c r="I1353" t="s">
        <v>194</v>
      </c>
      <c r="J1353" t="s">
        <v>303</v>
      </c>
      <c r="K1353">
        <v>0</v>
      </c>
      <c r="L1353" t="s">
        <v>158</v>
      </c>
      <c r="N1353" t="s">
        <v>219</v>
      </c>
      <c r="O1353" t="s">
        <v>303</v>
      </c>
      <c r="P1353">
        <v>2.3683846242261432E-5</v>
      </c>
      <c r="Q1353" t="s">
        <v>158</v>
      </c>
    </row>
    <row r="1354" spans="9:17" x14ac:dyDescent="0.45">
      <c r="I1354" t="s">
        <v>194</v>
      </c>
      <c r="J1354" t="s">
        <v>304</v>
      </c>
      <c r="K1354">
        <v>0</v>
      </c>
      <c r="L1354" t="s">
        <v>158</v>
      </c>
      <c r="N1354" t="s">
        <v>219</v>
      </c>
      <c r="O1354" t="s">
        <v>304</v>
      </c>
      <c r="P1354">
        <v>3.9790245337915958E-6</v>
      </c>
      <c r="Q1354" t="s">
        <v>158</v>
      </c>
    </row>
    <row r="1355" spans="9:17" x14ac:dyDescent="0.45">
      <c r="I1355" t="s">
        <v>194</v>
      </c>
      <c r="J1355" t="s">
        <v>305</v>
      </c>
      <c r="K1355">
        <v>8.1921848465595854E-5</v>
      </c>
      <c r="L1355" t="s">
        <v>158</v>
      </c>
      <c r="N1355" t="s">
        <v>219</v>
      </c>
      <c r="O1355" t="s">
        <v>305</v>
      </c>
      <c r="P1355">
        <v>2.5337464555388772E-7</v>
      </c>
      <c r="Q1355" t="s">
        <v>158</v>
      </c>
    </row>
    <row r="1356" spans="9:17" x14ac:dyDescent="0.45">
      <c r="I1356" t="s">
        <v>194</v>
      </c>
      <c r="J1356" t="s">
        <v>306</v>
      </c>
      <c r="K1356">
        <v>1.130734801779E-4</v>
      </c>
      <c r="L1356" t="s">
        <v>158</v>
      </c>
      <c r="N1356" t="s">
        <v>219</v>
      </c>
      <c r="O1356" t="s">
        <v>306</v>
      </c>
      <c r="P1356">
        <v>0</v>
      </c>
      <c r="Q1356" t="s">
        <v>158</v>
      </c>
    </row>
    <row r="1357" spans="9:17" x14ac:dyDescent="0.45">
      <c r="I1357" t="s">
        <v>194</v>
      </c>
      <c r="J1357" t="s">
        <v>307</v>
      </c>
      <c r="K1357">
        <v>1.9535330425020001E-4</v>
      </c>
      <c r="L1357" t="s">
        <v>158</v>
      </c>
      <c r="N1357" t="s">
        <v>219</v>
      </c>
      <c r="O1357" t="s">
        <v>307</v>
      </c>
      <c r="P1357">
        <v>0</v>
      </c>
      <c r="Q1357" t="s">
        <v>158</v>
      </c>
    </row>
    <row r="1358" spans="9:17" x14ac:dyDescent="0.45">
      <c r="I1358" t="s">
        <v>194</v>
      </c>
      <c r="J1358" t="s">
        <v>308</v>
      </c>
      <c r="K1358">
        <v>2.8126016186910002E-4</v>
      </c>
      <c r="L1358" t="s">
        <v>158</v>
      </c>
      <c r="N1358" t="s">
        <v>219</v>
      </c>
      <c r="O1358" t="s">
        <v>308</v>
      </c>
      <c r="P1358">
        <v>0</v>
      </c>
      <c r="Q1358" t="s">
        <v>158</v>
      </c>
    </row>
    <row r="1359" spans="9:17" x14ac:dyDescent="0.45">
      <c r="I1359" t="s">
        <v>194</v>
      </c>
      <c r="J1359" t="s">
        <v>309</v>
      </c>
      <c r="K1359">
        <v>3.1517642728499999E-4</v>
      </c>
      <c r="L1359" t="s">
        <v>158</v>
      </c>
      <c r="N1359" t="s">
        <v>219</v>
      </c>
      <c r="O1359" t="s">
        <v>309</v>
      </c>
      <c r="P1359">
        <v>9.8544075252255603E-8</v>
      </c>
      <c r="Q1359" t="s">
        <v>158</v>
      </c>
    </row>
    <row r="1360" spans="9:17" x14ac:dyDescent="0.45">
      <c r="I1360" t="s">
        <v>194</v>
      </c>
      <c r="J1360" t="s">
        <v>310</v>
      </c>
      <c r="K1360">
        <v>3.7394845017109997E-4</v>
      </c>
      <c r="L1360" t="s">
        <v>158</v>
      </c>
      <c r="N1360" t="s">
        <v>219</v>
      </c>
      <c r="O1360" t="s">
        <v>310</v>
      </c>
      <c r="P1360">
        <v>3.0305103277313493E-6</v>
      </c>
      <c r="Q1360" t="s">
        <v>158</v>
      </c>
    </row>
    <row r="1361" spans="9:17" x14ac:dyDescent="0.45">
      <c r="I1361" t="s">
        <v>194</v>
      </c>
      <c r="J1361" t="s">
        <v>311</v>
      </c>
      <c r="K1361">
        <v>3.209040282924E-4</v>
      </c>
      <c r="L1361" t="s">
        <v>158</v>
      </c>
      <c r="N1361" t="s">
        <v>219</v>
      </c>
      <c r="O1361" t="s">
        <v>311</v>
      </c>
      <c r="P1361">
        <v>2.0514954316083736E-6</v>
      </c>
      <c r="Q1361" t="s">
        <v>158</v>
      </c>
    </row>
    <row r="1362" spans="9:17" x14ac:dyDescent="0.45">
      <c r="I1362" t="s">
        <v>194</v>
      </c>
      <c r="J1362" t="s">
        <v>312</v>
      </c>
      <c r="K1362">
        <v>3.42202159804E-4</v>
      </c>
      <c r="L1362" t="s">
        <v>158</v>
      </c>
      <c r="N1362" t="s">
        <v>219</v>
      </c>
      <c r="O1362" t="s">
        <v>312</v>
      </c>
      <c r="P1362">
        <v>4.6914072563124952E-7</v>
      </c>
      <c r="Q1362" t="s">
        <v>158</v>
      </c>
    </row>
    <row r="1363" spans="9:17" x14ac:dyDescent="0.45">
      <c r="I1363" t="s">
        <v>194</v>
      </c>
      <c r="J1363" t="s">
        <v>313</v>
      </c>
      <c r="K1363">
        <v>3.181720881394E-4</v>
      </c>
      <c r="L1363" t="s">
        <v>158</v>
      </c>
      <c r="N1363" t="s">
        <v>219</v>
      </c>
      <c r="O1363" t="s">
        <v>313</v>
      </c>
      <c r="P1363">
        <v>1.9017789958759817E-6</v>
      </c>
      <c r="Q1363" t="s">
        <v>158</v>
      </c>
    </row>
    <row r="1364" spans="9:17" x14ac:dyDescent="0.45">
      <c r="I1364" t="s">
        <v>194</v>
      </c>
      <c r="J1364" t="s">
        <v>314</v>
      </c>
      <c r="K1364">
        <v>2.007557349941E-4</v>
      </c>
      <c r="L1364" t="s">
        <v>158</v>
      </c>
      <c r="N1364" t="s">
        <v>219</v>
      </c>
      <c r="O1364" t="s">
        <v>314</v>
      </c>
      <c r="P1364">
        <v>1.7421937555830138E-6</v>
      </c>
      <c r="Q1364" t="s">
        <v>158</v>
      </c>
    </row>
    <row r="1365" spans="9:17" x14ac:dyDescent="0.45">
      <c r="I1365" t="s">
        <v>194</v>
      </c>
      <c r="J1365" t="s">
        <v>315</v>
      </c>
      <c r="K1365">
        <v>1.484521438701E-4</v>
      </c>
      <c r="L1365" t="s">
        <v>158</v>
      </c>
      <c r="N1365" t="s">
        <v>219</v>
      </c>
      <c r="O1365" t="s">
        <v>315</v>
      </c>
      <c r="P1365">
        <v>4.0246822935073809E-7</v>
      </c>
      <c r="Q1365" t="s">
        <v>158</v>
      </c>
    </row>
    <row r="1366" spans="9:17" x14ac:dyDescent="0.45">
      <c r="I1366" t="s">
        <v>194</v>
      </c>
      <c r="J1366" t="s">
        <v>316</v>
      </c>
      <c r="K1366">
        <v>9.7874406489418438E-5</v>
      </c>
      <c r="L1366" t="s">
        <v>158</v>
      </c>
      <c r="N1366" t="s">
        <v>219</v>
      </c>
      <c r="O1366" t="s">
        <v>316</v>
      </c>
      <c r="P1366">
        <v>8.7973754981850985E-8</v>
      </c>
      <c r="Q1366" t="s">
        <v>158</v>
      </c>
    </row>
    <row r="1367" spans="9:17" x14ac:dyDescent="0.45">
      <c r="I1367" t="s">
        <v>194</v>
      </c>
      <c r="J1367" t="s">
        <v>317</v>
      </c>
      <c r="K1367">
        <v>3.6696996465251468E-5</v>
      </c>
      <c r="L1367" t="s">
        <v>158</v>
      </c>
      <c r="N1367" t="s">
        <v>219</v>
      </c>
      <c r="O1367" t="s">
        <v>317</v>
      </c>
      <c r="P1367">
        <v>2.235513631538169E-7</v>
      </c>
      <c r="Q1367" t="s">
        <v>158</v>
      </c>
    </row>
    <row r="1368" spans="9:17" x14ac:dyDescent="0.45">
      <c r="I1368" t="s">
        <v>194</v>
      </c>
      <c r="J1368" t="s">
        <v>318</v>
      </c>
      <c r="K1368">
        <v>0</v>
      </c>
      <c r="L1368" t="s">
        <v>158</v>
      </c>
      <c r="N1368" t="s">
        <v>219</v>
      </c>
      <c r="O1368" t="s">
        <v>318</v>
      </c>
      <c r="P1368">
        <v>4.1467395814899003E-7</v>
      </c>
      <c r="Q1368" t="s">
        <v>158</v>
      </c>
    </row>
    <row r="1369" spans="9:17" x14ac:dyDescent="0.45">
      <c r="I1369" t="s">
        <v>194</v>
      </c>
      <c r="J1369" t="s">
        <v>319</v>
      </c>
      <c r="K1369">
        <v>0</v>
      </c>
      <c r="L1369" t="s">
        <v>158</v>
      </c>
      <c r="N1369" t="s">
        <v>219</v>
      </c>
      <c r="O1369" t="s">
        <v>319</v>
      </c>
      <c r="P1369">
        <v>1.443876153719744E-7</v>
      </c>
      <c r="Q1369" t="s">
        <v>158</v>
      </c>
    </row>
    <row r="1370" spans="9:17" x14ac:dyDescent="0.45">
      <c r="I1370" t="s">
        <v>194</v>
      </c>
      <c r="J1370" t="s">
        <v>320</v>
      </c>
      <c r="K1370">
        <v>0</v>
      </c>
      <c r="L1370" t="s">
        <v>158</v>
      </c>
      <c r="N1370" t="s">
        <v>219</v>
      </c>
      <c r="O1370" t="s">
        <v>320</v>
      </c>
      <c r="P1370">
        <v>3.8576240954478992E-7</v>
      </c>
      <c r="Q1370" t="s">
        <v>158</v>
      </c>
    </row>
    <row r="1371" spans="9:17" x14ac:dyDescent="0.45">
      <c r="I1371" t="s">
        <v>194</v>
      </c>
      <c r="J1371" t="s">
        <v>321</v>
      </c>
      <c r="K1371">
        <v>0</v>
      </c>
      <c r="L1371" t="s">
        <v>158</v>
      </c>
      <c r="N1371" t="s">
        <v>219</v>
      </c>
      <c r="O1371" t="s">
        <v>321</v>
      </c>
      <c r="P1371">
        <v>3.2607674239410294E-7</v>
      </c>
      <c r="Q1371" t="s">
        <v>158</v>
      </c>
    </row>
    <row r="1372" spans="9:17" x14ac:dyDescent="0.45">
      <c r="I1372" t="s">
        <v>194</v>
      </c>
      <c r="J1372" t="s">
        <v>322</v>
      </c>
      <c r="K1372">
        <v>0</v>
      </c>
      <c r="L1372" t="s">
        <v>158</v>
      </c>
      <c r="N1372" t="s">
        <v>219</v>
      </c>
      <c r="O1372" t="s">
        <v>322</v>
      </c>
      <c r="P1372">
        <v>1.8116555452600311E-7</v>
      </c>
      <c r="Q1372" t="s">
        <v>158</v>
      </c>
    </row>
    <row r="1373" spans="9:17" x14ac:dyDescent="0.45">
      <c r="I1373" t="s">
        <v>194</v>
      </c>
      <c r="J1373" t="s">
        <v>168</v>
      </c>
      <c r="K1373">
        <v>8.4011469839376258E-3</v>
      </c>
      <c r="L1373" t="s">
        <v>158</v>
      </c>
      <c r="N1373" t="s">
        <v>219</v>
      </c>
      <c r="O1373" t="s">
        <v>168</v>
      </c>
      <c r="P1373">
        <v>5.7686487000824883E-2</v>
      </c>
      <c r="Q1373" t="s">
        <v>158</v>
      </c>
    </row>
    <row r="1374" spans="9:17" x14ac:dyDescent="0.45">
      <c r="I1374" t="s">
        <v>194</v>
      </c>
      <c r="J1374" t="s">
        <v>169</v>
      </c>
      <c r="K1374">
        <v>4.3695235074413252E-2</v>
      </c>
      <c r="L1374" t="s">
        <v>158</v>
      </c>
      <c r="N1374" t="s">
        <v>219</v>
      </c>
      <c r="O1374" t="s">
        <v>169</v>
      </c>
      <c r="P1374">
        <v>1.7286464447544139E-2</v>
      </c>
      <c r="Q1374" t="s">
        <v>158</v>
      </c>
    </row>
    <row r="1375" spans="9:17" x14ac:dyDescent="0.45">
      <c r="I1375" t="s">
        <v>194</v>
      </c>
      <c r="J1375" t="s">
        <v>170</v>
      </c>
      <c r="K1375">
        <v>3.260003486519672E-2</v>
      </c>
      <c r="L1375" t="s">
        <v>158</v>
      </c>
      <c r="N1375" t="s">
        <v>219</v>
      </c>
      <c r="O1375" t="s">
        <v>170</v>
      </c>
      <c r="P1375">
        <v>1.2132502187978818E-2</v>
      </c>
      <c r="Q1375" t="s">
        <v>158</v>
      </c>
    </row>
    <row r="1376" spans="9:17" x14ac:dyDescent="0.45">
      <c r="I1376" t="s">
        <v>194</v>
      </c>
      <c r="J1376" t="s">
        <v>171</v>
      </c>
      <c r="K1376">
        <v>1.6828480119026726E-2</v>
      </c>
      <c r="L1376" t="s">
        <v>158</v>
      </c>
      <c r="N1376" t="s">
        <v>219</v>
      </c>
      <c r="O1376" t="s">
        <v>171</v>
      </c>
      <c r="P1376">
        <v>6.6698221458552894E-3</v>
      </c>
      <c r="Q1376" t="s">
        <v>158</v>
      </c>
    </row>
    <row r="1377" spans="9:17" x14ac:dyDescent="0.45">
      <c r="I1377" t="s">
        <v>194</v>
      </c>
      <c r="J1377" t="s">
        <v>172</v>
      </c>
      <c r="K1377">
        <v>1.6177603800667611E-2</v>
      </c>
      <c r="L1377" t="s">
        <v>158</v>
      </c>
      <c r="N1377" t="s">
        <v>219</v>
      </c>
      <c r="O1377" t="s">
        <v>172</v>
      </c>
      <c r="P1377">
        <v>7.0415117482328909E-3</v>
      </c>
      <c r="Q1377" t="s">
        <v>158</v>
      </c>
    </row>
    <row r="1378" spans="9:17" x14ac:dyDescent="0.45">
      <c r="I1378" t="s">
        <v>194</v>
      </c>
      <c r="J1378" t="s">
        <v>247</v>
      </c>
      <c r="K1378">
        <v>1.3926587910317669E-2</v>
      </c>
      <c r="L1378" t="s">
        <v>158</v>
      </c>
      <c r="N1378" t="s">
        <v>219</v>
      </c>
      <c r="O1378" t="s">
        <v>247</v>
      </c>
      <c r="P1378">
        <v>7.5522699337540683E-3</v>
      </c>
      <c r="Q1378" t="s">
        <v>158</v>
      </c>
    </row>
    <row r="1379" spans="9:17" x14ac:dyDescent="0.45">
      <c r="I1379" t="s">
        <v>194</v>
      </c>
      <c r="J1379" t="s">
        <v>248</v>
      </c>
      <c r="K1379">
        <v>1.5488448693325677E-2</v>
      </c>
      <c r="L1379" t="s">
        <v>158</v>
      </c>
      <c r="N1379" t="s">
        <v>219</v>
      </c>
      <c r="O1379" t="s">
        <v>248</v>
      </c>
      <c r="P1379">
        <v>1.4874085722293923E-2</v>
      </c>
      <c r="Q1379" t="s">
        <v>158</v>
      </c>
    </row>
    <row r="1380" spans="9:17" x14ac:dyDescent="0.45">
      <c r="I1380" t="s">
        <v>194</v>
      </c>
      <c r="J1380" t="s">
        <v>249</v>
      </c>
      <c r="K1380">
        <v>1.2986102805273218E-3</v>
      </c>
      <c r="L1380" t="s">
        <v>158</v>
      </c>
      <c r="N1380" t="s">
        <v>219</v>
      </c>
      <c r="O1380" t="s">
        <v>249</v>
      </c>
      <c r="P1380">
        <v>3.7395998504577296E-2</v>
      </c>
      <c r="Q1380" t="s">
        <v>158</v>
      </c>
    </row>
    <row r="1381" spans="9:17" x14ac:dyDescent="0.45">
      <c r="I1381" t="s">
        <v>194</v>
      </c>
      <c r="J1381" t="s">
        <v>250</v>
      </c>
      <c r="K1381">
        <v>0</v>
      </c>
      <c r="L1381" t="s">
        <v>158</v>
      </c>
      <c r="N1381" t="s">
        <v>219</v>
      </c>
      <c r="O1381" t="s">
        <v>250</v>
      </c>
      <c r="P1381">
        <v>8.5358550779111413E-3</v>
      </c>
      <c r="Q1381" t="s">
        <v>158</v>
      </c>
    </row>
    <row r="1382" spans="9:17" x14ac:dyDescent="0.45">
      <c r="I1382" t="s">
        <v>194</v>
      </c>
      <c r="J1382" t="s">
        <v>251</v>
      </c>
      <c r="K1382">
        <v>1.648999855303907E-4</v>
      </c>
      <c r="L1382" t="s">
        <v>158</v>
      </c>
      <c r="N1382" t="s">
        <v>219</v>
      </c>
      <c r="O1382" t="s">
        <v>251</v>
      </c>
      <c r="P1382">
        <v>8.9179463956609001E-2</v>
      </c>
      <c r="Q1382" t="s">
        <v>158</v>
      </c>
    </row>
    <row r="1383" spans="9:17" x14ac:dyDescent="0.45">
      <c r="I1383" t="s">
        <v>194</v>
      </c>
      <c r="J1383" t="s">
        <v>252</v>
      </c>
      <c r="K1383">
        <v>3.052526889701565E-2</v>
      </c>
      <c r="L1383" t="s">
        <v>158</v>
      </c>
      <c r="N1383" t="s">
        <v>219</v>
      </c>
      <c r="O1383" t="s">
        <v>252</v>
      </c>
      <c r="P1383">
        <v>3.2643084110859609E-2</v>
      </c>
      <c r="Q1383" t="s">
        <v>158</v>
      </c>
    </row>
    <row r="1384" spans="9:17" x14ac:dyDescent="0.45">
      <c r="I1384" t="s">
        <v>194</v>
      </c>
      <c r="J1384" t="s">
        <v>253</v>
      </c>
      <c r="K1384">
        <v>2.402548126130331E-2</v>
      </c>
      <c r="L1384" t="s">
        <v>158</v>
      </c>
      <c r="N1384" t="s">
        <v>219</v>
      </c>
      <c r="O1384" t="s">
        <v>253</v>
      </c>
      <c r="P1384">
        <v>2.0687774590227189E-2</v>
      </c>
      <c r="Q1384" t="s">
        <v>158</v>
      </c>
    </row>
    <row r="1385" spans="9:17" x14ac:dyDescent="0.45">
      <c r="I1385" t="s">
        <v>194</v>
      </c>
      <c r="J1385" t="s">
        <v>254</v>
      </c>
      <c r="K1385">
        <v>1.4366258761497708E-2</v>
      </c>
      <c r="L1385" t="s">
        <v>158</v>
      </c>
      <c r="N1385" t="s">
        <v>219</v>
      </c>
      <c r="O1385" t="s">
        <v>254</v>
      </c>
      <c r="P1385">
        <v>1.0340565548022955E-2</v>
      </c>
      <c r="Q1385" t="s">
        <v>158</v>
      </c>
    </row>
    <row r="1386" spans="9:17" x14ac:dyDescent="0.45">
      <c r="I1386" t="s">
        <v>194</v>
      </c>
      <c r="J1386" t="s">
        <v>255</v>
      </c>
      <c r="K1386">
        <v>1.4386875449598173E-2</v>
      </c>
      <c r="L1386" t="s">
        <v>158</v>
      </c>
      <c r="N1386" t="s">
        <v>219</v>
      </c>
      <c r="O1386" t="s">
        <v>255</v>
      </c>
      <c r="P1386">
        <v>1.0056276689268234E-2</v>
      </c>
      <c r="Q1386" t="s">
        <v>158</v>
      </c>
    </row>
    <row r="1387" spans="9:17" x14ac:dyDescent="0.45">
      <c r="I1387" t="s">
        <v>194</v>
      </c>
      <c r="J1387" t="s">
        <v>256</v>
      </c>
      <c r="K1387">
        <v>1.1523148233524726E-2</v>
      </c>
      <c r="L1387" t="s">
        <v>158</v>
      </c>
      <c r="N1387" t="s">
        <v>219</v>
      </c>
      <c r="O1387" t="s">
        <v>256</v>
      </c>
      <c r="P1387">
        <v>1.0239626456934233E-2</v>
      </c>
      <c r="Q1387" t="s">
        <v>158</v>
      </c>
    </row>
    <row r="1388" spans="9:17" x14ac:dyDescent="0.45">
      <c r="I1388" t="s">
        <v>194</v>
      </c>
      <c r="J1388" t="s">
        <v>257</v>
      </c>
      <c r="K1388">
        <v>7.0043544844298365E-3</v>
      </c>
      <c r="L1388" t="s">
        <v>158</v>
      </c>
      <c r="N1388" t="s">
        <v>219</v>
      </c>
      <c r="O1388" t="s">
        <v>257</v>
      </c>
      <c r="P1388">
        <v>2.1025598140706835E-2</v>
      </c>
      <c r="Q1388" t="s">
        <v>158</v>
      </c>
    </row>
    <row r="1389" spans="9:17" x14ac:dyDescent="0.45">
      <c r="I1389" t="s">
        <v>194</v>
      </c>
      <c r="J1389" t="s">
        <v>258</v>
      </c>
      <c r="K1389">
        <v>0</v>
      </c>
      <c r="L1389" t="s">
        <v>158</v>
      </c>
      <c r="N1389" t="s">
        <v>219</v>
      </c>
      <c r="O1389" t="s">
        <v>258</v>
      </c>
      <c r="P1389">
        <v>5.3652819232110543E-2</v>
      </c>
      <c r="Q1389" t="s">
        <v>158</v>
      </c>
    </row>
    <row r="1390" spans="9:17" x14ac:dyDescent="0.45">
      <c r="I1390" t="s">
        <v>194</v>
      </c>
      <c r="J1390" t="s">
        <v>259</v>
      </c>
      <c r="K1390">
        <v>0</v>
      </c>
      <c r="L1390" t="s">
        <v>158</v>
      </c>
      <c r="N1390" t="s">
        <v>219</v>
      </c>
      <c r="O1390" t="s">
        <v>259</v>
      </c>
      <c r="P1390">
        <v>1.0646414328310597E-2</v>
      </c>
      <c r="Q1390" t="s">
        <v>158</v>
      </c>
    </row>
    <row r="1391" spans="9:17" x14ac:dyDescent="0.45">
      <c r="I1391" t="s">
        <v>195</v>
      </c>
      <c r="J1391" t="s">
        <v>157</v>
      </c>
      <c r="K1391">
        <v>8.163975527531132E-4</v>
      </c>
      <c r="L1391" t="s">
        <v>158</v>
      </c>
      <c r="N1391" t="s">
        <v>220</v>
      </c>
      <c r="O1391" t="s">
        <v>157</v>
      </c>
      <c r="P1391">
        <v>6.923187303396966E-2</v>
      </c>
      <c r="Q1391" t="s">
        <v>158</v>
      </c>
    </row>
    <row r="1392" spans="9:17" x14ac:dyDescent="0.45">
      <c r="I1392" t="s">
        <v>195</v>
      </c>
      <c r="J1392" t="s">
        <v>159</v>
      </c>
      <c r="K1392">
        <v>3.1549848895608364E-2</v>
      </c>
      <c r="L1392" t="s">
        <v>158</v>
      </c>
      <c r="N1392" t="s">
        <v>220</v>
      </c>
      <c r="O1392" t="s">
        <v>159</v>
      </c>
      <c r="P1392">
        <v>2.5170383657985077E-2</v>
      </c>
      <c r="Q1392" t="s">
        <v>158</v>
      </c>
    </row>
    <row r="1393" spans="9:17" x14ac:dyDescent="0.45">
      <c r="I1393" t="s">
        <v>195</v>
      </c>
      <c r="J1393" t="s">
        <v>160</v>
      </c>
      <c r="K1393">
        <v>2.8601639149192292E-2</v>
      </c>
      <c r="L1393" t="s">
        <v>158</v>
      </c>
      <c r="N1393" t="s">
        <v>220</v>
      </c>
      <c r="O1393" t="s">
        <v>160</v>
      </c>
      <c r="P1393">
        <v>1.314482793062393E-2</v>
      </c>
      <c r="Q1393" t="s">
        <v>158</v>
      </c>
    </row>
    <row r="1394" spans="9:17" x14ac:dyDescent="0.45">
      <c r="I1394" t="s">
        <v>195</v>
      </c>
      <c r="J1394" t="s">
        <v>161</v>
      </c>
      <c r="K1394">
        <v>1.4810454011547937E-2</v>
      </c>
      <c r="L1394" t="s">
        <v>158</v>
      </c>
      <c r="N1394" t="s">
        <v>220</v>
      </c>
      <c r="O1394" t="s">
        <v>161</v>
      </c>
      <c r="P1394">
        <v>6.2595864907701252E-3</v>
      </c>
      <c r="Q1394" t="s">
        <v>158</v>
      </c>
    </row>
    <row r="1395" spans="9:17" x14ac:dyDescent="0.45">
      <c r="I1395" t="s">
        <v>195</v>
      </c>
      <c r="J1395" t="s">
        <v>162</v>
      </c>
      <c r="K1395">
        <v>1.5072490262518742E-2</v>
      </c>
      <c r="L1395" t="s">
        <v>158</v>
      </c>
      <c r="N1395" t="s">
        <v>220</v>
      </c>
      <c r="O1395" t="s">
        <v>162</v>
      </c>
      <c r="P1395">
        <v>7.1149651514398034E-3</v>
      </c>
      <c r="Q1395" t="s">
        <v>158</v>
      </c>
    </row>
    <row r="1396" spans="9:17" x14ac:dyDescent="0.45">
      <c r="I1396" t="s">
        <v>195</v>
      </c>
      <c r="J1396" t="s">
        <v>239</v>
      </c>
      <c r="K1396">
        <v>1.2389294614192128E-2</v>
      </c>
      <c r="L1396" t="s">
        <v>158</v>
      </c>
      <c r="N1396" t="s">
        <v>220</v>
      </c>
      <c r="O1396" t="s">
        <v>239</v>
      </c>
      <c r="P1396">
        <v>7.069470337447867E-3</v>
      </c>
      <c r="Q1396" t="s">
        <v>158</v>
      </c>
    </row>
    <row r="1397" spans="9:17" x14ac:dyDescent="0.45">
      <c r="I1397" t="s">
        <v>195</v>
      </c>
      <c r="J1397" t="s">
        <v>240</v>
      </c>
      <c r="K1397">
        <v>1.0860579100311641E-2</v>
      </c>
      <c r="L1397" t="s">
        <v>158</v>
      </c>
      <c r="N1397" t="s">
        <v>220</v>
      </c>
      <c r="O1397" t="s">
        <v>240</v>
      </c>
      <c r="P1397">
        <v>1.483617595222729E-2</v>
      </c>
      <c r="Q1397" t="s">
        <v>158</v>
      </c>
    </row>
    <row r="1398" spans="9:17" x14ac:dyDescent="0.45">
      <c r="I1398" t="s">
        <v>195</v>
      </c>
      <c r="J1398" t="s">
        <v>241</v>
      </c>
      <c r="K1398">
        <v>0</v>
      </c>
      <c r="L1398" t="s">
        <v>158</v>
      </c>
      <c r="N1398" t="s">
        <v>220</v>
      </c>
      <c r="O1398" t="s">
        <v>241</v>
      </c>
      <c r="P1398">
        <v>4.1504762367275724E-2</v>
      </c>
      <c r="Q1398" t="s">
        <v>158</v>
      </c>
    </row>
    <row r="1399" spans="9:17" x14ac:dyDescent="0.45">
      <c r="I1399" t="s">
        <v>195</v>
      </c>
      <c r="J1399" t="s">
        <v>242</v>
      </c>
      <c r="K1399">
        <v>0</v>
      </c>
      <c r="L1399" t="s">
        <v>158</v>
      </c>
      <c r="N1399" t="s">
        <v>220</v>
      </c>
      <c r="O1399" t="s">
        <v>242</v>
      </c>
      <c r="P1399">
        <v>9.1219242600951399E-3</v>
      </c>
      <c r="Q1399" t="s">
        <v>158</v>
      </c>
    </row>
    <row r="1400" spans="9:17" x14ac:dyDescent="0.45">
      <c r="I1400" t="s">
        <v>195</v>
      </c>
      <c r="J1400" t="s">
        <v>163</v>
      </c>
      <c r="K1400">
        <v>5.9391314836114692E-2</v>
      </c>
      <c r="L1400" t="s">
        <v>158</v>
      </c>
      <c r="N1400" t="s">
        <v>220</v>
      </c>
      <c r="O1400" t="s">
        <v>163</v>
      </c>
      <c r="P1400">
        <v>0.11958390263445569</v>
      </c>
      <c r="Q1400" t="s">
        <v>158</v>
      </c>
    </row>
    <row r="1401" spans="9:17" x14ac:dyDescent="0.45">
      <c r="I1401" t="s">
        <v>195</v>
      </c>
      <c r="J1401" t="s">
        <v>164</v>
      </c>
      <c r="K1401">
        <v>0.17054551076429861</v>
      </c>
      <c r="L1401" t="s">
        <v>158</v>
      </c>
      <c r="N1401" t="s">
        <v>220</v>
      </c>
      <c r="O1401" t="s">
        <v>164</v>
      </c>
      <c r="P1401">
        <v>4.1722297500540524E-2</v>
      </c>
      <c r="Q1401" t="s">
        <v>158</v>
      </c>
    </row>
    <row r="1402" spans="9:17" x14ac:dyDescent="0.45">
      <c r="I1402" t="s">
        <v>195</v>
      </c>
      <c r="J1402" t="s">
        <v>165</v>
      </c>
      <c r="K1402">
        <v>0.12460501274440493</v>
      </c>
      <c r="L1402" t="s">
        <v>158</v>
      </c>
      <c r="N1402" t="s">
        <v>220</v>
      </c>
      <c r="O1402" t="s">
        <v>165</v>
      </c>
      <c r="P1402">
        <v>3.221965649665897E-2</v>
      </c>
      <c r="Q1402" t="s">
        <v>158</v>
      </c>
    </row>
    <row r="1403" spans="9:17" x14ac:dyDescent="0.45">
      <c r="I1403" t="s">
        <v>195</v>
      </c>
      <c r="J1403" t="s">
        <v>166</v>
      </c>
      <c r="K1403">
        <v>6.0635241877923733E-2</v>
      </c>
      <c r="L1403" t="s">
        <v>158</v>
      </c>
      <c r="N1403" t="s">
        <v>220</v>
      </c>
      <c r="O1403" t="s">
        <v>166</v>
      </c>
      <c r="P1403">
        <v>1.94015744536725E-2</v>
      </c>
      <c r="Q1403" t="s">
        <v>158</v>
      </c>
    </row>
    <row r="1404" spans="9:17" x14ac:dyDescent="0.45">
      <c r="I1404" t="s">
        <v>195</v>
      </c>
      <c r="J1404" t="s">
        <v>167</v>
      </c>
      <c r="K1404">
        <v>5.8943691948808767E-2</v>
      </c>
      <c r="L1404" t="s">
        <v>158</v>
      </c>
      <c r="N1404" t="s">
        <v>220</v>
      </c>
      <c r="O1404" t="s">
        <v>167</v>
      </c>
      <c r="P1404">
        <v>2.1436763408175283E-2</v>
      </c>
      <c r="Q1404" t="s">
        <v>158</v>
      </c>
    </row>
    <row r="1405" spans="9:17" x14ac:dyDescent="0.45">
      <c r="I1405" t="s">
        <v>195</v>
      </c>
      <c r="J1405" t="s">
        <v>243</v>
      </c>
      <c r="K1405">
        <v>5.2595084602921095E-2</v>
      </c>
      <c r="L1405" t="s">
        <v>158</v>
      </c>
      <c r="N1405" t="s">
        <v>220</v>
      </c>
      <c r="O1405" t="s">
        <v>243</v>
      </c>
      <c r="P1405">
        <v>1.9873939995744518E-2</v>
      </c>
      <c r="Q1405" t="s">
        <v>158</v>
      </c>
    </row>
    <row r="1406" spans="9:17" x14ac:dyDescent="0.45">
      <c r="I1406" t="s">
        <v>195</v>
      </c>
      <c r="J1406" t="s">
        <v>244</v>
      </c>
      <c r="K1406">
        <v>7.8750522176013318E-2</v>
      </c>
      <c r="L1406" t="s">
        <v>158</v>
      </c>
      <c r="N1406" t="s">
        <v>220</v>
      </c>
      <c r="O1406" t="s">
        <v>244</v>
      </c>
      <c r="P1406">
        <v>3.6901093222631222E-2</v>
      </c>
      <c r="Q1406" t="s">
        <v>158</v>
      </c>
    </row>
    <row r="1407" spans="9:17" x14ac:dyDescent="0.45">
      <c r="I1407" t="s">
        <v>195</v>
      </c>
      <c r="J1407" t="s">
        <v>245</v>
      </c>
      <c r="K1407">
        <v>2.7836586653923367E-2</v>
      </c>
      <c r="L1407" t="s">
        <v>158</v>
      </c>
      <c r="N1407" t="s">
        <v>220</v>
      </c>
      <c r="O1407" t="s">
        <v>245</v>
      </c>
      <c r="P1407">
        <v>8.2145732357439397E-2</v>
      </c>
      <c r="Q1407" t="s">
        <v>158</v>
      </c>
    </row>
    <row r="1408" spans="9:17" x14ac:dyDescent="0.45">
      <c r="I1408" t="s">
        <v>195</v>
      </c>
      <c r="J1408" t="s">
        <v>246</v>
      </c>
      <c r="K1408">
        <v>0</v>
      </c>
      <c r="L1408" t="s">
        <v>158</v>
      </c>
      <c r="N1408" t="s">
        <v>220</v>
      </c>
      <c r="O1408" t="s">
        <v>246</v>
      </c>
      <c r="P1408">
        <v>1.7904082207796723E-2</v>
      </c>
      <c r="Q1408" t="s">
        <v>158</v>
      </c>
    </row>
    <row r="1409" spans="9:17" x14ac:dyDescent="0.45">
      <c r="I1409" t="s">
        <v>195</v>
      </c>
      <c r="J1409" t="s">
        <v>299</v>
      </c>
      <c r="K1409">
        <v>0</v>
      </c>
      <c r="L1409" t="s">
        <v>158</v>
      </c>
      <c r="N1409" t="s">
        <v>220</v>
      </c>
      <c r="O1409" t="s">
        <v>299</v>
      </c>
      <c r="P1409">
        <v>9.3036339383460844E-6</v>
      </c>
      <c r="Q1409" t="s">
        <v>158</v>
      </c>
    </row>
    <row r="1410" spans="9:17" x14ac:dyDescent="0.45">
      <c r="I1410" t="s">
        <v>195</v>
      </c>
      <c r="J1410" t="s">
        <v>300</v>
      </c>
      <c r="K1410">
        <v>0</v>
      </c>
      <c r="L1410" t="s">
        <v>158</v>
      </c>
      <c r="N1410" t="s">
        <v>220</v>
      </c>
      <c r="O1410" t="s">
        <v>300</v>
      </c>
      <c r="P1410">
        <v>7.9779173729651714E-6</v>
      </c>
      <c r="Q1410" t="s">
        <v>158</v>
      </c>
    </row>
    <row r="1411" spans="9:17" x14ac:dyDescent="0.45">
      <c r="I1411" t="s">
        <v>195</v>
      </c>
      <c r="J1411" t="s">
        <v>301</v>
      </c>
      <c r="K1411">
        <v>0</v>
      </c>
      <c r="L1411" t="s">
        <v>158</v>
      </c>
      <c r="N1411" t="s">
        <v>220</v>
      </c>
      <c r="O1411" t="s">
        <v>301</v>
      </c>
      <c r="P1411">
        <v>8.1820827217979824E-6</v>
      </c>
      <c r="Q1411" t="s">
        <v>158</v>
      </c>
    </row>
    <row r="1412" spans="9:17" x14ac:dyDescent="0.45">
      <c r="I1412" t="s">
        <v>195</v>
      </c>
      <c r="J1412" t="s">
        <v>302</v>
      </c>
      <c r="K1412">
        <v>0</v>
      </c>
      <c r="L1412" t="s">
        <v>158</v>
      </c>
      <c r="N1412" t="s">
        <v>220</v>
      </c>
      <c r="O1412" t="s">
        <v>302</v>
      </c>
      <c r="P1412">
        <v>6.882609167473316E-6</v>
      </c>
      <c r="Q1412" t="s">
        <v>158</v>
      </c>
    </row>
    <row r="1413" spans="9:17" x14ac:dyDescent="0.45">
      <c r="I1413" t="s">
        <v>195</v>
      </c>
      <c r="J1413" t="s">
        <v>303</v>
      </c>
      <c r="K1413">
        <v>0</v>
      </c>
      <c r="L1413" t="s">
        <v>158</v>
      </c>
      <c r="N1413" t="s">
        <v>220</v>
      </c>
      <c r="O1413" t="s">
        <v>303</v>
      </c>
      <c r="P1413">
        <v>4.9451289938682604E-6</v>
      </c>
      <c r="Q1413" t="s">
        <v>158</v>
      </c>
    </row>
    <row r="1414" spans="9:17" x14ac:dyDescent="0.45">
      <c r="I1414" t="s">
        <v>195</v>
      </c>
      <c r="J1414" t="s">
        <v>304</v>
      </c>
      <c r="K1414">
        <v>0</v>
      </c>
      <c r="L1414" t="s">
        <v>158</v>
      </c>
      <c r="N1414" t="s">
        <v>220</v>
      </c>
      <c r="O1414" t="s">
        <v>304</v>
      </c>
      <c r="P1414">
        <v>2.7323590030967201E-6</v>
      </c>
      <c r="Q1414" t="s">
        <v>158</v>
      </c>
    </row>
    <row r="1415" spans="9:17" x14ac:dyDescent="0.45">
      <c r="I1415" t="s">
        <v>195</v>
      </c>
      <c r="J1415" t="s">
        <v>305</v>
      </c>
      <c r="K1415">
        <v>1.0787140751150001E-4</v>
      </c>
      <c r="L1415" t="s">
        <v>158</v>
      </c>
      <c r="N1415" t="s">
        <v>220</v>
      </c>
      <c r="O1415" t="s">
        <v>305</v>
      </c>
      <c r="P1415">
        <v>2.6436886067922089E-6</v>
      </c>
      <c r="Q1415" t="s">
        <v>158</v>
      </c>
    </row>
    <row r="1416" spans="9:17" x14ac:dyDescent="0.45">
      <c r="I1416" t="s">
        <v>195</v>
      </c>
      <c r="J1416" t="s">
        <v>306</v>
      </c>
      <c r="K1416">
        <v>1.726987247669E-4</v>
      </c>
      <c r="L1416" t="s">
        <v>158</v>
      </c>
      <c r="N1416" t="s">
        <v>220</v>
      </c>
      <c r="O1416" t="s">
        <v>306</v>
      </c>
      <c r="P1416">
        <v>2.3442708452975819E-6</v>
      </c>
      <c r="Q1416" t="s">
        <v>158</v>
      </c>
    </row>
    <row r="1417" spans="9:17" x14ac:dyDescent="0.45">
      <c r="I1417" t="s">
        <v>195</v>
      </c>
      <c r="J1417" t="s">
        <v>307</v>
      </c>
      <c r="K1417">
        <v>2.151594876351E-4</v>
      </c>
      <c r="L1417" t="s">
        <v>158</v>
      </c>
      <c r="N1417" t="s">
        <v>220</v>
      </c>
      <c r="O1417" t="s">
        <v>307</v>
      </c>
      <c r="P1417">
        <v>1.8595361994205104E-6</v>
      </c>
      <c r="Q1417" t="s">
        <v>158</v>
      </c>
    </row>
    <row r="1418" spans="9:17" x14ac:dyDescent="0.45">
      <c r="I1418" t="s">
        <v>195</v>
      </c>
      <c r="J1418" t="s">
        <v>308</v>
      </c>
      <c r="K1418">
        <v>3.1643022305190001E-4</v>
      </c>
      <c r="L1418" t="s">
        <v>158</v>
      </c>
      <c r="N1418" t="s">
        <v>220</v>
      </c>
      <c r="O1418" t="s">
        <v>308</v>
      </c>
      <c r="P1418">
        <v>0</v>
      </c>
      <c r="Q1418" t="s">
        <v>158</v>
      </c>
    </row>
    <row r="1419" spans="9:17" x14ac:dyDescent="0.45">
      <c r="I1419" t="s">
        <v>195</v>
      </c>
      <c r="J1419" t="s">
        <v>309</v>
      </c>
      <c r="K1419">
        <v>3.5700299725060001E-4</v>
      </c>
      <c r="L1419" t="s">
        <v>158</v>
      </c>
      <c r="N1419" t="s">
        <v>220</v>
      </c>
      <c r="O1419" t="s">
        <v>309</v>
      </c>
      <c r="P1419">
        <v>0</v>
      </c>
      <c r="Q1419" t="s">
        <v>158</v>
      </c>
    </row>
    <row r="1420" spans="9:17" x14ac:dyDescent="0.45">
      <c r="I1420" t="s">
        <v>195</v>
      </c>
      <c r="J1420" t="s">
        <v>310</v>
      </c>
      <c r="K1420">
        <v>3.9063932042090002E-4</v>
      </c>
      <c r="L1420" t="s">
        <v>158</v>
      </c>
      <c r="N1420" t="s">
        <v>220</v>
      </c>
      <c r="O1420" t="s">
        <v>310</v>
      </c>
      <c r="P1420">
        <v>0</v>
      </c>
      <c r="Q1420" t="s">
        <v>158</v>
      </c>
    </row>
    <row r="1421" spans="9:17" x14ac:dyDescent="0.45">
      <c r="I1421" t="s">
        <v>195</v>
      </c>
      <c r="J1421" t="s">
        <v>311</v>
      </c>
      <c r="K1421">
        <v>3.2891259660499999E-4</v>
      </c>
      <c r="L1421" t="s">
        <v>158</v>
      </c>
      <c r="N1421" t="s">
        <v>220</v>
      </c>
      <c r="O1421" t="s">
        <v>311</v>
      </c>
      <c r="P1421">
        <v>3.3047176381166179E-6</v>
      </c>
      <c r="Q1421" t="s">
        <v>158</v>
      </c>
    </row>
    <row r="1422" spans="9:17" x14ac:dyDescent="0.45">
      <c r="I1422" t="s">
        <v>195</v>
      </c>
      <c r="J1422" t="s">
        <v>312</v>
      </c>
      <c r="K1422">
        <v>3.1516869763059999E-4</v>
      </c>
      <c r="L1422" t="s">
        <v>158</v>
      </c>
      <c r="N1422" t="s">
        <v>220</v>
      </c>
      <c r="O1422" t="s">
        <v>312</v>
      </c>
      <c r="P1422">
        <v>3.9549584241360337E-6</v>
      </c>
      <c r="Q1422" t="s">
        <v>158</v>
      </c>
    </row>
    <row r="1423" spans="9:17" x14ac:dyDescent="0.45">
      <c r="I1423" t="s">
        <v>195</v>
      </c>
      <c r="J1423" t="s">
        <v>313</v>
      </c>
      <c r="K1423">
        <v>2.2031726935439999E-4</v>
      </c>
      <c r="L1423" t="s">
        <v>158</v>
      </c>
      <c r="N1423" t="s">
        <v>220</v>
      </c>
      <c r="O1423" t="s">
        <v>313</v>
      </c>
      <c r="P1423">
        <v>8.2833217703303631E-6</v>
      </c>
      <c r="Q1423" t="s">
        <v>158</v>
      </c>
    </row>
    <row r="1424" spans="9:17" x14ac:dyDescent="0.45">
      <c r="I1424" t="s">
        <v>195</v>
      </c>
      <c r="J1424" t="s">
        <v>314</v>
      </c>
      <c r="K1424">
        <v>1.144271705257E-4</v>
      </c>
      <c r="L1424" t="s">
        <v>158</v>
      </c>
      <c r="N1424" t="s">
        <v>220</v>
      </c>
      <c r="O1424" t="s">
        <v>314</v>
      </c>
      <c r="P1424">
        <v>3.9371926200954765E-5</v>
      </c>
      <c r="Q1424" t="s">
        <v>158</v>
      </c>
    </row>
    <row r="1425" spans="9:17" x14ac:dyDescent="0.45">
      <c r="I1425" t="s">
        <v>195</v>
      </c>
      <c r="J1425" t="s">
        <v>315</v>
      </c>
      <c r="K1425">
        <v>5.8586682055620673E-5</v>
      </c>
      <c r="L1425" t="s">
        <v>158</v>
      </c>
      <c r="N1425" t="s">
        <v>220</v>
      </c>
      <c r="O1425" t="s">
        <v>315</v>
      </c>
      <c r="P1425">
        <v>3.3892411851947539E-6</v>
      </c>
      <c r="Q1425" t="s">
        <v>158</v>
      </c>
    </row>
    <row r="1426" spans="9:17" x14ac:dyDescent="0.45">
      <c r="I1426" t="s">
        <v>195</v>
      </c>
      <c r="J1426" t="s">
        <v>316</v>
      </c>
      <c r="K1426">
        <v>4.2327823803559762E-5</v>
      </c>
      <c r="L1426" t="s">
        <v>158</v>
      </c>
      <c r="N1426" t="s">
        <v>220</v>
      </c>
      <c r="O1426" t="s">
        <v>316</v>
      </c>
      <c r="P1426">
        <v>1.4955815086655851E-6</v>
      </c>
      <c r="Q1426" t="s">
        <v>158</v>
      </c>
    </row>
    <row r="1427" spans="9:17" x14ac:dyDescent="0.45">
      <c r="I1427" t="s">
        <v>195</v>
      </c>
      <c r="J1427" t="s">
        <v>317</v>
      </c>
      <c r="K1427">
        <v>1.832322280504521E-5</v>
      </c>
      <c r="L1427" t="s">
        <v>158</v>
      </c>
      <c r="N1427" t="s">
        <v>220</v>
      </c>
      <c r="O1427" t="s">
        <v>317</v>
      </c>
      <c r="P1427">
        <v>9.3088759226414685E-7</v>
      </c>
      <c r="Q1427" t="s">
        <v>158</v>
      </c>
    </row>
    <row r="1428" spans="9:17" x14ac:dyDescent="0.45">
      <c r="I1428" t="s">
        <v>195</v>
      </c>
      <c r="J1428" t="s">
        <v>318</v>
      </c>
      <c r="K1428">
        <v>0</v>
      </c>
      <c r="L1428" t="s">
        <v>158</v>
      </c>
      <c r="N1428" t="s">
        <v>220</v>
      </c>
      <c r="O1428" t="s">
        <v>318</v>
      </c>
      <c r="P1428">
        <v>1.4890652018482094E-6</v>
      </c>
      <c r="Q1428" t="s">
        <v>158</v>
      </c>
    </row>
    <row r="1429" spans="9:17" x14ac:dyDescent="0.45">
      <c r="I1429" t="s">
        <v>195</v>
      </c>
      <c r="J1429" t="s">
        <v>319</v>
      </c>
      <c r="K1429">
        <v>0</v>
      </c>
      <c r="L1429" t="s">
        <v>158</v>
      </c>
      <c r="N1429" t="s">
        <v>220</v>
      </c>
      <c r="O1429" t="s">
        <v>319</v>
      </c>
      <c r="P1429">
        <v>1.15831857588201E-6</v>
      </c>
      <c r="Q1429" t="s">
        <v>158</v>
      </c>
    </row>
    <row r="1430" spans="9:17" x14ac:dyDescent="0.45">
      <c r="I1430" t="s">
        <v>195</v>
      </c>
      <c r="J1430" t="s">
        <v>320</v>
      </c>
      <c r="K1430">
        <v>0</v>
      </c>
      <c r="L1430" t="s">
        <v>158</v>
      </c>
      <c r="N1430" t="s">
        <v>220</v>
      </c>
      <c r="O1430" t="s">
        <v>320</v>
      </c>
      <c r="P1430">
        <v>1.5264400296605498E-7</v>
      </c>
      <c r="Q1430" t="s">
        <v>158</v>
      </c>
    </row>
    <row r="1431" spans="9:17" x14ac:dyDescent="0.45">
      <c r="I1431" t="s">
        <v>195</v>
      </c>
      <c r="J1431" t="s">
        <v>321</v>
      </c>
      <c r="K1431">
        <v>0</v>
      </c>
      <c r="L1431" t="s">
        <v>158</v>
      </c>
      <c r="N1431" t="s">
        <v>220</v>
      </c>
      <c r="O1431" t="s">
        <v>321</v>
      </c>
      <c r="P1431">
        <v>3.1067874355271657E-6</v>
      </c>
      <c r="Q1431" t="s">
        <v>158</v>
      </c>
    </row>
    <row r="1432" spans="9:17" x14ac:dyDescent="0.45">
      <c r="I1432" t="s">
        <v>195</v>
      </c>
      <c r="J1432" t="s">
        <v>322</v>
      </c>
      <c r="K1432">
        <v>0</v>
      </c>
      <c r="L1432" t="s">
        <v>158</v>
      </c>
      <c r="N1432" t="s">
        <v>220</v>
      </c>
      <c r="O1432" t="s">
        <v>322</v>
      </c>
      <c r="P1432">
        <v>2.7172712377262905E-6</v>
      </c>
      <c r="Q1432" t="s">
        <v>158</v>
      </c>
    </row>
    <row r="1433" spans="9:17" x14ac:dyDescent="0.45">
      <c r="I1433" t="s">
        <v>195</v>
      </c>
      <c r="J1433" t="s">
        <v>168</v>
      </c>
      <c r="K1433">
        <v>8.509983092444811E-3</v>
      </c>
      <c r="L1433" t="s">
        <v>158</v>
      </c>
      <c r="N1433" t="s">
        <v>220</v>
      </c>
      <c r="O1433" t="s">
        <v>168</v>
      </c>
      <c r="P1433">
        <v>4.276112950564686E-2</v>
      </c>
      <c r="Q1433" t="s">
        <v>158</v>
      </c>
    </row>
    <row r="1434" spans="9:17" x14ac:dyDescent="0.45">
      <c r="I1434" t="s">
        <v>195</v>
      </c>
      <c r="J1434" t="s">
        <v>169</v>
      </c>
      <c r="K1434">
        <v>4.2974276430530305E-2</v>
      </c>
      <c r="L1434" t="s">
        <v>158</v>
      </c>
      <c r="N1434" t="s">
        <v>220</v>
      </c>
      <c r="O1434" t="s">
        <v>169</v>
      </c>
      <c r="P1434">
        <v>1.1897485650040663E-2</v>
      </c>
      <c r="Q1434" t="s">
        <v>158</v>
      </c>
    </row>
    <row r="1435" spans="9:17" x14ac:dyDescent="0.45">
      <c r="I1435" t="s">
        <v>195</v>
      </c>
      <c r="J1435" t="s">
        <v>170</v>
      </c>
      <c r="K1435">
        <v>3.2414338549930068E-2</v>
      </c>
      <c r="L1435" t="s">
        <v>158</v>
      </c>
      <c r="N1435" t="s">
        <v>220</v>
      </c>
      <c r="O1435" t="s">
        <v>170</v>
      </c>
      <c r="P1435">
        <v>6.8332727307064793E-3</v>
      </c>
      <c r="Q1435" t="s">
        <v>158</v>
      </c>
    </row>
    <row r="1436" spans="9:17" x14ac:dyDescent="0.45">
      <c r="I1436" t="s">
        <v>195</v>
      </c>
      <c r="J1436" t="s">
        <v>171</v>
      </c>
      <c r="K1436">
        <v>1.7193057846218152E-2</v>
      </c>
      <c r="L1436" t="s">
        <v>158</v>
      </c>
      <c r="N1436" t="s">
        <v>220</v>
      </c>
      <c r="O1436" t="s">
        <v>171</v>
      </c>
      <c r="P1436">
        <v>4.4711210104124094E-3</v>
      </c>
      <c r="Q1436" t="s">
        <v>158</v>
      </c>
    </row>
    <row r="1437" spans="9:17" x14ac:dyDescent="0.45">
      <c r="I1437" t="s">
        <v>195</v>
      </c>
      <c r="J1437" t="s">
        <v>172</v>
      </c>
      <c r="K1437">
        <v>1.6965822821422272E-2</v>
      </c>
      <c r="L1437" t="s">
        <v>158</v>
      </c>
      <c r="N1437" t="s">
        <v>220</v>
      </c>
      <c r="O1437" t="s">
        <v>172</v>
      </c>
      <c r="P1437">
        <v>5.0350843121680002E-3</v>
      </c>
      <c r="Q1437" t="s">
        <v>158</v>
      </c>
    </row>
    <row r="1438" spans="9:17" x14ac:dyDescent="0.45">
      <c r="I1438" t="s">
        <v>195</v>
      </c>
      <c r="J1438" t="s">
        <v>247</v>
      </c>
      <c r="K1438">
        <v>1.440753116322612E-2</v>
      </c>
      <c r="L1438" t="s">
        <v>158</v>
      </c>
      <c r="N1438" t="s">
        <v>220</v>
      </c>
      <c r="O1438" t="s">
        <v>247</v>
      </c>
      <c r="P1438">
        <v>5.4344130645613865E-3</v>
      </c>
      <c r="Q1438" t="s">
        <v>158</v>
      </c>
    </row>
    <row r="1439" spans="9:17" x14ac:dyDescent="0.45">
      <c r="I1439" t="s">
        <v>195</v>
      </c>
      <c r="J1439" t="s">
        <v>248</v>
      </c>
      <c r="K1439">
        <v>1.558485883919475E-2</v>
      </c>
      <c r="L1439" t="s">
        <v>158</v>
      </c>
      <c r="N1439" t="s">
        <v>220</v>
      </c>
      <c r="O1439" t="s">
        <v>248</v>
      </c>
      <c r="P1439">
        <v>9.3135882452920933E-3</v>
      </c>
      <c r="Q1439" t="s">
        <v>158</v>
      </c>
    </row>
    <row r="1440" spans="9:17" x14ac:dyDescent="0.45">
      <c r="I1440" t="s">
        <v>195</v>
      </c>
      <c r="J1440" t="s">
        <v>249</v>
      </c>
      <c r="K1440">
        <v>1.2906494390633185E-3</v>
      </c>
      <c r="L1440" t="s">
        <v>158</v>
      </c>
      <c r="N1440" t="s">
        <v>220</v>
      </c>
      <c r="O1440" t="s">
        <v>249</v>
      </c>
      <c r="P1440">
        <v>3.076170885518489E-2</v>
      </c>
      <c r="Q1440" t="s">
        <v>158</v>
      </c>
    </row>
    <row r="1441" spans="9:17" x14ac:dyDescent="0.45">
      <c r="I1441" t="s">
        <v>195</v>
      </c>
      <c r="J1441" t="s">
        <v>250</v>
      </c>
      <c r="K1441">
        <v>0</v>
      </c>
      <c r="L1441" t="s">
        <v>158</v>
      </c>
      <c r="N1441" t="s">
        <v>220</v>
      </c>
      <c r="O1441" t="s">
        <v>250</v>
      </c>
      <c r="P1441">
        <v>7.1644684923423147E-3</v>
      </c>
      <c r="Q1441" t="s">
        <v>158</v>
      </c>
    </row>
    <row r="1442" spans="9:17" x14ac:dyDescent="0.45">
      <c r="I1442" t="s">
        <v>195</v>
      </c>
      <c r="J1442" t="s">
        <v>251</v>
      </c>
      <c r="K1442">
        <v>8.6653405162983051E-5</v>
      </c>
      <c r="L1442" t="s">
        <v>158</v>
      </c>
      <c r="N1442" t="s">
        <v>220</v>
      </c>
      <c r="O1442" t="s">
        <v>251</v>
      </c>
      <c r="P1442">
        <v>0.10095472359281771</v>
      </c>
      <c r="Q1442" t="s">
        <v>158</v>
      </c>
    </row>
    <row r="1443" spans="9:17" x14ac:dyDescent="0.45">
      <c r="I1443" t="s">
        <v>195</v>
      </c>
      <c r="J1443" t="s">
        <v>252</v>
      </c>
      <c r="K1443">
        <v>3.0550070245041094E-2</v>
      </c>
      <c r="L1443" t="s">
        <v>158</v>
      </c>
      <c r="N1443" t="s">
        <v>220</v>
      </c>
      <c r="O1443" t="s">
        <v>252</v>
      </c>
      <c r="P1443">
        <v>3.7620040507484E-2</v>
      </c>
      <c r="Q1443" t="s">
        <v>158</v>
      </c>
    </row>
    <row r="1444" spans="9:17" x14ac:dyDescent="0.45">
      <c r="I1444" t="s">
        <v>195</v>
      </c>
      <c r="J1444" t="s">
        <v>253</v>
      </c>
      <c r="K1444">
        <v>2.4296924319412033E-2</v>
      </c>
      <c r="L1444" t="s">
        <v>158</v>
      </c>
      <c r="N1444" t="s">
        <v>220</v>
      </c>
      <c r="O1444" t="s">
        <v>253</v>
      </c>
      <c r="P1444">
        <v>2.3374876169320543E-2</v>
      </c>
      <c r="Q1444" t="s">
        <v>158</v>
      </c>
    </row>
    <row r="1445" spans="9:17" x14ac:dyDescent="0.45">
      <c r="I1445" t="s">
        <v>195</v>
      </c>
      <c r="J1445" t="s">
        <v>254</v>
      </c>
      <c r="K1445">
        <v>1.4408743676602781E-2</v>
      </c>
      <c r="L1445" t="s">
        <v>158</v>
      </c>
      <c r="N1445" t="s">
        <v>220</v>
      </c>
      <c r="O1445" t="s">
        <v>254</v>
      </c>
      <c r="P1445">
        <v>9.9562133392674442E-3</v>
      </c>
      <c r="Q1445" t="s">
        <v>158</v>
      </c>
    </row>
    <row r="1446" spans="9:17" x14ac:dyDescent="0.45">
      <c r="I1446" t="s">
        <v>195</v>
      </c>
      <c r="J1446" t="s">
        <v>255</v>
      </c>
      <c r="K1446">
        <v>1.4355848220687313E-2</v>
      </c>
      <c r="L1446" t="s">
        <v>158</v>
      </c>
      <c r="N1446" t="s">
        <v>220</v>
      </c>
      <c r="O1446" t="s">
        <v>255</v>
      </c>
      <c r="P1446">
        <v>1.007182643131779E-2</v>
      </c>
      <c r="Q1446" t="s">
        <v>158</v>
      </c>
    </row>
    <row r="1447" spans="9:17" x14ac:dyDescent="0.45">
      <c r="I1447" t="s">
        <v>195</v>
      </c>
      <c r="J1447" t="s">
        <v>256</v>
      </c>
      <c r="K1447">
        <v>1.1311917136262957E-2</v>
      </c>
      <c r="L1447" t="s">
        <v>158</v>
      </c>
      <c r="N1447" t="s">
        <v>220</v>
      </c>
      <c r="O1447" t="s">
        <v>256</v>
      </c>
      <c r="P1447">
        <v>1.0559257962945606E-2</v>
      </c>
      <c r="Q1447" t="s">
        <v>158</v>
      </c>
    </row>
    <row r="1448" spans="9:17" x14ac:dyDescent="0.45">
      <c r="I1448" t="s">
        <v>195</v>
      </c>
      <c r="J1448" t="s">
        <v>257</v>
      </c>
      <c r="K1448">
        <v>5.5877900006855215E-3</v>
      </c>
      <c r="L1448" t="s">
        <v>158</v>
      </c>
      <c r="N1448" t="s">
        <v>220</v>
      </c>
      <c r="O1448" t="s">
        <v>257</v>
      </c>
      <c r="P1448">
        <v>2.2432822277950445E-2</v>
      </c>
      <c r="Q1448" t="s">
        <v>158</v>
      </c>
    </row>
    <row r="1449" spans="9:17" x14ac:dyDescent="0.45">
      <c r="I1449" t="s">
        <v>195</v>
      </c>
      <c r="J1449" t="s">
        <v>258</v>
      </c>
      <c r="K1449">
        <v>0</v>
      </c>
      <c r="L1449" t="s">
        <v>158</v>
      </c>
      <c r="N1449" t="s">
        <v>220</v>
      </c>
      <c r="O1449" t="s">
        <v>258</v>
      </c>
      <c r="P1449">
        <v>6.1766655184760565E-2</v>
      </c>
      <c r="Q1449" t="s">
        <v>158</v>
      </c>
    </row>
    <row r="1450" spans="9:17" x14ac:dyDescent="0.45">
      <c r="I1450" t="s">
        <v>195</v>
      </c>
      <c r="J1450" t="s">
        <v>259</v>
      </c>
      <c r="K1450">
        <v>0</v>
      </c>
      <c r="L1450" t="s">
        <v>158</v>
      </c>
      <c r="N1450" t="s">
        <v>220</v>
      </c>
      <c r="O1450" t="s">
        <v>259</v>
      </c>
      <c r="P1450">
        <v>1.4832075261089704E-2</v>
      </c>
      <c r="Q1450" t="s">
        <v>158</v>
      </c>
    </row>
    <row r="1451" spans="9:17" x14ac:dyDescent="0.45">
      <c r="I1451" t="s">
        <v>196</v>
      </c>
      <c r="J1451" t="s">
        <v>157</v>
      </c>
      <c r="K1451">
        <v>7.6173878639434654E-4</v>
      </c>
      <c r="L1451" t="s">
        <v>158</v>
      </c>
      <c r="N1451" t="s">
        <v>221</v>
      </c>
      <c r="O1451" t="s">
        <v>157</v>
      </c>
      <c r="P1451">
        <v>6.4013302371926886E-2</v>
      </c>
      <c r="Q1451" t="s">
        <v>158</v>
      </c>
    </row>
    <row r="1452" spans="9:17" x14ac:dyDescent="0.45">
      <c r="I1452" t="s">
        <v>196</v>
      </c>
      <c r="J1452" t="s">
        <v>159</v>
      </c>
      <c r="K1452">
        <v>2.6247612612416805E-2</v>
      </c>
      <c r="L1452" t="s">
        <v>158</v>
      </c>
      <c r="N1452" t="s">
        <v>221</v>
      </c>
      <c r="O1452" t="s">
        <v>159</v>
      </c>
      <c r="P1452">
        <v>2.4790958199585489E-2</v>
      </c>
      <c r="Q1452" t="s">
        <v>158</v>
      </c>
    </row>
    <row r="1453" spans="9:17" x14ac:dyDescent="0.45">
      <c r="I1453" t="s">
        <v>196</v>
      </c>
      <c r="J1453" t="s">
        <v>160</v>
      </c>
      <c r="K1453">
        <v>2.6045697205970903E-2</v>
      </c>
      <c r="L1453" t="s">
        <v>158</v>
      </c>
      <c r="N1453" t="s">
        <v>221</v>
      </c>
      <c r="O1453" t="s">
        <v>160</v>
      </c>
      <c r="P1453">
        <v>1.5550273348662385E-2</v>
      </c>
      <c r="Q1453" t="s">
        <v>158</v>
      </c>
    </row>
    <row r="1454" spans="9:17" x14ac:dyDescent="0.45">
      <c r="I1454" t="s">
        <v>196</v>
      </c>
      <c r="J1454" t="s">
        <v>161</v>
      </c>
      <c r="K1454">
        <v>1.3543671077556912E-2</v>
      </c>
      <c r="L1454" t="s">
        <v>158</v>
      </c>
      <c r="N1454" t="s">
        <v>221</v>
      </c>
      <c r="O1454" t="s">
        <v>161</v>
      </c>
      <c r="P1454">
        <v>7.3002481106051072E-3</v>
      </c>
      <c r="Q1454" t="s">
        <v>158</v>
      </c>
    </row>
    <row r="1455" spans="9:17" x14ac:dyDescent="0.45">
      <c r="I1455" t="s">
        <v>196</v>
      </c>
      <c r="J1455" t="s">
        <v>162</v>
      </c>
      <c r="K1455">
        <v>1.3721580493942545E-2</v>
      </c>
      <c r="L1455" t="s">
        <v>158</v>
      </c>
      <c r="N1455" t="s">
        <v>221</v>
      </c>
      <c r="O1455" t="s">
        <v>162</v>
      </c>
      <c r="P1455">
        <v>8.7218445261177304E-3</v>
      </c>
      <c r="Q1455" t="s">
        <v>158</v>
      </c>
    </row>
    <row r="1456" spans="9:17" x14ac:dyDescent="0.45">
      <c r="I1456" t="s">
        <v>196</v>
      </c>
      <c r="J1456" t="s">
        <v>239</v>
      </c>
      <c r="K1456">
        <v>1.0858880327753978E-2</v>
      </c>
      <c r="L1456" t="s">
        <v>158</v>
      </c>
      <c r="N1456" t="s">
        <v>221</v>
      </c>
      <c r="O1456" t="s">
        <v>239</v>
      </c>
      <c r="P1456">
        <v>8.8455657862029687E-3</v>
      </c>
      <c r="Q1456" t="s">
        <v>158</v>
      </c>
    </row>
    <row r="1457" spans="9:17" x14ac:dyDescent="0.45">
      <c r="I1457" t="s">
        <v>196</v>
      </c>
      <c r="J1457" t="s">
        <v>240</v>
      </c>
      <c r="K1457">
        <v>1.0351750101782175E-2</v>
      </c>
      <c r="L1457" t="s">
        <v>158</v>
      </c>
      <c r="N1457" t="s">
        <v>221</v>
      </c>
      <c r="O1457" t="s">
        <v>240</v>
      </c>
      <c r="P1457">
        <v>1.7567357134707966E-2</v>
      </c>
      <c r="Q1457" t="s">
        <v>158</v>
      </c>
    </row>
    <row r="1458" spans="9:17" x14ac:dyDescent="0.45">
      <c r="I1458" t="s">
        <v>196</v>
      </c>
      <c r="J1458" t="s">
        <v>241</v>
      </c>
      <c r="K1458">
        <v>0</v>
      </c>
      <c r="L1458" t="s">
        <v>158</v>
      </c>
      <c r="N1458" t="s">
        <v>221</v>
      </c>
      <c r="O1458" t="s">
        <v>241</v>
      </c>
      <c r="P1458">
        <v>4.8332151659692485E-2</v>
      </c>
      <c r="Q1458" t="s">
        <v>158</v>
      </c>
    </row>
    <row r="1459" spans="9:17" x14ac:dyDescent="0.45">
      <c r="I1459" t="s">
        <v>196</v>
      </c>
      <c r="J1459" t="s">
        <v>242</v>
      </c>
      <c r="K1459">
        <v>0</v>
      </c>
      <c r="L1459" t="s">
        <v>158</v>
      </c>
      <c r="N1459" t="s">
        <v>221</v>
      </c>
      <c r="O1459" t="s">
        <v>242</v>
      </c>
      <c r="P1459">
        <v>9.6395078127248911E-3</v>
      </c>
      <c r="Q1459" t="s">
        <v>158</v>
      </c>
    </row>
    <row r="1460" spans="9:17" x14ac:dyDescent="0.45">
      <c r="I1460" t="s">
        <v>196</v>
      </c>
      <c r="J1460" t="s">
        <v>163</v>
      </c>
      <c r="K1460">
        <v>6.7282129460209089E-2</v>
      </c>
      <c r="L1460" t="s">
        <v>158</v>
      </c>
      <c r="N1460" t="s">
        <v>221</v>
      </c>
      <c r="O1460" t="s">
        <v>163</v>
      </c>
      <c r="P1460">
        <v>9.7105522282507337E-2</v>
      </c>
      <c r="Q1460" t="s">
        <v>158</v>
      </c>
    </row>
    <row r="1461" spans="9:17" x14ac:dyDescent="0.45">
      <c r="I1461" t="s">
        <v>196</v>
      </c>
      <c r="J1461" t="s">
        <v>164</v>
      </c>
      <c r="K1461">
        <v>0.17343574340615248</v>
      </c>
      <c r="L1461" t="s">
        <v>158</v>
      </c>
      <c r="N1461" t="s">
        <v>221</v>
      </c>
      <c r="O1461" t="s">
        <v>164</v>
      </c>
      <c r="P1461">
        <v>3.4509402140946228E-2</v>
      </c>
      <c r="Q1461" t="s">
        <v>158</v>
      </c>
    </row>
    <row r="1462" spans="9:17" x14ac:dyDescent="0.45">
      <c r="I1462" t="s">
        <v>196</v>
      </c>
      <c r="J1462" t="s">
        <v>165</v>
      </c>
      <c r="K1462">
        <v>0.12695066418253367</v>
      </c>
      <c r="L1462" t="s">
        <v>158</v>
      </c>
      <c r="N1462" t="s">
        <v>221</v>
      </c>
      <c r="O1462" t="s">
        <v>165</v>
      </c>
      <c r="P1462">
        <v>3.0315305743158216E-2</v>
      </c>
      <c r="Q1462" t="s">
        <v>158</v>
      </c>
    </row>
    <row r="1463" spans="9:17" x14ac:dyDescent="0.45">
      <c r="I1463" t="s">
        <v>196</v>
      </c>
      <c r="J1463" t="s">
        <v>166</v>
      </c>
      <c r="K1463">
        <v>6.2448109738964565E-2</v>
      </c>
      <c r="L1463" t="s">
        <v>158</v>
      </c>
      <c r="N1463" t="s">
        <v>221</v>
      </c>
      <c r="O1463" t="s">
        <v>166</v>
      </c>
      <c r="P1463">
        <v>2.0157262307472914E-2</v>
      </c>
      <c r="Q1463" t="s">
        <v>158</v>
      </c>
    </row>
    <row r="1464" spans="9:17" x14ac:dyDescent="0.45">
      <c r="I1464" t="s">
        <v>196</v>
      </c>
      <c r="J1464" t="s">
        <v>167</v>
      </c>
      <c r="K1464">
        <v>6.0704294355357409E-2</v>
      </c>
      <c r="L1464" t="s">
        <v>158</v>
      </c>
      <c r="N1464" t="s">
        <v>221</v>
      </c>
      <c r="O1464" t="s">
        <v>167</v>
      </c>
      <c r="P1464">
        <v>2.1363911598700287E-2</v>
      </c>
      <c r="Q1464" t="s">
        <v>158</v>
      </c>
    </row>
    <row r="1465" spans="9:17" x14ac:dyDescent="0.45">
      <c r="I1465" t="s">
        <v>196</v>
      </c>
      <c r="J1465" t="s">
        <v>243</v>
      </c>
      <c r="K1465">
        <v>5.3804547386949043E-2</v>
      </c>
      <c r="L1465" t="s">
        <v>158</v>
      </c>
      <c r="N1465" t="s">
        <v>221</v>
      </c>
      <c r="O1465" t="s">
        <v>243</v>
      </c>
      <c r="P1465">
        <v>2.0113138946763844E-2</v>
      </c>
      <c r="Q1465" t="s">
        <v>158</v>
      </c>
    </row>
    <row r="1466" spans="9:17" x14ac:dyDescent="0.45">
      <c r="I1466" t="s">
        <v>196</v>
      </c>
      <c r="J1466" t="s">
        <v>244</v>
      </c>
      <c r="K1466">
        <v>8.0251688022567158E-2</v>
      </c>
      <c r="L1466" t="s">
        <v>158</v>
      </c>
      <c r="N1466" t="s">
        <v>221</v>
      </c>
      <c r="O1466" t="s">
        <v>244</v>
      </c>
      <c r="P1466">
        <v>3.1106320210899423E-2</v>
      </c>
      <c r="Q1466" t="s">
        <v>158</v>
      </c>
    </row>
    <row r="1467" spans="9:17" x14ac:dyDescent="0.45">
      <c r="I1467" t="s">
        <v>196</v>
      </c>
      <c r="J1467" t="s">
        <v>245</v>
      </c>
      <c r="K1467">
        <v>2.9055523455040474E-2</v>
      </c>
      <c r="L1467" t="s">
        <v>158</v>
      </c>
      <c r="N1467" t="s">
        <v>221</v>
      </c>
      <c r="O1467" t="s">
        <v>245</v>
      </c>
      <c r="P1467">
        <v>7.6348702630452861E-2</v>
      </c>
      <c r="Q1467" t="s">
        <v>158</v>
      </c>
    </row>
    <row r="1468" spans="9:17" x14ac:dyDescent="0.45">
      <c r="I1468" t="s">
        <v>196</v>
      </c>
      <c r="J1468" t="s">
        <v>246</v>
      </c>
      <c r="K1468">
        <v>0</v>
      </c>
      <c r="L1468" t="s">
        <v>158</v>
      </c>
      <c r="N1468" t="s">
        <v>221</v>
      </c>
      <c r="O1468" t="s">
        <v>246</v>
      </c>
      <c r="P1468">
        <v>1.7016055933657324E-2</v>
      </c>
      <c r="Q1468" t="s">
        <v>158</v>
      </c>
    </row>
    <row r="1469" spans="9:17" x14ac:dyDescent="0.45">
      <c r="I1469" t="s">
        <v>196</v>
      </c>
      <c r="J1469" t="s">
        <v>299</v>
      </c>
      <c r="K1469">
        <v>0</v>
      </c>
      <c r="L1469" t="s">
        <v>158</v>
      </c>
      <c r="N1469" t="s">
        <v>221</v>
      </c>
      <c r="O1469" t="s">
        <v>299</v>
      </c>
      <c r="P1469">
        <v>1.0154937154463173E-5</v>
      </c>
      <c r="Q1469" t="s">
        <v>158</v>
      </c>
    </row>
    <row r="1470" spans="9:17" x14ac:dyDescent="0.45">
      <c r="I1470" t="s">
        <v>196</v>
      </c>
      <c r="J1470" t="s">
        <v>300</v>
      </c>
      <c r="K1470">
        <v>0</v>
      </c>
      <c r="L1470" t="s">
        <v>158</v>
      </c>
      <c r="N1470" t="s">
        <v>221</v>
      </c>
      <c r="O1470" t="s">
        <v>300</v>
      </c>
      <c r="P1470">
        <v>2.4801223719322802E-6</v>
      </c>
      <c r="Q1470" t="s">
        <v>158</v>
      </c>
    </row>
    <row r="1471" spans="9:17" x14ac:dyDescent="0.45">
      <c r="I1471" t="s">
        <v>196</v>
      </c>
      <c r="J1471" t="s">
        <v>301</v>
      </c>
      <c r="K1471">
        <v>0</v>
      </c>
      <c r="L1471" t="s">
        <v>158</v>
      </c>
      <c r="N1471" t="s">
        <v>221</v>
      </c>
      <c r="O1471" t="s">
        <v>301</v>
      </c>
      <c r="P1471">
        <v>1.7726573788308025E-6</v>
      </c>
      <c r="Q1471" t="s">
        <v>158</v>
      </c>
    </row>
    <row r="1472" spans="9:17" x14ac:dyDescent="0.45">
      <c r="I1472" t="s">
        <v>196</v>
      </c>
      <c r="J1472" t="s">
        <v>302</v>
      </c>
      <c r="K1472">
        <v>0</v>
      </c>
      <c r="L1472" t="s">
        <v>158</v>
      </c>
      <c r="N1472" t="s">
        <v>221</v>
      </c>
      <c r="O1472" t="s">
        <v>302</v>
      </c>
      <c r="P1472">
        <v>1.0578696970331666E-6</v>
      </c>
      <c r="Q1472" t="s">
        <v>158</v>
      </c>
    </row>
    <row r="1473" spans="9:17" x14ac:dyDescent="0.45">
      <c r="I1473" t="s">
        <v>196</v>
      </c>
      <c r="J1473" t="s">
        <v>303</v>
      </c>
      <c r="K1473">
        <v>0</v>
      </c>
      <c r="L1473" t="s">
        <v>158</v>
      </c>
      <c r="N1473" t="s">
        <v>221</v>
      </c>
      <c r="O1473" t="s">
        <v>303</v>
      </c>
      <c r="P1473">
        <v>0</v>
      </c>
      <c r="Q1473" t="s">
        <v>158</v>
      </c>
    </row>
    <row r="1474" spans="9:17" x14ac:dyDescent="0.45">
      <c r="I1474" t="s">
        <v>196</v>
      </c>
      <c r="J1474" t="s">
        <v>304</v>
      </c>
      <c r="K1474">
        <v>0</v>
      </c>
      <c r="L1474" t="s">
        <v>158</v>
      </c>
      <c r="N1474" t="s">
        <v>221</v>
      </c>
      <c r="O1474" t="s">
        <v>304</v>
      </c>
      <c r="P1474">
        <v>0</v>
      </c>
      <c r="Q1474" t="s">
        <v>158</v>
      </c>
    </row>
    <row r="1475" spans="9:17" x14ac:dyDescent="0.45">
      <c r="I1475" t="s">
        <v>196</v>
      </c>
      <c r="J1475" t="s">
        <v>305</v>
      </c>
      <c r="K1475">
        <v>7.0815495403116484E-5</v>
      </c>
      <c r="L1475" t="s">
        <v>158</v>
      </c>
      <c r="N1475" t="s">
        <v>221</v>
      </c>
      <c r="O1475" t="s">
        <v>305</v>
      </c>
      <c r="P1475">
        <v>0</v>
      </c>
      <c r="Q1475" t="s">
        <v>158</v>
      </c>
    </row>
    <row r="1476" spans="9:17" x14ac:dyDescent="0.45">
      <c r="I1476" t="s">
        <v>196</v>
      </c>
      <c r="J1476" t="s">
        <v>306</v>
      </c>
      <c r="K1476">
        <v>1.239672950988E-4</v>
      </c>
      <c r="L1476" t="s">
        <v>158</v>
      </c>
      <c r="N1476" t="s">
        <v>221</v>
      </c>
      <c r="O1476" t="s">
        <v>306</v>
      </c>
      <c r="P1476">
        <v>0</v>
      </c>
      <c r="Q1476" t="s">
        <v>158</v>
      </c>
    </row>
    <row r="1477" spans="9:17" x14ac:dyDescent="0.45">
      <c r="I1477" t="s">
        <v>196</v>
      </c>
      <c r="J1477" t="s">
        <v>307</v>
      </c>
      <c r="K1477">
        <v>1.4474104318939999E-4</v>
      </c>
      <c r="L1477" t="s">
        <v>158</v>
      </c>
      <c r="N1477" t="s">
        <v>221</v>
      </c>
      <c r="O1477" t="s">
        <v>307</v>
      </c>
      <c r="P1477">
        <v>0</v>
      </c>
      <c r="Q1477" t="s">
        <v>158</v>
      </c>
    </row>
    <row r="1478" spans="9:17" x14ac:dyDescent="0.45">
      <c r="I1478" t="s">
        <v>196</v>
      </c>
      <c r="J1478" t="s">
        <v>308</v>
      </c>
      <c r="K1478">
        <v>2.3143674995419999E-4</v>
      </c>
      <c r="L1478" t="s">
        <v>158</v>
      </c>
      <c r="N1478" t="s">
        <v>221</v>
      </c>
      <c r="O1478" t="s">
        <v>308</v>
      </c>
      <c r="P1478">
        <v>0</v>
      </c>
      <c r="Q1478" t="s">
        <v>158</v>
      </c>
    </row>
    <row r="1479" spans="9:17" x14ac:dyDescent="0.45">
      <c r="I1479" t="s">
        <v>196</v>
      </c>
      <c r="J1479" t="s">
        <v>309</v>
      </c>
      <c r="K1479">
        <v>2.8157357325809998E-4</v>
      </c>
      <c r="L1479" t="s">
        <v>158</v>
      </c>
      <c r="N1479" t="s">
        <v>221</v>
      </c>
      <c r="O1479" t="s">
        <v>309</v>
      </c>
      <c r="P1479">
        <v>0</v>
      </c>
      <c r="Q1479" t="s">
        <v>158</v>
      </c>
    </row>
    <row r="1480" spans="9:17" x14ac:dyDescent="0.45">
      <c r="I1480" t="s">
        <v>196</v>
      </c>
      <c r="J1480" t="s">
        <v>310</v>
      </c>
      <c r="K1480">
        <v>3.160770823544E-4</v>
      </c>
      <c r="L1480" t="s">
        <v>158</v>
      </c>
      <c r="N1480" t="s">
        <v>221</v>
      </c>
      <c r="O1480" t="s">
        <v>310</v>
      </c>
      <c r="P1480">
        <v>9.7069391000377005E-8</v>
      </c>
      <c r="Q1480" t="s">
        <v>158</v>
      </c>
    </row>
    <row r="1481" spans="9:17" x14ac:dyDescent="0.45">
      <c r="I1481" t="s">
        <v>196</v>
      </c>
      <c r="J1481" t="s">
        <v>311</v>
      </c>
      <c r="K1481">
        <v>2.6706103546859998E-4</v>
      </c>
      <c r="L1481" t="s">
        <v>158</v>
      </c>
      <c r="N1481" t="s">
        <v>221</v>
      </c>
      <c r="O1481" t="s">
        <v>311</v>
      </c>
      <c r="P1481">
        <v>7.7023367919587304E-6</v>
      </c>
      <c r="Q1481" t="s">
        <v>158</v>
      </c>
    </row>
    <row r="1482" spans="9:17" x14ac:dyDescent="0.45">
      <c r="I1482" t="s">
        <v>196</v>
      </c>
      <c r="J1482" t="s">
        <v>312</v>
      </c>
      <c r="K1482">
        <v>2.358120307611E-4</v>
      </c>
      <c r="L1482" t="s">
        <v>158</v>
      </c>
      <c r="N1482" t="s">
        <v>221</v>
      </c>
      <c r="O1482" t="s">
        <v>312</v>
      </c>
      <c r="P1482">
        <v>8.3684365865038996E-6</v>
      </c>
      <c r="Q1482" t="s">
        <v>158</v>
      </c>
    </row>
    <row r="1483" spans="9:17" x14ac:dyDescent="0.45">
      <c r="I1483" t="s">
        <v>196</v>
      </c>
      <c r="J1483" t="s">
        <v>313</v>
      </c>
      <c r="K1483">
        <v>1.6010493840200001E-4</v>
      </c>
      <c r="L1483" t="s">
        <v>158</v>
      </c>
      <c r="N1483" t="s">
        <v>221</v>
      </c>
      <c r="O1483" t="s">
        <v>313</v>
      </c>
      <c r="P1483">
        <v>1.9379443121880821E-5</v>
      </c>
      <c r="Q1483" t="s">
        <v>158</v>
      </c>
    </row>
    <row r="1484" spans="9:17" x14ac:dyDescent="0.45">
      <c r="I1484" t="s">
        <v>196</v>
      </c>
      <c r="J1484" t="s">
        <v>314</v>
      </c>
      <c r="K1484">
        <v>8.1576655225219072E-5</v>
      </c>
      <c r="L1484" t="s">
        <v>158</v>
      </c>
      <c r="N1484" t="s">
        <v>221</v>
      </c>
      <c r="O1484" t="s">
        <v>314</v>
      </c>
      <c r="P1484">
        <v>8.8835452254980833E-5</v>
      </c>
      <c r="Q1484" t="s">
        <v>158</v>
      </c>
    </row>
    <row r="1485" spans="9:17" x14ac:dyDescent="0.45">
      <c r="I1485" t="s">
        <v>196</v>
      </c>
      <c r="J1485" t="s">
        <v>315</v>
      </c>
      <c r="K1485">
        <v>3.4801322519793656E-5</v>
      </c>
      <c r="L1485" t="s">
        <v>158</v>
      </c>
      <c r="N1485" t="s">
        <v>221</v>
      </c>
      <c r="O1485" t="s">
        <v>315</v>
      </c>
      <c r="P1485">
        <v>7.706566075413324E-6</v>
      </c>
      <c r="Q1485" t="s">
        <v>158</v>
      </c>
    </row>
    <row r="1486" spans="9:17" x14ac:dyDescent="0.45">
      <c r="I1486" t="s">
        <v>196</v>
      </c>
      <c r="J1486" t="s">
        <v>316</v>
      </c>
      <c r="K1486">
        <v>3.8867077084786869E-5</v>
      </c>
      <c r="L1486" t="s">
        <v>158</v>
      </c>
      <c r="N1486" t="s">
        <v>221</v>
      </c>
      <c r="O1486" t="s">
        <v>316</v>
      </c>
      <c r="P1486">
        <v>3.3680624245650269E-6</v>
      </c>
      <c r="Q1486" t="s">
        <v>158</v>
      </c>
    </row>
    <row r="1487" spans="9:17" x14ac:dyDescent="0.45">
      <c r="I1487" t="s">
        <v>196</v>
      </c>
      <c r="J1487" t="s">
        <v>317</v>
      </c>
      <c r="K1487">
        <v>1.8744467277406973E-5</v>
      </c>
      <c r="L1487" t="s">
        <v>158</v>
      </c>
      <c r="N1487" t="s">
        <v>221</v>
      </c>
      <c r="O1487" t="s">
        <v>317</v>
      </c>
      <c r="P1487">
        <v>2.0873996132252361E-6</v>
      </c>
      <c r="Q1487" t="s">
        <v>158</v>
      </c>
    </row>
    <row r="1488" spans="9:17" x14ac:dyDescent="0.45">
      <c r="I1488" t="s">
        <v>196</v>
      </c>
      <c r="J1488" t="s">
        <v>318</v>
      </c>
      <c r="K1488">
        <v>0</v>
      </c>
      <c r="L1488" t="s">
        <v>158</v>
      </c>
      <c r="N1488" t="s">
        <v>221</v>
      </c>
      <c r="O1488" t="s">
        <v>318</v>
      </c>
      <c r="P1488">
        <v>3.6562049667415226E-6</v>
      </c>
      <c r="Q1488" t="s">
        <v>158</v>
      </c>
    </row>
    <row r="1489" spans="9:17" x14ac:dyDescent="0.45">
      <c r="I1489" t="s">
        <v>196</v>
      </c>
      <c r="J1489" t="s">
        <v>319</v>
      </c>
      <c r="K1489">
        <v>0</v>
      </c>
      <c r="L1489" t="s">
        <v>158</v>
      </c>
      <c r="N1489" t="s">
        <v>221</v>
      </c>
      <c r="O1489" t="s">
        <v>319</v>
      </c>
      <c r="P1489">
        <v>2.8292297736971931E-6</v>
      </c>
      <c r="Q1489" t="s">
        <v>158</v>
      </c>
    </row>
    <row r="1490" spans="9:17" x14ac:dyDescent="0.45">
      <c r="I1490" t="s">
        <v>196</v>
      </c>
      <c r="J1490" t="s">
        <v>320</v>
      </c>
      <c r="K1490">
        <v>0</v>
      </c>
      <c r="L1490" t="s">
        <v>158</v>
      </c>
      <c r="N1490" t="s">
        <v>221</v>
      </c>
      <c r="O1490" t="s">
        <v>320</v>
      </c>
      <c r="P1490">
        <v>3.5174035229331327E-7</v>
      </c>
      <c r="Q1490" t="s">
        <v>158</v>
      </c>
    </row>
    <row r="1491" spans="9:17" x14ac:dyDescent="0.45">
      <c r="I1491" t="s">
        <v>196</v>
      </c>
      <c r="J1491" t="s">
        <v>321</v>
      </c>
      <c r="K1491">
        <v>0</v>
      </c>
      <c r="L1491" t="s">
        <v>158</v>
      </c>
      <c r="N1491" t="s">
        <v>221</v>
      </c>
      <c r="O1491" t="s">
        <v>321</v>
      </c>
      <c r="P1491">
        <v>7.0193246177517084E-6</v>
      </c>
      <c r="Q1491" t="s">
        <v>158</v>
      </c>
    </row>
    <row r="1492" spans="9:17" x14ac:dyDescent="0.45">
      <c r="I1492" t="s">
        <v>196</v>
      </c>
      <c r="J1492" t="s">
        <v>322</v>
      </c>
      <c r="K1492">
        <v>0</v>
      </c>
      <c r="L1492" t="s">
        <v>158</v>
      </c>
      <c r="N1492" t="s">
        <v>221</v>
      </c>
      <c r="O1492" t="s">
        <v>322</v>
      </c>
      <c r="P1492">
        <v>6.0931426928380752E-6</v>
      </c>
      <c r="Q1492" t="s">
        <v>158</v>
      </c>
    </row>
    <row r="1493" spans="9:17" x14ac:dyDescent="0.45">
      <c r="I1493" t="s">
        <v>196</v>
      </c>
      <c r="J1493" t="s">
        <v>168</v>
      </c>
      <c r="K1493">
        <v>8.4583117938434593E-3</v>
      </c>
      <c r="L1493" t="s">
        <v>158</v>
      </c>
      <c r="N1493" t="s">
        <v>221</v>
      </c>
      <c r="O1493" t="s">
        <v>168</v>
      </c>
      <c r="P1493">
        <v>4.7987266770383591E-2</v>
      </c>
      <c r="Q1493" t="s">
        <v>158</v>
      </c>
    </row>
    <row r="1494" spans="9:17" x14ac:dyDescent="0.45">
      <c r="I1494" t="s">
        <v>196</v>
      </c>
      <c r="J1494" t="s">
        <v>169</v>
      </c>
      <c r="K1494">
        <v>4.1373652013696104E-2</v>
      </c>
      <c r="L1494" t="s">
        <v>158</v>
      </c>
      <c r="N1494" t="s">
        <v>221</v>
      </c>
      <c r="O1494" t="s">
        <v>169</v>
      </c>
      <c r="P1494">
        <v>1.4546095609049743E-2</v>
      </c>
      <c r="Q1494" t="s">
        <v>158</v>
      </c>
    </row>
    <row r="1495" spans="9:17" x14ac:dyDescent="0.45">
      <c r="I1495" t="s">
        <v>196</v>
      </c>
      <c r="J1495" t="s">
        <v>170</v>
      </c>
      <c r="K1495">
        <v>3.3079887415440143E-2</v>
      </c>
      <c r="L1495" t="s">
        <v>158</v>
      </c>
      <c r="N1495" t="s">
        <v>221</v>
      </c>
      <c r="O1495" t="s">
        <v>170</v>
      </c>
      <c r="P1495">
        <v>1.0077385508685451E-2</v>
      </c>
      <c r="Q1495" t="s">
        <v>158</v>
      </c>
    </row>
    <row r="1496" spans="9:17" x14ac:dyDescent="0.45">
      <c r="I1496" t="s">
        <v>196</v>
      </c>
      <c r="J1496" t="s">
        <v>171</v>
      </c>
      <c r="K1496">
        <v>1.7363018665601634E-2</v>
      </c>
      <c r="L1496" t="s">
        <v>158</v>
      </c>
      <c r="N1496" t="s">
        <v>221</v>
      </c>
      <c r="O1496" t="s">
        <v>171</v>
      </c>
      <c r="P1496">
        <v>6.7874862299782601E-3</v>
      </c>
      <c r="Q1496" t="s">
        <v>158</v>
      </c>
    </row>
    <row r="1497" spans="9:17" x14ac:dyDescent="0.45">
      <c r="I1497" t="s">
        <v>196</v>
      </c>
      <c r="J1497" t="s">
        <v>172</v>
      </c>
      <c r="K1497">
        <v>1.7304676314133408E-2</v>
      </c>
      <c r="L1497" t="s">
        <v>158</v>
      </c>
      <c r="N1497" t="s">
        <v>221</v>
      </c>
      <c r="O1497" t="s">
        <v>172</v>
      </c>
      <c r="P1497">
        <v>7.0371025999873323E-3</v>
      </c>
      <c r="Q1497" t="s">
        <v>158</v>
      </c>
    </row>
    <row r="1498" spans="9:17" x14ac:dyDescent="0.45">
      <c r="I1498" t="s">
        <v>196</v>
      </c>
      <c r="J1498" t="s">
        <v>247</v>
      </c>
      <c r="K1498">
        <v>1.5026818390281414E-2</v>
      </c>
      <c r="L1498" t="s">
        <v>158</v>
      </c>
      <c r="N1498" t="s">
        <v>221</v>
      </c>
      <c r="O1498" t="s">
        <v>247</v>
      </c>
      <c r="P1498">
        <v>7.3234344118278567E-3</v>
      </c>
      <c r="Q1498" t="s">
        <v>158</v>
      </c>
    </row>
    <row r="1499" spans="9:17" x14ac:dyDescent="0.45">
      <c r="I1499" t="s">
        <v>196</v>
      </c>
      <c r="J1499" t="s">
        <v>248</v>
      </c>
      <c r="K1499">
        <v>1.5790536850197937E-2</v>
      </c>
      <c r="L1499" t="s">
        <v>158</v>
      </c>
      <c r="N1499" t="s">
        <v>221</v>
      </c>
      <c r="O1499" t="s">
        <v>248</v>
      </c>
      <c r="P1499">
        <v>1.3464361759564012E-2</v>
      </c>
      <c r="Q1499" t="s">
        <v>158</v>
      </c>
    </row>
    <row r="1500" spans="9:17" x14ac:dyDescent="0.45">
      <c r="I1500" t="s">
        <v>196</v>
      </c>
      <c r="J1500" t="s">
        <v>249</v>
      </c>
      <c r="K1500">
        <v>1.35283352603894E-3</v>
      </c>
      <c r="L1500" t="s">
        <v>158</v>
      </c>
      <c r="N1500" t="s">
        <v>221</v>
      </c>
      <c r="O1500" t="s">
        <v>249</v>
      </c>
      <c r="P1500">
        <v>3.72149349070501E-2</v>
      </c>
      <c r="Q1500" t="s">
        <v>158</v>
      </c>
    </row>
    <row r="1501" spans="9:17" x14ac:dyDescent="0.45">
      <c r="I1501" t="s">
        <v>196</v>
      </c>
      <c r="J1501" t="s">
        <v>250</v>
      </c>
      <c r="K1501">
        <v>0</v>
      </c>
      <c r="L1501" t="s">
        <v>158</v>
      </c>
      <c r="N1501" t="s">
        <v>221</v>
      </c>
      <c r="O1501" t="s">
        <v>250</v>
      </c>
      <c r="P1501">
        <v>8.5007017336983688E-3</v>
      </c>
      <c r="Q1501" t="s">
        <v>158</v>
      </c>
    </row>
    <row r="1502" spans="9:17" x14ac:dyDescent="0.45">
      <c r="I1502" t="s">
        <v>196</v>
      </c>
      <c r="J1502" t="s">
        <v>251</v>
      </c>
      <c r="K1502">
        <v>4.4575979053886417E-5</v>
      </c>
      <c r="L1502" t="s">
        <v>158</v>
      </c>
      <c r="N1502" t="s">
        <v>221</v>
      </c>
      <c r="O1502" t="s">
        <v>251</v>
      </c>
      <c r="P1502">
        <v>9.9915034894082586E-2</v>
      </c>
      <c r="Q1502" t="s">
        <v>158</v>
      </c>
    </row>
    <row r="1503" spans="9:17" x14ac:dyDescent="0.45">
      <c r="I1503" t="s">
        <v>196</v>
      </c>
      <c r="J1503" t="s">
        <v>252</v>
      </c>
      <c r="K1503">
        <v>2.7665710064459816E-2</v>
      </c>
      <c r="L1503" t="s">
        <v>158</v>
      </c>
      <c r="N1503" t="s">
        <v>221</v>
      </c>
      <c r="O1503" t="s">
        <v>252</v>
      </c>
      <c r="P1503">
        <v>4.2756273131023002E-2</v>
      </c>
      <c r="Q1503" t="s">
        <v>158</v>
      </c>
    </row>
    <row r="1504" spans="9:17" x14ac:dyDescent="0.45">
      <c r="I1504" t="s">
        <v>196</v>
      </c>
      <c r="J1504" t="s">
        <v>253</v>
      </c>
      <c r="K1504">
        <v>2.332256814969956E-2</v>
      </c>
      <c r="L1504" t="s">
        <v>158</v>
      </c>
      <c r="N1504" t="s">
        <v>221</v>
      </c>
      <c r="O1504" t="s">
        <v>253</v>
      </c>
      <c r="P1504">
        <v>2.5655529267236649E-2</v>
      </c>
      <c r="Q1504" t="s">
        <v>158</v>
      </c>
    </row>
    <row r="1505" spans="9:17" x14ac:dyDescent="0.45">
      <c r="I1505" t="s">
        <v>196</v>
      </c>
      <c r="J1505" t="s">
        <v>254</v>
      </c>
      <c r="K1505">
        <v>1.4056206854670159E-2</v>
      </c>
      <c r="L1505" t="s">
        <v>158</v>
      </c>
      <c r="N1505" t="s">
        <v>221</v>
      </c>
      <c r="O1505" t="s">
        <v>254</v>
      </c>
      <c r="P1505">
        <v>1.217920993313348E-2</v>
      </c>
      <c r="Q1505" t="s">
        <v>158</v>
      </c>
    </row>
    <row r="1506" spans="9:17" x14ac:dyDescent="0.45">
      <c r="I1506" t="s">
        <v>196</v>
      </c>
      <c r="J1506" t="s">
        <v>255</v>
      </c>
      <c r="K1506">
        <v>1.3665425369697894E-2</v>
      </c>
      <c r="L1506" t="s">
        <v>158</v>
      </c>
      <c r="N1506" t="s">
        <v>221</v>
      </c>
      <c r="O1506" t="s">
        <v>255</v>
      </c>
      <c r="P1506">
        <v>1.1204537286205352E-2</v>
      </c>
      <c r="Q1506" t="s">
        <v>158</v>
      </c>
    </row>
    <row r="1507" spans="9:17" x14ac:dyDescent="0.45">
      <c r="I1507" t="s">
        <v>196</v>
      </c>
      <c r="J1507" t="s">
        <v>256</v>
      </c>
      <c r="K1507">
        <v>1.0300211877537123E-2</v>
      </c>
      <c r="L1507" t="s">
        <v>158</v>
      </c>
      <c r="N1507" t="s">
        <v>221</v>
      </c>
      <c r="O1507" t="s">
        <v>256</v>
      </c>
      <c r="P1507">
        <v>1.0997356751509283E-2</v>
      </c>
      <c r="Q1507" t="s">
        <v>158</v>
      </c>
    </row>
    <row r="1508" spans="9:17" x14ac:dyDescent="0.45">
      <c r="I1508" t="s">
        <v>196</v>
      </c>
      <c r="J1508" t="s">
        <v>257</v>
      </c>
      <c r="K1508">
        <v>3.7263573558926027E-3</v>
      </c>
      <c r="L1508" t="s">
        <v>158</v>
      </c>
      <c r="N1508" t="s">
        <v>221</v>
      </c>
      <c r="O1508" t="s">
        <v>257</v>
      </c>
      <c r="P1508">
        <v>2.0622356680100443E-2</v>
      </c>
      <c r="Q1508" t="s">
        <v>158</v>
      </c>
    </row>
    <row r="1509" spans="9:17" x14ac:dyDescent="0.45">
      <c r="I1509" t="s">
        <v>196</v>
      </c>
      <c r="J1509" t="s">
        <v>258</v>
      </c>
      <c r="K1509">
        <v>0</v>
      </c>
      <c r="L1509" t="s">
        <v>158</v>
      </c>
      <c r="N1509" t="s">
        <v>221</v>
      </c>
      <c r="O1509" t="s">
        <v>258</v>
      </c>
      <c r="P1509">
        <v>5.6663816551942366E-2</v>
      </c>
      <c r="Q1509" t="s">
        <v>158</v>
      </c>
    </row>
    <row r="1510" spans="9:17" x14ac:dyDescent="0.45">
      <c r="I1510" t="s">
        <v>196</v>
      </c>
      <c r="J1510" t="s">
        <v>259</v>
      </c>
      <c r="K1510">
        <v>0</v>
      </c>
      <c r="L1510" t="s">
        <v>158</v>
      </c>
      <c r="N1510" t="s">
        <v>221</v>
      </c>
      <c r="O1510" t="s">
        <v>259</v>
      </c>
      <c r="P1510">
        <v>1.409732523437191E-2</v>
      </c>
      <c r="Q1510" t="s">
        <v>158</v>
      </c>
    </row>
    <row r="1511" spans="9:17" x14ac:dyDescent="0.45">
      <c r="N1511" t="s">
        <v>222</v>
      </c>
      <c r="O1511" t="s">
        <v>157</v>
      </c>
      <c r="P1511">
        <v>7.1566137929477761E-2</v>
      </c>
      <c r="Q1511" t="s">
        <v>158</v>
      </c>
    </row>
    <row r="1512" spans="9:17" x14ac:dyDescent="0.45">
      <c r="N1512" t="s">
        <v>222</v>
      </c>
      <c r="O1512" t="s">
        <v>159</v>
      </c>
      <c r="P1512">
        <v>2.4548980423313441E-2</v>
      </c>
      <c r="Q1512" t="s">
        <v>158</v>
      </c>
    </row>
    <row r="1513" spans="9:17" x14ac:dyDescent="0.45">
      <c r="N1513" t="s">
        <v>222</v>
      </c>
      <c r="O1513" t="s">
        <v>160</v>
      </c>
      <c r="P1513">
        <v>1.6585790985152431E-2</v>
      </c>
      <c r="Q1513" t="s">
        <v>158</v>
      </c>
    </row>
    <row r="1514" spans="9:17" x14ac:dyDescent="0.45">
      <c r="N1514" t="s">
        <v>222</v>
      </c>
      <c r="O1514" t="s">
        <v>161</v>
      </c>
      <c r="P1514">
        <v>9.744816905653448E-3</v>
      </c>
      <c r="Q1514" t="s">
        <v>158</v>
      </c>
    </row>
    <row r="1515" spans="9:17" x14ac:dyDescent="0.45">
      <c r="N1515" t="s">
        <v>222</v>
      </c>
      <c r="O1515" t="s">
        <v>162</v>
      </c>
      <c r="P1515">
        <v>1.1444734617692931E-2</v>
      </c>
      <c r="Q1515" t="s">
        <v>158</v>
      </c>
    </row>
    <row r="1516" spans="9:17" x14ac:dyDescent="0.45">
      <c r="N1516" t="s">
        <v>222</v>
      </c>
      <c r="O1516" t="s">
        <v>239</v>
      </c>
      <c r="P1516">
        <v>1.1914521983594138E-2</v>
      </c>
      <c r="Q1516" t="s">
        <v>158</v>
      </c>
    </row>
    <row r="1517" spans="9:17" x14ac:dyDescent="0.45">
      <c r="N1517" t="s">
        <v>222</v>
      </c>
      <c r="O1517" t="s">
        <v>240</v>
      </c>
      <c r="P1517">
        <v>2.3484336397730104E-2</v>
      </c>
      <c r="Q1517" t="s">
        <v>158</v>
      </c>
    </row>
    <row r="1518" spans="9:17" x14ac:dyDescent="0.45">
      <c r="N1518" t="s">
        <v>222</v>
      </c>
      <c r="O1518" t="s">
        <v>241</v>
      </c>
      <c r="P1518">
        <v>6.055965453209744E-2</v>
      </c>
      <c r="Q1518" t="s">
        <v>158</v>
      </c>
    </row>
    <row r="1519" spans="9:17" x14ac:dyDescent="0.45">
      <c r="N1519" t="s">
        <v>222</v>
      </c>
      <c r="O1519" t="s">
        <v>242</v>
      </c>
      <c r="P1519">
        <v>1.0458371107194412E-2</v>
      </c>
      <c r="Q1519" t="s">
        <v>158</v>
      </c>
    </row>
    <row r="1520" spans="9:17" x14ac:dyDescent="0.45">
      <c r="N1520" t="s">
        <v>222</v>
      </c>
      <c r="O1520" t="s">
        <v>163</v>
      </c>
      <c r="P1520">
        <v>8.9790217432441755E-2</v>
      </c>
      <c r="Q1520" t="s">
        <v>158</v>
      </c>
    </row>
    <row r="1521" spans="14:17" x14ac:dyDescent="0.45">
      <c r="N1521" t="s">
        <v>222</v>
      </c>
      <c r="O1521" t="s">
        <v>164</v>
      </c>
      <c r="P1521">
        <v>3.3570827990371761E-2</v>
      </c>
      <c r="Q1521" t="s">
        <v>158</v>
      </c>
    </row>
    <row r="1522" spans="14:17" x14ac:dyDescent="0.45">
      <c r="N1522" t="s">
        <v>222</v>
      </c>
      <c r="O1522" t="s">
        <v>165</v>
      </c>
      <c r="P1522">
        <v>3.0505568581922975E-2</v>
      </c>
      <c r="Q1522" t="s">
        <v>158</v>
      </c>
    </row>
    <row r="1523" spans="14:17" x14ac:dyDescent="0.45">
      <c r="N1523" t="s">
        <v>222</v>
      </c>
      <c r="O1523" t="s">
        <v>166</v>
      </c>
      <c r="P1523">
        <v>2.0107571541572795E-2</v>
      </c>
      <c r="Q1523" t="s">
        <v>158</v>
      </c>
    </row>
    <row r="1524" spans="14:17" x14ac:dyDescent="0.45">
      <c r="N1524" t="s">
        <v>222</v>
      </c>
      <c r="O1524" t="s">
        <v>167</v>
      </c>
      <c r="P1524">
        <v>2.234603875659609E-2</v>
      </c>
      <c r="Q1524" t="s">
        <v>158</v>
      </c>
    </row>
    <row r="1525" spans="14:17" x14ac:dyDescent="0.45">
      <c r="N1525" t="s">
        <v>222</v>
      </c>
      <c r="O1525" t="s">
        <v>243</v>
      </c>
      <c r="P1525">
        <v>2.1531872122002624E-2</v>
      </c>
      <c r="Q1525" t="s">
        <v>158</v>
      </c>
    </row>
    <row r="1526" spans="14:17" x14ac:dyDescent="0.45">
      <c r="N1526" t="s">
        <v>222</v>
      </c>
      <c r="O1526" t="s">
        <v>244</v>
      </c>
      <c r="P1526">
        <v>3.3064330533583604E-2</v>
      </c>
      <c r="Q1526" t="s">
        <v>158</v>
      </c>
    </row>
    <row r="1527" spans="14:17" x14ac:dyDescent="0.45">
      <c r="N1527" t="s">
        <v>222</v>
      </c>
      <c r="O1527" t="s">
        <v>245</v>
      </c>
      <c r="P1527">
        <v>7.8721169246971465E-2</v>
      </c>
      <c r="Q1527" t="s">
        <v>158</v>
      </c>
    </row>
    <row r="1528" spans="14:17" x14ac:dyDescent="0.45">
      <c r="N1528" t="s">
        <v>222</v>
      </c>
      <c r="O1528" t="s">
        <v>246</v>
      </c>
      <c r="P1528">
        <v>1.6597951463686537E-2</v>
      </c>
      <c r="Q1528" t="s">
        <v>158</v>
      </c>
    </row>
    <row r="1529" spans="14:17" x14ac:dyDescent="0.45">
      <c r="N1529" t="s">
        <v>222</v>
      </c>
      <c r="O1529" t="s">
        <v>299</v>
      </c>
      <c r="P1529">
        <v>1.9217933624080209E-5</v>
      </c>
      <c r="Q1529" t="s">
        <v>158</v>
      </c>
    </row>
    <row r="1530" spans="14:17" x14ac:dyDescent="0.45">
      <c r="N1530" t="s">
        <v>222</v>
      </c>
      <c r="O1530" t="s">
        <v>300</v>
      </c>
      <c r="P1530">
        <v>3.897399889029642E-6</v>
      </c>
      <c r="Q1530" t="s">
        <v>158</v>
      </c>
    </row>
    <row r="1531" spans="14:17" x14ac:dyDescent="0.45">
      <c r="N1531" t="s">
        <v>222</v>
      </c>
      <c r="O1531" t="s">
        <v>301</v>
      </c>
      <c r="P1531">
        <v>1.6491187160873864E-6</v>
      </c>
      <c r="Q1531" t="s">
        <v>158</v>
      </c>
    </row>
    <row r="1532" spans="14:17" x14ac:dyDescent="0.45">
      <c r="N1532" t="s">
        <v>222</v>
      </c>
      <c r="O1532" t="s">
        <v>302</v>
      </c>
      <c r="P1532">
        <v>7.6015464312653904E-7</v>
      </c>
      <c r="Q1532" t="s">
        <v>158</v>
      </c>
    </row>
    <row r="1533" spans="14:17" x14ac:dyDescent="0.45">
      <c r="N1533" t="s">
        <v>222</v>
      </c>
      <c r="O1533" t="s">
        <v>303</v>
      </c>
      <c r="P1533">
        <v>4.0199542501755467E-8</v>
      </c>
      <c r="Q1533" t="s">
        <v>158</v>
      </c>
    </row>
    <row r="1534" spans="14:17" x14ac:dyDescent="0.45">
      <c r="N1534" t="s">
        <v>222</v>
      </c>
      <c r="O1534" t="s">
        <v>304</v>
      </c>
      <c r="P1534">
        <v>0</v>
      </c>
      <c r="Q1534" t="s">
        <v>158</v>
      </c>
    </row>
    <row r="1535" spans="14:17" x14ac:dyDescent="0.45">
      <c r="N1535" t="s">
        <v>222</v>
      </c>
      <c r="O1535" t="s">
        <v>305</v>
      </c>
      <c r="P1535">
        <v>0</v>
      </c>
      <c r="Q1535" t="s">
        <v>158</v>
      </c>
    </row>
    <row r="1536" spans="14:17" x14ac:dyDescent="0.45">
      <c r="N1536" t="s">
        <v>222</v>
      </c>
      <c r="O1536" t="s">
        <v>306</v>
      </c>
      <c r="P1536">
        <v>0</v>
      </c>
      <c r="Q1536" t="s">
        <v>158</v>
      </c>
    </row>
    <row r="1537" spans="14:17" x14ac:dyDescent="0.45">
      <c r="N1537" t="s">
        <v>222</v>
      </c>
      <c r="O1537" t="s">
        <v>307</v>
      </c>
      <c r="P1537">
        <v>0</v>
      </c>
      <c r="Q1537" t="s">
        <v>158</v>
      </c>
    </row>
    <row r="1538" spans="14:17" x14ac:dyDescent="0.45">
      <c r="N1538" t="s">
        <v>222</v>
      </c>
      <c r="O1538" t="s">
        <v>308</v>
      </c>
      <c r="P1538">
        <v>0</v>
      </c>
      <c r="Q1538" t="s">
        <v>158</v>
      </c>
    </row>
    <row r="1539" spans="14:17" x14ac:dyDescent="0.45">
      <c r="N1539" t="s">
        <v>222</v>
      </c>
      <c r="O1539" t="s">
        <v>309</v>
      </c>
      <c r="P1539">
        <v>2.8694459749323468E-8</v>
      </c>
      <c r="Q1539" t="s">
        <v>158</v>
      </c>
    </row>
    <row r="1540" spans="14:17" x14ac:dyDescent="0.45">
      <c r="N1540" t="s">
        <v>222</v>
      </c>
      <c r="O1540" t="s">
        <v>310</v>
      </c>
      <c r="P1540">
        <v>2.090659914499093E-7</v>
      </c>
      <c r="Q1540" t="s">
        <v>158</v>
      </c>
    </row>
    <row r="1541" spans="14:17" x14ac:dyDescent="0.45">
      <c r="N1541" t="s">
        <v>222</v>
      </c>
      <c r="O1541" t="s">
        <v>311</v>
      </c>
      <c r="P1541">
        <v>5.8868174336546658E-7</v>
      </c>
      <c r="Q1541" t="s">
        <v>158</v>
      </c>
    </row>
    <row r="1542" spans="14:17" x14ac:dyDescent="0.45">
      <c r="N1542" t="s">
        <v>222</v>
      </c>
      <c r="O1542" t="s">
        <v>312</v>
      </c>
      <c r="P1542">
        <v>1.0284498782842342E-6</v>
      </c>
      <c r="Q1542" t="s">
        <v>158</v>
      </c>
    </row>
    <row r="1543" spans="14:17" x14ac:dyDescent="0.45">
      <c r="N1543" t="s">
        <v>222</v>
      </c>
      <c r="O1543" t="s">
        <v>313</v>
      </c>
      <c r="P1543">
        <v>1.5976739441011348E-6</v>
      </c>
      <c r="Q1543" t="s">
        <v>158</v>
      </c>
    </row>
    <row r="1544" spans="14:17" x14ac:dyDescent="0.45">
      <c r="N1544" t="s">
        <v>222</v>
      </c>
      <c r="O1544" t="s">
        <v>314</v>
      </c>
      <c r="P1544">
        <v>1.288744380428265E-6</v>
      </c>
      <c r="Q1544" t="s">
        <v>158</v>
      </c>
    </row>
    <row r="1545" spans="14:17" x14ac:dyDescent="0.45">
      <c r="N1545" t="s">
        <v>222</v>
      </c>
      <c r="O1545" t="s">
        <v>315</v>
      </c>
      <c r="P1545">
        <v>2.5835900431829897E-7</v>
      </c>
      <c r="Q1545" t="s">
        <v>158</v>
      </c>
    </row>
    <row r="1546" spans="14:17" x14ac:dyDescent="0.45">
      <c r="N1546" t="s">
        <v>222</v>
      </c>
      <c r="O1546" t="s">
        <v>316</v>
      </c>
      <c r="P1546">
        <v>6.6878669689299322E-8</v>
      </c>
      <c r="Q1546" t="s">
        <v>158</v>
      </c>
    </row>
    <row r="1547" spans="14:17" x14ac:dyDescent="0.45">
      <c r="N1547" t="s">
        <v>222</v>
      </c>
      <c r="O1547" t="s">
        <v>317</v>
      </c>
      <c r="P1547">
        <v>3.8179066223734345E-8</v>
      </c>
      <c r="Q1547" t="s">
        <v>158</v>
      </c>
    </row>
    <row r="1548" spans="14:17" x14ac:dyDescent="0.45">
      <c r="N1548" t="s">
        <v>222</v>
      </c>
      <c r="O1548" t="s">
        <v>318</v>
      </c>
      <c r="P1548">
        <v>6.0273838591433498E-7</v>
      </c>
      <c r="Q1548" t="s">
        <v>158</v>
      </c>
    </row>
    <row r="1549" spans="14:17" x14ac:dyDescent="0.45">
      <c r="N1549" t="s">
        <v>222</v>
      </c>
      <c r="O1549" t="s">
        <v>319</v>
      </c>
      <c r="P1549">
        <v>4.428688732666171E-7</v>
      </c>
      <c r="Q1549" t="s">
        <v>158</v>
      </c>
    </row>
    <row r="1550" spans="14:17" x14ac:dyDescent="0.45">
      <c r="N1550" t="s">
        <v>222</v>
      </c>
      <c r="O1550" t="s">
        <v>320</v>
      </c>
      <c r="P1550">
        <v>2.5651995543976552E-8</v>
      </c>
      <c r="Q1550" t="s">
        <v>158</v>
      </c>
    </row>
    <row r="1551" spans="14:17" x14ac:dyDescent="0.45">
      <c r="N1551" t="s">
        <v>222</v>
      </c>
      <c r="O1551" t="s">
        <v>321</v>
      </c>
      <c r="P1551">
        <v>1.260435907728482E-7</v>
      </c>
      <c r="Q1551" t="s">
        <v>158</v>
      </c>
    </row>
    <row r="1552" spans="14:17" x14ac:dyDescent="0.45">
      <c r="N1552" t="s">
        <v>222</v>
      </c>
      <c r="O1552" t="s">
        <v>322</v>
      </c>
      <c r="P1552">
        <v>1.3191089274798233E-8</v>
      </c>
      <c r="Q1552" t="s">
        <v>158</v>
      </c>
    </row>
    <row r="1553" spans="14:17" x14ac:dyDescent="0.45">
      <c r="N1553" t="s">
        <v>222</v>
      </c>
      <c r="O1553" t="s">
        <v>168</v>
      </c>
      <c r="P1553">
        <v>4.6423497323584993E-2</v>
      </c>
      <c r="Q1553" t="s">
        <v>158</v>
      </c>
    </row>
    <row r="1554" spans="14:17" x14ac:dyDescent="0.45">
      <c r="N1554" t="s">
        <v>222</v>
      </c>
      <c r="O1554" t="s">
        <v>169</v>
      </c>
      <c r="P1554">
        <v>1.4646334071367404E-2</v>
      </c>
      <c r="Q1554" t="s">
        <v>158</v>
      </c>
    </row>
    <row r="1555" spans="14:17" x14ac:dyDescent="0.45">
      <c r="N1555" t="s">
        <v>222</v>
      </c>
      <c r="O1555" t="s">
        <v>170</v>
      </c>
      <c r="P1555">
        <v>1.1450313028999801E-2</v>
      </c>
      <c r="Q1555" t="s">
        <v>158</v>
      </c>
    </row>
    <row r="1556" spans="14:17" x14ac:dyDescent="0.45">
      <c r="N1556" t="s">
        <v>222</v>
      </c>
      <c r="O1556" t="s">
        <v>171</v>
      </c>
      <c r="P1556">
        <v>7.51220898852483E-3</v>
      </c>
      <c r="Q1556" t="s">
        <v>158</v>
      </c>
    </row>
    <row r="1557" spans="14:17" x14ac:dyDescent="0.45">
      <c r="N1557" t="s">
        <v>222</v>
      </c>
      <c r="O1557" t="s">
        <v>172</v>
      </c>
      <c r="P1557">
        <v>8.7655837105241434E-3</v>
      </c>
      <c r="Q1557" t="s">
        <v>158</v>
      </c>
    </row>
    <row r="1558" spans="14:17" x14ac:dyDescent="0.45">
      <c r="N1558" t="s">
        <v>222</v>
      </c>
      <c r="O1558" t="s">
        <v>247</v>
      </c>
      <c r="P1558">
        <v>8.9180920596759541E-3</v>
      </c>
      <c r="Q1558" t="s">
        <v>158</v>
      </c>
    </row>
    <row r="1559" spans="14:17" x14ac:dyDescent="0.45">
      <c r="N1559" t="s">
        <v>222</v>
      </c>
      <c r="O1559" t="s">
        <v>248</v>
      </c>
      <c r="P1559">
        <v>1.6784985894287174E-2</v>
      </c>
      <c r="Q1559" t="s">
        <v>158</v>
      </c>
    </row>
    <row r="1560" spans="14:17" x14ac:dyDescent="0.45">
      <c r="N1560" t="s">
        <v>222</v>
      </c>
      <c r="O1560" t="s">
        <v>249</v>
      </c>
      <c r="P1560">
        <v>3.2679829735996084E-2</v>
      </c>
      <c r="Q1560" t="s">
        <v>158</v>
      </c>
    </row>
    <row r="1561" spans="14:17" x14ac:dyDescent="0.45">
      <c r="N1561" t="s">
        <v>222</v>
      </c>
      <c r="O1561" t="s">
        <v>250</v>
      </c>
      <c r="P1561">
        <v>6.073199763410384E-3</v>
      </c>
      <c r="Q1561" t="s">
        <v>158</v>
      </c>
    </row>
    <row r="1562" spans="14:17" x14ac:dyDescent="0.45">
      <c r="N1562" t="s">
        <v>222</v>
      </c>
      <c r="O1562" t="s">
        <v>251</v>
      </c>
      <c r="P1562">
        <v>7.6845170098318968E-2</v>
      </c>
      <c r="Q1562" t="s">
        <v>158</v>
      </c>
    </row>
    <row r="1563" spans="14:17" x14ac:dyDescent="0.45">
      <c r="N1563" t="s">
        <v>222</v>
      </c>
      <c r="O1563" t="s">
        <v>252</v>
      </c>
      <c r="P1563">
        <v>3.6984852335963291E-2</v>
      </c>
      <c r="Q1563" t="s">
        <v>158</v>
      </c>
    </row>
    <row r="1564" spans="14:17" x14ac:dyDescent="0.45">
      <c r="N1564" t="s">
        <v>222</v>
      </c>
      <c r="O1564" t="s">
        <v>253</v>
      </c>
      <c r="P1564">
        <v>2.6332611988676466E-2</v>
      </c>
      <c r="Q1564" t="s">
        <v>158</v>
      </c>
    </row>
    <row r="1565" spans="14:17" x14ac:dyDescent="0.45">
      <c r="N1565" t="s">
        <v>222</v>
      </c>
      <c r="O1565" t="s">
        <v>254</v>
      </c>
      <c r="P1565">
        <v>1.2906091298877173E-2</v>
      </c>
      <c r="Q1565" t="s">
        <v>158</v>
      </c>
    </row>
    <row r="1566" spans="14:17" x14ac:dyDescent="0.45">
      <c r="N1566" t="s">
        <v>222</v>
      </c>
      <c r="O1566" t="s">
        <v>255</v>
      </c>
      <c r="P1566">
        <v>1.1859768138735538E-2</v>
      </c>
      <c r="Q1566" t="s">
        <v>158</v>
      </c>
    </row>
    <row r="1567" spans="14:17" x14ac:dyDescent="0.45">
      <c r="N1567" t="s">
        <v>222</v>
      </c>
      <c r="O1567" t="s">
        <v>256</v>
      </c>
      <c r="P1567">
        <v>1.1318347397393767E-2</v>
      </c>
      <c r="Q1567" t="s">
        <v>158</v>
      </c>
    </row>
    <row r="1568" spans="14:17" x14ac:dyDescent="0.45">
      <c r="N1568" t="s">
        <v>222</v>
      </c>
      <c r="O1568" t="s">
        <v>257</v>
      </c>
      <c r="P1568">
        <v>2.1987279952975437E-2</v>
      </c>
      <c r="Q1568" t="s">
        <v>158</v>
      </c>
    </row>
    <row r="1569" spans="14:17" x14ac:dyDescent="0.45">
      <c r="N1569" t="s">
        <v>222</v>
      </c>
      <c r="O1569" t="s">
        <v>258</v>
      </c>
      <c r="P1569">
        <v>5.188412259393986E-2</v>
      </c>
      <c r="Q1569" t="s">
        <v>158</v>
      </c>
    </row>
    <row r="1570" spans="14:17" x14ac:dyDescent="0.45">
      <c r="N1570" t="s">
        <v>222</v>
      </c>
      <c r="O1570" t="s">
        <v>259</v>
      </c>
      <c r="P1570">
        <v>1.0052939040085888E-2</v>
      </c>
      <c r="Q1570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Veda</vt:lpstr>
      <vt:lpstr>fuel_prices</vt:lpstr>
      <vt:lpstr>iea_data</vt:lpstr>
      <vt:lpstr>ar6_r10</vt:lpstr>
      <vt:lpstr>ev_charging_uc</vt:lpstr>
      <vt:lpstr>ts12_clu</vt:lpstr>
      <vt:lpstr>ts24_clu</vt:lpstr>
      <vt:lpstr>ts48_clu</vt:lpstr>
      <vt:lpstr>s1_d</vt:lpstr>
      <vt:lpstr>ts_annual</vt:lpstr>
      <vt:lpstr>ts_12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2025-09-06T14:28:56Z</dcterms:modified>
</cp:coreProperties>
</file>