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SuppXLS\"/>
    </mc:Choice>
  </mc:AlternateContent>
  <xr:revisionPtr revIDLastSave="0" documentId="8_{3A186F2D-9761-454D-9B23-38305A8550AE}" xr6:coauthVersionLast="47" xr6:coauthVersionMax="47" xr10:uidLastSave="{00000000-0000-0000-0000-000000000000}"/>
  <bookViews>
    <workbookView xWindow="-98" yWindow="-98" windowWidth="28996" windowHeight="17475" firstSheet="4" activeTab="4" xr2:uid="{693B72C3-6B34-4E45-9416-347F2176C33F}"/>
  </bookViews>
  <sheets>
    <sheet name="ev_charging_uc" sheetId="9" r:id="rId1"/>
    <sheet name="customize" sheetId="10" r:id="rId2"/>
    <sheet name="timeslice_def" sheetId="11" r:id="rId3"/>
    <sheet name="re_profiles" sheetId="12" r:id="rId4"/>
    <sheet name="load_shapes" sheetId="1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9" l="1"/>
  <c r="G8" i="9"/>
  <c r="G7" i="9"/>
  <c r="H8" i="9"/>
  <c r="H7" i="9" s="1"/>
  <c r="D8" i="9"/>
  <c r="D7" i="9"/>
</calcChain>
</file>

<file path=xl/sharedStrings.xml><?xml version="1.0" encoding="utf-8"?>
<sst xmlns="http://schemas.openxmlformats.org/spreadsheetml/2006/main" count="461" uniqueCount="174">
  <si>
    <t>UC_N</t>
  </si>
  <si>
    <t>Pset_CI</t>
  </si>
  <si>
    <t>Cset_CN</t>
  </si>
  <si>
    <t>TimeSlice</t>
  </si>
  <si>
    <t>UC_FLO</t>
  </si>
  <si>
    <t>share of charging at night</t>
  </si>
  <si>
    <t>Pset_CO</t>
  </si>
  <si>
    <t>UC_RHSRT</t>
  </si>
  <si>
    <t>UC_bev night chg limit</t>
  </si>
  <si>
    <t>AuxStoIN</t>
  </si>
  <si>
    <t>night</t>
  </si>
  <si>
    <t>day</t>
  </si>
  <si>
    <t>~UC_Sets: R_E: AllRegions</t>
  </si>
  <si>
    <t>ELC</t>
  </si>
  <si>
    <t>UC_RHSRT~0</t>
  </si>
  <si>
    <t>pset_pn</t>
  </si>
  <si>
    <t>*EV*</t>
  </si>
  <si>
    <t>description</t>
  </si>
  <si>
    <t>sourcevalue</t>
  </si>
  <si>
    <t>month</t>
  </si>
  <si>
    <t>01</t>
  </si>
  <si>
    <t>W</t>
  </si>
  <si>
    <t>02</t>
  </si>
  <si>
    <t>03</t>
  </si>
  <si>
    <t>R</t>
  </si>
  <si>
    <t>04</t>
  </si>
  <si>
    <t>05</t>
  </si>
  <si>
    <t>06</t>
  </si>
  <si>
    <t>S</t>
  </si>
  <si>
    <t>07</t>
  </si>
  <si>
    <t>08</t>
  </si>
  <si>
    <t>09</t>
  </si>
  <si>
    <t>T</t>
  </si>
  <si>
    <t>10</t>
  </si>
  <si>
    <t>11</t>
  </si>
  <si>
    <t>12</t>
  </si>
  <si>
    <t>dow</t>
  </si>
  <si>
    <t>Mon</t>
  </si>
  <si>
    <t>Tue</t>
  </si>
  <si>
    <t>Wed</t>
  </si>
  <si>
    <t>Thu</t>
  </si>
  <si>
    <t>Fri</t>
  </si>
  <si>
    <t>Sat</t>
  </si>
  <si>
    <t>Sun</t>
  </si>
  <si>
    <t>hour</t>
  </si>
  <si>
    <t>N</t>
  </si>
  <si>
    <t>D</t>
  </si>
  <si>
    <t>13</t>
  </si>
  <si>
    <t>14</t>
  </si>
  <si>
    <t>15</t>
  </si>
  <si>
    <t>16</t>
  </si>
  <si>
    <t>17</t>
  </si>
  <si>
    <t>18</t>
  </si>
  <si>
    <t>19</t>
  </si>
  <si>
    <t>P</t>
  </si>
  <si>
    <t>20</t>
  </si>
  <si>
    <t>21</t>
  </si>
  <si>
    <t>22</t>
  </si>
  <si>
    <t>23</t>
  </si>
  <si>
    <t>24</t>
  </si>
  <si>
    <t>adv</t>
  </si>
  <si>
    <t>b</t>
  </si>
  <si>
    <t>01-21</t>
  </si>
  <si>
    <t>01-22</t>
  </si>
  <si>
    <t>c</t>
  </si>
  <si>
    <t>09-16</t>
  </si>
  <si>
    <t>09-17</t>
  </si>
  <si>
    <t>e</t>
  </si>
  <si>
    <t>g</t>
  </si>
  <si>
    <t>timeslice</t>
  </si>
  <si>
    <t>~TimeSlices</t>
  </si>
  <si>
    <t>season</t>
  </si>
  <si>
    <t>weekly</t>
  </si>
  <si>
    <t>daynite</t>
  </si>
  <si>
    <t>wparent</t>
  </si>
  <si>
    <t>dparent</t>
  </si>
  <si>
    <t>AllS</t>
  </si>
  <si>
    <t>a</t>
  </si>
  <si>
    <t>AllH</t>
  </si>
  <si>
    <t>VERVESTACKS - the open USE platform · Powered by data · Shaped by vision · Guided by intuition · Fueled by passion</t>
  </si>
  <si>
    <t>~TFM_DINS-AT</t>
  </si>
  <si>
    <t>commodity</t>
  </si>
  <si>
    <t>com_fr</t>
  </si>
  <si>
    <t>process</t>
  </si>
  <si>
    <t>elc_spv-CHE_0000</t>
  </si>
  <si>
    <t>AllSaAllH</t>
  </si>
  <si>
    <t>IMPNRGZ</t>
  </si>
  <si>
    <t>elc_spv-CHE_0001</t>
  </si>
  <si>
    <t>elc_spv-CHE_0010</t>
  </si>
  <si>
    <t>elc_spv-CHE_0011</t>
  </si>
  <si>
    <t>elc_spv-CHE_0012</t>
  </si>
  <si>
    <t>elc_spv-CHE_0013</t>
  </si>
  <si>
    <t>elc_spv-CHE_0014</t>
  </si>
  <si>
    <t>elc_spv-CHE_0015</t>
  </si>
  <si>
    <t>elc_spv-CHE_0016</t>
  </si>
  <si>
    <t>elc_spv-CHE_0017</t>
  </si>
  <si>
    <t>elc_spv-CHE_0018</t>
  </si>
  <si>
    <t>elc_spv-CHE_0019</t>
  </si>
  <si>
    <t>elc_spv-CHE_0002</t>
  </si>
  <si>
    <t>elc_spv-CHE_0020</t>
  </si>
  <si>
    <t>elc_spv-CHE_0021</t>
  </si>
  <si>
    <t>elc_spv-CHE_0022</t>
  </si>
  <si>
    <t>elc_spv-CHE_0023</t>
  </si>
  <si>
    <t>elc_spv-CHE_0024</t>
  </si>
  <si>
    <t>elc_spv-CHE_0025</t>
  </si>
  <si>
    <t>elc_spv-CHE_0003</t>
  </si>
  <si>
    <t>elc_spv-CHE_0004</t>
  </si>
  <si>
    <t>elc_spv-CHE_0005</t>
  </si>
  <si>
    <t>elc_spv-CHE_0006</t>
  </si>
  <si>
    <t>elc_spv-CHE_0007</t>
  </si>
  <si>
    <t>elc_spv-CHE_0008</t>
  </si>
  <si>
    <t>elc_spv-CHE_0009</t>
  </si>
  <si>
    <t>elc_won-CHE_0000</t>
  </si>
  <si>
    <t>elc_won-CHE_0001</t>
  </si>
  <si>
    <t>elc_won-CHE_0010</t>
  </si>
  <si>
    <t>elc_won-CHE_0011</t>
  </si>
  <si>
    <t>elc_won-CHE_0012</t>
  </si>
  <si>
    <t>elc_won-CHE_0013</t>
  </si>
  <si>
    <t>elc_won-CHE_0014</t>
  </si>
  <si>
    <t>elc_won-CHE_0015</t>
  </si>
  <si>
    <t>elc_won-CHE_0016</t>
  </si>
  <si>
    <t>elc_won-CHE_0017</t>
  </si>
  <si>
    <t>elc_won-CHE_0018</t>
  </si>
  <si>
    <t>elc_won-CHE_0019</t>
  </si>
  <si>
    <t>elc_won-CHE_0002</t>
  </si>
  <si>
    <t>elc_won-CHE_0020</t>
  </si>
  <si>
    <t>elc_won-CHE_0021</t>
  </si>
  <si>
    <t>elc_won-CHE_0022</t>
  </si>
  <si>
    <t>elc_won-CHE_0023</t>
  </si>
  <si>
    <t>elc_won-CHE_0024</t>
  </si>
  <si>
    <t>elc_won-CHE_0025</t>
  </si>
  <si>
    <t>elc_won-CHE_0003</t>
  </si>
  <si>
    <t>elc_won-CHE_0004</t>
  </si>
  <si>
    <t>elc_won-CHE_0005</t>
  </si>
  <si>
    <t>elc_won-CHE_0006</t>
  </si>
  <si>
    <t>elc_won-CHE_0007</t>
  </si>
  <si>
    <t>elc_won-CHE_0008</t>
  </si>
  <si>
    <t>elc_won-CHE_0009</t>
  </si>
  <si>
    <t>elc_wof-CHE_0000</t>
  </si>
  <si>
    <t>elc_wof-CHE_0001</t>
  </si>
  <si>
    <t>elc_wof-CHE_0010</t>
  </si>
  <si>
    <t>elc_wof-CHE_0011</t>
  </si>
  <si>
    <t>elc_wof-CHE_0012</t>
  </si>
  <si>
    <t>elc_wof-CHE_0013</t>
  </si>
  <si>
    <t>elc_wof-CHE_0014</t>
  </si>
  <si>
    <t>elc_wof-CHE_0015</t>
  </si>
  <si>
    <t>elc_wof-CHE_0016</t>
  </si>
  <si>
    <t>elc_wof-CHE_0017</t>
  </si>
  <si>
    <t>elc_wof-CHE_0018</t>
  </si>
  <si>
    <t>elc_wof-CHE_0019</t>
  </si>
  <si>
    <t>elc_wof-CHE_0002</t>
  </si>
  <si>
    <t>elc_wof-CHE_0020</t>
  </si>
  <si>
    <t>elc_wof-CHE_0021</t>
  </si>
  <si>
    <t>elc_wof-CHE_0022</t>
  </si>
  <si>
    <t>elc_wof-CHE_0023</t>
  </si>
  <si>
    <t>elc_wof-CHE_0024</t>
  </si>
  <si>
    <t>elc_wof-CHE_0025</t>
  </si>
  <si>
    <t>elc_wof-CHE_0003</t>
  </si>
  <si>
    <t>elc_wof-CHE_0004</t>
  </si>
  <si>
    <t>elc_wof-CHE_0005</t>
  </si>
  <si>
    <t>elc_wof-CHE_0006</t>
  </si>
  <si>
    <t>elc_wof-CHE_0007</t>
  </si>
  <si>
    <t>elc_wof-CHE_0008</t>
  </si>
  <si>
    <t>elc_wof-CHE_0009</t>
  </si>
  <si>
    <t>g_yrfr</t>
  </si>
  <si>
    <t>elc_roadtransport</t>
  </si>
  <si>
    <t>day_night</t>
  </si>
  <si>
    <t>elc_buildings</t>
  </si>
  <si>
    <t>elc_industry</t>
  </si>
  <si>
    <t>com_pkflx</t>
  </si>
  <si>
    <t>~TFM_INS-AT</t>
  </si>
  <si>
    <t>ncap_afs</t>
  </si>
  <si>
    <t>pset_ci</t>
  </si>
  <si>
    <t>hydro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</si>
</sst>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11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3" borderId="3" applyNumberFormat="0" applyAlignment="0" applyProtection="0"/>
    <xf numFmtId="0" fontId="2" fillId="0" borderId="0"/>
    <xf numFmtId="0" fontId="2" fillId="0" borderId="0"/>
    <xf numFmtId="0" fontId="2" fillId="0" borderId="0"/>
  </cellStyleXfs>
  <cellXfs count="25">
    <xf numFmtId="0" fontId="0" fillId="0" borderId="0" xfId="0"/>
    <xf numFmtId="0" fontId="5" fillId="3" borderId="3" xfId="4"/>
    <xf numFmtId="0" fontId="6" fillId="0" borderId="0" xfId="0" applyFont="1"/>
    <xf numFmtId="0" fontId="3" fillId="0" borderId="1" xfId="2"/>
    <xf numFmtId="0" fontId="4" fillId="0" borderId="2" xfId="3"/>
    <xf numFmtId="0" fontId="2" fillId="0" borderId="0" xfId="6"/>
    <xf numFmtId="0" fontId="2" fillId="4" borderId="0" xfId="6" applyFill="1"/>
    <xf numFmtId="0" fontId="2" fillId="0" borderId="0" xfId="6" quotePrefix="1" applyAlignment="1">
      <alignment horizontal="left"/>
    </xf>
    <xf numFmtId="0" fontId="2" fillId="0" borderId="0" xfId="6" applyAlignment="1">
      <alignment horizontal="left"/>
    </xf>
    <xf numFmtId="16" fontId="2" fillId="0" borderId="0" xfId="7" quotePrefix="1" applyNumberFormat="1"/>
    <xf numFmtId="0" fontId="2" fillId="0" borderId="0" xfId="7" quotePrefix="1"/>
    <xf numFmtId="0" fontId="9" fillId="0" borderId="0" xfId="0" applyFont="1"/>
    <xf numFmtId="0" fontId="10" fillId="6" borderId="5" xfId="0" applyFont="1" applyFill="1" applyBorder="1"/>
    <xf numFmtId="0" fontId="7" fillId="7" borderId="4" xfId="0" applyFont="1" applyFill="1" applyBorder="1"/>
    <xf numFmtId="164" fontId="7" fillId="7" borderId="4" xfId="0" applyNumberFormat="1" applyFont="1" applyFill="1" applyBorder="1"/>
    <xf numFmtId="0" fontId="7" fillId="0" borderId="4" xfId="0" applyFont="1" applyBorder="1"/>
    <xf numFmtId="164" fontId="7" fillId="0" borderId="4" xfId="0" applyNumberFormat="1" applyFont="1" applyBorder="1"/>
    <xf numFmtId="165" fontId="7" fillId="7" borderId="4" xfId="0" applyNumberFormat="1" applyFont="1" applyFill="1" applyBorder="1"/>
    <xf numFmtId="165" fontId="7" fillId="0" borderId="4" xfId="0" applyNumberFormat="1" applyFont="1" applyBorder="1"/>
    <xf numFmtId="2" fontId="7" fillId="7" borderId="4" xfId="0" applyNumberFormat="1" applyFont="1" applyFill="1" applyBorder="1"/>
    <xf numFmtId="2" fontId="7" fillId="0" borderId="4" xfId="0" applyNumberFormat="1" applyFont="1" applyBorder="1"/>
    <xf numFmtId="0" fontId="8" fillId="5" borderId="4" xfId="0" applyFont="1" applyFill="1" applyBorder="1" applyAlignment="1">
      <alignment horizontal="left" vertical="center"/>
    </xf>
    <xf numFmtId="0" fontId="10" fillId="6" borderId="5" xfId="0" applyFont="1" applyFill="1" applyBorder="1" applyAlignment="1"/>
    <xf numFmtId="0" fontId="7" fillId="7" borderId="4" xfId="0" applyFont="1" applyFill="1" applyBorder="1" applyAlignment="1"/>
    <xf numFmtId="2" fontId="7" fillId="7" borderId="4" xfId="0" applyNumberFormat="1" applyFont="1" applyFill="1" applyBorder="1" applyAlignment="1"/>
  </cellXfs>
  <cellStyles count="8">
    <cellStyle name="Heading 2" xfId="2" builtinId="17"/>
    <cellStyle name="Heading 3" xfId="3" builtinId="18"/>
    <cellStyle name="Input" xfId="4" builtinId="20"/>
    <cellStyle name="Neutral 2" xfId="1" xr:uid="{2A305450-C5CF-4CC5-86F9-3D00970A4742}"/>
    <cellStyle name="Normal" xfId="0" builtinId="0"/>
    <cellStyle name="Normal 2" xfId="6" xr:uid="{B00B1BAB-0B61-4644-90BC-3B4AC0B71574}"/>
    <cellStyle name="Normal 4" xfId="7" xr:uid="{F224D54D-8D8C-4C41-A8B1-6A05EA1C5A7C}"/>
    <cellStyle name="Normal 5" xfId="5" xr:uid="{294FAA9E-F8E2-4E5A-80DC-EF62F0008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DE0C92B-3C02-10DC-C626-AA32C467ED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296863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44BA75D-3400-FAFC-467B-7CD9362D3E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296863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568374A-29CD-AF84-8CE9-6CDDECE7E7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9B52-0D25-4BAC-94A8-E3500D4397D3}">
  <dimension ref="B1:L14"/>
  <sheetViews>
    <sheetView workbookViewId="0">
      <selection activeCell="G5" sqref="G5"/>
    </sheetView>
  </sheetViews>
  <sheetFormatPr defaultRowHeight="14.25" x14ac:dyDescent="0.45"/>
  <sheetData>
    <row r="1" spans="2:12" x14ac:dyDescent="0.45">
      <c r="H1" s="1">
        <v>0.75</v>
      </c>
      <c r="J1" s="2" t="s">
        <v>5</v>
      </c>
    </row>
    <row r="2" spans="2:12" ht="17.25" thickBot="1" x14ac:dyDescent="0.55000000000000004">
      <c r="B2" s="3" t="s">
        <v>12</v>
      </c>
    </row>
    <row r="3" spans="2:12" ht="14.65" thickTop="1" x14ac:dyDescent="0.45"/>
    <row r="5" spans="2:12" ht="17.25" thickBot="1" x14ac:dyDescent="0.55000000000000004">
      <c r="G5" s="3" t="str">
        <f>IF(C13=C14,"Not Required!","~UC_T: LO")</f>
        <v>Not Required!</v>
      </c>
    </row>
    <row r="6" spans="2:12" ht="15" thickTop="1" thickBot="1" x14ac:dyDescent="0.5">
      <c r="B6" s="4" t="s">
        <v>0</v>
      </c>
      <c r="C6" s="4" t="s">
        <v>1</v>
      </c>
      <c r="D6" s="4" t="s">
        <v>6</v>
      </c>
      <c r="E6" s="4" t="s">
        <v>15</v>
      </c>
      <c r="F6" s="4" t="s">
        <v>2</v>
      </c>
      <c r="G6" s="4" t="s">
        <v>3</v>
      </c>
      <c r="H6" s="4" t="s">
        <v>4</v>
      </c>
      <c r="I6" s="4" t="s">
        <v>7</v>
      </c>
      <c r="J6" s="4" t="s">
        <v>14</v>
      </c>
    </row>
    <row r="7" spans="2:12" x14ac:dyDescent="0.45">
      <c r="B7" t="s">
        <v>8</v>
      </c>
      <c r="C7" t="s">
        <v>13</v>
      </c>
      <c r="D7" t="str">
        <f>F7</f>
        <v>AuxStoIN</v>
      </c>
      <c r="E7" t="s">
        <v>16</v>
      </c>
      <c r="F7" t="s">
        <v>9</v>
      </c>
      <c r="G7" t="str">
        <f>C14</f>
        <v>AllSaAllH</v>
      </c>
      <c r="H7">
        <f>1+H8</f>
        <v>0.25</v>
      </c>
      <c r="I7">
        <v>0</v>
      </c>
      <c r="J7">
        <v>3</v>
      </c>
      <c r="L7" t="s">
        <v>10</v>
      </c>
    </row>
    <row r="8" spans="2:12" x14ac:dyDescent="0.45">
      <c r="C8" t="s">
        <v>13</v>
      </c>
      <c r="D8" t="str">
        <f>F8</f>
        <v>AuxStoIN</v>
      </c>
      <c r="E8" t="s">
        <v>16</v>
      </c>
      <c r="F8" t="s">
        <v>9</v>
      </c>
      <c r="G8" t="str">
        <f>C13</f>
        <v>AllSaAllH</v>
      </c>
      <c r="H8">
        <f>-$H$1</f>
        <v>-0.75</v>
      </c>
      <c r="L8" t="s">
        <v>11</v>
      </c>
    </row>
    <row r="12" spans="2:12" x14ac:dyDescent="0.45">
      <c r="B12" t="s">
        <v>166</v>
      </c>
      <c r="C12" t="s">
        <v>69</v>
      </c>
    </row>
    <row r="13" spans="2:12" x14ac:dyDescent="0.45">
      <c r="B13" t="s">
        <v>46</v>
      </c>
      <c r="C13" t="s">
        <v>85</v>
      </c>
    </row>
    <row r="14" spans="2:12" x14ac:dyDescent="0.45">
      <c r="B14" t="s">
        <v>45</v>
      </c>
      <c r="C14" t="s">
        <v>85</v>
      </c>
    </row>
  </sheetData>
  <sortState xmlns:xlrd2="http://schemas.microsoft.com/office/spreadsheetml/2017/richdata2" ref="B13:C14">
    <sortCondition ref="B13:B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5F011-39C8-4681-AC26-C33D4841A8DB}">
  <dimension ref="A1:C52"/>
  <sheetViews>
    <sheetView workbookViewId="0">
      <selection activeCell="C1" sqref="C1"/>
    </sheetView>
  </sheetViews>
  <sheetFormatPr defaultRowHeight="14.25" x14ac:dyDescent="0.45"/>
  <cols>
    <col min="1" max="1" width="9.46484375" bestFit="1" customWidth="1"/>
    <col min="2" max="2" width="10.06640625" bestFit="1" customWidth="1"/>
    <col min="3" max="3" width="6.06640625" bestFit="1" customWidth="1"/>
  </cols>
  <sheetData>
    <row r="1" spans="1:3" x14ac:dyDescent="0.45">
      <c r="A1" s="5" t="s">
        <v>17</v>
      </c>
      <c r="B1" s="5" t="s">
        <v>18</v>
      </c>
      <c r="C1" s="6" t="s">
        <v>69</v>
      </c>
    </row>
    <row r="2" spans="1:3" x14ac:dyDescent="0.45">
      <c r="A2" s="5" t="s">
        <v>19</v>
      </c>
      <c r="B2" s="7" t="s">
        <v>20</v>
      </c>
      <c r="C2" s="5" t="s">
        <v>21</v>
      </c>
    </row>
    <row r="3" spans="1:3" x14ac:dyDescent="0.45">
      <c r="A3" s="5" t="s">
        <v>19</v>
      </c>
      <c r="B3" s="7" t="s">
        <v>22</v>
      </c>
      <c r="C3" s="5" t="s">
        <v>21</v>
      </c>
    </row>
    <row r="4" spans="1:3" x14ac:dyDescent="0.45">
      <c r="A4" s="5" t="s">
        <v>19</v>
      </c>
      <c r="B4" s="7" t="s">
        <v>23</v>
      </c>
      <c r="C4" s="5" t="s">
        <v>24</v>
      </c>
    </row>
    <row r="5" spans="1:3" x14ac:dyDescent="0.45">
      <c r="A5" s="5" t="s">
        <v>19</v>
      </c>
      <c r="B5" s="7" t="s">
        <v>25</v>
      </c>
      <c r="C5" s="5" t="s">
        <v>24</v>
      </c>
    </row>
    <row r="6" spans="1:3" x14ac:dyDescent="0.45">
      <c r="A6" s="5" t="s">
        <v>19</v>
      </c>
      <c r="B6" s="7" t="s">
        <v>26</v>
      </c>
      <c r="C6" s="5" t="s">
        <v>24</v>
      </c>
    </row>
    <row r="7" spans="1:3" x14ac:dyDescent="0.45">
      <c r="A7" s="5" t="s">
        <v>19</v>
      </c>
      <c r="B7" s="7" t="s">
        <v>27</v>
      </c>
      <c r="C7" s="5" t="s">
        <v>28</v>
      </c>
    </row>
    <row r="8" spans="1:3" x14ac:dyDescent="0.45">
      <c r="A8" s="5" t="s">
        <v>19</v>
      </c>
      <c r="B8" s="7" t="s">
        <v>29</v>
      </c>
      <c r="C8" s="5" t="s">
        <v>28</v>
      </c>
    </row>
    <row r="9" spans="1:3" x14ac:dyDescent="0.45">
      <c r="A9" s="5" t="s">
        <v>19</v>
      </c>
      <c r="B9" s="7" t="s">
        <v>30</v>
      </c>
      <c r="C9" s="5" t="s">
        <v>28</v>
      </c>
    </row>
    <row r="10" spans="1:3" x14ac:dyDescent="0.45">
      <c r="A10" s="5" t="s">
        <v>19</v>
      </c>
      <c r="B10" s="7" t="s">
        <v>31</v>
      </c>
      <c r="C10" s="5" t="s">
        <v>32</v>
      </c>
    </row>
    <row r="11" spans="1:3" x14ac:dyDescent="0.45">
      <c r="A11" s="5" t="s">
        <v>19</v>
      </c>
      <c r="B11" s="7" t="s">
        <v>33</v>
      </c>
      <c r="C11" s="5" t="s">
        <v>32</v>
      </c>
    </row>
    <row r="12" spans="1:3" x14ac:dyDescent="0.45">
      <c r="A12" s="5" t="s">
        <v>19</v>
      </c>
      <c r="B12" s="7" t="s">
        <v>34</v>
      </c>
      <c r="C12" s="5" t="s">
        <v>32</v>
      </c>
    </row>
    <row r="13" spans="1:3" x14ac:dyDescent="0.45">
      <c r="A13" s="5" t="s">
        <v>19</v>
      </c>
      <c r="B13" s="7" t="s">
        <v>35</v>
      </c>
      <c r="C13" s="5" t="s">
        <v>21</v>
      </c>
    </row>
    <row r="14" spans="1:3" x14ac:dyDescent="0.45">
      <c r="A14" s="5" t="s">
        <v>36</v>
      </c>
      <c r="B14" s="8" t="s">
        <v>37</v>
      </c>
      <c r="C14" s="5"/>
    </row>
    <row r="15" spans="1:3" x14ac:dyDescent="0.45">
      <c r="A15" s="5" t="s">
        <v>36</v>
      </c>
      <c r="B15" s="8" t="s">
        <v>38</v>
      </c>
      <c r="C15" s="5"/>
    </row>
    <row r="16" spans="1:3" x14ac:dyDescent="0.45">
      <c r="A16" s="5" t="s">
        <v>36</v>
      </c>
      <c r="B16" s="8" t="s">
        <v>39</v>
      </c>
      <c r="C16" s="5"/>
    </row>
    <row r="17" spans="1:3" x14ac:dyDescent="0.45">
      <c r="A17" s="5" t="s">
        <v>36</v>
      </c>
      <c r="B17" s="8" t="s">
        <v>40</v>
      </c>
      <c r="C17" s="5"/>
    </row>
    <row r="18" spans="1:3" x14ac:dyDescent="0.45">
      <c r="A18" s="5" t="s">
        <v>36</v>
      </c>
      <c r="B18" s="8" t="s">
        <v>41</v>
      </c>
      <c r="C18" s="5"/>
    </row>
    <row r="19" spans="1:3" x14ac:dyDescent="0.45">
      <c r="A19" s="5" t="s">
        <v>36</v>
      </c>
      <c r="B19" s="8" t="s">
        <v>42</v>
      </c>
      <c r="C19" s="5"/>
    </row>
    <row r="20" spans="1:3" x14ac:dyDescent="0.45">
      <c r="A20" s="5" t="s">
        <v>36</v>
      </c>
      <c r="B20" s="8" t="s">
        <v>43</v>
      </c>
      <c r="C20" s="5"/>
    </row>
    <row r="21" spans="1:3" x14ac:dyDescent="0.45">
      <c r="A21" s="5" t="s">
        <v>44</v>
      </c>
      <c r="B21" s="7" t="s">
        <v>20</v>
      </c>
      <c r="C21" s="5" t="s">
        <v>45</v>
      </c>
    </row>
    <row r="22" spans="1:3" x14ac:dyDescent="0.45">
      <c r="A22" s="5" t="s">
        <v>44</v>
      </c>
      <c r="B22" s="7" t="s">
        <v>22</v>
      </c>
      <c r="C22" s="5" t="s">
        <v>45</v>
      </c>
    </row>
    <row r="23" spans="1:3" x14ac:dyDescent="0.45">
      <c r="A23" s="5" t="s">
        <v>44</v>
      </c>
      <c r="B23" s="7" t="s">
        <v>23</v>
      </c>
      <c r="C23" s="5" t="s">
        <v>45</v>
      </c>
    </row>
    <row r="24" spans="1:3" x14ac:dyDescent="0.45">
      <c r="A24" s="5" t="s">
        <v>44</v>
      </c>
      <c r="B24" s="7" t="s">
        <v>25</v>
      </c>
      <c r="C24" s="5" t="s">
        <v>45</v>
      </c>
    </row>
    <row r="25" spans="1:3" x14ac:dyDescent="0.45">
      <c r="A25" s="5" t="s">
        <v>44</v>
      </c>
      <c r="B25" s="7" t="s">
        <v>26</v>
      </c>
      <c r="C25" s="5" t="s">
        <v>45</v>
      </c>
    </row>
    <row r="26" spans="1:3" x14ac:dyDescent="0.45">
      <c r="A26" s="5" t="s">
        <v>44</v>
      </c>
      <c r="B26" s="7" t="s">
        <v>27</v>
      </c>
      <c r="C26" s="5" t="s">
        <v>46</v>
      </c>
    </row>
    <row r="27" spans="1:3" x14ac:dyDescent="0.45">
      <c r="A27" s="5" t="s">
        <v>44</v>
      </c>
      <c r="B27" s="7" t="s">
        <v>29</v>
      </c>
      <c r="C27" s="5" t="s">
        <v>46</v>
      </c>
    </row>
    <row r="28" spans="1:3" x14ac:dyDescent="0.45">
      <c r="A28" s="5" t="s">
        <v>44</v>
      </c>
      <c r="B28" s="7" t="s">
        <v>30</v>
      </c>
      <c r="C28" s="5" t="s">
        <v>46</v>
      </c>
    </row>
    <row r="29" spans="1:3" x14ac:dyDescent="0.45">
      <c r="A29" s="5" t="s">
        <v>44</v>
      </c>
      <c r="B29" s="7" t="s">
        <v>31</v>
      </c>
      <c r="C29" s="5" t="s">
        <v>46</v>
      </c>
    </row>
    <row r="30" spans="1:3" x14ac:dyDescent="0.45">
      <c r="A30" s="5" t="s">
        <v>44</v>
      </c>
      <c r="B30" s="7" t="s">
        <v>33</v>
      </c>
      <c r="C30" s="5" t="s">
        <v>46</v>
      </c>
    </row>
    <row r="31" spans="1:3" x14ac:dyDescent="0.45">
      <c r="A31" s="5" t="s">
        <v>44</v>
      </c>
      <c r="B31" s="7" t="s">
        <v>34</v>
      </c>
      <c r="C31" s="5" t="s">
        <v>46</v>
      </c>
    </row>
    <row r="32" spans="1:3" x14ac:dyDescent="0.45">
      <c r="A32" s="5" t="s">
        <v>44</v>
      </c>
      <c r="B32" s="7" t="s">
        <v>35</v>
      </c>
      <c r="C32" s="5" t="s">
        <v>46</v>
      </c>
    </row>
    <row r="33" spans="1:3" x14ac:dyDescent="0.45">
      <c r="A33" s="5" t="s">
        <v>44</v>
      </c>
      <c r="B33" s="7" t="s">
        <v>47</v>
      </c>
      <c r="C33" s="5" t="s">
        <v>46</v>
      </c>
    </row>
    <row r="34" spans="1:3" x14ac:dyDescent="0.45">
      <c r="A34" s="5" t="s">
        <v>44</v>
      </c>
      <c r="B34" s="7" t="s">
        <v>48</v>
      </c>
      <c r="C34" s="5" t="s">
        <v>46</v>
      </c>
    </row>
    <row r="35" spans="1:3" x14ac:dyDescent="0.45">
      <c r="A35" s="5" t="s">
        <v>44</v>
      </c>
      <c r="B35" s="7" t="s">
        <v>49</v>
      </c>
      <c r="C35" s="5" t="s">
        <v>46</v>
      </c>
    </row>
    <row r="36" spans="1:3" x14ac:dyDescent="0.45">
      <c r="A36" s="5" t="s">
        <v>44</v>
      </c>
      <c r="B36" s="7" t="s">
        <v>50</v>
      </c>
      <c r="C36" s="5" t="s">
        <v>46</v>
      </c>
    </row>
    <row r="37" spans="1:3" x14ac:dyDescent="0.45">
      <c r="A37" s="5" t="s">
        <v>44</v>
      </c>
      <c r="B37" s="7" t="s">
        <v>51</v>
      </c>
      <c r="C37" s="5" t="s">
        <v>46</v>
      </c>
    </row>
    <row r="38" spans="1:3" x14ac:dyDescent="0.45">
      <c r="A38" s="5" t="s">
        <v>44</v>
      </c>
      <c r="B38" s="7" t="s">
        <v>52</v>
      </c>
      <c r="C38" s="5" t="s">
        <v>46</v>
      </c>
    </row>
    <row r="39" spans="1:3" x14ac:dyDescent="0.45">
      <c r="A39" s="5" t="s">
        <v>44</v>
      </c>
      <c r="B39" s="7" t="s">
        <v>53</v>
      </c>
      <c r="C39" s="5" t="s">
        <v>54</v>
      </c>
    </row>
    <row r="40" spans="1:3" x14ac:dyDescent="0.45">
      <c r="A40" s="5" t="s">
        <v>44</v>
      </c>
      <c r="B40" s="7" t="s">
        <v>55</v>
      </c>
      <c r="C40" s="5" t="s">
        <v>54</v>
      </c>
    </row>
    <row r="41" spans="1:3" x14ac:dyDescent="0.45">
      <c r="A41" s="5" t="s">
        <v>44</v>
      </c>
      <c r="B41" s="7" t="s">
        <v>56</v>
      </c>
      <c r="C41" s="5" t="s">
        <v>45</v>
      </c>
    </row>
    <row r="42" spans="1:3" x14ac:dyDescent="0.45">
      <c r="A42" s="5" t="s">
        <v>44</v>
      </c>
      <c r="B42" s="7" t="s">
        <v>57</v>
      </c>
      <c r="C42" s="5" t="s">
        <v>45</v>
      </c>
    </row>
    <row r="43" spans="1:3" x14ac:dyDescent="0.45">
      <c r="A43" s="5" t="s">
        <v>44</v>
      </c>
      <c r="B43" s="7" t="s">
        <v>58</v>
      </c>
      <c r="C43" s="5" t="s">
        <v>45</v>
      </c>
    </row>
    <row r="44" spans="1:3" x14ac:dyDescent="0.45">
      <c r="A44" s="5" t="s">
        <v>44</v>
      </c>
      <c r="B44" s="7" t="s">
        <v>59</v>
      </c>
      <c r="C44" s="5" t="s">
        <v>45</v>
      </c>
    </row>
    <row r="45" spans="1:3" x14ac:dyDescent="0.45">
      <c r="A45" s="5" t="s">
        <v>60</v>
      </c>
      <c r="B45" s="5" t="s">
        <v>61</v>
      </c>
      <c r="C45" s="9" t="s">
        <v>62</v>
      </c>
    </row>
    <row r="46" spans="1:3" x14ac:dyDescent="0.45">
      <c r="A46" s="5" t="s">
        <v>60</v>
      </c>
      <c r="B46" s="5" t="s">
        <v>61</v>
      </c>
      <c r="C46" s="9" t="s">
        <v>63</v>
      </c>
    </row>
    <row r="47" spans="1:3" x14ac:dyDescent="0.45">
      <c r="A47" s="5" t="s">
        <v>60</v>
      </c>
      <c r="B47" s="5" t="s">
        <v>64</v>
      </c>
      <c r="C47" s="9" t="s">
        <v>65</v>
      </c>
    </row>
    <row r="48" spans="1:3" x14ac:dyDescent="0.45">
      <c r="A48" s="5" t="s">
        <v>60</v>
      </c>
      <c r="B48" s="5" t="s">
        <v>64</v>
      </c>
      <c r="C48" s="10" t="s">
        <v>66</v>
      </c>
    </row>
    <row r="49" spans="1:3" x14ac:dyDescent="0.45">
      <c r="A49" s="5" t="s">
        <v>60</v>
      </c>
      <c r="B49" s="5" t="s">
        <v>67</v>
      </c>
      <c r="C49" s="5"/>
    </row>
    <row r="50" spans="1:3" x14ac:dyDescent="0.45">
      <c r="A50" s="5" t="s">
        <v>60</v>
      </c>
      <c r="B50" s="5" t="s">
        <v>67</v>
      </c>
      <c r="C50" s="5"/>
    </row>
    <row r="51" spans="1:3" x14ac:dyDescent="0.45">
      <c r="A51" s="5" t="s">
        <v>60</v>
      </c>
      <c r="B51" s="5" t="s">
        <v>68</v>
      </c>
      <c r="C51" s="5"/>
    </row>
    <row r="52" spans="1:3" x14ac:dyDescent="0.45">
      <c r="A52" s="5" t="s">
        <v>60</v>
      </c>
      <c r="B52" s="5" t="s">
        <v>68</v>
      </c>
      <c r="C5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FCD3D-3E4C-4C8D-BEAD-B59D0193F78D}">
  <dimension ref="A1:H11"/>
  <sheetViews>
    <sheetView workbookViewId="0">
      <selection sqref="A1:H1"/>
    </sheetView>
  </sheetViews>
  <sheetFormatPr defaultRowHeight="14.25" x14ac:dyDescent="0.45"/>
  <cols>
    <col min="2" max="6" width="10.59765625" customWidth="1"/>
  </cols>
  <sheetData>
    <row r="1" spans="1:8" ht="22.05" customHeight="1" x14ac:dyDescent="0.45">
      <c r="A1" s="21" t="s">
        <v>79</v>
      </c>
      <c r="B1" s="21"/>
      <c r="C1" s="21"/>
      <c r="D1" s="21"/>
      <c r="E1" s="21"/>
      <c r="F1" s="21"/>
      <c r="G1" s="21"/>
      <c r="H1" s="21"/>
    </row>
    <row r="9" spans="1:8" ht="14.65" thickBot="1" x14ac:dyDescent="0.5">
      <c r="B9" s="11" t="s">
        <v>70</v>
      </c>
    </row>
    <row r="10" spans="1:8" ht="15.75" thickBot="1" x14ac:dyDescent="0.6">
      <c r="B10" s="12" t="s">
        <v>71</v>
      </c>
      <c r="C10" s="12" t="s">
        <v>72</v>
      </c>
      <c r="D10" s="12" t="s">
        <v>73</v>
      </c>
      <c r="E10" s="12" t="s">
        <v>74</v>
      </c>
      <c r="F10" s="12" t="s">
        <v>75</v>
      </c>
    </row>
    <row r="11" spans="1:8" x14ac:dyDescent="0.45">
      <c r="B11" s="13" t="s">
        <v>76</v>
      </c>
      <c r="C11" s="13" t="s">
        <v>77</v>
      </c>
      <c r="D11" s="13" t="s">
        <v>78</v>
      </c>
      <c r="E11" s="13" t="s">
        <v>76</v>
      </c>
      <c r="F11" s="13" t="s">
        <v>77</v>
      </c>
    </row>
  </sheetData>
  <mergeCells count="1">
    <mergeCell ref="A1:H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8638D-9BBE-4CA0-8301-B4702E938250}">
  <dimension ref="A1:S36"/>
  <sheetViews>
    <sheetView workbookViewId="0">
      <selection sqref="A1:H1"/>
    </sheetView>
  </sheetViews>
  <sheetFormatPr defaultRowHeight="14.25" x14ac:dyDescent="0.45"/>
  <cols>
    <col min="2" max="2" width="13.59765625" bestFit="1" customWidth="1"/>
    <col min="3" max="5" width="10.59765625" customWidth="1"/>
    <col min="7" max="7" width="14.19921875" bestFit="1" customWidth="1"/>
    <col min="8" max="10" width="10.59765625" customWidth="1"/>
    <col min="12" max="12" width="13.796875" bestFit="1" customWidth="1"/>
    <col min="13" max="15" width="10.59765625" customWidth="1"/>
    <col min="17" max="19" width="10.59765625" customWidth="1"/>
  </cols>
  <sheetData>
    <row r="1" spans="1:19" ht="22.05" customHeight="1" x14ac:dyDescent="0.45">
      <c r="A1" s="21" t="s">
        <v>79</v>
      </c>
      <c r="B1" s="21"/>
      <c r="C1" s="21"/>
      <c r="D1" s="21"/>
      <c r="E1" s="21"/>
      <c r="F1" s="21"/>
      <c r="G1" s="21"/>
      <c r="H1" s="21"/>
    </row>
    <row r="9" spans="1:19" ht="14.65" thickBot="1" x14ac:dyDescent="0.5">
      <c r="B9" s="11" t="s">
        <v>80</v>
      </c>
      <c r="G9" s="11" t="s">
        <v>80</v>
      </c>
      <c r="L9" s="11" t="s">
        <v>80</v>
      </c>
      <c r="Q9" s="11" t="s">
        <v>170</v>
      </c>
    </row>
    <row r="10" spans="1:19" ht="15.75" thickBot="1" x14ac:dyDescent="0.6">
      <c r="B10" s="12" t="s">
        <v>81</v>
      </c>
      <c r="C10" s="12" t="s">
        <v>69</v>
      </c>
      <c r="D10" s="12" t="s">
        <v>82</v>
      </c>
      <c r="E10" s="12" t="s">
        <v>83</v>
      </c>
      <c r="G10" s="12" t="s">
        <v>81</v>
      </c>
      <c r="H10" s="12" t="s">
        <v>69</v>
      </c>
      <c r="I10" s="12" t="s">
        <v>82</v>
      </c>
      <c r="J10" s="12" t="s">
        <v>83</v>
      </c>
      <c r="L10" s="12" t="s">
        <v>81</v>
      </c>
      <c r="M10" s="12" t="s">
        <v>69</v>
      </c>
      <c r="N10" s="12" t="s">
        <v>82</v>
      </c>
      <c r="O10" s="12" t="s">
        <v>83</v>
      </c>
      <c r="Q10" s="22" t="s">
        <v>69</v>
      </c>
      <c r="R10" s="22" t="s">
        <v>171</v>
      </c>
      <c r="S10" s="22" t="s">
        <v>172</v>
      </c>
    </row>
    <row r="11" spans="1:19" x14ac:dyDescent="0.45">
      <c r="B11" s="13" t="s">
        <v>84</v>
      </c>
      <c r="C11" s="13" t="s">
        <v>85</v>
      </c>
      <c r="D11" s="14">
        <v>0.99999999999983424</v>
      </c>
      <c r="E11" s="13" t="s">
        <v>86</v>
      </c>
      <c r="G11" s="13" t="s">
        <v>112</v>
      </c>
      <c r="H11" s="13" t="s">
        <v>85</v>
      </c>
      <c r="I11" s="14">
        <v>0.999999999999866</v>
      </c>
      <c r="J11" s="13" t="s">
        <v>86</v>
      </c>
      <c r="L11" s="13" t="s">
        <v>138</v>
      </c>
      <c r="M11" s="13" t="s">
        <v>85</v>
      </c>
      <c r="N11" s="17">
        <v>0</v>
      </c>
      <c r="O11" s="13" t="s">
        <v>86</v>
      </c>
      <c r="Q11" s="23" t="s">
        <v>76</v>
      </c>
      <c r="R11" s="24">
        <v>1.2</v>
      </c>
      <c r="S11" s="23" t="s">
        <v>173</v>
      </c>
    </row>
    <row r="12" spans="1:19" x14ac:dyDescent="0.45">
      <c r="B12" s="15" t="s">
        <v>87</v>
      </c>
      <c r="C12" s="15" t="s">
        <v>85</v>
      </c>
      <c r="D12" s="16">
        <v>0.99999999999983358</v>
      </c>
      <c r="E12" s="15" t="s">
        <v>86</v>
      </c>
      <c r="G12" s="15" t="s">
        <v>113</v>
      </c>
      <c r="H12" s="15" t="s">
        <v>85</v>
      </c>
      <c r="I12" s="16">
        <v>0.99999999999985978</v>
      </c>
      <c r="J12" s="15" t="s">
        <v>86</v>
      </c>
      <c r="L12" s="15" t="s">
        <v>139</v>
      </c>
      <c r="M12" s="15" t="s">
        <v>85</v>
      </c>
      <c r="N12" s="18">
        <v>0</v>
      </c>
      <c r="O12" s="15" t="s">
        <v>86</v>
      </c>
    </row>
    <row r="13" spans="1:19" x14ac:dyDescent="0.45">
      <c r="B13" s="13" t="s">
        <v>88</v>
      </c>
      <c r="C13" s="13" t="s">
        <v>85</v>
      </c>
      <c r="D13" s="14">
        <v>0.99999999999984279</v>
      </c>
      <c r="E13" s="13" t="s">
        <v>86</v>
      </c>
      <c r="G13" s="13" t="s">
        <v>114</v>
      </c>
      <c r="H13" s="13" t="s">
        <v>85</v>
      </c>
      <c r="I13" s="14">
        <v>0.99999999999987377</v>
      </c>
      <c r="J13" s="13" t="s">
        <v>86</v>
      </c>
      <c r="L13" s="13" t="s">
        <v>140</v>
      </c>
      <c r="M13" s="13" t="s">
        <v>85</v>
      </c>
      <c r="N13" s="17">
        <v>0</v>
      </c>
      <c r="O13" s="13" t="s">
        <v>86</v>
      </c>
    </row>
    <row r="14" spans="1:19" x14ac:dyDescent="0.45">
      <c r="B14" s="15" t="s">
        <v>89</v>
      </c>
      <c r="C14" s="15" t="s">
        <v>85</v>
      </c>
      <c r="D14" s="16">
        <v>0.99999999999982836</v>
      </c>
      <c r="E14" s="15" t="s">
        <v>86</v>
      </c>
      <c r="G14" s="15" t="s">
        <v>115</v>
      </c>
      <c r="H14" s="15" t="s">
        <v>85</v>
      </c>
      <c r="I14" s="16">
        <v>0.99999999999990385</v>
      </c>
      <c r="J14" s="15" t="s">
        <v>86</v>
      </c>
      <c r="L14" s="15" t="s">
        <v>141</v>
      </c>
      <c r="M14" s="15" t="s">
        <v>85</v>
      </c>
      <c r="N14" s="18">
        <v>0</v>
      </c>
      <c r="O14" s="15" t="s">
        <v>86</v>
      </c>
    </row>
    <row r="15" spans="1:19" x14ac:dyDescent="0.45">
      <c r="B15" s="13" t="s">
        <v>90</v>
      </c>
      <c r="C15" s="13" t="s">
        <v>85</v>
      </c>
      <c r="D15" s="14">
        <v>0.99999999999982958</v>
      </c>
      <c r="E15" s="13" t="s">
        <v>86</v>
      </c>
      <c r="G15" s="13" t="s">
        <v>116</v>
      </c>
      <c r="H15" s="13" t="s">
        <v>85</v>
      </c>
      <c r="I15" s="14">
        <v>0.99999999999986977</v>
      </c>
      <c r="J15" s="13" t="s">
        <v>86</v>
      </c>
      <c r="L15" s="13" t="s">
        <v>142</v>
      </c>
      <c r="M15" s="13" t="s">
        <v>85</v>
      </c>
      <c r="N15" s="17">
        <v>0</v>
      </c>
      <c r="O15" s="13" t="s">
        <v>86</v>
      </c>
    </row>
    <row r="16" spans="1:19" x14ac:dyDescent="0.45">
      <c r="B16" s="15" t="s">
        <v>91</v>
      </c>
      <c r="C16" s="15" t="s">
        <v>85</v>
      </c>
      <c r="D16" s="16">
        <v>0.99999999999982903</v>
      </c>
      <c r="E16" s="15" t="s">
        <v>86</v>
      </c>
      <c r="G16" s="15" t="s">
        <v>117</v>
      </c>
      <c r="H16" s="15" t="s">
        <v>85</v>
      </c>
      <c r="I16" s="16">
        <v>0.99999999999989064</v>
      </c>
      <c r="J16" s="15" t="s">
        <v>86</v>
      </c>
      <c r="L16" s="15" t="s">
        <v>143</v>
      </c>
      <c r="M16" s="15" t="s">
        <v>85</v>
      </c>
      <c r="N16" s="18">
        <v>0</v>
      </c>
      <c r="O16" s="15" t="s">
        <v>86</v>
      </c>
    </row>
    <row r="17" spans="2:15" x14ac:dyDescent="0.45">
      <c r="B17" s="13" t="s">
        <v>92</v>
      </c>
      <c r="C17" s="13" t="s">
        <v>85</v>
      </c>
      <c r="D17" s="14">
        <v>0.99999999999983447</v>
      </c>
      <c r="E17" s="13" t="s">
        <v>86</v>
      </c>
      <c r="G17" s="13" t="s">
        <v>118</v>
      </c>
      <c r="H17" s="13" t="s">
        <v>85</v>
      </c>
      <c r="I17" s="14">
        <v>0.99999999999987221</v>
      </c>
      <c r="J17" s="13" t="s">
        <v>86</v>
      </c>
      <c r="L17" s="13" t="s">
        <v>144</v>
      </c>
      <c r="M17" s="13" t="s">
        <v>85</v>
      </c>
      <c r="N17" s="17">
        <v>0</v>
      </c>
      <c r="O17" s="13" t="s">
        <v>86</v>
      </c>
    </row>
    <row r="18" spans="2:15" x14ac:dyDescent="0.45">
      <c r="B18" s="15" t="s">
        <v>93</v>
      </c>
      <c r="C18" s="15" t="s">
        <v>85</v>
      </c>
      <c r="D18" s="16">
        <v>0.99999999999983291</v>
      </c>
      <c r="E18" s="15" t="s">
        <v>86</v>
      </c>
      <c r="G18" s="15" t="s">
        <v>119</v>
      </c>
      <c r="H18" s="15" t="s">
        <v>85</v>
      </c>
      <c r="I18" s="16">
        <v>0.99999999999991784</v>
      </c>
      <c r="J18" s="15" t="s">
        <v>86</v>
      </c>
      <c r="L18" s="15" t="s">
        <v>145</v>
      </c>
      <c r="M18" s="15" t="s">
        <v>85</v>
      </c>
      <c r="N18" s="18">
        <v>0</v>
      </c>
      <c r="O18" s="15" t="s">
        <v>86</v>
      </c>
    </row>
    <row r="19" spans="2:15" x14ac:dyDescent="0.45">
      <c r="B19" s="13" t="s">
        <v>94</v>
      </c>
      <c r="C19" s="13" t="s">
        <v>85</v>
      </c>
      <c r="D19" s="14">
        <v>0.99999999999982792</v>
      </c>
      <c r="E19" s="13" t="s">
        <v>86</v>
      </c>
      <c r="G19" s="13" t="s">
        <v>120</v>
      </c>
      <c r="H19" s="13" t="s">
        <v>85</v>
      </c>
      <c r="I19" s="14">
        <v>0.99999999999986933</v>
      </c>
      <c r="J19" s="13" t="s">
        <v>86</v>
      </c>
      <c r="L19" s="13" t="s">
        <v>146</v>
      </c>
      <c r="M19" s="13" t="s">
        <v>85</v>
      </c>
      <c r="N19" s="17">
        <v>0</v>
      </c>
      <c r="O19" s="13" t="s">
        <v>86</v>
      </c>
    </row>
    <row r="20" spans="2:15" x14ac:dyDescent="0.45">
      <c r="B20" s="15" t="s">
        <v>95</v>
      </c>
      <c r="C20" s="15" t="s">
        <v>85</v>
      </c>
      <c r="D20" s="16">
        <v>0.99999999999983002</v>
      </c>
      <c r="E20" s="15" t="s">
        <v>86</v>
      </c>
      <c r="G20" s="15" t="s">
        <v>121</v>
      </c>
      <c r="H20" s="15" t="s">
        <v>85</v>
      </c>
      <c r="I20" s="16">
        <v>0.99999999999991995</v>
      </c>
      <c r="J20" s="15" t="s">
        <v>86</v>
      </c>
      <c r="L20" s="15" t="s">
        <v>147</v>
      </c>
      <c r="M20" s="15" t="s">
        <v>85</v>
      </c>
      <c r="N20" s="18">
        <v>0</v>
      </c>
      <c r="O20" s="15" t="s">
        <v>86</v>
      </c>
    </row>
    <row r="21" spans="2:15" x14ac:dyDescent="0.45">
      <c r="B21" s="13" t="s">
        <v>96</v>
      </c>
      <c r="C21" s="13" t="s">
        <v>85</v>
      </c>
      <c r="D21" s="14">
        <v>0.99999999999984324</v>
      </c>
      <c r="E21" s="13" t="s">
        <v>86</v>
      </c>
      <c r="G21" s="13" t="s">
        <v>122</v>
      </c>
      <c r="H21" s="13" t="s">
        <v>85</v>
      </c>
      <c r="I21" s="14">
        <v>0.99999999999987332</v>
      </c>
      <c r="J21" s="13" t="s">
        <v>86</v>
      </c>
      <c r="L21" s="13" t="s">
        <v>148</v>
      </c>
      <c r="M21" s="13" t="s">
        <v>85</v>
      </c>
      <c r="N21" s="17">
        <v>0</v>
      </c>
      <c r="O21" s="13" t="s">
        <v>86</v>
      </c>
    </row>
    <row r="22" spans="2:15" x14ac:dyDescent="0.45">
      <c r="B22" s="15" t="s">
        <v>97</v>
      </c>
      <c r="C22" s="15" t="s">
        <v>85</v>
      </c>
      <c r="D22" s="16">
        <v>0.99999999999983391</v>
      </c>
      <c r="E22" s="15" t="s">
        <v>86</v>
      </c>
      <c r="G22" s="15" t="s">
        <v>123</v>
      </c>
      <c r="H22" s="15" t="s">
        <v>85</v>
      </c>
      <c r="I22" s="16">
        <v>0.99999999999990064</v>
      </c>
      <c r="J22" s="15" t="s">
        <v>86</v>
      </c>
      <c r="L22" s="15" t="s">
        <v>149</v>
      </c>
      <c r="M22" s="15" t="s">
        <v>85</v>
      </c>
      <c r="N22" s="18">
        <v>0</v>
      </c>
      <c r="O22" s="15" t="s">
        <v>86</v>
      </c>
    </row>
    <row r="23" spans="2:15" x14ac:dyDescent="0.45">
      <c r="B23" s="13" t="s">
        <v>98</v>
      </c>
      <c r="C23" s="13" t="s">
        <v>85</v>
      </c>
      <c r="D23" s="14">
        <v>0.99999999999983569</v>
      </c>
      <c r="E23" s="13" t="s">
        <v>86</v>
      </c>
      <c r="G23" s="13" t="s">
        <v>124</v>
      </c>
      <c r="H23" s="13" t="s">
        <v>85</v>
      </c>
      <c r="I23" s="14">
        <v>0.99999999999985534</v>
      </c>
      <c r="J23" s="13" t="s">
        <v>86</v>
      </c>
      <c r="L23" s="13" t="s">
        <v>150</v>
      </c>
      <c r="M23" s="13" t="s">
        <v>85</v>
      </c>
      <c r="N23" s="17">
        <v>0</v>
      </c>
      <c r="O23" s="13" t="s">
        <v>86</v>
      </c>
    </row>
    <row r="24" spans="2:15" x14ac:dyDescent="0.45">
      <c r="B24" s="15" t="s">
        <v>99</v>
      </c>
      <c r="C24" s="15" t="s">
        <v>85</v>
      </c>
      <c r="D24" s="16">
        <v>0.99999999999982525</v>
      </c>
      <c r="E24" s="15" t="s">
        <v>86</v>
      </c>
      <c r="G24" s="15" t="s">
        <v>125</v>
      </c>
      <c r="H24" s="15" t="s">
        <v>85</v>
      </c>
      <c r="I24" s="16">
        <v>0.99999999999986489</v>
      </c>
      <c r="J24" s="15" t="s">
        <v>86</v>
      </c>
      <c r="L24" s="15" t="s">
        <v>151</v>
      </c>
      <c r="M24" s="15" t="s">
        <v>85</v>
      </c>
      <c r="N24" s="18">
        <v>0</v>
      </c>
      <c r="O24" s="15" t="s">
        <v>86</v>
      </c>
    </row>
    <row r="25" spans="2:15" x14ac:dyDescent="0.45">
      <c r="B25" s="13" t="s">
        <v>100</v>
      </c>
      <c r="C25" s="13" t="s">
        <v>85</v>
      </c>
      <c r="D25" s="14">
        <v>0.99999999999983646</v>
      </c>
      <c r="E25" s="13" t="s">
        <v>86</v>
      </c>
      <c r="G25" s="13" t="s">
        <v>126</v>
      </c>
      <c r="H25" s="13" t="s">
        <v>85</v>
      </c>
      <c r="I25" s="14">
        <v>0.99999999999992673</v>
      </c>
      <c r="J25" s="13" t="s">
        <v>86</v>
      </c>
      <c r="L25" s="13" t="s">
        <v>152</v>
      </c>
      <c r="M25" s="13" t="s">
        <v>85</v>
      </c>
      <c r="N25" s="17">
        <v>0</v>
      </c>
      <c r="O25" s="13" t="s">
        <v>86</v>
      </c>
    </row>
    <row r="26" spans="2:15" x14ac:dyDescent="0.45">
      <c r="B26" s="15" t="s">
        <v>101</v>
      </c>
      <c r="C26" s="15" t="s">
        <v>85</v>
      </c>
      <c r="D26" s="16">
        <v>0.99999999999983991</v>
      </c>
      <c r="E26" s="15" t="s">
        <v>86</v>
      </c>
      <c r="G26" s="15" t="s">
        <v>127</v>
      </c>
      <c r="H26" s="15" t="s">
        <v>85</v>
      </c>
      <c r="I26" s="16">
        <v>0.99999999999988953</v>
      </c>
      <c r="J26" s="15" t="s">
        <v>86</v>
      </c>
      <c r="L26" s="15" t="s">
        <v>153</v>
      </c>
      <c r="M26" s="15" t="s">
        <v>85</v>
      </c>
      <c r="N26" s="18">
        <v>0</v>
      </c>
      <c r="O26" s="15" t="s">
        <v>86</v>
      </c>
    </row>
    <row r="27" spans="2:15" x14ac:dyDescent="0.45">
      <c r="B27" s="13" t="s">
        <v>102</v>
      </c>
      <c r="C27" s="13" t="s">
        <v>85</v>
      </c>
      <c r="D27" s="14">
        <v>0.99999999999982503</v>
      </c>
      <c r="E27" s="13" t="s">
        <v>86</v>
      </c>
      <c r="G27" s="13" t="s">
        <v>128</v>
      </c>
      <c r="H27" s="13" t="s">
        <v>85</v>
      </c>
      <c r="I27" s="14">
        <v>0.99999999999990097</v>
      </c>
      <c r="J27" s="13" t="s">
        <v>86</v>
      </c>
      <c r="L27" s="13" t="s">
        <v>154</v>
      </c>
      <c r="M27" s="13" t="s">
        <v>85</v>
      </c>
      <c r="N27" s="17">
        <v>0</v>
      </c>
      <c r="O27" s="13" t="s">
        <v>86</v>
      </c>
    </row>
    <row r="28" spans="2:15" x14ac:dyDescent="0.45">
      <c r="B28" s="15" t="s">
        <v>103</v>
      </c>
      <c r="C28" s="15" t="s">
        <v>85</v>
      </c>
      <c r="D28" s="16">
        <v>0.99999999999982259</v>
      </c>
      <c r="E28" s="15" t="s">
        <v>86</v>
      </c>
      <c r="G28" s="15" t="s">
        <v>129</v>
      </c>
      <c r="H28" s="15" t="s">
        <v>85</v>
      </c>
      <c r="I28" s="16">
        <v>0.99999999999987599</v>
      </c>
      <c r="J28" s="15" t="s">
        <v>86</v>
      </c>
      <c r="L28" s="15" t="s">
        <v>155</v>
      </c>
      <c r="M28" s="15" t="s">
        <v>85</v>
      </c>
      <c r="N28" s="18">
        <v>0</v>
      </c>
      <c r="O28" s="15" t="s">
        <v>86</v>
      </c>
    </row>
    <row r="29" spans="2:15" x14ac:dyDescent="0.45">
      <c r="B29" s="13" t="s">
        <v>104</v>
      </c>
      <c r="C29" s="13" t="s">
        <v>85</v>
      </c>
      <c r="D29" s="14">
        <v>0.9999999999998328</v>
      </c>
      <c r="E29" s="13" t="s">
        <v>86</v>
      </c>
      <c r="G29" s="13" t="s">
        <v>130</v>
      </c>
      <c r="H29" s="13" t="s">
        <v>85</v>
      </c>
      <c r="I29" s="14">
        <v>0.99999999999990141</v>
      </c>
      <c r="J29" s="13" t="s">
        <v>86</v>
      </c>
      <c r="L29" s="13" t="s">
        <v>156</v>
      </c>
      <c r="M29" s="13" t="s">
        <v>85</v>
      </c>
      <c r="N29" s="17">
        <v>0</v>
      </c>
      <c r="O29" s="13" t="s">
        <v>86</v>
      </c>
    </row>
    <row r="30" spans="2:15" x14ac:dyDescent="0.45">
      <c r="B30" s="15" t="s">
        <v>105</v>
      </c>
      <c r="C30" s="15" t="s">
        <v>85</v>
      </c>
      <c r="D30" s="16">
        <v>0.99999999999982758</v>
      </c>
      <c r="E30" s="15" t="s">
        <v>86</v>
      </c>
      <c r="G30" s="15" t="s">
        <v>131</v>
      </c>
      <c r="H30" s="15" t="s">
        <v>85</v>
      </c>
      <c r="I30" s="16">
        <v>0.99999999999989664</v>
      </c>
      <c r="J30" s="15" t="s">
        <v>86</v>
      </c>
      <c r="L30" s="15" t="s">
        <v>157</v>
      </c>
      <c r="M30" s="15" t="s">
        <v>85</v>
      </c>
      <c r="N30" s="18">
        <v>0</v>
      </c>
      <c r="O30" s="15" t="s">
        <v>86</v>
      </c>
    </row>
    <row r="31" spans="2:15" x14ac:dyDescent="0.45">
      <c r="B31" s="13" t="s">
        <v>106</v>
      </c>
      <c r="C31" s="13" t="s">
        <v>85</v>
      </c>
      <c r="D31" s="14">
        <v>0.99999999999983291</v>
      </c>
      <c r="E31" s="13" t="s">
        <v>86</v>
      </c>
      <c r="G31" s="13" t="s">
        <v>132</v>
      </c>
      <c r="H31" s="13" t="s">
        <v>85</v>
      </c>
      <c r="I31" s="14">
        <v>0.99999999999987943</v>
      </c>
      <c r="J31" s="13" t="s">
        <v>86</v>
      </c>
      <c r="L31" s="13" t="s">
        <v>158</v>
      </c>
      <c r="M31" s="13" t="s">
        <v>85</v>
      </c>
      <c r="N31" s="17">
        <v>0</v>
      </c>
      <c r="O31" s="13" t="s">
        <v>86</v>
      </c>
    </row>
    <row r="32" spans="2:15" x14ac:dyDescent="0.45">
      <c r="B32" s="15" t="s">
        <v>107</v>
      </c>
      <c r="C32" s="15" t="s">
        <v>85</v>
      </c>
      <c r="D32" s="16">
        <v>0.99999999999984068</v>
      </c>
      <c r="E32" s="15" t="s">
        <v>86</v>
      </c>
      <c r="G32" s="15" t="s">
        <v>133</v>
      </c>
      <c r="H32" s="15" t="s">
        <v>85</v>
      </c>
      <c r="I32" s="16">
        <v>0.99999999999986755</v>
      </c>
      <c r="J32" s="15" t="s">
        <v>86</v>
      </c>
      <c r="L32" s="15" t="s">
        <v>159</v>
      </c>
      <c r="M32" s="15" t="s">
        <v>85</v>
      </c>
      <c r="N32" s="18">
        <v>0</v>
      </c>
      <c r="O32" s="15" t="s">
        <v>86</v>
      </c>
    </row>
    <row r="33" spans="2:15" x14ac:dyDescent="0.45">
      <c r="B33" s="13" t="s">
        <v>108</v>
      </c>
      <c r="C33" s="13" t="s">
        <v>85</v>
      </c>
      <c r="D33" s="14">
        <v>0.99999999999984546</v>
      </c>
      <c r="E33" s="13" t="s">
        <v>86</v>
      </c>
      <c r="G33" s="13" t="s">
        <v>134</v>
      </c>
      <c r="H33" s="13" t="s">
        <v>85</v>
      </c>
      <c r="I33" s="14">
        <v>0.99999999999986544</v>
      </c>
      <c r="J33" s="13" t="s">
        <v>86</v>
      </c>
      <c r="L33" s="13" t="s">
        <v>160</v>
      </c>
      <c r="M33" s="13" t="s">
        <v>85</v>
      </c>
      <c r="N33" s="17">
        <v>0</v>
      </c>
      <c r="O33" s="13" t="s">
        <v>86</v>
      </c>
    </row>
    <row r="34" spans="2:15" x14ac:dyDescent="0.45">
      <c r="B34" s="15" t="s">
        <v>109</v>
      </c>
      <c r="C34" s="15" t="s">
        <v>85</v>
      </c>
      <c r="D34" s="16">
        <v>0.99999999999982669</v>
      </c>
      <c r="E34" s="15" t="s">
        <v>86</v>
      </c>
      <c r="G34" s="15" t="s">
        <v>135</v>
      </c>
      <c r="H34" s="15" t="s">
        <v>85</v>
      </c>
      <c r="I34" s="16">
        <v>0.99999999999988098</v>
      </c>
      <c r="J34" s="15" t="s">
        <v>86</v>
      </c>
      <c r="L34" s="15" t="s">
        <v>161</v>
      </c>
      <c r="M34" s="15" t="s">
        <v>85</v>
      </c>
      <c r="N34" s="18">
        <v>0</v>
      </c>
      <c r="O34" s="15" t="s">
        <v>86</v>
      </c>
    </row>
    <row r="35" spans="2:15" x14ac:dyDescent="0.45">
      <c r="B35" s="13" t="s">
        <v>110</v>
      </c>
      <c r="C35" s="13" t="s">
        <v>85</v>
      </c>
      <c r="D35" s="14">
        <v>0.99999999999983402</v>
      </c>
      <c r="E35" s="13" t="s">
        <v>86</v>
      </c>
      <c r="G35" s="13" t="s">
        <v>136</v>
      </c>
      <c r="H35" s="13" t="s">
        <v>85</v>
      </c>
      <c r="I35" s="14">
        <v>0.99999999999987921</v>
      </c>
      <c r="J35" s="13" t="s">
        <v>86</v>
      </c>
      <c r="L35" s="13" t="s">
        <v>162</v>
      </c>
      <c r="M35" s="13" t="s">
        <v>85</v>
      </c>
      <c r="N35" s="17">
        <v>0</v>
      </c>
      <c r="O35" s="13" t="s">
        <v>86</v>
      </c>
    </row>
    <row r="36" spans="2:15" x14ac:dyDescent="0.45">
      <c r="B36" s="15" t="s">
        <v>111</v>
      </c>
      <c r="C36" s="15" t="s">
        <v>85</v>
      </c>
      <c r="D36" s="16">
        <v>0.99999999999983258</v>
      </c>
      <c r="E36" s="15" t="s">
        <v>86</v>
      </c>
      <c r="G36" s="15" t="s">
        <v>137</v>
      </c>
      <c r="H36" s="15" t="s">
        <v>85</v>
      </c>
      <c r="I36" s="16">
        <v>0.9999999999998801</v>
      </c>
      <c r="J36" s="15" t="s">
        <v>86</v>
      </c>
      <c r="L36" s="15" t="s">
        <v>163</v>
      </c>
      <c r="M36" s="15" t="s">
        <v>85</v>
      </c>
      <c r="N36" s="18">
        <v>0</v>
      </c>
      <c r="O36" s="15" t="s">
        <v>86</v>
      </c>
    </row>
  </sheetData>
  <mergeCells count="1">
    <mergeCell ref="A1:H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94536-F886-4670-ADCF-DE6B2268AC55}">
  <dimension ref="A1:M12"/>
  <sheetViews>
    <sheetView tabSelected="1" workbookViewId="0">
      <selection sqref="A1:H1"/>
    </sheetView>
  </sheetViews>
  <sheetFormatPr defaultRowHeight="14.25" x14ac:dyDescent="0.45"/>
  <cols>
    <col min="2" max="4" width="10.59765625" customWidth="1"/>
    <col min="5" max="5" width="13.06640625" bestFit="1" customWidth="1"/>
    <col min="7" max="7" width="10.59765625" bestFit="1" customWidth="1"/>
    <col min="8" max="9" width="10.59765625" customWidth="1"/>
    <col min="11" max="11" width="10.59765625" bestFit="1" customWidth="1"/>
    <col min="12" max="13" width="10.59765625" customWidth="1"/>
  </cols>
  <sheetData>
    <row r="1" spans="1:13" ht="22.05" customHeight="1" x14ac:dyDescent="0.45">
      <c r="A1" s="21" t="s">
        <v>79</v>
      </c>
      <c r="B1" s="21"/>
      <c r="C1" s="21"/>
      <c r="D1" s="21"/>
      <c r="E1" s="21"/>
      <c r="F1" s="21"/>
      <c r="G1" s="21"/>
      <c r="H1" s="21"/>
    </row>
    <row r="9" spans="1:13" ht="14.65" thickBot="1" x14ac:dyDescent="0.5">
      <c r="B9" s="11" t="s">
        <v>80</v>
      </c>
      <c r="G9" s="11" t="s">
        <v>80</v>
      </c>
      <c r="K9" s="11" t="s">
        <v>80</v>
      </c>
    </row>
    <row r="10" spans="1:13" ht="15.75" thickBot="1" x14ac:dyDescent="0.6">
      <c r="B10" s="12" t="s">
        <v>164</v>
      </c>
      <c r="C10" s="12" t="s">
        <v>82</v>
      </c>
      <c r="D10" s="12" t="s">
        <v>69</v>
      </c>
      <c r="E10" s="12" t="s">
        <v>81</v>
      </c>
      <c r="G10" s="12" t="s">
        <v>81</v>
      </c>
      <c r="H10" s="12" t="s">
        <v>69</v>
      </c>
      <c r="I10" s="12" t="s">
        <v>82</v>
      </c>
      <c r="K10" s="12" t="s">
        <v>81</v>
      </c>
      <c r="L10" s="12" t="s">
        <v>69</v>
      </c>
      <c r="M10" s="12" t="s">
        <v>169</v>
      </c>
    </row>
    <row r="11" spans="1:13" x14ac:dyDescent="0.45">
      <c r="B11" s="19">
        <v>1</v>
      </c>
      <c r="C11" s="19">
        <v>1.0000000000000002</v>
      </c>
      <c r="D11" s="13" t="s">
        <v>85</v>
      </c>
      <c r="E11" s="13" t="s">
        <v>165</v>
      </c>
      <c r="G11" s="13" t="s">
        <v>167</v>
      </c>
      <c r="H11" s="13" t="s">
        <v>85</v>
      </c>
      <c r="I11" s="19">
        <v>1</v>
      </c>
      <c r="K11" s="13" t="s">
        <v>13</v>
      </c>
      <c r="L11" s="13" t="s">
        <v>85</v>
      </c>
      <c r="M11" s="14">
        <v>0.29211718079128235</v>
      </c>
    </row>
    <row r="12" spans="1:13" x14ac:dyDescent="0.45">
      <c r="G12" s="15" t="s">
        <v>168</v>
      </c>
      <c r="H12" s="15" t="s">
        <v>85</v>
      </c>
      <c r="I12" s="20">
        <v>1</v>
      </c>
    </row>
  </sheetData>
  <mergeCells count="1">
    <mergeCell ref="A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ev_charging_uc</vt:lpstr>
      <vt:lpstr>customize</vt:lpstr>
      <vt:lpstr>timeslice_def</vt:lpstr>
      <vt:lpstr>re_profiles</vt:lpstr>
      <vt:lpstr>load_shapes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2022-04-03T17:29:07Z</dcterms:created>
  <dcterms:modified xsi:type="dcterms:W3CDTF">2025-08-31T16:29:33Z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{ADCC680D-E3D3-45FA-AE82-984744DB2C52}</vt:lpwstr>
  </property>
</Properties>
</file>