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IND\SuppXLS\"/>
    </mc:Choice>
  </mc:AlternateContent>
  <xr:revisionPtr revIDLastSave="0" documentId="13_ncr:1_{5408ED10-61EC-468A-9E12-FC2B14674D31}" xr6:coauthVersionLast="47" xr6:coauthVersionMax="47" xr10:uidLastSave="{00000000-0000-0000-0000-000000000000}"/>
  <bookViews>
    <workbookView xWindow="-98" yWindow="-98" windowWidth="28996" windowHeight="17475" firstSheet="4" activeTab="4" xr2:uid="{693B72C3-6B34-4E45-9416-347F2176C33F}"/>
  </bookViews>
  <sheets>
    <sheet name="ev_charging_uc" sheetId="9" r:id="rId1"/>
    <sheet name="customize" sheetId="10" r:id="rId2"/>
    <sheet name="timeslice_def" sheetId="11" r:id="rId3"/>
    <sheet name="re_profiles" sheetId="12" r:id="rId4"/>
    <sheet name="load_shapes" sheetId="13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5" i="9" l="1"/>
  <c r="G8" i="9"/>
  <c r="G7" i="9"/>
  <c r="H8" i="9"/>
  <c r="H7" i="9" s="1"/>
  <c r="D8" i="9"/>
  <c r="D7" i="9"/>
</calcChain>
</file>

<file path=xl/sharedStrings.xml><?xml version="1.0" encoding="utf-8"?>
<sst xmlns="http://schemas.openxmlformats.org/spreadsheetml/2006/main" count="567" uniqueCount="132">
  <si>
    <t>UC_N</t>
  </si>
  <si>
    <t>Pset_CI</t>
  </si>
  <si>
    <t>Cset_CN</t>
  </si>
  <si>
    <t>TimeSlice</t>
  </si>
  <si>
    <t>UC_FLO</t>
  </si>
  <si>
    <t>share of charging at night</t>
  </si>
  <si>
    <t>Pset_CO</t>
  </si>
  <si>
    <t>UC_RHSRT</t>
  </si>
  <si>
    <t>UC_bev night chg limit</t>
  </si>
  <si>
    <t>AuxStoIN</t>
  </si>
  <si>
    <t>night</t>
  </si>
  <si>
    <t>day</t>
  </si>
  <si>
    <t>~UC_Sets: R_E: AllRegions</t>
  </si>
  <si>
    <t>ELC</t>
  </si>
  <si>
    <t>UC_RHSRT~0</t>
  </si>
  <si>
    <t>pset_pn</t>
  </si>
  <si>
    <t>*EV*</t>
  </si>
  <si>
    <t>description</t>
  </si>
  <si>
    <t>sourcevalue</t>
  </si>
  <si>
    <t>month</t>
  </si>
  <si>
    <t>01</t>
  </si>
  <si>
    <t>W</t>
  </si>
  <si>
    <t>02</t>
  </si>
  <si>
    <t>03</t>
  </si>
  <si>
    <t>R</t>
  </si>
  <si>
    <t>04</t>
  </si>
  <si>
    <t>05</t>
  </si>
  <si>
    <t>06</t>
  </si>
  <si>
    <t>S</t>
  </si>
  <si>
    <t>07</t>
  </si>
  <si>
    <t>08</t>
  </si>
  <si>
    <t>09</t>
  </si>
  <si>
    <t>T</t>
  </si>
  <si>
    <t>10</t>
  </si>
  <si>
    <t>11</t>
  </si>
  <si>
    <t>12</t>
  </si>
  <si>
    <t>dow</t>
  </si>
  <si>
    <t>Mon</t>
  </si>
  <si>
    <t>Tue</t>
  </si>
  <si>
    <t>Wed</t>
  </si>
  <si>
    <t>Thu</t>
  </si>
  <si>
    <t>Fri</t>
  </si>
  <si>
    <t>Sat</t>
  </si>
  <si>
    <t>Sun</t>
  </si>
  <si>
    <t>hour</t>
  </si>
  <si>
    <t>N</t>
  </si>
  <si>
    <t>D</t>
  </si>
  <si>
    <t>13</t>
  </si>
  <si>
    <t>14</t>
  </si>
  <si>
    <t>15</t>
  </si>
  <si>
    <t>16</t>
  </si>
  <si>
    <t>17</t>
  </si>
  <si>
    <t>18</t>
  </si>
  <si>
    <t>19</t>
  </si>
  <si>
    <t>P</t>
  </si>
  <si>
    <t>20</t>
  </si>
  <si>
    <t>21</t>
  </si>
  <si>
    <t>22</t>
  </si>
  <si>
    <t>23</t>
  </si>
  <si>
    <t>24</t>
  </si>
  <si>
    <t>adv</t>
  </si>
  <si>
    <t>b</t>
  </si>
  <si>
    <t>01-21</t>
  </si>
  <si>
    <t>01-22</t>
  </si>
  <si>
    <t>c</t>
  </si>
  <si>
    <t>09-16</t>
  </si>
  <si>
    <t>09-17</t>
  </si>
  <si>
    <t>e</t>
  </si>
  <si>
    <t>g</t>
  </si>
  <si>
    <t>timeslice</t>
  </si>
  <si>
    <t>season</t>
  </si>
  <si>
    <t>weekly</t>
  </si>
  <si>
    <t>daynite</t>
  </si>
  <si>
    <t>wparent</t>
  </si>
  <si>
    <t>dparent</t>
  </si>
  <si>
    <t>S1</t>
  </si>
  <si>
    <t>a</t>
  </si>
  <si>
    <t>H1</t>
  </si>
  <si>
    <t>S1,S2,S3</t>
  </si>
  <si>
    <t>S2</t>
  </si>
  <si>
    <t>H2</t>
  </si>
  <si>
    <t>S3</t>
  </si>
  <si>
    <t>H3</t>
  </si>
  <si>
    <t>H4</t>
  </si>
  <si>
    <t>H5</t>
  </si>
  <si>
    <t>H6</t>
  </si>
  <si>
    <t>H7</t>
  </si>
  <si>
    <t>H8</t>
  </si>
  <si>
    <t>~TimeSlices</t>
  </si>
  <si>
    <t>com_fr</t>
  </si>
  <si>
    <t>process</t>
  </si>
  <si>
    <t>commodity</t>
  </si>
  <si>
    <t>S1aH1</t>
  </si>
  <si>
    <t>IMPNRGZ</t>
  </si>
  <si>
    <t>elc_spv-IND</t>
  </si>
  <si>
    <t>S1aH2</t>
  </si>
  <si>
    <t>S1aH3</t>
  </si>
  <si>
    <t>S1aH4</t>
  </si>
  <si>
    <t>S1aH5</t>
  </si>
  <si>
    <t>S1aH6</t>
  </si>
  <si>
    <t>S1aH7</t>
  </si>
  <si>
    <t>S1aH8</t>
  </si>
  <si>
    <t>S2aH1</t>
  </si>
  <si>
    <t>S2aH2</t>
  </si>
  <si>
    <t>S2aH3</t>
  </si>
  <si>
    <t>S2aH4</t>
  </si>
  <si>
    <t>S2aH5</t>
  </si>
  <si>
    <t>S2aH6</t>
  </si>
  <si>
    <t>S2aH7</t>
  </si>
  <si>
    <t>S2aH8</t>
  </si>
  <si>
    <t>S3aH1</t>
  </si>
  <si>
    <t>S3aH2</t>
  </si>
  <si>
    <t>S3aH3</t>
  </si>
  <si>
    <t>S3aH4</t>
  </si>
  <si>
    <t>S3aH5</t>
  </si>
  <si>
    <t>S3aH6</t>
  </si>
  <si>
    <t>S3aH7</t>
  </si>
  <si>
    <t>S3aH8</t>
  </si>
  <si>
    <t>~TFM_DINS-AT</t>
  </si>
  <si>
    <t>elc_won-IND</t>
  </si>
  <si>
    <t>g_yrfr</t>
  </si>
  <si>
    <t>elc_roadtransport</t>
  </si>
  <si>
    <t>day_night</t>
  </si>
  <si>
    <t>S1aH5,S2aH4,S2aH5,S1aH6,S1aH4,S2aH2,S3aH7,S3aH3,S3aH2,S1aH3,S1aH2,S1aH7,S2aH3,S3aH6,S2aH7,S3aH4,S2aH6,S3aH5</t>
  </si>
  <si>
    <t>S2aH8,S3aH8,S1aH1,S2aH1,S1aH8,S3aH1</t>
  </si>
  <si>
    <t>elc_buildings</t>
  </si>
  <si>
    <t>elc_industry</t>
  </si>
  <si>
    <t>com_pkflx</t>
  </si>
  <si>
    <t>ncap_afs</t>
  </si>
  <si>
    <t>pset_ci</t>
  </si>
  <si>
    <t>hydro</t>
  </si>
  <si>
    <t>~TFM_INS-AT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</si>
</sst>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8">
    <xf numFmtId="0" fontId="0" fillId="0" borderId="0"/>
    <xf numFmtId="0" fontId="1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3" borderId="3" applyNumberFormat="0" applyAlignment="0" applyProtection="0"/>
    <xf numFmtId="0" fontId="2" fillId="0" borderId="0"/>
    <xf numFmtId="0" fontId="2" fillId="0" borderId="0"/>
    <xf numFmtId="0" fontId="2" fillId="0" borderId="0"/>
  </cellStyleXfs>
  <cellXfs count="11">
    <xf numFmtId="0" fontId="0" fillId="0" borderId="0" xfId="0"/>
    <xf numFmtId="0" fontId="5" fillId="3" borderId="3" xfId="4"/>
    <xf numFmtId="0" fontId="6" fillId="0" borderId="0" xfId="0" applyFont="1"/>
    <xf numFmtId="0" fontId="3" fillId="0" borderId="1" xfId="2"/>
    <xf numFmtId="0" fontId="4" fillId="0" borderId="2" xfId="3"/>
    <xf numFmtId="0" fontId="2" fillId="0" borderId="0" xfId="6"/>
    <xf numFmtId="0" fontId="2" fillId="4" borderId="0" xfId="6" applyFill="1"/>
    <xf numFmtId="0" fontId="2" fillId="0" borderId="0" xfId="6" quotePrefix="1" applyAlignment="1">
      <alignment horizontal="left"/>
    </xf>
    <xf numFmtId="0" fontId="2" fillId="0" borderId="0" xfId="6" applyAlignment="1">
      <alignment horizontal="left"/>
    </xf>
    <xf numFmtId="16" fontId="2" fillId="0" borderId="0" xfId="7" quotePrefix="1" applyNumberFormat="1"/>
    <xf numFmtId="0" fontId="2" fillId="0" borderId="0" xfId="7" quotePrefix="1"/>
  </cellXfs>
  <cellStyles count="8">
    <cellStyle name="Heading 2" xfId="2" builtinId="17"/>
    <cellStyle name="Heading 3" xfId="3" builtinId="18"/>
    <cellStyle name="Input" xfId="4" builtinId="20"/>
    <cellStyle name="Neutral 2" xfId="1" xr:uid="{2A305450-C5CF-4CC5-86F9-3D00970A4742}"/>
    <cellStyle name="Normal" xfId="0" builtinId="0"/>
    <cellStyle name="Normal 2" xfId="6" xr:uid="{B00B1BAB-0B61-4644-90BC-3B4AC0B71574}"/>
    <cellStyle name="Normal 4" xfId="7" xr:uid="{F224D54D-8D8C-4C41-A8B1-6A05EA1C5A7C}"/>
    <cellStyle name="Normal 5" xfId="5" xr:uid="{294FAA9E-F8E2-4E5A-80DC-EF62F00084F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EB9B52-0D25-4BAC-94A8-E3500D4397D3}">
  <dimension ref="B1:L14"/>
  <sheetViews>
    <sheetView workbookViewId="0">
      <selection activeCell="G5" sqref="G5"/>
    </sheetView>
  </sheetViews>
  <sheetFormatPr defaultRowHeight="14.25" x14ac:dyDescent="0.45"/>
  <sheetData>
    <row r="1" spans="2:12" x14ac:dyDescent="0.45">
      <c r="H1" s="1">
        <v>0.75</v>
      </c>
      <c r="J1" s="2" t="s">
        <v>5</v>
      </c>
    </row>
    <row r="2" spans="2:12" ht="17.25" thickBot="1" x14ac:dyDescent="0.55000000000000004">
      <c r="B2" s="3" t="s">
        <v>12</v>
      </c>
    </row>
    <row r="3" spans="2:12" ht="14.65" thickTop="1" x14ac:dyDescent="0.45"/>
    <row r="5" spans="2:12" ht="17.25" thickBot="1" x14ac:dyDescent="0.55000000000000004">
      <c r="G5" s="3" t="str">
        <f>IF(C13=C14,"Not Required!","~UC_T: LO")</f>
        <v>~UC_T: LO</v>
      </c>
    </row>
    <row r="6" spans="2:12" ht="15" thickTop="1" thickBot="1" x14ac:dyDescent="0.5">
      <c r="B6" s="4" t="s">
        <v>0</v>
      </c>
      <c r="C6" s="4" t="s">
        <v>1</v>
      </c>
      <c r="D6" s="4" t="s">
        <v>6</v>
      </c>
      <c r="E6" s="4" t="s">
        <v>15</v>
      </c>
      <c r="F6" s="4" t="s">
        <v>2</v>
      </c>
      <c r="G6" s="4" t="s">
        <v>3</v>
      </c>
      <c r="H6" s="4" t="s">
        <v>4</v>
      </c>
      <c r="I6" s="4" t="s">
        <v>7</v>
      </c>
      <c r="J6" s="4" t="s">
        <v>14</v>
      </c>
    </row>
    <row r="7" spans="2:12" x14ac:dyDescent="0.45">
      <c r="B7" t="s">
        <v>8</v>
      </c>
      <c r="C7" t="s">
        <v>13</v>
      </c>
      <c r="D7" t="str">
        <f>F7</f>
        <v>AuxStoIN</v>
      </c>
      <c r="E7" t="s">
        <v>16</v>
      </c>
      <c r="F7" t="s">
        <v>9</v>
      </c>
      <c r="G7" t="str">
        <f>C14</f>
        <v>S2aH8,S3aH8,S1aH1,S2aH1,S1aH8,S3aH1</v>
      </c>
      <c r="H7">
        <f>1+H8</f>
        <v>0.25</v>
      </c>
      <c r="I7">
        <v>0</v>
      </c>
      <c r="J7">
        <v>3</v>
      </c>
      <c r="L7" t="s">
        <v>10</v>
      </c>
    </row>
    <row r="8" spans="2:12" x14ac:dyDescent="0.45">
      <c r="C8" t="s">
        <v>13</v>
      </c>
      <c r="D8" t="str">
        <f>F8</f>
        <v>AuxStoIN</v>
      </c>
      <c r="E8" t="s">
        <v>16</v>
      </c>
      <c r="F8" t="s">
        <v>9</v>
      </c>
      <c r="G8" t="str">
        <f>C13</f>
        <v>S1aH5,S2aH4,S2aH5,S1aH6,S1aH4,S2aH2,S3aH7,S3aH3,S3aH2,S1aH3,S1aH2,S1aH7,S2aH3,S3aH6,S2aH7,S3aH4,S2aH6,S3aH5</v>
      </c>
      <c r="H8">
        <f>-$H$1</f>
        <v>-0.75</v>
      </c>
      <c r="L8" t="s">
        <v>11</v>
      </c>
    </row>
    <row r="12" spans="2:12" x14ac:dyDescent="0.45">
      <c r="B12" t="s">
        <v>122</v>
      </c>
      <c r="C12" t="s">
        <v>69</v>
      </c>
    </row>
    <row r="13" spans="2:12" x14ac:dyDescent="0.45">
      <c r="B13" t="s">
        <v>46</v>
      </c>
      <c r="C13" t="s">
        <v>123</v>
      </c>
    </row>
    <row r="14" spans="2:12" x14ac:dyDescent="0.45">
      <c r="B14" t="s">
        <v>45</v>
      </c>
      <c r="C14" t="s">
        <v>124</v>
      </c>
    </row>
  </sheetData>
  <sortState xmlns:xlrd2="http://schemas.microsoft.com/office/spreadsheetml/2017/richdata2" ref="B13:C14">
    <sortCondition ref="B13:B14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5F011-39C8-4681-AC26-C33D4841A8DB}">
  <dimension ref="A1:C52"/>
  <sheetViews>
    <sheetView workbookViewId="0">
      <selection activeCell="C1" sqref="C1"/>
    </sheetView>
  </sheetViews>
  <sheetFormatPr defaultRowHeight="14.25" x14ac:dyDescent="0.45"/>
  <cols>
    <col min="1" max="1" width="9.46484375" bestFit="1" customWidth="1"/>
    <col min="2" max="2" width="10.06640625" bestFit="1" customWidth="1"/>
    <col min="3" max="3" width="6.06640625" bestFit="1" customWidth="1"/>
  </cols>
  <sheetData>
    <row r="1" spans="1:3" x14ac:dyDescent="0.45">
      <c r="A1" s="5" t="s">
        <v>17</v>
      </c>
      <c r="B1" s="5" t="s">
        <v>18</v>
      </c>
      <c r="C1" s="6" t="s">
        <v>69</v>
      </c>
    </row>
    <row r="2" spans="1:3" x14ac:dyDescent="0.45">
      <c r="A2" s="5" t="s">
        <v>19</v>
      </c>
      <c r="B2" s="7" t="s">
        <v>20</v>
      </c>
      <c r="C2" s="5" t="s">
        <v>21</v>
      </c>
    </row>
    <row r="3" spans="1:3" x14ac:dyDescent="0.45">
      <c r="A3" s="5" t="s">
        <v>19</v>
      </c>
      <c r="B3" s="7" t="s">
        <v>22</v>
      </c>
      <c r="C3" s="5" t="s">
        <v>21</v>
      </c>
    </row>
    <row r="4" spans="1:3" x14ac:dyDescent="0.45">
      <c r="A4" s="5" t="s">
        <v>19</v>
      </c>
      <c r="B4" s="7" t="s">
        <v>23</v>
      </c>
      <c r="C4" s="5" t="s">
        <v>24</v>
      </c>
    </row>
    <row r="5" spans="1:3" x14ac:dyDescent="0.45">
      <c r="A5" s="5" t="s">
        <v>19</v>
      </c>
      <c r="B5" s="7" t="s">
        <v>25</v>
      </c>
      <c r="C5" s="5" t="s">
        <v>24</v>
      </c>
    </row>
    <row r="6" spans="1:3" x14ac:dyDescent="0.45">
      <c r="A6" s="5" t="s">
        <v>19</v>
      </c>
      <c r="B6" s="7" t="s">
        <v>26</v>
      </c>
      <c r="C6" s="5" t="s">
        <v>24</v>
      </c>
    </row>
    <row r="7" spans="1:3" x14ac:dyDescent="0.45">
      <c r="A7" s="5" t="s">
        <v>19</v>
      </c>
      <c r="B7" s="7" t="s">
        <v>27</v>
      </c>
      <c r="C7" s="5" t="s">
        <v>28</v>
      </c>
    </row>
    <row r="8" spans="1:3" x14ac:dyDescent="0.45">
      <c r="A8" s="5" t="s">
        <v>19</v>
      </c>
      <c r="B8" s="7" t="s">
        <v>29</v>
      </c>
      <c r="C8" s="5" t="s">
        <v>28</v>
      </c>
    </row>
    <row r="9" spans="1:3" x14ac:dyDescent="0.45">
      <c r="A9" s="5" t="s">
        <v>19</v>
      </c>
      <c r="B9" s="7" t="s">
        <v>30</v>
      </c>
      <c r="C9" s="5" t="s">
        <v>28</v>
      </c>
    </row>
    <row r="10" spans="1:3" x14ac:dyDescent="0.45">
      <c r="A10" s="5" t="s">
        <v>19</v>
      </c>
      <c r="B10" s="7" t="s">
        <v>31</v>
      </c>
      <c r="C10" s="5" t="s">
        <v>32</v>
      </c>
    </row>
    <row r="11" spans="1:3" x14ac:dyDescent="0.45">
      <c r="A11" s="5" t="s">
        <v>19</v>
      </c>
      <c r="B11" s="7" t="s">
        <v>33</v>
      </c>
      <c r="C11" s="5" t="s">
        <v>32</v>
      </c>
    </row>
    <row r="12" spans="1:3" x14ac:dyDescent="0.45">
      <c r="A12" s="5" t="s">
        <v>19</v>
      </c>
      <c r="B12" s="7" t="s">
        <v>34</v>
      </c>
      <c r="C12" s="5" t="s">
        <v>32</v>
      </c>
    </row>
    <row r="13" spans="1:3" x14ac:dyDescent="0.45">
      <c r="A13" s="5" t="s">
        <v>19</v>
      </c>
      <c r="B13" s="7" t="s">
        <v>35</v>
      </c>
      <c r="C13" s="5" t="s">
        <v>21</v>
      </c>
    </row>
    <row r="14" spans="1:3" x14ac:dyDescent="0.45">
      <c r="A14" s="5" t="s">
        <v>36</v>
      </c>
      <c r="B14" s="8" t="s">
        <v>37</v>
      </c>
      <c r="C14" s="5"/>
    </row>
    <row r="15" spans="1:3" x14ac:dyDescent="0.45">
      <c r="A15" s="5" t="s">
        <v>36</v>
      </c>
      <c r="B15" s="8" t="s">
        <v>38</v>
      </c>
      <c r="C15" s="5"/>
    </row>
    <row r="16" spans="1:3" x14ac:dyDescent="0.45">
      <c r="A16" s="5" t="s">
        <v>36</v>
      </c>
      <c r="B16" s="8" t="s">
        <v>39</v>
      </c>
      <c r="C16" s="5"/>
    </row>
    <row r="17" spans="1:3" x14ac:dyDescent="0.45">
      <c r="A17" s="5" t="s">
        <v>36</v>
      </c>
      <c r="B17" s="8" t="s">
        <v>40</v>
      </c>
      <c r="C17" s="5"/>
    </row>
    <row r="18" spans="1:3" x14ac:dyDescent="0.45">
      <c r="A18" s="5" t="s">
        <v>36</v>
      </c>
      <c r="B18" s="8" t="s">
        <v>41</v>
      </c>
      <c r="C18" s="5"/>
    </row>
    <row r="19" spans="1:3" x14ac:dyDescent="0.45">
      <c r="A19" s="5" t="s">
        <v>36</v>
      </c>
      <c r="B19" s="8" t="s">
        <v>42</v>
      </c>
      <c r="C19" s="5"/>
    </row>
    <row r="20" spans="1:3" x14ac:dyDescent="0.45">
      <c r="A20" s="5" t="s">
        <v>36</v>
      </c>
      <c r="B20" s="8" t="s">
        <v>43</v>
      </c>
      <c r="C20" s="5"/>
    </row>
    <row r="21" spans="1:3" x14ac:dyDescent="0.45">
      <c r="A21" s="5" t="s">
        <v>44</v>
      </c>
      <c r="B21" s="7" t="s">
        <v>20</v>
      </c>
      <c r="C21" s="5" t="s">
        <v>45</v>
      </c>
    </row>
    <row r="22" spans="1:3" x14ac:dyDescent="0.45">
      <c r="A22" s="5" t="s">
        <v>44</v>
      </c>
      <c r="B22" s="7" t="s">
        <v>22</v>
      </c>
      <c r="C22" s="5" t="s">
        <v>45</v>
      </c>
    </row>
    <row r="23" spans="1:3" x14ac:dyDescent="0.45">
      <c r="A23" s="5" t="s">
        <v>44</v>
      </c>
      <c r="B23" s="7" t="s">
        <v>23</v>
      </c>
      <c r="C23" s="5" t="s">
        <v>45</v>
      </c>
    </row>
    <row r="24" spans="1:3" x14ac:dyDescent="0.45">
      <c r="A24" s="5" t="s">
        <v>44</v>
      </c>
      <c r="B24" s="7" t="s">
        <v>25</v>
      </c>
      <c r="C24" s="5" t="s">
        <v>45</v>
      </c>
    </row>
    <row r="25" spans="1:3" x14ac:dyDescent="0.45">
      <c r="A25" s="5" t="s">
        <v>44</v>
      </c>
      <c r="B25" s="7" t="s">
        <v>26</v>
      </c>
      <c r="C25" s="5" t="s">
        <v>45</v>
      </c>
    </row>
    <row r="26" spans="1:3" x14ac:dyDescent="0.45">
      <c r="A26" s="5" t="s">
        <v>44</v>
      </c>
      <c r="B26" s="7" t="s">
        <v>27</v>
      </c>
      <c r="C26" s="5" t="s">
        <v>46</v>
      </c>
    </row>
    <row r="27" spans="1:3" x14ac:dyDescent="0.45">
      <c r="A27" s="5" t="s">
        <v>44</v>
      </c>
      <c r="B27" s="7" t="s">
        <v>29</v>
      </c>
      <c r="C27" s="5" t="s">
        <v>46</v>
      </c>
    </row>
    <row r="28" spans="1:3" x14ac:dyDescent="0.45">
      <c r="A28" s="5" t="s">
        <v>44</v>
      </c>
      <c r="B28" s="7" t="s">
        <v>30</v>
      </c>
      <c r="C28" s="5" t="s">
        <v>46</v>
      </c>
    </row>
    <row r="29" spans="1:3" x14ac:dyDescent="0.45">
      <c r="A29" s="5" t="s">
        <v>44</v>
      </c>
      <c r="B29" s="7" t="s">
        <v>31</v>
      </c>
      <c r="C29" s="5" t="s">
        <v>46</v>
      </c>
    </row>
    <row r="30" spans="1:3" x14ac:dyDescent="0.45">
      <c r="A30" s="5" t="s">
        <v>44</v>
      </c>
      <c r="B30" s="7" t="s">
        <v>33</v>
      </c>
      <c r="C30" s="5" t="s">
        <v>46</v>
      </c>
    </row>
    <row r="31" spans="1:3" x14ac:dyDescent="0.45">
      <c r="A31" s="5" t="s">
        <v>44</v>
      </c>
      <c r="B31" s="7" t="s">
        <v>34</v>
      </c>
      <c r="C31" s="5" t="s">
        <v>46</v>
      </c>
    </row>
    <row r="32" spans="1:3" x14ac:dyDescent="0.45">
      <c r="A32" s="5" t="s">
        <v>44</v>
      </c>
      <c r="B32" s="7" t="s">
        <v>35</v>
      </c>
      <c r="C32" s="5" t="s">
        <v>46</v>
      </c>
    </row>
    <row r="33" spans="1:3" x14ac:dyDescent="0.45">
      <c r="A33" s="5" t="s">
        <v>44</v>
      </c>
      <c r="B33" s="7" t="s">
        <v>47</v>
      </c>
      <c r="C33" s="5" t="s">
        <v>46</v>
      </c>
    </row>
    <row r="34" spans="1:3" x14ac:dyDescent="0.45">
      <c r="A34" s="5" t="s">
        <v>44</v>
      </c>
      <c r="B34" s="7" t="s">
        <v>48</v>
      </c>
      <c r="C34" s="5" t="s">
        <v>46</v>
      </c>
    </row>
    <row r="35" spans="1:3" x14ac:dyDescent="0.45">
      <c r="A35" s="5" t="s">
        <v>44</v>
      </c>
      <c r="B35" s="7" t="s">
        <v>49</v>
      </c>
      <c r="C35" s="5" t="s">
        <v>46</v>
      </c>
    </row>
    <row r="36" spans="1:3" x14ac:dyDescent="0.45">
      <c r="A36" s="5" t="s">
        <v>44</v>
      </c>
      <c r="B36" s="7" t="s">
        <v>50</v>
      </c>
      <c r="C36" s="5" t="s">
        <v>46</v>
      </c>
    </row>
    <row r="37" spans="1:3" x14ac:dyDescent="0.45">
      <c r="A37" s="5" t="s">
        <v>44</v>
      </c>
      <c r="B37" s="7" t="s">
        <v>51</v>
      </c>
      <c r="C37" s="5" t="s">
        <v>46</v>
      </c>
    </row>
    <row r="38" spans="1:3" x14ac:dyDescent="0.45">
      <c r="A38" s="5" t="s">
        <v>44</v>
      </c>
      <c r="B38" s="7" t="s">
        <v>52</v>
      </c>
      <c r="C38" s="5" t="s">
        <v>46</v>
      </c>
    </row>
    <row r="39" spans="1:3" x14ac:dyDescent="0.45">
      <c r="A39" s="5" t="s">
        <v>44</v>
      </c>
      <c r="B39" s="7" t="s">
        <v>53</v>
      </c>
      <c r="C39" s="5" t="s">
        <v>54</v>
      </c>
    </row>
    <row r="40" spans="1:3" x14ac:dyDescent="0.45">
      <c r="A40" s="5" t="s">
        <v>44</v>
      </c>
      <c r="B40" s="7" t="s">
        <v>55</v>
      </c>
      <c r="C40" s="5" t="s">
        <v>54</v>
      </c>
    </row>
    <row r="41" spans="1:3" x14ac:dyDescent="0.45">
      <c r="A41" s="5" t="s">
        <v>44</v>
      </c>
      <c r="B41" s="7" t="s">
        <v>56</v>
      </c>
      <c r="C41" s="5" t="s">
        <v>45</v>
      </c>
    </row>
    <row r="42" spans="1:3" x14ac:dyDescent="0.45">
      <c r="A42" s="5" t="s">
        <v>44</v>
      </c>
      <c r="B42" s="7" t="s">
        <v>57</v>
      </c>
      <c r="C42" s="5" t="s">
        <v>45</v>
      </c>
    </row>
    <row r="43" spans="1:3" x14ac:dyDescent="0.45">
      <c r="A43" s="5" t="s">
        <v>44</v>
      </c>
      <c r="B43" s="7" t="s">
        <v>58</v>
      </c>
      <c r="C43" s="5" t="s">
        <v>45</v>
      </c>
    </row>
    <row r="44" spans="1:3" x14ac:dyDescent="0.45">
      <c r="A44" s="5" t="s">
        <v>44</v>
      </c>
      <c r="B44" s="7" t="s">
        <v>59</v>
      </c>
      <c r="C44" s="5" t="s">
        <v>45</v>
      </c>
    </row>
    <row r="45" spans="1:3" x14ac:dyDescent="0.45">
      <c r="A45" s="5" t="s">
        <v>60</v>
      </c>
      <c r="B45" s="5" t="s">
        <v>61</v>
      </c>
      <c r="C45" s="9" t="s">
        <v>62</v>
      </c>
    </row>
    <row r="46" spans="1:3" x14ac:dyDescent="0.45">
      <c r="A46" s="5" t="s">
        <v>60</v>
      </c>
      <c r="B46" s="5" t="s">
        <v>61</v>
      </c>
      <c r="C46" s="9" t="s">
        <v>63</v>
      </c>
    </row>
    <row r="47" spans="1:3" x14ac:dyDescent="0.45">
      <c r="A47" s="5" t="s">
        <v>60</v>
      </c>
      <c r="B47" s="5" t="s">
        <v>64</v>
      </c>
      <c r="C47" s="9" t="s">
        <v>65</v>
      </c>
    </row>
    <row r="48" spans="1:3" x14ac:dyDescent="0.45">
      <c r="A48" s="5" t="s">
        <v>60</v>
      </c>
      <c r="B48" s="5" t="s">
        <v>64</v>
      </c>
      <c r="C48" s="10" t="s">
        <v>66</v>
      </c>
    </row>
    <row r="49" spans="1:3" x14ac:dyDescent="0.45">
      <c r="A49" s="5" t="s">
        <v>60</v>
      </c>
      <c r="B49" s="5" t="s">
        <v>67</v>
      </c>
      <c r="C49" s="5"/>
    </row>
    <row r="50" spans="1:3" x14ac:dyDescent="0.45">
      <c r="A50" s="5" t="s">
        <v>60</v>
      </c>
      <c r="B50" s="5" t="s">
        <v>67</v>
      </c>
      <c r="C50" s="5"/>
    </row>
    <row r="51" spans="1:3" x14ac:dyDescent="0.45">
      <c r="A51" s="5" t="s">
        <v>60</v>
      </c>
      <c r="B51" s="5" t="s">
        <v>68</v>
      </c>
      <c r="C51" s="5"/>
    </row>
    <row r="52" spans="1:3" x14ac:dyDescent="0.45">
      <c r="A52" s="5" t="s">
        <v>60</v>
      </c>
      <c r="B52" s="5" t="s">
        <v>68</v>
      </c>
      <c r="C5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E58AF8-A787-482E-9235-A641361CEF87}">
  <dimension ref="B2:F11"/>
  <sheetViews>
    <sheetView workbookViewId="0"/>
  </sheetViews>
  <sheetFormatPr defaultRowHeight="14.25" x14ac:dyDescent="0.45"/>
  <sheetData>
    <row r="2" spans="2:6" x14ac:dyDescent="0.45">
      <c r="B2" t="s">
        <v>88</v>
      </c>
    </row>
    <row r="3" spans="2:6" x14ac:dyDescent="0.45">
      <c r="B3" t="s">
        <v>70</v>
      </c>
      <c r="C3" t="s">
        <v>71</v>
      </c>
      <c r="D3" t="s">
        <v>72</v>
      </c>
      <c r="E3" t="s">
        <v>73</v>
      </c>
      <c r="F3" t="s">
        <v>74</v>
      </c>
    </row>
    <row r="4" spans="2:6" x14ac:dyDescent="0.45">
      <c r="B4" t="s">
        <v>75</v>
      </c>
      <c r="C4" t="s">
        <v>76</v>
      </c>
      <c r="D4" t="s">
        <v>77</v>
      </c>
      <c r="E4" t="s">
        <v>78</v>
      </c>
      <c r="F4" t="s">
        <v>76</v>
      </c>
    </row>
    <row r="5" spans="2:6" x14ac:dyDescent="0.45">
      <c r="B5" t="s">
        <v>79</v>
      </c>
      <c r="D5" t="s">
        <v>80</v>
      </c>
      <c r="F5" t="s">
        <v>76</v>
      </c>
    </row>
    <row r="6" spans="2:6" x14ac:dyDescent="0.45">
      <c r="B6" t="s">
        <v>81</v>
      </c>
      <c r="D6" t="s">
        <v>82</v>
      </c>
      <c r="F6" t="s">
        <v>76</v>
      </c>
    </row>
    <row r="7" spans="2:6" x14ac:dyDescent="0.45">
      <c r="D7" t="s">
        <v>83</v>
      </c>
      <c r="F7" t="s">
        <v>76</v>
      </c>
    </row>
    <row r="8" spans="2:6" x14ac:dyDescent="0.45">
      <c r="D8" t="s">
        <v>84</v>
      </c>
      <c r="F8" t="s">
        <v>76</v>
      </c>
    </row>
    <row r="9" spans="2:6" x14ac:dyDescent="0.45">
      <c r="D9" t="s">
        <v>85</v>
      </c>
      <c r="F9" t="s">
        <v>76</v>
      </c>
    </row>
    <row r="10" spans="2:6" x14ac:dyDescent="0.45">
      <c r="D10" t="s">
        <v>86</v>
      </c>
      <c r="F10" t="s">
        <v>76</v>
      </c>
    </row>
    <row r="11" spans="2:6" x14ac:dyDescent="0.45">
      <c r="D11" t="s">
        <v>87</v>
      </c>
      <c r="F11" t="s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E02675-A0F0-4465-B6C2-B53AF2125DBF}">
  <dimension ref="B2:O27"/>
  <sheetViews>
    <sheetView workbookViewId="0"/>
  </sheetViews>
  <sheetFormatPr defaultRowHeight="14.25" x14ac:dyDescent="0.45"/>
  <sheetData>
    <row r="2" spans="2:15" x14ac:dyDescent="0.45">
      <c r="B2" t="s">
        <v>118</v>
      </c>
      <c r="H2" t="s">
        <v>118</v>
      </c>
      <c r="M2" t="s">
        <v>131</v>
      </c>
    </row>
    <row r="3" spans="2:15" x14ac:dyDescent="0.45">
      <c r="B3" t="s">
        <v>69</v>
      </c>
      <c r="C3" t="s">
        <v>89</v>
      </c>
      <c r="D3" t="s">
        <v>90</v>
      </c>
      <c r="E3" t="s">
        <v>91</v>
      </c>
      <c r="H3" t="s">
        <v>69</v>
      </c>
      <c r="I3" t="s">
        <v>89</v>
      </c>
      <c r="J3" t="s">
        <v>90</v>
      </c>
      <c r="K3" t="s">
        <v>91</v>
      </c>
      <c r="M3" t="s">
        <v>69</v>
      </c>
      <c r="N3" t="s">
        <v>128</v>
      </c>
      <c r="O3" t="s">
        <v>129</v>
      </c>
    </row>
    <row r="4" spans="2:15" x14ac:dyDescent="0.45">
      <c r="B4" t="s">
        <v>92</v>
      </c>
      <c r="C4">
        <v>0</v>
      </c>
      <c r="D4" t="s">
        <v>93</v>
      </c>
      <c r="E4" t="s">
        <v>94</v>
      </c>
      <c r="H4" t="s">
        <v>92</v>
      </c>
      <c r="I4">
        <v>1.2029E-2</v>
      </c>
      <c r="J4" t="s">
        <v>93</v>
      </c>
      <c r="K4" t="s">
        <v>119</v>
      </c>
      <c r="M4" t="s">
        <v>79</v>
      </c>
      <c r="N4">
        <v>0.43669070159791096</v>
      </c>
      <c r="O4" t="s">
        <v>130</v>
      </c>
    </row>
    <row r="5" spans="2:15" x14ac:dyDescent="0.45">
      <c r="B5" t="s">
        <v>95</v>
      </c>
      <c r="C5">
        <v>0</v>
      </c>
      <c r="D5" t="s">
        <v>93</v>
      </c>
      <c r="E5" t="s">
        <v>94</v>
      </c>
      <c r="H5" t="s">
        <v>95</v>
      </c>
      <c r="I5">
        <v>1.6050000000000001E-3</v>
      </c>
      <c r="J5" t="s">
        <v>93</v>
      </c>
      <c r="K5" t="s">
        <v>119</v>
      </c>
      <c r="M5" t="s">
        <v>81</v>
      </c>
      <c r="N5">
        <v>0.6999430468842347</v>
      </c>
      <c r="O5" t="s">
        <v>130</v>
      </c>
    </row>
    <row r="6" spans="2:15" x14ac:dyDescent="0.45">
      <c r="B6" t="s">
        <v>96</v>
      </c>
      <c r="C6">
        <v>4.7825100000000002E-3</v>
      </c>
      <c r="D6" t="s">
        <v>93</v>
      </c>
      <c r="E6" t="s">
        <v>94</v>
      </c>
      <c r="H6" t="s">
        <v>96</v>
      </c>
      <c r="I6">
        <v>1.013E-3</v>
      </c>
      <c r="J6" t="s">
        <v>93</v>
      </c>
      <c r="K6" t="s">
        <v>119</v>
      </c>
      <c r="M6" t="s">
        <v>75</v>
      </c>
      <c r="N6">
        <v>6.3366251517854258E-2</v>
      </c>
      <c r="O6" t="s">
        <v>130</v>
      </c>
    </row>
    <row r="7" spans="2:15" x14ac:dyDescent="0.45">
      <c r="B7" t="s">
        <v>97</v>
      </c>
      <c r="C7">
        <v>6.7011700000000002E-3</v>
      </c>
      <c r="D7" t="s">
        <v>93</v>
      </c>
      <c r="E7" t="s">
        <v>94</v>
      </c>
      <c r="H7" t="s">
        <v>97</v>
      </c>
      <c r="I7">
        <v>2.4250000000000001E-3</v>
      </c>
      <c r="J7" t="s">
        <v>93</v>
      </c>
      <c r="K7" t="s">
        <v>119</v>
      </c>
    </row>
    <row r="8" spans="2:15" x14ac:dyDescent="0.45">
      <c r="B8" t="s">
        <v>98</v>
      </c>
      <c r="C8">
        <v>6.1004740000000002E-2</v>
      </c>
      <c r="D8" t="s">
        <v>93</v>
      </c>
      <c r="E8" t="s">
        <v>94</v>
      </c>
      <c r="H8" t="s">
        <v>98</v>
      </c>
      <c r="I8">
        <v>4.1644E-2</v>
      </c>
      <c r="J8" t="s">
        <v>93</v>
      </c>
      <c r="K8" t="s">
        <v>119</v>
      </c>
    </row>
    <row r="9" spans="2:15" x14ac:dyDescent="0.45">
      <c r="B9" t="s">
        <v>99</v>
      </c>
      <c r="C9">
        <v>7.6208300000000003E-3</v>
      </c>
      <c r="D9" t="s">
        <v>93</v>
      </c>
      <c r="E9" t="s">
        <v>94</v>
      </c>
      <c r="H9" t="s">
        <v>99</v>
      </c>
      <c r="I9">
        <v>3.9519999999999998E-3</v>
      </c>
      <c r="J9" t="s">
        <v>93</v>
      </c>
      <c r="K9" t="s">
        <v>119</v>
      </c>
    </row>
    <row r="10" spans="2:15" x14ac:dyDescent="0.45">
      <c r="B10" t="s">
        <v>100</v>
      </c>
      <c r="C10">
        <v>5.2150999999999999E-4</v>
      </c>
      <c r="D10" t="s">
        <v>93</v>
      </c>
      <c r="E10" t="s">
        <v>94</v>
      </c>
      <c r="H10" t="s">
        <v>100</v>
      </c>
      <c r="I10">
        <v>1.684E-3</v>
      </c>
      <c r="J10" t="s">
        <v>93</v>
      </c>
      <c r="K10" t="s">
        <v>119</v>
      </c>
    </row>
    <row r="11" spans="2:15" x14ac:dyDescent="0.45">
      <c r="B11" t="s">
        <v>101</v>
      </c>
      <c r="C11">
        <v>0</v>
      </c>
      <c r="D11" t="s">
        <v>93</v>
      </c>
      <c r="E11" t="s">
        <v>94</v>
      </c>
      <c r="H11" t="s">
        <v>101</v>
      </c>
      <c r="I11">
        <v>1.0382000000000001E-2</v>
      </c>
      <c r="J11" t="s">
        <v>93</v>
      </c>
      <c r="K11" t="s">
        <v>119</v>
      </c>
    </row>
    <row r="12" spans="2:15" x14ac:dyDescent="0.45">
      <c r="B12" t="s">
        <v>102</v>
      </c>
      <c r="C12">
        <v>3.71003E-3</v>
      </c>
      <c r="D12" t="s">
        <v>93</v>
      </c>
      <c r="E12" t="s">
        <v>94</v>
      </c>
      <c r="H12" t="s">
        <v>102</v>
      </c>
      <c r="I12">
        <v>0.101659</v>
      </c>
      <c r="J12" t="s">
        <v>93</v>
      </c>
      <c r="K12" t="s">
        <v>119</v>
      </c>
    </row>
    <row r="13" spans="2:15" x14ac:dyDescent="0.45">
      <c r="B13" t="s">
        <v>103</v>
      </c>
      <c r="C13">
        <v>1.780141E-2</v>
      </c>
      <c r="D13" t="s">
        <v>93</v>
      </c>
      <c r="E13" t="s">
        <v>94</v>
      </c>
      <c r="H13" t="s">
        <v>103</v>
      </c>
      <c r="I13">
        <v>2.1054E-2</v>
      </c>
      <c r="J13" t="s">
        <v>93</v>
      </c>
      <c r="K13" t="s">
        <v>119</v>
      </c>
    </row>
    <row r="14" spans="2:15" x14ac:dyDescent="0.45">
      <c r="B14" t="s">
        <v>104</v>
      </c>
      <c r="C14">
        <v>3.5884890000000003E-2</v>
      </c>
      <c r="D14" t="s">
        <v>93</v>
      </c>
      <c r="E14" t="s">
        <v>94</v>
      </c>
      <c r="H14" t="s">
        <v>104</v>
      </c>
      <c r="I14">
        <v>3.2233999999999999E-2</v>
      </c>
      <c r="J14" t="s">
        <v>93</v>
      </c>
      <c r="K14" t="s">
        <v>119</v>
      </c>
    </row>
    <row r="15" spans="2:15" x14ac:dyDescent="0.45">
      <c r="B15" t="s">
        <v>105</v>
      </c>
      <c r="C15">
        <v>4.4578930000000003E-2</v>
      </c>
      <c r="D15" t="s">
        <v>93</v>
      </c>
      <c r="E15" t="s">
        <v>94</v>
      </c>
      <c r="H15" t="s">
        <v>105</v>
      </c>
      <c r="I15">
        <v>4.0247999999999999E-2</v>
      </c>
      <c r="J15" t="s">
        <v>93</v>
      </c>
      <c r="K15" t="s">
        <v>119</v>
      </c>
    </row>
    <row r="16" spans="2:15" x14ac:dyDescent="0.45">
      <c r="B16" t="s">
        <v>106</v>
      </c>
      <c r="C16">
        <v>0.29347464000000001</v>
      </c>
      <c r="D16" t="s">
        <v>93</v>
      </c>
      <c r="E16" t="s">
        <v>94</v>
      </c>
      <c r="H16" t="s">
        <v>106</v>
      </c>
      <c r="I16">
        <v>0.327011</v>
      </c>
      <c r="J16" t="s">
        <v>93</v>
      </c>
      <c r="K16" t="s">
        <v>119</v>
      </c>
    </row>
    <row r="17" spans="2:11" x14ac:dyDescent="0.45">
      <c r="B17" t="s">
        <v>107</v>
      </c>
      <c r="C17">
        <v>3.851127E-2</v>
      </c>
      <c r="D17" t="s">
        <v>93</v>
      </c>
      <c r="E17" t="s">
        <v>94</v>
      </c>
      <c r="H17" t="s">
        <v>107</v>
      </c>
      <c r="I17">
        <v>4.8474999999999997E-2</v>
      </c>
      <c r="J17" t="s">
        <v>93</v>
      </c>
      <c r="K17" t="s">
        <v>119</v>
      </c>
    </row>
    <row r="18" spans="2:11" x14ac:dyDescent="0.45">
      <c r="B18" t="s">
        <v>108</v>
      </c>
      <c r="C18">
        <v>2.3789959999999999E-2</v>
      </c>
      <c r="D18" t="s">
        <v>93</v>
      </c>
      <c r="E18" t="s">
        <v>94</v>
      </c>
      <c r="H18" t="s">
        <v>108</v>
      </c>
      <c r="I18">
        <v>2.7231999999999999E-2</v>
      </c>
      <c r="J18" t="s">
        <v>93</v>
      </c>
      <c r="K18" t="s">
        <v>119</v>
      </c>
    </row>
    <row r="19" spans="2:11" x14ac:dyDescent="0.45">
      <c r="B19" t="s">
        <v>109</v>
      </c>
      <c r="C19">
        <v>3.3917800000000001E-3</v>
      </c>
      <c r="D19" t="s">
        <v>93</v>
      </c>
      <c r="E19" t="s">
        <v>94</v>
      </c>
      <c r="H19" t="s">
        <v>109</v>
      </c>
      <c r="I19">
        <v>8.3589999999999998E-2</v>
      </c>
      <c r="J19" t="s">
        <v>93</v>
      </c>
      <c r="K19" t="s">
        <v>119</v>
      </c>
    </row>
    <row r="20" spans="2:11" x14ac:dyDescent="0.45">
      <c r="B20" t="s">
        <v>110</v>
      </c>
      <c r="C20">
        <v>6.6986999999999993E-4</v>
      </c>
      <c r="D20" t="s">
        <v>93</v>
      </c>
      <c r="E20" t="s">
        <v>94</v>
      </c>
      <c r="H20" t="s">
        <v>110</v>
      </c>
      <c r="I20">
        <v>2.9947000000000001E-2</v>
      </c>
      <c r="J20" t="s">
        <v>93</v>
      </c>
      <c r="K20" t="s">
        <v>119</v>
      </c>
    </row>
    <row r="21" spans="2:11" x14ac:dyDescent="0.45">
      <c r="B21" t="s">
        <v>111</v>
      </c>
      <c r="C21">
        <v>1.6008339999999999E-2</v>
      </c>
      <c r="D21" t="s">
        <v>93</v>
      </c>
      <c r="E21" t="s">
        <v>94</v>
      </c>
      <c r="H21" t="s">
        <v>111</v>
      </c>
      <c r="I21">
        <v>7.4780000000000003E-3</v>
      </c>
      <c r="J21" t="s">
        <v>93</v>
      </c>
      <c r="K21" t="s">
        <v>119</v>
      </c>
    </row>
    <row r="22" spans="2:11" x14ac:dyDescent="0.45">
      <c r="B22" t="s">
        <v>112</v>
      </c>
      <c r="C22">
        <v>3.6075280000000001E-2</v>
      </c>
      <c r="D22" t="s">
        <v>93</v>
      </c>
      <c r="E22" t="s">
        <v>94</v>
      </c>
      <c r="H22" t="s">
        <v>112</v>
      </c>
      <c r="I22">
        <v>1.1096E-2</v>
      </c>
      <c r="J22" t="s">
        <v>93</v>
      </c>
      <c r="K22" t="s">
        <v>119</v>
      </c>
    </row>
    <row r="23" spans="2:11" x14ac:dyDescent="0.45">
      <c r="B23" t="s">
        <v>113</v>
      </c>
      <c r="C23">
        <v>4.7037929999999999E-2</v>
      </c>
      <c r="D23" t="s">
        <v>93</v>
      </c>
      <c r="E23" t="s">
        <v>94</v>
      </c>
      <c r="H23" t="s">
        <v>113</v>
      </c>
      <c r="I23">
        <v>1.7572999999999998E-2</v>
      </c>
      <c r="J23" t="s">
        <v>93</v>
      </c>
      <c r="K23" t="s">
        <v>119</v>
      </c>
    </row>
    <row r="24" spans="2:11" x14ac:dyDescent="0.45">
      <c r="B24" t="s">
        <v>114</v>
      </c>
      <c r="C24">
        <v>0.31198365</v>
      </c>
      <c r="D24" t="s">
        <v>93</v>
      </c>
      <c r="E24" t="s">
        <v>94</v>
      </c>
      <c r="H24" t="s">
        <v>114</v>
      </c>
      <c r="I24">
        <v>0.13756599999999999</v>
      </c>
      <c r="J24" t="s">
        <v>93</v>
      </c>
      <c r="K24" t="s">
        <v>119</v>
      </c>
    </row>
    <row r="25" spans="2:11" x14ac:dyDescent="0.45">
      <c r="B25" t="s">
        <v>115</v>
      </c>
      <c r="C25">
        <v>3.337155E-2</v>
      </c>
      <c r="D25" t="s">
        <v>93</v>
      </c>
      <c r="E25" t="s">
        <v>94</v>
      </c>
      <c r="H25" t="s">
        <v>115</v>
      </c>
      <c r="I25">
        <v>7.9410000000000001E-3</v>
      </c>
      <c r="J25" t="s">
        <v>93</v>
      </c>
      <c r="K25" t="s">
        <v>119</v>
      </c>
    </row>
    <row r="26" spans="2:11" x14ac:dyDescent="0.45">
      <c r="B26" t="s">
        <v>116</v>
      </c>
      <c r="C26">
        <v>1.1307370000000001E-2</v>
      </c>
      <c r="D26" t="s">
        <v>93</v>
      </c>
      <c r="E26" t="s">
        <v>94</v>
      </c>
      <c r="H26" t="s">
        <v>116</v>
      </c>
      <c r="I26">
        <v>4.581E-3</v>
      </c>
      <c r="J26" t="s">
        <v>93</v>
      </c>
      <c r="K26" t="s">
        <v>119</v>
      </c>
    </row>
    <row r="27" spans="2:11" x14ac:dyDescent="0.45">
      <c r="B27" t="s">
        <v>117</v>
      </c>
      <c r="C27">
        <v>1.7726599999999999E-3</v>
      </c>
      <c r="D27" t="s">
        <v>93</v>
      </c>
      <c r="E27" t="s">
        <v>94</v>
      </c>
      <c r="H27" t="s">
        <v>117</v>
      </c>
      <c r="I27">
        <v>2.4459000000000002E-2</v>
      </c>
      <c r="J27" t="s">
        <v>93</v>
      </c>
      <c r="K27" t="s">
        <v>119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3B7544-F5B5-4670-AFEB-04292151CA40}">
  <dimension ref="B2:O51"/>
  <sheetViews>
    <sheetView tabSelected="1" workbookViewId="0"/>
  </sheetViews>
  <sheetFormatPr defaultRowHeight="14.25" x14ac:dyDescent="0.45"/>
  <sheetData>
    <row r="2" spans="2:15" x14ac:dyDescent="0.45">
      <c r="B2" t="s">
        <v>118</v>
      </c>
      <c r="H2" t="s">
        <v>118</v>
      </c>
      <c r="M2" t="s">
        <v>118</v>
      </c>
    </row>
    <row r="3" spans="2:15" x14ac:dyDescent="0.45">
      <c r="B3" t="s">
        <v>120</v>
      </c>
      <c r="C3" t="s">
        <v>89</v>
      </c>
      <c r="D3" t="s">
        <v>69</v>
      </c>
      <c r="E3" t="s">
        <v>91</v>
      </c>
      <c r="H3" t="s">
        <v>91</v>
      </c>
      <c r="I3" t="s">
        <v>69</v>
      </c>
      <c r="J3" t="s">
        <v>89</v>
      </c>
      <c r="M3" t="s">
        <v>91</v>
      </c>
      <c r="N3" t="s">
        <v>69</v>
      </c>
      <c r="O3" t="s">
        <v>127</v>
      </c>
    </row>
    <row r="4" spans="2:15" x14ac:dyDescent="0.45">
      <c r="B4">
        <v>2.4771689497716895E-2</v>
      </c>
      <c r="C4">
        <v>9.7827942553597048E-3</v>
      </c>
      <c r="D4" t="s">
        <v>92</v>
      </c>
      <c r="E4" t="s">
        <v>121</v>
      </c>
      <c r="H4" t="s">
        <v>125</v>
      </c>
      <c r="I4" t="s">
        <v>92</v>
      </c>
      <c r="J4">
        <v>1.949452943339923E-2</v>
      </c>
      <c r="M4" t="s">
        <v>13</v>
      </c>
      <c r="N4" t="s">
        <v>92</v>
      </c>
      <c r="O4">
        <v>0.10127753898572567</v>
      </c>
    </row>
    <row r="5" spans="2:15" x14ac:dyDescent="0.45">
      <c r="B5">
        <v>3.5388127853881279E-3</v>
      </c>
      <c r="C5">
        <v>5.9087255218821738E-3</v>
      </c>
      <c r="D5" t="s">
        <v>95</v>
      </c>
      <c r="E5" t="s">
        <v>121</v>
      </c>
      <c r="H5" t="s">
        <v>125</v>
      </c>
      <c r="I5" t="s">
        <v>95</v>
      </c>
      <c r="J5">
        <v>3.1657926352740033E-3</v>
      </c>
      <c r="M5" t="s">
        <v>13</v>
      </c>
      <c r="N5" t="s">
        <v>95</v>
      </c>
      <c r="O5">
        <v>2.7713627671200891E-2</v>
      </c>
    </row>
    <row r="6" spans="2:15" x14ac:dyDescent="0.45">
      <c r="B6">
        <v>3.5388127853881279E-3</v>
      </c>
      <c r="C6">
        <v>4.521459529788099E-3</v>
      </c>
      <c r="D6" t="s">
        <v>96</v>
      </c>
      <c r="E6" t="s">
        <v>121</v>
      </c>
      <c r="H6" t="s">
        <v>125</v>
      </c>
      <c r="I6" t="s">
        <v>96</v>
      </c>
      <c r="J6">
        <v>3.2675077100406246E-3</v>
      </c>
      <c r="M6" t="s">
        <v>13</v>
      </c>
      <c r="N6" t="s">
        <v>96</v>
      </c>
      <c r="O6">
        <v>5.3468428145687641E-2</v>
      </c>
    </row>
    <row r="7" spans="2:15" x14ac:dyDescent="0.45">
      <c r="B7">
        <v>3.5388127853881279E-3</v>
      </c>
      <c r="C7">
        <v>4.4803553522445696E-3</v>
      </c>
      <c r="D7" t="s">
        <v>97</v>
      </c>
      <c r="E7" t="s">
        <v>121</v>
      </c>
      <c r="H7" t="s">
        <v>125</v>
      </c>
      <c r="I7" t="s">
        <v>97</v>
      </c>
      <c r="J7">
        <v>3.312860856965701E-3</v>
      </c>
      <c r="M7" t="s">
        <v>13</v>
      </c>
      <c r="N7" t="s">
        <v>97</v>
      </c>
      <c r="O7">
        <v>5.848083541293625E-2</v>
      </c>
    </row>
    <row r="8" spans="2:15" x14ac:dyDescent="0.45">
      <c r="B8">
        <v>2.1232876712328767E-2</v>
      </c>
      <c r="C8">
        <v>2.7765871930653274E-2</v>
      </c>
      <c r="D8" t="s">
        <v>98</v>
      </c>
      <c r="E8" t="s">
        <v>121</v>
      </c>
      <c r="H8" t="s">
        <v>125</v>
      </c>
      <c r="I8" t="s">
        <v>98</v>
      </c>
      <c r="J8">
        <v>2.2124202053152579E-2</v>
      </c>
      <c r="M8" t="s">
        <v>13</v>
      </c>
      <c r="N8" t="s">
        <v>98</v>
      </c>
      <c r="O8">
        <v>7.070305190158388E-2</v>
      </c>
    </row>
    <row r="9" spans="2:15" x14ac:dyDescent="0.45">
      <c r="B9">
        <v>3.5388127853881279E-3</v>
      </c>
      <c r="C9">
        <v>6.8849497385409693E-3</v>
      </c>
      <c r="D9" t="s">
        <v>99</v>
      </c>
      <c r="E9" t="s">
        <v>121</v>
      </c>
      <c r="H9" t="s">
        <v>125</v>
      </c>
      <c r="I9" t="s">
        <v>99</v>
      </c>
      <c r="J9">
        <v>2.9376008061669807E-3</v>
      </c>
      <c r="M9" t="s">
        <v>13</v>
      </c>
      <c r="N9" t="s">
        <v>99</v>
      </c>
      <c r="O9">
        <v>7.3377191551651455E-2</v>
      </c>
    </row>
    <row r="10" spans="2:15" x14ac:dyDescent="0.45">
      <c r="B10">
        <v>3.5388127853881279E-3</v>
      </c>
      <c r="C10">
        <v>6.8849497385409693E-3</v>
      </c>
      <c r="D10" t="s">
        <v>100</v>
      </c>
      <c r="E10" t="s">
        <v>121</v>
      </c>
      <c r="H10" t="s">
        <v>125</v>
      </c>
      <c r="I10" t="s">
        <v>100</v>
      </c>
      <c r="J10">
        <v>2.0364327629016658E-3</v>
      </c>
      <c r="M10" t="s">
        <v>13</v>
      </c>
      <c r="N10" t="s">
        <v>100</v>
      </c>
      <c r="O10">
        <v>0.13177806983731877</v>
      </c>
    </row>
    <row r="11" spans="2:15" x14ac:dyDescent="0.45">
      <c r="B11">
        <v>2.1232876712328767E-2</v>
      </c>
      <c r="C11">
        <v>1.8702400782305319E-2</v>
      </c>
      <c r="D11" t="s">
        <v>101</v>
      </c>
      <c r="E11" t="s">
        <v>121</v>
      </c>
      <c r="H11" t="s">
        <v>125</v>
      </c>
      <c r="I11" t="s">
        <v>101</v>
      </c>
      <c r="J11">
        <v>5.7743017845529217E-3</v>
      </c>
      <c r="M11" t="s">
        <v>13</v>
      </c>
      <c r="N11" t="s">
        <v>101</v>
      </c>
      <c r="O11">
        <v>0.14655383190485249</v>
      </c>
    </row>
    <row r="12" spans="2:15" x14ac:dyDescent="0.45">
      <c r="B12">
        <v>0.11986301369863013</v>
      </c>
      <c r="C12">
        <v>4.7336101235611473E-2</v>
      </c>
      <c r="D12" t="s">
        <v>102</v>
      </c>
      <c r="E12" t="s">
        <v>121</v>
      </c>
      <c r="H12" t="s">
        <v>125</v>
      </c>
      <c r="I12" t="s">
        <v>102</v>
      </c>
      <c r="J12">
        <v>0.13675325006760014</v>
      </c>
      <c r="M12" t="s">
        <v>13</v>
      </c>
      <c r="N12" t="s">
        <v>102</v>
      </c>
      <c r="O12">
        <v>0.20858564912115862</v>
      </c>
    </row>
    <row r="13" spans="2:15" x14ac:dyDescent="0.45">
      <c r="B13">
        <v>1.7123287671232876E-2</v>
      </c>
      <c r="C13">
        <v>2.8590607363946002E-2</v>
      </c>
      <c r="D13" t="s">
        <v>103</v>
      </c>
      <c r="E13" t="s">
        <v>121</v>
      </c>
      <c r="H13" t="s">
        <v>125</v>
      </c>
      <c r="I13" t="s">
        <v>103</v>
      </c>
      <c r="J13">
        <v>2.3128344733187138E-2</v>
      </c>
      <c r="M13" t="s">
        <v>13</v>
      </c>
      <c r="N13" t="s">
        <v>103</v>
      </c>
      <c r="O13">
        <v>0.10399375855985493</v>
      </c>
    </row>
    <row r="14" spans="2:15" x14ac:dyDescent="0.45">
      <c r="B14">
        <v>1.7123287671232876E-2</v>
      </c>
      <c r="C14">
        <v>2.1878029982845649E-2</v>
      </c>
      <c r="D14" t="s">
        <v>104</v>
      </c>
      <c r="E14" t="s">
        <v>121</v>
      </c>
      <c r="H14" t="s">
        <v>125</v>
      </c>
      <c r="I14" t="s">
        <v>104</v>
      </c>
      <c r="J14">
        <v>2.3735852069275042E-2</v>
      </c>
      <c r="M14" t="s">
        <v>13</v>
      </c>
      <c r="N14" t="s">
        <v>104</v>
      </c>
      <c r="O14">
        <v>0.10139397381199422</v>
      </c>
    </row>
    <row r="15" spans="2:15" x14ac:dyDescent="0.45">
      <c r="B15">
        <v>1.7123287671232876E-2</v>
      </c>
      <c r="C15">
        <v>2.1679138801183405E-2</v>
      </c>
      <c r="D15" t="s">
        <v>105</v>
      </c>
      <c r="E15" t="s">
        <v>121</v>
      </c>
      <c r="H15" t="s">
        <v>125</v>
      </c>
      <c r="I15" t="s">
        <v>105</v>
      </c>
      <c r="J15">
        <v>2.3958023105742389E-2</v>
      </c>
      <c r="M15" t="s">
        <v>13</v>
      </c>
      <c r="N15" t="s">
        <v>105</v>
      </c>
      <c r="O15">
        <v>9.5675218333590273E-2</v>
      </c>
    </row>
    <row r="16" spans="2:15" x14ac:dyDescent="0.45">
      <c r="B16">
        <v>0.10273972602739725</v>
      </c>
      <c r="C16">
        <v>0.13435099321283844</v>
      </c>
      <c r="D16" t="s">
        <v>106</v>
      </c>
      <c r="E16" t="s">
        <v>121</v>
      </c>
      <c r="H16" t="s">
        <v>125</v>
      </c>
      <c r="I16" t="s">
        <v>106</v>
      </c>
      <c r="J16">
        <v>0.14954162518338843</v>
      </c>
      <c r="M16" t="s">
        <v>13</v>
      </c>
      <c r="N16" t="s">
        <v>106</v>
      </c>
      <c r="O16">
        <v>0.15281325599035833</v>
      </c>
    </row>
    <row r="17" spans="2:15" x14ac:dyDescent="0.45">
      <c r="B17">
        <v>1.7123287671232876E-2</v>
      </c>
      <c r="C17">
        <v>3.3314272928424038E-2</v>
      </c>
      <c r="D17" t="s">
        <v>107</v>
      </c>
      <c r="E17" t="s">
        <v>121</v>
      </c>
      <c r="H17" t="s">
        <v>125</v>
      </c>
      <c r="I17" t="s">
        <v>107</v>
      </c>
      <c r="J17">
        <v>1.7436454046434111E-2</v>
      </c>
      <c r="M17" t="s">
        <v>13</v>
      </c>
      <c r="N17" t="s">
        <v>107</v>
      </c>
      <c r="O17">
        <v>0.15426984610073302</v>
      </c>
    </row>
    <row r="18" spans="2:15" x14ac:dyDescent="0.45">
      <c r="B18">
        <v>1.7123287671232876E-2</v>
      </c>
      <c r="C18">
        <v>3.3314272928424038E-2</v>
      </c>
      <c r="D18" t="s">
        <v>108</v>
      </c>
      <c r="E18" t="s">
        <v>121</v>
      </c>
      <c r="H18" t="s">
        <v>125</v>
      </c>
      <c r="I18" t="s">
        <v>108</v>
      </c>
      <c r="J18">
        <v>1.2710887208712615E-2</v>
      </c>
      <c r="M18" t="s">
        <v>13</v>
      </c>
      <c r="N18" t="s">
        <v>108</v>
      </c>
      <c r="O18">
        <v>0.18773795459847897</v>
      </c>
    </row>
    <row r="19" spans="2:15" x14ac:dyDescent="0.45">
      <c r="B19">
        <v>0.10273972602739725</v>
      </c>
      <c r="C19">
        <v>9.0495487656316057E-2</v>
      </c>
      <c r="D19" t="s">
        <v>109</v>
      </c>
      <c r="E19" t="s">
        <v>121</v>
      </c>
      <c r="H19" t="s">
        <v>125</v>
      </c>
      <c r="I19" t="s">
        <v>109</v>
      </c>
      <c r="J19">
        <v>7.5158364204628236E-2</v>
      </c>
      <c r="M19" t="s">
        <v>13</v>
      </c>
      <c r="N19" t="s">
        <v>109</v>
      </c>
      <c r="O19">
        <v>0.2652581168768875</v>
      </c>
    </row>
    <row r="20" spans="2:15" x14ac:dyDescent="0.45">
      <c r="B20">
        <v>0.14703196347031963</v>
      </c>
      <c r="C20">
        <v>5.8065617515683406E-2</v>
      </c>
      <c r="D20" t="s">
        <v>110</v>
      </c>
      <c r="E20" t="s">
        <v>121</v>
      </c>
      <c r="H20" t="s">
        <v>125</v>
      </c>
      <c r="I20" t="s">
        <v>110</v>
      </c>
      <c r="J20">
        <v>0.14726094697187839</v>
      </c>
      <c r="M20" t="s">
        <v>13</v>
      </c>
      <c r="N20" t="s">
        <v>110</v>
      </c>
      <c r="O20">
        <v>0.2179456882752453</v>
      </c>
    </row>
    <row r="21" spans="2:15" x14ac:dyDescent="0.45">
      <c r="B21">
        <v>2.1004566210045664E-2</v>
      </c>
      <c r="C21">
        <v>3.5071145033107091E-2</v>
      </c>
      <c r="D21" t="s">
        <v>111</v>
      </c>
      <c r="E21" t="s">
        <v>121</v>
      </c>
      <c r="H21" t="s">
        <v>125</v>
      </c>
      <c r="I21" t="s">
        <v>111</v>
      </c>
      <c r="J21">
        <v>2.4350756302522328E-2</v>
      </c>
      <c r="M21" t="s">
        <v>13</v>
      </c>
      <c r="N21" t="s">
        <v>111</v>
      </c>
      <c r="O21">
        <v>0.13202194079039908</v>
      </c>
    </row>
    <row r="22" spans="2:15" x14ac:dyDescent="0.45">
      <c r="B22">
        <v>2.1004566210045664E-2</v>
      </c>
      <c r="C22">
        <v>2.6837050112290657E-2</v>
      </c>
      <c r="D22" t="s">
        <v>112</v>
      </c>
      <c r="E22" t="s">
        <v>121</v>
      </c>
      <c r="H22" t="s">
        <v>125</v>
      </c>
      <c r="I22" t="s">
        <v>112</v>
      </c>
      <c r="J22">
        <v>2.4771568930646293E-2</v>
      </c>
      <c r="M22" t="s">
        <v>13</v>
      </c>
      <c r="N22" t="s">
        <v>112</v>
      </c>
      <c r="O22">
        <v>0.15813589850213128</v>
      </c>
    </row>
    <row r="23" spans="2:15" x14ac:dyDescent="0.45">
      <c r="B23">
        <v>2.1004566210045664E-2</v>
      </c>
      <c r="C23">
        <v>2.6593076929451655E-2</v>
      </c>
      <c r="D23" t="s">
        <v>113</v>
      </c>
      <c r="E23" t="s">
        <v>121</v>
      </c>
      <c r="H23" t="s">
        <v>125</v>
      </c>
      <c r="I23" t="s">
        <v>113</v>
      </c>
      <c r="J23">
        <v>2.4855286247400098E-2</v>
      </c>
      <c r="M23" t="s">
        <v>13</v>
      </c>
      <c r="N23" t="s">
        <v>113</v>
      </c>
      <c r="O23">
        <v>0.14605616595162063</v>
      </c>
    </row>
    <row r="24" spans="2:15" x14ac:dyDescent="0.45">
      <c r="B24">
        <v>0.12602739726027398</v>
      </c>
      <c r="C24">
        <v>0.16480388500774851</v>
      </c>
      <c r="D24" t="s">
        <v>114</v>
      </c>
      <c r="E24" t="s">
        <v>121</v>
      </c>
      <c r="H24" t="s">
        <v>125</v>
      </c>
      <c r="I24" t="s">
        <v>114</v>
      </c>
      <c r="J24">
        <v>0.16169905700539919</v>
      </c>
      <c r="M24" t="s">
        <v>13</v>
      </c>
      <c r="N24" t="s">
        <v>114</v>
      </c>
      <c r="O24">
        <v>0.19113072050824464</v>
      </c>
    </row>
    <row r="25" spans="2:15" x14ac:dyDescent="0.45">
      <c r="B25">
        <v>2.1004566210045664E-2</v>
      </c>
      <c r="C25">
        <v>4.0865508125533495E-2</v>
      </c>
      <c r="D25" t="s">
        <v>115</v>
      </c>
      <c r="E25" t="s">
        <v>121</v>
      </c>
      <c r="H25" t="s">
        <v>125</v>
      </c>
      <c r="I25" t="s">
        <v>115</v>
      </c>
      <c r="J25">
        <v>1.8652283298427486E-2</v>
      </c>
      <c r="M25" t="s">
        <v>13</v>
      </c>
      <c r="N25" t="s">
        <v>115</v>
      </c>
      <c r="O25">
        <v>0.14746293234922803</v>
      </c>
    </row>
    <row r="26" spans="2:15" x14ac:dyDescent="0.45">
      <c r="B26">
        <v>2.1004566210045664E-2</v>
      </c>
      <c r="C26">
        <v>4.0865508125533495E-2</v>
      </c>
      <c r="D26" t="s">
        <v>116</v>
      </c>
      <c r="E26" t="s">
        <v>121</v>
      </c>
      <c r="H26" t="s">
        <v>125</v>
      </c>
      <c r="I26" t="s">
        <v>116</v>
      </c>
      <c r="J26">
        <v>1.3075489577705901E-2</v>
      </c>
      <c r="M26" t="s">
        <v>13</v>
      </c>
      <c r="N26" t="s">
        <v>116</v>
      </c>
      <c r="O26">
        <v>0.17959136091652517</v>
      </c>
    </row>
    <row r="27" spans="2:15" x14ac:dyDescent="0.45">
      <c r="B27">
        <v>0.12602739726027398</v>
      </c>
      <c r="C27">
        <v>0.11100779819174771</v>
      </c>
      <c r="D27" t="s">
        <v>117</v>
      </c>
      <c r="E27" t="s">
        <v>121</v>
      </c>
      <c r="H27" t="s">
        <v>125</v>
      </c>
      <c r="I27" t="s">
        <v>117</v>
      </c>
      <c r="J27">
        <v>6.0798583004598568E-2</v>
      </c>
      <c r="M27" t="s">
        <v>13</v>
      </c>
      <c r="N27" t="s">
        <v>117</v>
      </c>
      <c r="O27">
        <v>0.39842329693455825</v>
      </c>
    </row>
    <row r="28" spans="2:15" x14ac:dyDescent="0.45">
      <c r="H28" t="s">
        <v>126</v>
      </c>
      <c r="I28" t="s">
        <v>92</v>
      </c>
      <c r="J28">
        <v>2.4807105468120417E-2</v>
      </c>
    </row>
    <row r="29" spans="2:15" x14ac:dyDescent="0.45">
      <c r="H29" t="s">
        <v>126</v>
      </c>
      <c r="I29" t="s">
        <v>95</v>
      </c>
      <c r="J29">
        <v>3.5619570919209883E-3</v>
      </c>
    </row>
    <row r="30" spans="2:15" x14ac:dyDescent="0.45">
      <c r="H30" t="s">
        <v>126</v>
      </c>
      <c r="I30" t="s">
        <v>96</v>
      </c>
      <c r="J30">
        <v>3.5667869659552921E-3</v>
      </c>
    </row>
    <row r="31" spans="2:15" x14ac:dyDescent="0.45">
      <c r="H31" t="s">
        <v>126</v>
      </c>
      <c r="I31" t="s">
        <v>97</v>
      </c>
      <c r="J31">
        <v>3.5689405305789229E-3</v>
      </c>
    </row>
    <row r="32" spans="2:15" x14ac:dyDescent="0.45">
      <c r="H32" t="s">
        <v>126</v>
      </c>
      <c r="I32" t="s">
        <v>98</v>
      </c>
      <c r="J32">
        <v>2.1520342266743077E-2</v>
      </c>
    </row>
    <row r="33" spans="8:10" x14ac:dyDescent="0.45">
      <c r="H33" t="s">
        <v>126</v>
      </c>
      <c r="I33" t="s">
        <v>99</v>
      </c>
      <c r="J33">
        <v>3.5511215516358047E-3</v>
      </c>
    </row>
    <row r="34" spans="8:10" x14ac:dyDescent="0.45">
      <c r="H34" t="s">
        <v>126</v>
      </c>
      <c r="I34" t="s">
        <v>100</v>
      </c>
      <c r="J34">
        <v>3.5083301744215831E-3</v>
      </c>
    </row>
    <row r="35" spans="8:10" x14ac:dyDescent="0.45">
      <c r="H35" t="s">
        <v>126</v>
      </c>
      <c r="I35" t="s">
        <v>101</v>
      </c>
      <c r="J35">
        <v>2.0743977908245111E-2</v>
      </c>
    </row>
    <row r="36" spans="8:10" x14ac:dyDescent="0.45">
      <c r="H36" t="s">
        <v>126</v>
      </c>
      <c r="I36" t="s">
        <v>102</v>
      </c>
      <c r="J36">
        <v>0.12002000023427334</v>
      </c>
    </row>
    <row r="37" spans="8:10" x14ac:dyDescent="0.45">
      <c r="H37" t="s">
        <v>126</v>
      </c>
      <c r="I37" t="s">
        <v>103</v>
      </c>
      <c r="J37">
        <v>1.7316285987784088E-2</v>
      </c>
    </row>
    <row r="38" spans="8:10" x14ac:dyDescent="0.45">
      <c r="H38" t="s">
        <v>126</v>
      </c>
      <c r="I38" t="s">
        <v>104</v>
      </c>
      <c r="J38">
        <v>1.7345133077706128E-2</v>
      </c>
    </row>
    <row r="39" spans="8:10" x14ac:dyDescent="0.45">
      <c r="H39" t="s">
        <v>126</v>
      </c>
      <c r="I39" t="s">
        <v>105</v>
      </c>
      <c r="J39">
        <v>1.7355682724576764E-2</v>
      </c>
    </row>
    <row r="40" spans="8:10" x14ac:dyDescent="0.45">
      <c r="H40" t="s">
        <v>126</v>
      </c>
      <c r="I40" t="s">
        <v>106</v>
      </c>
      <c r="J40">
        <v>0.10440919628043498</v>
      </c>
    </row>
    <row r="41" spans="8:10" x14ac:dyDescent="0.45">
      <c r="H41" t="s">
        <v>126</v>
      </c>
      <c r="I41" t="s">
        <v>107</v>
      </c>
      <c r="J41">
        <v>1.7046010268112068E-2</v>
      </c>
    </row>
    <row r="42" spans="8:10" x14ac:dyDescent="0.45">
      <c r="H42" t="s">
        <v>126</v>
      </c>
      <c r="I42" t="s">
        <v>108</v>
      </c>
      <c r="J42">
        <v>1.6821619806626938E-2</v>
      </c>
    </row>
    <row r="43" spans="8:10" x14ac:dyDescent="0.45">
      <c r="H43" t="s">
        <v>126</v>
      </c>
      <c r="I43" t="s">
        <v>109</v>
      </c>
      <c r="J43">
        <v>0.10087715561082494</v>
      </c>
    </row>
    <row r="44" spans="8:10" x14ac:dyDescent="0.45">
      <c r="H44" t="s">
        <v>126</v>
      </c>
      <c r="I44" t="s">
        <v>110</v>
      </c>
      <c r="J44">
        <v>0.14740187345631914</v>
      </c>
    </row>
    <row r="45" spans="8:10" x14ac:dyDescent="0.45">
      <c r="H45" t="s">
        <v>126</v>
      </c>
      <c r="I45" t="s">
        <v>111</v>
      </c>
      <c r="J45">
        <v>2.1214748844861925E-2</v>
      </c>
    </row>
    <row r="46" spans="8:10" x14ac:dyDescent="0.45">
      <c r="H46" t="s">
        <v>126</v>
      </c>
      <c r="I46" t="s">
        <v>112</v>
      </c>
      <c r="J46">
        <v>2.1234730858251252E-2</v>
      </c>
    </row>
    <row r="47" spans="8:10" x14ac:dyDescent="0.45">
      <c r="H47" t="s">
        <v>126</v>
      </c>
      <c r="I47" t="s">
        <v>113</v>
      </c>
      <c r="J47">
        <v>2.1238706120476035E-2</v>
      </c>
    </row>
    <row r="48" spans="8:10" x14ac:dyDescent="0.45">
      <c r="H48" t="s">
        <v>126</v>
      </c>
      <c r="I48" t="s">
        <v>114</v>
      </c>
      <c r="J48">
        <v>0.12802898864947099</v>
      </c>
    </row>
    <row r="49" spans="8:10" x14ac:dyDescent="0.45">
      <c r="H49" t="s">
        <v>126</v>
      </c>
      <c r="I49" t="s">
        <v>115</v>
      </c>
      <c r="J49">
        <v>2.0944160568140836E-2</v>
      </c>
    </row>
    <row r="50" spans="8:10" x14ac:dyDescent="0.45">
      <c r="H50" t="s">
        <v>126</v>
      </c>
      <c r="I50" t="s">
        <v>116</v>
      </c>
      <c r="J50">
        <v>2.0679350152888416E-2</v>
      </c>
    </row>
    <row r="51" spans="8:10" x14ac:dyDescent="0.45">
      <c r="H51" t="s">
        <v>126</v>
      </c>
      <c r="I51" t="s">
        <v>117</v>
      </c>
      <c r="J51">
        <v>0.12323779540163096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ev_charging_uc</vt:lpstr>
      <vt:lpstr>customize</vt:lpstr>
      <vt:lpstr>timeslice_def</vt:lpstr>
      <vt:lpstr>re_profiles</vt:lpstr>
      <vt:lpstr>load_shapes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2022-04-03T17:29:07Z</dcterms:created>
  <dcterms:modified xsi:type="dcterms:W3CDTF">2025-08-27T20:47:11Z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{ADCC680D-E3D3-45FA-AE82-984744DB2C52}</vt:lpwstr>
  </property>
</Properties>
</file>