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bRES_Tmpl\"/>
    </mc:Choice>
  </mc:AlternateContent>
  <xr:revisionPtr revIDLastSave="0" documentId="13_ncr:1_{8BA474C7-4064-4154-8EFA-5F7E72FCD19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13" i="4"/>
  <c r="A12" i="4"/>
  <c r="A11" i="4"/>
  <c r="A10" i="4"/>
  <c r="A9" i="4"/>
  <c r="A8" i="4"/>
  <c r="A7" i="4"/>
  <c r="A6" i="4"/>
  <c r="A5" i="4"/>
  <c r="A14" i="1"/>
  <c r="A13" i="1"/>
  <c r="A12" i="1"/>
  <c r="A11" i="1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<sst xmlns="http://schemas.openxmlformats.org/spreadsheetml/2006/main" count="843" uniqueCount="242">
  <si>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</si>
  <si>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</si>
  <si>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</si>
  <si>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</si>
  <si>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</si>
  <si>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</si>
  <si>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</si>
  <si>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</si>
  <si>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</si>
  <si>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</si>
  <si>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</si>
  <si>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</si>
  <si>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</si>
  <si>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</si>
  <si>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</si>
  <si>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</si>
  <si>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</si>
  <si>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FRA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</si>
  <si>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</si>
  <si>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</si>
  <si>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</si>
  <si>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</si>
  <si>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</si>
  <si>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</si>
  <si>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</si>
  <si>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</si>
  <si>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</si>
  <si>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</si>
  <si>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</si>
  <si>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</si>
  <si>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</si>
  <si>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</si>
  <si>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EN_SPV_12_c02_FRA</t>
  </si>
  <si>
    <t>ELC_Sol-FRA</t>
  </si>
  <si>
    <t>EN_SPV_12_c03_FRA</t>
  </si>
  <si>
    <t>EN_SPV_13_c02_FRA</t>
  </si>
  <si>
    <t>EN_SPV_13_c03_FRA</t>
  </si>
  <si>
    <t>EN_SPV_14_c02_FRA</t>
  </si>
  <si>
    <t>EN_SPV_14_c03_FRA</t>
  </si>
  <si>
    <t>EN_SPV_15_c02_FRA</t>
  </si>
  <si>
    <t>EN_SPV_16_c01_FRA</t>
  </si>
  <si>
    <t>EN_SPV_16_c02_FRA</t>
  </si>
  <si>
    <t>EN_SPV_17_c01_FRA</t>
  </si>
  <si>
    <t>ANNUAL</t>
  </si>
  <si>
    <t>Utility PV - CF Class-12 Cost Class-c02 - France</t>
  </si>
  <si>
    <t>Utility PV - CF Class-12 Cost Class-c03 - France</t>
  </si>
  <si>
    <t>Utility PV - CF Class-13 Cost Class-c02 - France</t>
  </si>
  <si>
    <t>Utility PV - CF Class-13 Cost Class-c03 - France</t>
  </si>
  <si>
    <t>Utility PV - CF Class-14 Cost Class-c02 - France</t>
  </si>
  <si>
    <t>Utility PV - CF Class-14 Cost Class-c03 - France</t>
  </si>
  <si>
    <t>Utility PV - CF Class-15 Cost Class-c02 - France</t>
  </si>
  <si>
    <t>Utility PV - CF Class-16 Cost Class-c01 - France</t>
  </si>
  <si>
    <t>Utility PV - CF Class-16 Cost Class-c02 - France</t>
  </si>
  <si>
    <t>Utility PV - CF Class-17 Cost Class-c01 - France</t>
  </si>
  <si>
    <t>EN_WON_35_c01_FRA</t>
  </si>
  <si>
    <t>Wind Onshore - CF Class-35 Cost Class-c01 - France</t>
  </si>
  <si>
    <t>EN_WON_36_c01_FRA</t>
  </si>
  <si>
    <t>Wind Onshore - CF Class-36 Cost Class-c01 - France</t>
  </si>
  <si>
    <t>EN_WON_37_c01_FRA</t>
  </si>
  <si>
    <t>Wind Onshore - CF Class-37 Cost Class-c01 - France</t>
  </si>
  <si>
    <t>EN_WON_38_c01_FRA</t>
  </si>
  <si>
    <t>Wind Onshore - CF Class-38 Cost Class-c01 - France</t>
  </si>
  <si>
    <t>EN_WON_38_c02_FRA</t>
  </si>
  <si>
    <t>Wind Onshore - CF Class-38 Cost Class-c02 - France</t>
  </si>
  <si>
    <t>EN_WON_39_c01_FRA</t>
  </si>
  <si>
    <t>Wind Onshore - CF Class-39 Cost Class-c01 - France</t>
  </si>
  <si>
    <t>EN_WON_40_c01_FRA</t>
  </si>
  <si>
    <t>Wind Onshore - CF Class-40 Cost Class-c01 - France</t>
  </si>
  <si>
    <t>EN_WON_42_c01_FRA</t>
  </si>
  <si>
    <t>Wind Onshore - CF Class-42 Cost Class-c01 - France</t>
  </si>
  <si>
    <t>EN_WON_43_c01_FRA</t>
  </si>
  <si>
    <t>Wind Onshore - CF Class-43 Cost Class-c01 - France</t>
  </si>
  <si>
    <t>ELC_Win-FRA</t>
  </si>
  <si>
    <t>EN_WOF_30_c02_FRA</t>
  </si>
  <si>
    <t>Wind Offshore - CF Class-30 Cost Class-c02 - France</t>
  </si>
  <si>
    <t>EN_WOF_31_c01_FRA</t>
  </si>
  <si>
    <t>Wind Offshore - CF Class-31 Cost Class-c01 - France</t>
  </si>
  <si>
    <t>EN_WOF_31_c02_FRA</t>
  </si>
  <si>
    <t>Wind Offshore - CF Class-31 Cost Class-c02 - France</t>
  </si>
  <si>
    <t>EN_WOF_32_c01_FRA</t>
  </si>
  <si>
    <t>Wind Offshore - CF Class-32 Cost Class-c01 - France</t>
  </si>
  <si>
    <t>EN_WOF_32_c02_FRA</t>
  </si>
  <si>
    <t>Wind Offshore - CF Class-32 Cost Class-c02 - France</t>
  </si>
  <si>
    <t>EN_WOF_33_c02_FRA</t>
  </si>
  <si>
    <t>Wind Offshore - CF Class-33 Cost Class-c02 - France</t>
  </si>
  <si>
    <t>EN_WOF_34_c01_FRA</t>
  </si>
  <si>
    <t>Wind Offshore - CF Class-34 Cost Class-c01 - France</t>
  </si>
  <si>
    <t>EN_WOF_34_c02_FRA</t>
  </si>
  <si>
    <t>Wind Offshore - CF Class-34 Cost Class-c02 - France</t>
  </si>
  <si>
    <t>EN_WOF_36_c01_FRA</t>
  </si>
  <si>
    <t>Wind Offshore - CF Class-36 Cost Class-c01 - France</t>
  </si>
  <si>
    <t>EN_WOF_36_c02_FRA</t>
  </si>
  <si>
    <t>Wind Offshore - CF Class-36 Cost Class-c02 - France</t>
  </si>
  <si>
    <t>EN_WOF_37_c02_FRA</t>
  </si>
  <si>
    <t>Wind Offshore - CF Class-37 Cost Class-c02 - France</t>
  </si>
  <si>
    <t>EN_WOF_38_c01_FRA</t>
  </si>
  <si>
    <t>Wind Offshore - CF Class-38 Cost Class-c01 - France</t>
  </si>
  <si>
    <t>EN_WOF_38_c02_FRA</t>
  </si>
  <si>
    <t>Wind Offshore - CF Class-38 Cost Class-c02 - France</t>
  </si>
  <si>
    <t>EN_WOF_39_c01_FRA</t>
  </si>
  <si>
    <t>Wind Offshore - CF Class-39 Cost Class-c01 - France</t>
  </si>
  <si>
    <t>EN_WOF_39_c02_FRA</t>
  </si>
  <si>
    <t>Wind Offshore - CF Class-39 Cost Class-c02 - France</t>
  </si>
  <si>
    <t>EN_WOF_40_c01_FRA</t>
  </si>
  <si>
    <t>Wind Offshore - CF Class-40 Cost Class-c01 - France</t>
  </si>
  <si>
    <t>EN_WOF_40_c02_FRA</t>
  </si>
  <si>
    <t>Wind Offshore - CF Class-40 Cost Class-c02 - France</t>
  </si>
  <si>
    <t>EN_WOF_41_c01_FRA</t>
  </si>
  <si>
    <t>Wind Offshore - CF Class-41 Cost Class-c01 - France</t>
  </si>
  <si>
    <t>EN_WOF_41_c02_FRA</t>
  </si>
  <si>
    <t>Wind Offshore - CF Class-41 Cost Class-c02 - France</t>
  </si>
  <si>
    <t>EN_WOF_42_c01_FRA</t>
  </si>
  <si>
    <t>Wind Offshore - CF Class-42 Cost Class-c01 - France</t>
  </si>
  <si>
    <t>EN_WOF_42_c02_FRA</t>
  </si>
  <si>
    <t>Wind Offshore - CF Class-42 Cost Class-c02 - France</t>
  </si>
  <si>
    <t>EN_WOF_43_c01_FRA</t>
  </si>
  <si>
    <t>Wind Offshore - CF Class-43 Cost Class-c01 - France</t>
  </si>
  <si>
    <t>EN_WOF_43_c02_FRA</t>
  </si>
  <si>
    <t>Wind Offshore - CF Class-43 Cost Class-c02 - France</t>
  </si>
  <si>
    <t>EN_WOF_44_c01_FRA</t>
  </si>
  <si>
    <t>Wind Offshore - CF Class-44 Cost Class-c01 - France</t>
  </si>
  <si>
    <t>EN_WOF_44_c02_FRA</t>
  </si>
  <si>
    <t>Wind Offshore - CF Class-44 Cost Class-c02 - France</t>
  </si>
  <si>
    <t>EN_WOF_45_c01_FRA</t>
  </si>
  <si>
    <t>Wind Offshore - CF Class-45 Cost Class-c01 - France</t>
  </si>
  <si>
    <t>EN_WOF_45_c02_FRA</t>
  </si>
  <si>
    <t>Wind Offshore - CF Class-45 Cost Class-c02 - France</t>
  </si>
  <si>
    <t>EN_WOF_46_c01_FRA</t>
  </si>
  <si>
    <t>Wind Offshore - CF Class-46 Cost Class-c01 - France</t>
  </si>
  <si>
    <t>EN_WOF_46_c02_FRA</t>
  </si>
  <si>
    <t>Wind Offshore - CF Class-46 Cost Class-c02 - France</t>
  </si>
  <si>
    <t>EN_WOF_47_c01_FRA</t>
  </si>
  <si>
    <t>Wind Offshore - CF Class-47 Cost Class-c01 - France</t>
  </si>
  <si>
    <t>EN_WOF_47_c02_FRA</t>
  </si>
  <si>
    <t>Wind Offshore - CF Class-47 Cost Class-c02 - France</t>
  </si>
  <si>
    <t>EN_WOF_48_c01_FRA</t>
  </si>
  <si>
    <t>Wind Offshore - CF Class-48 Cost Class-c01 - France</t>
  </si>
  <si>
    <t>EN_WOF_48_c02_FRA</t>
  </si>
  <si>
    <t>Wind Offshore - CF Class-48 Cost Class-c02 - France</t>
  </si>
  <si>
    <t>EN_WOF_49_c01_FRA</t>
  </si>
  <si>
    <t>Wind Offshore - CF Class-49 Cost Class-c01 - France</t>
  </si>
  <si>
    <t>EN_WOF_49_c02_FRA</t>
  </si>
  <si>
    <t>Wind Offshore - CF Class-49 Cost Class-c02 - France</t>
  </si>
  <si>
    <t>TACT</t>
  </si>
  <si>
    <t>TCAP</t>
  </si>
  <si>
    <t>ELC</t>
  </si>
  <si>
    <t>EN_Hydro_FJI-1</t>
  </si>
  <si>
    <t>EN_Hydro_FRA-1</t>
  </si>
  <si>
    <t>New Hydro Potential - France - Step 1</t>
  </si>
  <si>
    <t>EN_Hydro_FJI-2</t>
  </si>
  <si>
    <t>EN_Hydro_FRA-2</t>
  </si>
  <si>
    <t>New Hydro Potential - France - Step 2</t>
  </si>
  <si>
    <t>EN_Hydro_FJI-3</t>
  </si>
  <si>
    <t>EN_Hydro_FRA-3</t>
  </si>
  <si>
    <t>New Hydro Potential - France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</si>
  <si>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</si>
  <si>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</si>
  <si>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</si>
  <si>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</si>
  <si>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</si>
  <si>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</si>
  <si>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</si>
  <si>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</si>
  <si>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</si>
  <si>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</si>
  <si>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</si>
  <si>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France</t>
  </si>
  <si>
    <t>Wind electricity produced in - France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</si>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</sst>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181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173</v>
      </c>
      <c r="P3" s="1"/>
      <c r="Q3" s="1"/>
    </row>
    <row r="4" spans="2:17">
      <c r="B4" s="1" t="s">
        <v>27</v>
      </c>
      <c r="C4" s="1" t="s">
        <v>23</v>
      </c>
      <c r="E4" s="1" t="s">
        <v>156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156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155</v>
      </c>
      <c r="C6" t="s">
        <v>158</v>
      </c>
      <c r="D6" s="1"/>
      <c r="E6" s="1" t="s">
        <v>156</v>
      </c>
      <c r="F6" t="s">
        <v>16</v>
      </c>
      <c r="G6" s="1"/>
      <c r="H6" s="1"/>
      <c r="I6" s="1"/>
      <c r="J6" s="1" t="str">
        <f>C6</f>
        <v>elc_demand</v>
      </c>
      <c r="K6" s="1" t="s">
        <v>145</v>
      </c>
      <c r="L6" t="s">
        <v>157</v>
      </c>
      <c r="M6" s="1">
        <v>1</v>
      </c>
      <c r="N6" s="1">
        <v>8.76</v>
      </c>
      <c r="O6" s="1"/>
      <c r="P6" s="1"/>
      <c r="Q6" s="1"/>
    </row>
    <row r="7" spans="2:17">
      <c r="B7" s="1" t="s">
        <v>171</v>
      </c>
      <c r="C7" s="1" t="s">
        <v>172</v>
      </c>
      <c r="D7" s="1"/>
      <c r="E7" s="1" t="s">
        <v>156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174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175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176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177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170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178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179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180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168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169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159</v>
      </c>
    </row>
    <row r="4" spans="1:7" ht="14.65" thickTop="1">
      <c r="C4" t="s">
        <v>160</v>
      </c>
      <c r="D4" t="s">
        <v>161</v>
      </c>
      <c r="E4" t="s">
        <v>162</v>
      </c>
      <c r="F4" t="s">
        <v>163</v>
      </c>
      <c r="G4" t="s">
        <v>164</v>
      </c>
    </row>
    <row r="5" spans="1:7">
      <c r="A5" s="8" t="str">
        <f t="shared" ref="A5:A6" si="0">RIGHT(D5,3)</f>
        <v>FRA</v>
      </c>
      <c r="C5" t="s">
        <v>165</v>
      </c>
      <c r="D5" t="s">
        <v>33</v>
      </c>
      <c r="E5" t="s">
        <v>24</v>
      </c>
      <c r="F5" t="s">
        <v>156</v>
      </c>
      <c r="G5" t="s">
        <v>166</v>
      </c>
    </row>
    <row r="6" spans="1:7">
      <c r="A6" s="8" t="str">
        <f t="shared" si="0"/>
        <v>FRA</v>
      </c>
      <c r="C6" t="s">
        <v>165</v>
      </c>
      <c r="D6" t="s">
        <v>72</v>
      </c>
      <c r="E6" t="s">
        <v>24</v>
      </c>
      <c r="F6" t="s">
        <v>156</v>
      </c>
      <c r="G6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4" si="0">RIGHT(D5,3)</f>
        <v>FRA</v>
      </c>
      <c r="C5" s="1" t="s">
        <v>27</v>
      </c>
      <c r="D5" s="1" t="s">
        <v>32</v>
      </c>
      <c r="E5" s="1" t="s">
        <v>44</v>
      </c>
      <c r="F5" s="1" t="s">
        <v>156</v>
      </c>
      <c r="G5" s="1" t="s">
        <v>16</v>
      </c>
      <c r="H5" s="1" t="s">
        <v>43</v>
      </c>
      <c r="K5" s="1" t="s">
        <v>32</v>
      </c>
      <c r="L5" s="1" t="s">
        <v>168</v>
      </c>
      <c r="M5" s="1" t="s">
        <v>33</v>
      </c>
      <c r="N5" s="6">
        <v>12.930914656836919</v>
      </c>
      <c r="O5" s="6">
        <v>88.954992178647728</v>
      </c>
      <c r="P5" s="6">
        <v>0.12352476045183088</v>
      </c>
      <c r="Q5" s="1" t="s">
        <v>17</v>
      </c>
    </row>
    <row r="6" spans="1:19">
      <c r="A6" s="8" t="str">
        <f t="shared" si="0"/>
        <v>FRA</v>
      </c>
      <c r="C6" s="1" t="s">
        <v>27</v>
      </c>
      <c r="D6" s="1" t="s">
        <v>34</v>
      </c>
      <c r="E6" s="1" t="s">
        <v>45</v>
      </c>
      <c r="F6" s="1" t="s">
        <v>156</v>
      </c>
      <c r="G6" s="1" t="s">
        <v>16</v>
      </c>
      <c r="H6" s="1" t="s">
        <v>43</v>
      </c>
      <c r="K6" s="1" t="s">
        <v>34</v>
      </c>
      <c r="L6" s="1" t="s">
        <v>168</v>
      </c>
      <c r="M6" s="1" t="s">
        <v>33</v>
      </c>
      <c r="N6" s="6">
        <v>212.72052903403755</v>
      </c>
      <c r="O6" s="6">
        <v>101.20899620325736</v>
      </c>
      <c r="P6" s="6">
        <v>0.12101524047091597</v>
      </c>
      <c r="Q6" s="1" t="s">
        <v>17</v>
      </c>
    </row>
    <row r="7" spans="1:19">
      <c r="A7" s="8" t="str">
        <f t="shared" si="0"/>
        <v>FRA</v>
      </c>
      <c r="C7" s="1" t="s">
        <v>27</v>
      </c>
      <c r="D7" s="1" t="s">
        <v>35</v>
      </c>
      <c r="E7" s="1" t="s">
        <v>46</v>
      </c>
      <c r="F7" s="1" t="s">
        <v>156</v>
      </c>
      <c r="G7" s="1" t="s">
        <v>16</v>
      </c>
      <c r="H7" s="1" t="s">
        <v>43</v>
      </c>
      <c r="K7" s="1" t="s">
        <v>35</v>
      </c>
      <c r="L7" s="1" t="s">
        <v>168</v>
      </c>
      <c r="M7" s="1" t="s">
        <v>33</v>
      </c>
      <c r="N7" s="6">
        <v>57.977487112457332</v>
      </c>
      <c r="O7" s="6">
        <v>88.954992178647728</v>
      </c>
      <c r="P7" s="6">
        <v>0.13185279734075325</v>
      </c>
      <c r="Q7" s="1" t="s">
        <v>17</v>
      </c>
    </row>
    <row r="8" spans="1:19">
      <c r="A8" s="8" t="str">
        <f t="shared" si="0"/>
        <v>FRA</v>
      </c>
      <c r="C8" s="1" t="s">
        <v>27</v>
      </c>
      <c r="D8" s="1" t="s">
        <v>36</v>
      </c>
      <c r="E8" s="1" t="s">
        <v>47</v>
      </c>
      <c r="F8" s="1" t="s">
        <v>156</v>
      </c>
      <c r="G8" s="1" t="s">
        <v>16</v>
      </c>
      <c r="H8" s="1" t="s">
        <v>43</v>
      </c>
      <c r="K8" s="1" t="s">
        <v>36</v>
      </c>
      <c r="L8" s="1" t="s">
        <v>168</v>
      </c>
      <c r="M8" s="1" t="s">
        <v>33</v>
      </c>
      <c r="N8" s="6">
        <v>113.03073972332692</v>
      </c>
      <c r="O8" s="6">
        <v>101.20899620325736</v>
      </c>
      <c r="P8" s="6">
        <v>0.12827353660209739</v>
      </c>
      <c r="Q8" s="1" t="s">
        <v>17</v>
      </c>
    </row>
    <row r="9" spans="1:19">
      <c r="A9" s="8" t="str">
        <f t="shared" si="0"/>
        <v>FRA</v>
      </c>
      <c r="C9" s="1" t="s">
        <v>27</v>
      </c>
      <c r="D9" s="1" t="s">
        <v>37</v>
      </c>
      <c r="E9" s="1" t="s">
        <v>48</v>
      </c>
      <c r="F9" s="1" t="s">
        <v>156</v>
      </c>
      <c r="G9" s="1" t="s">
        <v>16</v>
      </c>
      <c r="H9" s="1" t="s">
        <v>43</v>
      </c>
      <c r="K9" s="1" t="s">
        <v>37</v>
      </c>
      <c r="L9" s="1" t="s">
        <v>168</v>
      </c>
      <c r="M9" s="1" t="s">
        <v>33</v>
      </c>
      <c r="N9" s="6">
        <v>236.70896031749209</v>
      </c>
      <c r="O9" s="6">
        <v>88.954992178647728</v>
      </c>
      <c r="P9" s="6">
        <v>0.13922701197355417</v>
      </c>
      <c r="Q9" s="1" t="s">
        <v>17</v>
      </c>
    </row>
    <row r="10" spans="1:19">
      <c r="A10" s="8" t="str">
        <f t="shared" si="0"/>
        <v>FRA</v>
      </c>
      <c r="C10" s="1" t="s">
        <v>27</v>
      </c>
      <c r="D10" s="1" t="s">
        <v>38</v>
      </c>
      <c r="E10" s="1" t="s">
        <v>49</v>
      </c>
      <c r="F10" s="1" t="s">
        <v>156</v>
      </c>
      <c r="G10" s="1" t="s">
        <v>16</v>
      </c>
      <c r="H10" s="1" t="s">
        <v>43</v>
      </c>
      <c r="K10" s="1" t="s">
        <v>38</v>
      </c>
      <c r="L10" s="1" t="s">
        <v>168</v>
      </c>
      <c r="M10" s="1" t="s">
        <v>33</v>
      </c>
      <c r="N10" s="6">
        <v>0.65925</v>
      </c>
      <c r="O10" s="6">
        <v>101.20899620325736</v>
      </c>
      <c r="P10" s="6">
        <v>0.13781228668941981</v>
      </c>
      <c r="Q10" s="1" t="s">
        <v>17</v>
      </c>
    </row>
    <row r="11" spans="1:19">
      <c r="A11" s="8" t="str">
        <f t="shared" si="0"/>
        <v>FRA</v>
      </c>
      <c r="C11" s="1" t="s">
        <v>27</v>
      </c>
      <c r="D11" s="1" t="s">
        <v>39</v>
      </c>
      <c r="E11" s="1" t="s">
        <v>50</v>
      </c>
      <c r="F11" s="1" t="s">
        <v>156</v>
      </c>
      <c r="G11" s="1" t="s">
        <v>16</v>
      </c>
      <c r="H11" s="1" t="s">
        <v>43</v>
      </c>
      <c r="K11" s="1" t="s">
        <v>39</v>
      </c>
      <c r="L11" s="1" t="s">
        <v>168</v>
      </c>
      <c r="M11" s="1" t="s">
        <v>33</v>
      </c>
      <c r="N11" s="6">
        <v>13.334659075681204</v>
      </c>
      <c r="O11" s="6">
        <v>88.954992178647728</v>
      </c>
      <c r="P11" s="6">
        <v>0.14773509887412886</v>
      </c>
      <c r="Q11" s="1" t="s">
        <v>17</v>
      </c>
    </row>
    <row r="12" spans="1:19">
      <c r="A12" s="8" t="str">
        <f t="shared" si="0"/>
        <v>FRA</v>
      </c>
      <c r="C12" s="1" t="s">
        <v>27</v>
      </c>
      <c r="D12" s="1" t="s">
        <v>40</v>
      </c>
      <c r="E12" s="1" t="s">
        <v>51</v>
      </c>
      <c r="F12" s="1" t="s">
        <v>156</v>
      </c>
      <c r="G12" s="1" t="s">
        <v>16</v>
      </c>
      <c r="H12" s="1" t="s">
        <v>43</v>
      </c>
      <c r="K12" s="1" t="s">
        <v>40</v>
      </c>
      <c r="L12" s="1" t="s">
        <v>168</v>
      </c>
      <c r="M12" s="1" t="s">
        <v>33</v>
      </c>
      <c r="N12" s="6">
        <v>1.2522004278725538</v>
      </c>
      <c r="O12" s="6">
        <v>0</v>
      </c>
      <c r="P12" s="6">
        <v>0.16235885082099802</v>
      </c>
      <c r="Q12" s="1" t="s">
        <v>17</v>
      </c>
    </row>
    <row r="13" spans="1:19">
      <c r="A13" s="8" t="str">
        <f t="shared" si="0"/>
        <v>FRA</v>
      </c>
      <c r="C13" s="1" t="s">
        <v>27</v>
      </c>
      <c r="D13" s="1" t="s">
        <v>41</v>
      </c>
      <c r="E13" s="1" t="s">
        <v>52</v>
      </c>
      <c r="F13" s="1" t="s">
        <v>156</v>
      </c>
      <c r="G13" s="1" t="s">
        <v>16</v>
      </c>
      <c r="H13" s="1" t="s">
        <v>43</v>
      </c>
      <c r="K13" s="1" t="s">
        <v>41</v>
      </c>
      <c r="L13" s="1" t="s">
        <v>168</v>
      </c>
      <c r="M13" s="1" t="s">
        <v>33</v>
      </c>
      <c r="N13" s="6">
        <v>0.27524999999999999</v>
      </c>
      <c r="O13" s="6">
        <v>88.954992178647728</v>
      </c>
      <c r="P13" s="6">
        <v>0.159</v>
      </c>
      <c r="Q13" s="1" t="s">
        <v>17</v>
      </c>
    </row>
    <row r="14" spans="1:19">
      <c r="A14" s="8" t="str">
        <f t="shared" si="0"/>
        <v>FRA</v>
      </c>
      <c r="C14" s="1" t="s">
        <v>27</v>
      </c>
      <c r="D14" s="1" t="s">
        <v>42</v>
      </c>
      <c r="E14" s="1" t="s">
        <v>53</v>
      </c>
      <c r="F14" s="1" t="s">
        <v>156</v>
      </c>
      <c r="G14" s="1" t="s">
        <v>16</v>
      </c>
      <c r="H14" s="1" t="s">
        <v>43</v>
      </c>
      <c r="K14" s="1" t="s">
        <v>42</v>
      </c>
      <c r="L14" s="1" t="s">
        <v>168</v>
      </c>
      <c r="M14" s="1" t="s">
        <v>33</v>
      </c>
      <c r="N14" s="6">
        <v>1.0074365004625052</v>
      </c>
      <c r="O14" s="6">
        <v>0</v>
      </c>
      <c r="P14" s="6">
        <v>0.1719436058753962</v>
      </c>
      <c r="Q14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3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11" si="0">RIGHT(D5,3)</f>
        <v>FRA</v>
      </c>
      <c r="C5" t="s">
        <v>27</v>
      </c>
      <c r="D5" t="s">
        <v>54</v>
      </c>
      <c r="E5" t="s">
        <v>55</v>
      </c>
      <c r="F5" t="s">
        <v>156</v>
      </c>
      <c r="G5" t="s">
        <v>16</v>
      </c>
      <c r="H5" t="s">
        <v>43</v>
      </c>
      <c r="J5" t="s">
        <v>54</v>
      </c>
      <c r="K5" t="s">
        <v>169</v>
      </c>
      <c r="L5" t="s">
        <v>72</v>
      </c>
      <c r="M5" s="5">
        <v>101.34824999999999</v>
      </c>
      <c r="N5" s="5">
        <v>0</v>
      </c>
      <c r="O5" s="5">
        <v>0.34840383775743539</v>
      </c>
      <c r="P5" t="s">
        <v>17</v>
      </c>
    </row>
    <row r="6" spans="1:16">
      <c r="A6" s="8" t="str">
        <f t="shared" si="0"/>
        <v>FRA</v>
      </c>
      <c r="C6" t="s">
        <v>27</v>
      </c>
      <c r="D6" t="s">
        <v>56</v>
      </c>
      <c r="E6" t="s">
        <v>57</v>
      </c>
      <c r="F6" t="s">
        <v>156</v>
      </c>
      <c r="G6" t="s">
        <v>16</v>
      </c>
      <c r="H6" t="s">
        <v>43</v>
      </c>
      <c r="J6" t="s">
        <v>56</v>
      </c>
      <c r="K6" t="s">
        <v>169</v>
      </c>
      <c r="L6" t="s">
        <v>72</v>
      </c>
      <c r="M6" s="5">
        <v>108.39299999999994</v>
      </c>
      <c r="N6" s="5">
        <v>0</v>
      </c>
      <c r="O6" s="5">
        <v>0.358593756054358</v>
      </c>
      <c r="P6" t="s">
        <v>17</v>
      </c>
    </row>
    <row r="7" spans="1:16">
      <c r="A7" s="8" t="str">
        <f t="shared" si="0"/>
        <v>FRA</v>
      </c>
      <c r="C7" t="s">
        <v>27</v>
      </c>
      <c r="D7" t="s">
        <v>58</v>
      </c>
      <c r="E7" t="s">
        <v>59</v>
      </c>
      <c r="F7" t="s">
        <v>156</v>
      </c>
      <c r="G7" t="s">
        <v>16</v>
      </c>
      <c r="H7" t="s">
        <v>43</v>
      </c>
      <c r="J7" t="s">
        <v>58</v>
      </c>
      <c r="K7" t="s">
        <v>169</v>
      </c>
      <c r="L7" t="s">
        <v>72</v>
      </c>
      <c r="M7" s="5">
        <v>48.832499999999996</v>
      </c>
      <c r="N7" s="5">
        <v>0</v>
      </c>
      <c r="O7" s="5">
        <v>0.36921787743818157</v>
      </c>
      <c r="P7" t="s">
        <v>17</v>
      </c>
    </row>
    <row r="8" spans="1:16">
      <c r="A8" s="8" t="str">
        <f t="shared" si="0"/>
        <v>FRA</v>
      </c>
      <c r="C8" t="s">
        <v>27</v>
      </c>
      <c r="D8" t="s">
        <v>60</v>
      </c>
      <c r="E8" t="s">
        <v>61</v>
      </c>
      <c r="F8" t="s">
        <v>156</v>
      </c>
      <c r="G8" t="s">
        <v>16</v>
      </c>
      <c r="H8" t="s">
        <v>43</v>
      </c>
      <c r="J8" t="s">
        <v>60</v>
      </c>
      <c r="K8" t="s">
        <v>169</v>
      </c>
      <c r="L8" t="s">
        <v>72</v>
      </c>
      <c r="M8" s="5">
        <v>36.318000000000005</v>
      </c>
      <c r="N8" s="5">
        <v>0</v>
      </c>
      <c r="O8" s="5">
        <v>0.38033190153642815</v>
      </c>
      <c r="P8" t="s">
        <v>17</v>
      </c>
    </row>
    <row r="9" spans="1:16">
      <c r="A9" s="8" t="str">
        <f t="shared" si="0"/>
        <v>FRA</v>
      </c>
      <c r="C9" t="s">
        <v>27</v>
      </c>
      <c r="D9" t="s">
        <v>62</v>
      </c>
      <c r="E9" t="s">
        <v>63</v>
      </c>
      <c r="F9" t="s">
        <v>156</v>
      </c>
      <c r="G9" t="s">
        <v>16</v>
      </c>
      <c r="H9" t="s">
        <v>43</v>
      </c>
      <c r="J9" t="s">
        <v>62</v>
      </c>
      <c r="K9" t="s">
        <v>169</v>
      </c>
      <c r="L9" t="s">
        <v>72</v>
      </c>
      <c r="M9" s="5">
        <v>6.7380000000000004</v>
      </c>
      <c r="N9" s="5">
        <v>80.785656162241295</v>
      </c>
      <c r="O9" s="5">
        <v>0.379</v>
      </c>
      <c r="P9" t="s">
        <v>17</v>
      </c>
    </row>
    <row r="10" spans="1:16">
      <c r="A10" s="8" t="str">
        <f t="shared" si="0"/>
        <v>FRA</v>
      </c>
      <c r="C10" t="s">
        <v>27</v>
      </c>
      <c r="D10" t="s">
        <v>64</v>
      </c>
      <c r="E10" t="s">
        <v>65</v>
      </c>
      <c r="F10" t="s">
        <v>156</v>
      </c>
      <c r="G10" t="s">
        <v>16</v>
      </c>
      <c r="H10" t="s">
        <v>43</v>
      </c>
      <c r="J10" t="s">
        <v>64</v>
      </c>
      <c r="K10" t="s">
        <v>169</v>
      </c>
      <c r="L10" t="s">
        <v>72</v>
      </c>
      <c r="M10" s="5">
        <v>38.407499999999999</v>
      </c>
      <c r="N10" s="5">
        <v>0</v>
      </c>
      <c r="O10" s="5">
        <v>0.38929509861355216</v>
      </c>
      <c r="P10" t="s">
        <v>17</v>
      </c>
    </row>
    <row r="11" spans="1:16">
      <c r="A11" s="8" t="str">
        <f t="shared" si="0"/>
        <v>FRA</v>
      </c>
      <c r="C11" t="s">
        <v>27</v>
      </c>
      <c r="D11" t="s">
        <v>66</v>
      </c>
      <c r="E11" t="s">
        <v>67</v>
      </c>
      <c r="F11" t="s">
        <v>156</v>
      </c>
      <c r="G11" t="s">
        <v>16</v>
      </c>
      <c r="H11" t="s">
        <v>43</v>
      </c>
      <c r="J11" t="s">
        <v>66</v>
      </c>
      <c r="K11" t="s">
        <v>169</v>
      </c>
      <c r="L11" t="s">
        <v>72</v>
      </c>
      <c r="M11" s="5">
        <v>4.9800000000000004</v>
      </c>
      <c r="N11" s="5">
        <v>0</v>
      </c>
      <c r="O11" s="5">
        <v>0.40365542168674701</v>
      </c>
      <c r="P11" t="s">
        <v>17</v>
      </c>
    </row>
    <row r="12" spans="1:16">
      <c r="A12" s="8" t="str">
        <f t="shared" ref="A12:A13" si="1">RIGHT(D12,3)</f>
        <v>FRA</v>
      </c>
      <c r="C12" t="s">
        <v>27</v>
      </c>
      <c r="D12" t="s">
        <v>68</v>
      </c>
      <c r="E12" t="s">
        <v>69</v>
      </c>
      <c r="F12" t="s">
        <v>156</v>
      </c>
      <c r="G12" t="s">
        <v>16</v>
      </c>
      <c r="H12" t="s">
        <v>43</v>
      </c>
      <c r="J12" t="s">
        <v>68</v>
      </c>
      <c r="K12" t="s">
        <v>169</v>
      </c>
      <c r="L12" t="s">
        <v>72</v>
      </c>
      <c r="M12" s="5">
        <v>2.3490000000000002</v>
      </c>
      <c r="N12" s="5">
        <v>0</v>
      </c>
      <c r="O12" s="5">
        <v>0.41999489144316726</v>
      </c>
      <c r="P12" t="s">
        <v>17</v>
      </c>
    </row>
    <row r="13" spans="1:16">
      <c r="A13" s="8" t="str">
        <f t="shared" si="1"/>
        <v>FRA</v>
      </c>
      <c r="C13" t="s">
        <v>27</v>
      </c>
      <c r="D13" t="s">
        <v>70</v>
      </c>
      <c r="E13" t="s">
        <v>71</v>
      </c>
      <c r="F13" t="s">
        <v>156</v>
      </c>
      <c r="G13" t="s">
        <v>16</v>
      </c>
      <c r="H13" t="s">
        <v>43</v>
      </c>
      <c r="J13" t="s">
        <v>70</v>
      </c>
      <c r="K13" t="s">
        <v>169</v>
      </c>
      <c r="L13" t="s">
        <v>72</v>
      </c>
      <c r="M13" s="5">
        <v>0.40500000000000003</v>
      </c>
      <c r="N13" s="5">
        <v>0</v>
      </c>
      <c r="O13" s="5">
        <v>0.42899999999999999</v>
      </c>
      <c r="P1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39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9" si="0">RIGHT(D5,3)</f>
        <v>FRA</v>
      </c>
      <c r="C5" t="s">
        <v>27</v>
      </c>
      <c r="D5" t="s">
        <v>73</v>
      </c>
      <c r="E5" t="s">
        <v>74</v>
      </c>
      <c r="F5" t="s">
        <v>156</v>
      </c>
      <c r="G5" t="s">
        <v>16</v>
      </c>
      <c r="H5" t="s">
        <v>43</v>
      </c>
      <c r="K5" t="s">
        <v>73</v>
      </c>
      <c r="L5" t="s">
        <v>169</v>
      </c>
      <c r="M5" t="s">
        <v>72</v>
      </c>
      <c r="N5" s="5">
        <v>1.38</v>
      </c>
      <c r="O5" s="5">
        <v>199.69488040104588</v>
      </c>
      <c r="P5" s="5">
        <v>0.30399999999999999</v>
      </c>
      <c r="Q5" t="s">
        <v>17</v>
      </c>
    </row>
    <row r="6" spans="1:17">
      <c r="A6" s="8" t="str">
        <f t="shared" si="0"/>
        <v>FRA</v>
      </c>
      <c r="C6" t="s">
        <v>27</v>
      </c>
      <c r="D6" t="s">
        <v>75</v>
      </c>
      <c r="E6" t="s">
        <v>76</v>
      </c>
      <c r="F6" t="s">
        <v>156</v>
      </c>
      <c r="G6" t="s">
        <v>16</v>
      </c>
      <c r="H6" t="s">
        <v>43</v>
      </c>
      <c r="K6" t="s">
        <v>75</v>
      </c>
      <c r="L6" t="s">
        <v>169</v>
      </c>
      <c r="M6" t="s">
        <v>72</v>
      </c>
      <c r="N6" s="5">
        <v>1.54575</v>
      </c>
      <c r="O6" s="5">
        <v>45.385200091146793</v>
      </c>
      <c r="P6" s="5">
        <v>0.307</v>
      </c>
      <c r="Q6" t="s">
        <v>17</v>
      </c>
    </row>
    <row r="7" spans="1:17">
      <c r="A7" s="8" t="str">
        <f t="shared" si="0"/>
        <v>FRA</v>
      </c>
      <c r="C7" t="s">
        <v>27</v>
      </c>
      <c r="D7" t="s">
        <v>77</v>
      </c>
      <c r="E7" t="s">
        <v>78</v>
      </c>
      <c r="F7" t="s">
        <v>156</v>
      </c>
      <c r="G7" t="s">
        <v>16</v>
      </c>
      <c r="H7" t="s">
        <v>43</v>
      </c>
      <c r="K7" t="s">
        <v>77</v>
      </c>
      <c r="L7" t="s">
        <v>169</v>
      </c>
      <c r="M7" t="s">
        <v>72</v>
      </c>
      <c r="N7" s="5">
        <v>14.15775</v>
      </c>
      <c r="O7" s="5">
        <v>199.69488040104588</v>
      </c>
      <c r="P7" s="5">
        <v>0.30610918048418712</v>
      </c>
      <c r="Q7" t="s">
        <v>17</v>
      </c>
    </row>
    <row r="8" spans="1:17">
      <c r="A8" s="8" t="str">
        <f t="shared" si="0"/>
        <v>FRA</v>
      </c>
      <c r="C8" t="s">
        <v>27</v>
      </c>
      <c r="D8" t="s">
        <v>79</v>
      </c>
      <c r="E8" t="s">
        <v>80</v>
      </c>
      <c r="F8" t="s">
        <v>156</v>
      </c>
      <c r="G8" t="s">
        <v>16</v>
      </c>
      <c r="H8" t="s">
        <v>43</v>
      </c>
      <c r="K8" t="s">
        <v>79</v>
      </c>
      <c r="L8" t="s">
        <v>169</v>
      </c>
      <c r="M8" t="s">
        <v>72</v>
      </c>
      <c r="N8" s="5">
        <v>6.5580000000000007</v>
      </c>
      <c r="O8" s="5">
        <v>45.385200091146793</v>
      </c>
      <c r="P8" s="5">
        <v>0.31924748398902103</v>
      </c>
      <c r="Q8" t="s">
        <v>17</v>
      </c>
    </row>
    <row r="9" spans="1:17">
      <c r="A9" s="8" t="str">
        <f t="shared" si="0"/>
        <v>FRA</v>
      </c>
      <c r="C9" t="s">
        <v>27</v>
      </c>
      <c r="D9" t="s">
        <v>81</v>
      </c>
      <c r="E9" t="s">
        <v>82</v>
      </c>
      <c r="F9" t="s">
        <v>156</v>
      </c>
      <c r="G9" t="s">
        <v>16</v>
      </c>
      <c r="H9" t="s">
        <v>43</v>
      </c>
      <c r="K9" t="s">
        <v>81</v>
      </c>
      <c r="L9" t="s">
        <v>169</v>
      </c>
      <c r="M9" t="s">
        <v>72</v>
      </c>
      <c r="N9" s="5">
        <v>6.5580000000000007</v>
      </c>
      <c r="O9" s="5">
        <v>199.69488040104588</v>
      </c>
      <c r="P9" s="5">
        <v>0.31924748398902103</v>
      </c>
      <c r="Q9" t="s">
        <v>17</v>
      </c>
    </row>
    <row r="10" spans="1:17">
      <c r="A10" s="8" t="str">
        <f t="shared" ref="A10:A39" si="1">RIGHT(D10,3)</f>
        <v>FRA</v>
      </c>
      <c r="C10" t="s">
        <v>27</v>
      </c>
      <c r="D10" t="s">
        <v>83</v>
      </c>
      <c r="E10" t="s">
        <v>84</v>
      </c>
      <c r="F10" t="s">
        <v>156</v>
      </c>
      <c r="G10" t="s">
        <v>16</v>
      </c>
      <c r="H10" t="s">
        <v>43</v>
      </c>
      <c r="K10" t="s">
        <v>83</v>
      </c>
      <c r="L10" t="s">
        <v>169</v>
      </c>
      <c r="M10" t="s">
        <v>72</v>
      </c>
      <c r="N10" s="5">
        <v>8.4930000000000003</v>
      </c>
      <c r="O10" s="5">
        <v>199.69488040104588</v>
      </c>
      <c r="P10" s="5">
        <v>0.32600000000000001</v>
      </c>
      <c r="Q10" t="s">
        <v>17</v>
      </c>
    </row>
    <row r="11" spans="1:17">
      <c r="A11" s="8" t="str">
        <f t="shared" si="1"/>
        <v>FRA</v>
      </c>
      <c r="C11" t="s">
        <v>27</v>
      </c>
      <c r="D11" t="s">
        <v>85</v>
      </c>
      <c r="E11" t="s">
        <v>86</v>
      </c>
      <c r="F11" t="s">
        <v>156</v>
      </c>
      <c r="G11" t="s">
        <v>16</v>
      </c>
      <c r="H11" t="s">
        <v>43</v>
      </c>
      <c r="K11" t="s">
        <v>85</v>
      </c>
      <c r="L11" t="s">
        <v>169</v>
      </c>
      <c r="M11" t="s">
        <v>72</v>
      </c>
      <c r="N11" s="5">
        <v>7.4504999999999999</v>
      </c>
      <c r="O11" s="5">
        <v>45.385200091146793</v>
      </c>
      <c r="P11" s="5">
        <v>0.33723454801691161</v>
      </c>
      <c r="Q11" t="s">
        <v>17</v>
      </c>
    </row>
    <row r="12" spans="1:17">
      <c r="A12" s="8" t="str">
        <f t="shared" si="1"/>
        <v>FRA</v>
      </c>
      <c r="C12" t="s">
        <v>27</v>
      </c>
      <c r="D12" t="s">
        <v>87</v>
      </c>
      <c r="E12" t="s">
        <v>88</v>
      </c>
      <c r="F12" t="s">
        <v>156</v>
      </c>
      <c r="G12" t="s">
        <v>16</v>
      </c>
      <c r="H12" t="s">
        <v>43</v>
      </c>
      <c r="K12" t="s">
        <v>87</v>
      </c>
      <c r="L12" t="s">
        <v>169</v>
      </c>
      <c r="M12" t="s">
        <v>72</v>
      </c>
      <c r="N12" s="5">
        <v>15.844500000000002</v>
      </c>
      <c r="O12" s="5">
        <v>199.69488040104588</v>
      </c>
      <c r="P12" s="5">
        <v>0.34081870680677834</v>
      </c>
      <c r="Q12" t="s">
        <v>17</v>
      </c>
    </row>
    <row r="13" spans="1:17">
      <c r="A13" s="8" t="str">
        <f t="shared" si="1"/>
        <v>FRA</v>
      </c>
      <c r="C13" t="s">
        <v>27</v>
      </c>
      <c r="D13" t="s">
        <v>89</v>
      </c>
      <c r="E13" t="s">
        <v>90</v>
      </c>
      <c r="F13" t="s">
        <v>156</v>
      </c>
      <c r="G13" t="s">
        <v>16</v>
      </c>
      <c r="H13" t="s">
        <v>43</v>
      </c>
      <c r="K13" t="s">
        <v>89</v>
      </c>
      <c r="L13" t="s">
        <v>169</v>
      </c>
      <c r="M13" t="s">
        <v>72</v>
      </c>
      <c r="N13" s="5">
        <v>4.66275</v>
      </c>
      <c r="O13" s="5">
        <v>45.385200091146793</v>
      </c>
      <c r="P13" s="5">
        <v>0.35599999999999998</v>
      </c>
      <c r="Q13" t="s">
        <v>17</v>
      </c>
    </row>
    <row r="14" spans="1:17">
      <c r="A14" s="8" t="str">
        <f t="shared" si="1"/>
        <v>FRA</v>
      </c>
      <c r="C14" t="s">
        <v>27</v>
      </c>
      <c r="D14" t="s">
        <v>91</v>
      </c>
      <c r="E14" t="s">
        <v>92</v>
      </c>
      <c r="F14" t="s">
        <v>156</v>
      </c>
      <c r="G14" t="s">
        <v>16</v>
      </c>
      <c r="H14" t="s">
        <v>43</v>
      </c>
      <c r="K14" t="s">
        <v>91</v>
      </c>
      <c r="L14" t="s">
        <v>169</v>
      </c>
      <c r="M14" t="s">
        <v>72</v>
      </c>
      <c r="N14" s="5">
        <v>33.624749999999999</v>
      </c>
      <c r="O14" s="5">
        <v>199.69488040104588</v>
      </c>
      <c r="P14" s="5">
        <v>0.35941400307808979</v>
      </c>
      <c r="Q14" t="s">
        <v>17</v>
      </c>
    </row>
    <row r="15" spans="1:17">
      <c r="A15" s="8" t="str">
        <f t="shared" si="1"/>
        <v>FRA</v>
      </c>
      <c r="C15" t="s">
        <v>27</v>
      </c>
      <c r="D15" t="s">
        <v>93</v>
      </c>
      <c r="E15" t="s">
        <v>94</v>
      </c>
      <c r="F15" t="s">
        <v>156</v>
      </c>
      <c r="G15" t="s">
        <v>16</v>
      </c>
      <c r="H15" t="s">
        <v>43</v>
      </c>
      <c r="K15" t="s">
        <v>93</v>
      </c>
      <c r="L15" t="s">
        <v>169</v>
      </c>
      <c r="M15" t="s">
        <v>72</v>
      </c>
      <c r="N15" s="5">
        <v>3.5182500000000001</v>
      </c>
      <c r="O15" s="5">
        <v>199.69488040104588</v>
      </c>
      <c r="P15" s="5">
        <v>0.36500000000000005</v>
      </c>
      <c r="Q15" t="s">
        <v>17</v>
      </c>
    </row>
    <row r="16" spans="1:17">
      <c r="A16" s="8" t="str">
        <f t="shared" si="1"/>
        <v>FRA</v>
      </c>
      <c r="C16" t="s">
        <v>27</v>
      </c>
      <c r="D16" t="s">
        <v>95</v>
      </c>
      <c r="E16" t="s">
        <v>96</v>
      </c>
      <c r="F16" t="s">
        <v>156</v>
      </c>
      <c r="G16" t="s">
        <v>16</v>
      </c>
      <c r="H16" t="s">
        <v>43</v>
      </c>
      <c r="K16" t="s">
        <v>95</v>
      </c>
      <c r="L16" t="s">
        <v>169</v>
      </c>
      <c r="M16" t="s">
        <v>72</v>
      </c>
      <c r="N16" s="5">
        <v>2.6797499999999999</v>
      </c>
      <c r="O16" s="5">
        <v>45.385200091146793</v>
      </c>
      <c r="P16" s="5">
        <v>0.37699999999999995</v>
      </c>
      <c r="Q16" t="s">
        <v>17</v>
      </c>
    </row>
    <row r="17" spans="1:17">
      <c r="A17" s="8" t="str">
        <f t="shared" si="1"/>
        <v>FRA</v>
      </c>
      <c r="C17" t="s">
        <v>27</v>
      </c>
      <c r="D17" t="s">
        <v>97</v>
      </c>
      <c r="E17" t="s">
        <v>98</v>
      </c>
      <c r="F17" t="s">
        <v>156</v>
      </c>
      <c r="G17" t="s">
        <v>16</v>
      </c>
      <c r="H17" t="s">
        <v>43</v>
      </c>
      <c r="K17" t="s">
        <v>97</v>
      </c>
      <c r="L17" t="s">
        <v>169</v>
      </c>
      <c r="M17" t="s">
        <v>72</v>
      </c>
      <c r="N17" s="5">
        <v>45.671250000000001</v>
      </c>
      <c r="O17" s="5">
        <v>199.69488040104588</v>
      </c>
      <c r="P17" s="5">
        <v>0.37756254208063056</v>
      </c>
      <c r="Q17" t="s">
        <v>17</v>
      </c>
    </row>
    <row r="18" spans="1:17">
      <c r="A18" s="8" t="str">
        <f t="shared" si="1"/>
        <v>FRA</v>
      </c>
      <c r="C18" t="s">
        <v>27</v>
      </c>
      <c r="D18" t="s">
        <v>99</v>
      </c>
      <c r="E18" t="s">
        <v>100</v>
      </c>
      <c r="F18" t="s">
        <v>156</v>
      </c>
      <c r="G18" t="s">
        <v>16</v>
      </c>
      <c r="H18" t="s">
        <v>43</v>
      </c>
      <c r="K18" t="s">
        <v>99</v>
      </c>
      <c r="L18" t="s">
        <v>169</v>
      </c>
      <c r="M18" t="s">
        <v>72</v>
      </c>
      <c r="N18" s="5">
        <v>5.0430000000000001</v>
      </c>
      <c r="O18" s="5">
        <v>45.385200091146793</v>
      </c>
      <c r="P18" s="5">
        <v>0.39178658536585365</v>
      </c>
      <c r="Q18" t="s">
        <v>17</v>
      </c>
    </row>
    <row r="19" spans="1:17">
      <c r="A19" s="8" t="str">
        <f t="shared" si="1"/>
        <v>FRA</v>
      </c>
      <c r="C19" t="s">
        <v>27</v>
      </c>
      <c r="D19" t="s">
        <v>101</v>
      </c>
      <c r="E19" t="s">
        <v>102</v>
      </c>
      <c r="F19" t="s">
        <v>156</v>
      </c>
      <c r="G19" t="s">
        <v>16</v>
      </c>
      <c r="H19" t="s">
        <v>43</v>
      </c>
      <c r="K19" t="s">
        <v>101</v>
      </c>
      <c r="L19" t="s">
        <v>169</v>
      </c>
      <c r="M19" t="s">
        <v>72</v>
      </c>
      <c r="N19" s="5">
        <v>36.466499999999996</v>
      </c>
      <c r="O19" s="5">
        <v>199.69488040104588</v>
      </c>
      <c r="P19" s="5">
        <v>0.39333324421043975</v>
      </c>
      <c r="Q19" t="s">
        <v>17</v>
      </c>
    </row>
    <row r="20" spans="1:17">
      <c r="A20" s="8" t="str">
        <f t="shared" si="1"/>
        <v>FRA</v>
      </c>
      <c r="C20" t="s">
        <v>27</v>
      </c>
      <c r="D20" t="s">
        <v>103</v>
      </c>
      <c r="E20" t="s">
        <v>104</v>
      </c>
      <c r="F20" t="s">
        <v>156</v>
      </c>
      <c r="G20" t="s">
        <v>16</v>
      </c>
      <c r="H20" t="s">
        <v>43</v>
      </c>
      <c r="K20" t="s">
        <v>103</v>
      </c>
      <c r="L20" t="s">
        <v>169</v>
      </c>
      <c r="M20" t="s">
        <v>72</v>
      </c>
      <c r="N20" s="5">
        <v>3.1357499999999998</v>
      </c>
      <c r="O20" s="5">
        <v>45.385200091146793</v>
      </c>
      <c r="P20" s="5">
        <v>0.39800000000000002</v>
      </c>
      <c r="Q20" t="s">
        <v>17</v>
      </c>
    </row>
    <row r="21" spans="1:17">
      <c r="A21" s="8" t="str">
        <f t="shared" si="1"/>
        <v>FRA</v>
      </c>
      <c r="C21" t="s">
        <v>27</v>
      </c>
      <c r="D21" t="s">
        <v>105</v>
      </c>
      <c r="E21" t="s">
        <v>106</v>
      </c>
      <c r="F21" t="s">
        <v>156</v>
      </c>
      <c r="G21" t="s">
        <v>16</v>
      </c>
      <c r="H21" t="s">
        <v>43</v>
      </c>
      <c r="K21" t="s">
        <v>105</v>
      </c>
      <c r="L21" t="s">
        <v>169</v>
      </c>
      <c r="M21" t="s">
        <v>72</v>
      </c>
      <c r="N21" s="5">
        <v>15.76275</v>
      </c>
      <c r="O21" s="5">
        <v>199.69488040104588</v>
      </c>
      <c r="P21" s="5">
        <v>0.39880106580387309</v>
      </c>
      <c r="Q21" t="s">
        <v>17</v>
      </c>
    </row>
    <row r="22" spans="1:17">
      <c r="A22" s="8" t="str">
        <f t="shared" si="1"/>
        <v>FRA</v>
      </c>
      <c r="C22" t="s">
        <v>27</v>
      </c>
      <c r="D22" t="s">
        <v>107</v>
      </c>
      <c r="E22" t="s">
        <v>108</v>
      </c>
      <c r="F22" t="s">
        <v>156</v>
      </c>
      <c r="G22" t="s">
        <v>16</v>
      </c>
      <c r="H22" t="s">
        <v>43</v>
      </c>
      <c r="K22" t="s">
        <v>107</v>
      </c>
      <c r="L22" t="s">
        <v>169</v>
      </c>
      <c r="M22" t="s">
        <v>72</v>
      </c>
      <c r="N22" s="5">
        <v>8.06325</v>
      </c>
      <c r="O22" s="5">
        <v>45.385200091146793</v>
      </c>
      <c r="P22" s="5">
        <v>0.41023653613617334</v>
      </c>
      <c r="Q22" t="s">
        <v>17</v>
      </c>
    </row>
    <row r="23" spans="1:17">
      <c r="A23" s="8" t="str">
        <f t="shared" si="1"/>
        <v>FRA</v>
      </c>
      <c r="C23" t="s">
        <v>27</v>
      </c>
      <c r="D23" t="s">
        <v>109</v>
      </c>
      <c r="E23" t="s">
        <v>110</v>
      </c>
      <c r="F23" t="s">
        <v>156</v>
      </c>
      <c r="G23" t="s">
        <v>16</v>
      </c>
      <c r="H23" t="s">
        <v>43</v>
      </c>
      <c r="K23" t="s">
        <v>109</v>
      </c>
      <c r="L23" t="s">
        <v>169</v>
      </c>
      <c r="M23" t="s">
        <v>72</v>
      </c>
      <c r="N23" s="5">
        <v>40.092750000000002</v>
      </c>
      <c r="O23" s="5">
        <v>199.69488040104588</v>
      </c>
      <c r="P23" s="5">
        <v>0.41133417513141396</v>
      </c>
      <c r="Q23" t="s">
        <v>17</v>
      </c>
    </row>
    <row r="24" spans="1:17">
      <c r="A24" s="8" t="str">
        <f t="shared" si="1"/>
        <v>FRA</v>
      </c>
      <c r="C24" t="s">
        <v>27</v>
      </c>
      <c r="D24" t="s">
        <v>111</v>
      </c>
      <c r="E24" t="s">
        <v>112</v>
      </c>
      <c r="F24" t="s">
        <v>156</v>
      </c>
      <c r="G24" t="s">
        <v>16</v>
      </c>
      <c r="H24" t="s">
        <v>43</v>
      </c>
      <c r="K24" t="s">
        <v>111</v>
      </c>
      <c r="L24" t="s">
        <v>169</v>
      </c>
      <c r="M24" t="s">
        <v>72</v>
      </c>
      <c r="N24" s="5">
        <v>13.86225</v>
      </c>
      <c r="O24" s="5">
        <v>45.385200091146793</v>
      </c>
      <c r="P24" s="5">
        <v>0.42127993291132398</v>
      </c>
      <c r="Q24" t="s">
        <v>17</v>
      </c>
    </row>
    <row r="25" spans="1:17">
      <c r="A25" s="8" t="str">
        <f t="shared" si="1"/>
        <v>FRA</v>
      </c>
      <c r="C25" t="s">
        <v>27</v>
      </c>
      <c r="D25" t="s">
        <v>113</v>
      </c>
      <c r="E25" t="s">
        <v>114</v>
      </c>
      <c r="F25" t="s">
        <v>156</v>
      </c>
      <c r="G25" t="s">
        <v>16</v>
      </c>
      <c r="H25" t="s">
        <v>43</v>
      </c>
      <c r="K25" t="s">
        <v>113</v>
      </c>
      <c r="L25" t="s">
        <v>169</v>
      </c>
      <c r="M25" t="s">
        <v>72</v>
      </c>
      <c r="N25" s="5">
        <v>28.347750000000001</v>
      </c>
      <c r="O25" s="5">
        <v>199.69488040104588</v>
      </c>
      <c r="P25" s="5">
        <v>0.42164788210704551</v>
      </c>
      <c r="Q25" t="s">
        <v>17</v>
      </c>
    </row>
    <row r="26" spans="1:17">
      <c r="A26" s="8" t="str">
        <f t="shared" si="1"/>
        <v>FRA</v>
      </c>
      <c r="C26" t="s">
        <v>27</v>
      </c>
      <c r="D26" t="s">
        <v>115</v>
      </c>
      <c r="E26" t="s">
        <v>116</v>
      </c>
      <c r="F26" t="s">
        <v>156</v>
      </c>
      <c r="G26" t="s">
        <v>16</v>
      </c>
      <c r="H26" t="s">
        <v>43</v>
      </c>
      <c r="K26" t="s">
        <v>115</v>
      </c>
      <c r="L26" t="s">
        <v>169</v>
      </c>
      <c r="M26" t="s">
        <v>72</v>
      </c>
      <c r="N26" s="5">
        <v>14.718</v>
      </c>
      <c r="O26" s="5">
        <v>45.385200091146793</v>
      </c>
      <c r="P26" s="5">
        <v>0.42794099062372604</v>
      </c>
      <c r="Q26" t="s">
        <v>17</v>
      </c>
    </row>
    <row r="27" spans="1:17">
      <c r="A27" s="8" t="str">
        <f t="shared" si="1"/>
        <v>FRA</v>
      </c>
      <c r="C27" t="s">
        <v>27</v>
      </c>
      <c r="D27" t="s">
        <v>117</v>
      </c>
      <c r="E27" t="s">
        <v>118</v>
      </c>
      <c r="F27" t="s">
        <v>156</v>
      </c>
      <c r="G27" t="s">
        <v>16</v>
      </c>
      <c r="H27" t="s">
        <v>43</v>
      </c>
      <c r="K27" t="s">
        <v>117</v>
      </c>
      <c r="L27" t="s">
        <v>169</v>
      </c>
      <c r="M27" t="s">
        <v>72</v>
      </c>
      <c r="N27" s="5">
        <v>47.735999999999997</v>
      </c>
      <c r="O27" s="5">
        <v>199.69488040104588</v>
      </c>
      <c r="P27" s="5">
        <v>0.43029675716440435</v>
      </c>
      <c r="Q27" t="s">
        <v>17</v>
      </c>
    </row>
    <row r="28" spans="1:17">
      <c r="A28" s="8" t="str">
        <f t="shared" si="1"/>
        <v>FRA</v>
      </c>
      <c r="C28" t="s">
        <v>27</v>
      </c>
      <c r="D28" t="s">
        <v>119</v>
      </c>
      <c r="E28" t="s">
        <v>120</v>
      </c>
      <c r="F28" t="s">
        <v>156</v>
      </c>
      <c r="G28" t="s">
        <v>16</v>
      </c>
      <c r="H28" t="s">
        <v>43</v>
      </c>
      <c r="K28" t="s">
        <v>119</v>
      </c>
      <c r="L28" t="s">
        <v>169</v>
      </c>
      <c r="M28" t="s">
        <v>72</v>
      </c>
      <c r="N28" s="5">
        <v>10.068000000000001</v>
      </c>
      <c r="O28" s="5">
        <v>45.385200091146793</v>
      </c>
      <c r="P28" s="5">
        <v>0.4390254767580451</v>
      </c>
      <c r="Q28" t="s">
        <v>17</v>
      </c>
    </row>
    <row r="29" spans="1:17">
      <c r="A29" s="8" t="str">
        <f t="shared" si="1"/>
        <v>FRA</v>
      </c>
      <c r="C29" t="s">
        <v>27</v>
      </c>
      <c r="D29" t="s">
        <v>121</v>
      </c>
      <c r="E29" t="s">
        <v>122</v>
      </c>
      <c r="F29" t="s">
        <v>156</v>
      </c>
      <c r="G29" t="s">
        <v>16</v>
      </c>
      <c r="H29" t="s">
        <v>43</v>
      </c>
      <c r="K29" t="s">
        <v>121</v>
      </c>
      <c r="L29" t="s">
        <v>169</v>
      </c>
      <c r="M29" t="s">
        <v>72</v>
      </c>
      <c r="N29" s="5">
        <v>31.269000000000002</v>
      </c>
      <c r="O29" s="5">
        <v>199.69488040104588</v>
      </c>
      <c r="P29" s="5">
        <v>0.44043149764942913</v>
      </c>
      <c r="Q29" t="s">
        <v>17</v>
      </c>
    </row>
    <row r="30" spans="1:17">
      <c r="A30" s="8" t="str">
        <f t="shared" si="1"/>
        <v>FRA</v>
      </c>
      <c r="C30" t="s">
        <v>27</v>
      </c>
      <c r="D30" t="s">
        <v>123</v>
      </c>
      <c r="E30" t="s">
        <v>124</v>
      </c>
      <c r="F30" t="s">
        <v>156</v>
      </c>
      <c r="G30" t="s">
        <v>16</v>
      </c>
      <c r="H30" t="s">
        <v>43</v>
      </c>
      <c r="K30" t="s">
        <v>123</v>
      </c>
      <c r="L30" t="s">
        <v>169</v>
      </c>
      <c r="M30" t="s">
        <v>72</v>
      </c>
      <c r="N30" s="5">
        <v>15.734999999999999</v>
      </c>
      <c r="O30" s="5">
        <v>45.385200091146793</v>
      </c>
      <c r="P30" s="5">
        <v>0.44778932316491904</v>
      </c>
      <c r="Q30" t="s">
        <v>17</v>
      </c>
    </row>
    <row r="31" spans="1:17">
      <c r="A31" s="8" t="str">
        <f t="shared" si="1"/>
        <v>FRA</v>
      </c>
      <c r="C31" t="s">
        <v>27</v>
      </c>
      <c r="D31" t="s">
        <v>125</v>
      </c>
      <c r="E31" t="s">
        <v>126</v>
      </c>
      <c r="F31" t="s">
        <v>156</v>
      </c>
      <c r="G31" t="s">
        <v>16</v>
      </c>
      <c r="H31" t="s">
        <v>43</v>
      </c>
      <c r="K31" t="s">
        <v>125</v>
      </c>
      <c r="L31" t="s">
        <v>169</v>
      </c>
      <c r="M31" t="s">
        <v>72</v>
      </c>
      <c r="N31" s="5">
        <v>83.50500000000001</v>
      </c>
      <c r="O31" s="5">
        <v>199.69488040104588</v>
      </c>
      <c r="P31" s="5">
        <v>0.44885683492006456</v>
      </c>
      <c r="Q31" t="s">
        <v>17</v>
      </c>
    </row>
    <row r="32" spans="1:17">
      <c r="A32" s="8" t="str">
        <f t="shared" si="1"/>
        <v>FRA</v>
      </c>
      <c r="C32" t="s">
        <v>27</v>
      </c>
      <c r="D32" t="s">
        <v>127</v>
      </c>
      <c r="E32" t="s">
        <v>128</v>
      </c>
      <c r="F32" t="s">
        <v>156</v>
      </c>
      <c r="G32" t="s">
        <v>16</v>
      </c>
      <c r="H32" t="s">
        <v>43</v>
      </c>
      <c r="K32" t="s">
        <v>127</v>
      </c>
      <c r="L32" t="s">
        <v>169</v>
      </c>
      <c r="M32" t="s">
        <v>72</v>
      </c>
      <c r="N32" s="5">
        <v>44.671499999999995</v>
      </c>
      <c r="O32" s="5">
        <v>45.385200091146793</v>
      </c>
      <c r="P32" s="5">
        <v>0.46011430106443724</v>
      </c>
      <c r="Q32" t="s">
        <v>17</v>
      </c>
    </row>
    <row r="33" spans="1:17">
      <c r="A33" s="8" t="str">
        <f t="shared" si="1"/>
        <v>FRA</v>
      </c>
      <c r="C33" t="s">
        <v>27</v>
      </c>
      <c r="D33" t="s">
        <v>129</v>
      </c>
      <c r="E33" t="s">
        <v>130</v>
      </c>
      <c r="F33" t="s">
        <v>156</v>
      </c>
      <c r="G33" t="s">
        <v>16</v>
      </c>
      <c r="H33" t="s">
        <v>43</v>
      </c>
      <c r="K33" t="s">
        <v>129</v>
      </c>
      <c r="L33" t="s">
        <v>169</v>
      </c>
      <c r="M33" t="s">
        <v>72</v>
      </c>
      <c r="N33" s="5">
        <v>102.327</v>
      </c>
      <c r="O33" s="5">
        <v>199.69488040104588</v>
      </c>
      <c r="P33" s="5">
        <v>0.45949186431733557</v>
      </c>
      <c r="Q33" t="s">
        <v>17</v>
      </c>
    </row>
    <row r="34" spans="1:17">
      <c r="A34" s="8" t="str">
        <f t="shared" si="1"/>
        <v>FRA</v>
      </c>
      <c r="C34" t="s">
        <v>27</v>
      </c>
      <c r="D34" t="s">
        <v>131</v>
      </c>
      <c r="E34" t="s">
        <v>132</v>
      </c>
      <c r="F34" t="s">
        <v>156</v>
      </c>
      <c r="G34" t="s">
        <v>16</v>
      </c>
      <c r="H34" t="s">
        <v>43</v>
      </c>
      <c r="K34" t="s">
        <v>131</v>
      </c>
      <c r="L34" t="s">
        <v>169</v>
      </c>
      <c r="M34" t="s">
        <v>72</v>
      </c>
      <c r="N34" s="5">
        <v>71.910750000000007</v>
      </c>
      <c r="O34" s="5">
        <v>45.385200091146793</v>
      </c>
      <c r="P34" s="5">
        <v>0.46973231401424681</v>
      </c>
      <c r="Q34" t="s">
        <v>17</v>
      </c>
    </row>
    <row r="35" spans="1:17">
      <c r="A35" s="8" t="str">
        <f t="shared" si="1"/>
        <v>FRA</v>
      </c>
      <c r="C35" t="s">
        <v>27</v>
      </c>
      <c r="D35" t="s">
        <v>133</v>
      </c>
      <c r="E35" t="s">
        <v>134</v>
      </c>
      <c r="F35" t="s">
        <v>156</v>
      </c>
      <c r="G35" t="s">
        <v>16</v>
      </c>
      <c r="H35" t="s">
        <v>43</v>
      </c>
      <c r="K35" t="s">
        <v>133</v>
      </c>
      <c r="L35" t="s">
        <v>169</v>
      </c>
      <c r="M35" t="s">
        <v>72</v>
      </c>
      <c r="N35" s="5">
        <v>146.33175</v>
      </c>
      <c r="O35" s="5">
        <v>199.69488040104588</v>
      </c>
      <c r="P35" s="5">
        <v>0.46987534147579041</v>
      </c>
      <c r="Q35" t="s">
        <v>17</v>
      </c>
    </row>
    <row r="36" spans="1:17">
      <c r="A36" s="8" t="str">
        <f t="shared" si="1"/>
        <v>FRA</v>
      </c>
      <c r="C36" t="s">
        <v>27</v>
      </c>
      <c r="D36" t="s">
        <v>135</v>
      </c>
      <c r="E36" t="s">
        <v>136</v>
      </c>
      <c r="F36" t="s">
        <v>156</v>
      </c>
      <c r="G36" t="s">
        <v>16</v>
      </c>
      <c r="H36" t="s">
        <v>43</v>
      </c>
      <c r="K36" t="s">
        <v>135</v>
      </c>
      <c r="L36" t="s">
        <v>169</v>
      </c>
      <c r="M36" t="s">
        <v>72</v>
      </c>
      <c r="N36" s="5">
        <v>21.139500000000002</v>
      </c>
      <c r="O36" s="5">
        <v>45.385200091146793</v>
      </c>
      <c r="P36" s="5">
        <v>0.47812892925565881</v>
      </c>
      <c r="Q36" t="s">
        <v>17</v>
      </c>
    </row>
    <row r="37" spans="1:17">
      <c r="A37" s="8" t="str">
        <f t="shared" si="1"/>
        <v>FRA</v>
      </c>
      <c r="C37" t="s">
        <v>27</v>
      </c>
      <c r="D37" t="s">
        <v>137</v>
      </c>
      <c r="E37" t="s">
        <v>138</v>
      </c>
      <c r="F37" t="s">
        <v>156</v>
      </c>
      <c r="G37" t="s">
        <v>16</v>
      </c>
      <c r="H37" t="s">
        <v>43</v>
      </c>
      <c r="K37" t="s">
        <v>137</v>
      </c>
      <c r="L37" t="s">
        <v>169</v>
      </c>
      <c r="M37" t="s">
        <v>72</v>
      </c>
      <c r="N37" s="5">
        <v>45.651000000000003</v>
      </c>
      <c r="O37" s="5">
        <v>199.69488040104588</v>
      </c>
      <c r="P37" s="5">
        <v>0.47727758428073858</v>
      </c>
      <c r="Q37" t="s">
        <v>17</v>
      </c>
    </row>
    <row r="38" spans="1:17">
      <c r="A38" s="8" t="str">
        <f t="shared" si="1"/>
        <v>FRA</v>
      </c>
      <c r="C38" t="s">
        <v>27</v>
      </c>
      <c r="D38" t="s">
        <v>139</v>
      </c>
      <c r="E38" t="s">
        <v>140</v>
      </c>
      <c r="F38" t="s">
        <v>156</v>
      </c>
      <c r="G38" t="s">
        <v>16</v>
      </c>
      <c r="H38" t="s">
        <v>43</v>
      </c>
      <c r="K38" t="s">
        <v>139</v>
      </c>
      <c r="L38" t="s">
        <v>169</v>
      </c>
      <c r="M38" t="s">
        <v>72</v>
      </c>
      <c r="N38" s="5">
        <v>0.50024999999999997</v>
      </c>
      <c r="O38" s="5">
        <v>45.385200091146793</v>
      </c>
      <c r="P38" s="5">
        <v>0.48882308845577216</v>
      </c>
      <c r="Q38" t="s">
        <v>17</v>
      </c>
    </row>
    <row r="39" spans="1:17">
      <c r="A39" s="8" t="str">
        <f t="shared" si="1"/>
        <v>FRA</v>
      </c>
      <c r="C39" t="s">
        <v>27</v>
      </c>
      <c r="D39" t="s">
        <v>141</v>
      </c>
      <c r="E39" t="s">
        <v>142</v>
      </c>
      <c r="F39" t="s">
        <v>156</v>
      </c>
      <c r="G39" t="s">
        <v>16</v>
      </c>
      <c r="H39" t="s">
        <v>43</v>
      </c>
      <c r="K39" t="s">
        <v>141</v>
      </c>
      <c r="L39" t="s">
        <v>169</v>
      </c>
      <c r="M39" t="s">
        <v>72</v>
      </c>
      <c r="N39" s="5">
        <v>0.50024999999999997</v>
      </c>
      <c r="O39" s="5">
        <v>199.69488040104588</v>
      </c>
      <c r="P39" s="5">
        <v>0.48882308845577216</v>
      </c>
      <c r="Q3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143</v>
      </c>
      <c r="G4" t="s">
        <v>144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FRA</v>
      </c>
      <c r="C5" t="s">
        <v>27</v>
      </c>
      <c r="D5" t="s">
        <v>147</v>
      </c>
      <c r="E5" t="s">
        <v>148</v>
      </c>
      <c r="F5" t="s">
        <v>13</v>
      </c>
      <c r="G5" t="s">
        <v>16</v>
      </c>
      <c r="H5" t="s">
        <v>24</v>
      </c>
      <c r="K5" t="s">
        <v>146</v>
      </c>
      <c r="L5" t="s">
        <v>170</v>
      </c>
      <c r="M5" t="s">
        <v>145</v>
      </c>
      <c r="N5" s="5">
        <v>0.03</v>
      </c>
    </row>
    <row r="6" spans="1:14">
      <c r="A6" s="4" t="str">
        <f t="shared" ref="A6" si="1">MID(D6,10,3)</f>
        <v>FRA</v>
      </c>
      <c r="C6" t="s">
        <v>27</v>
      </c>
      <c r="D6" t="s">
        <v>150</v>
      </c>
      <c r="E6" t="s">
        <v>151</v>
      </c>
      <c r="F6" t="s">
        <v>13</v>
      </c>
      <c r="G6" t="s">
        <v>16</v>
      </c>
      <c r="H6" t="s">
        <v>24</v>
      </c>
      <c r="K6" t="s">
        <v>149</v>
      </c>
      <c r="L6" t="s">
        <v>170</v>
      </c>
      <c r="M6" t="s">
        <v>145</v>
      </c>
      <c r="N6" s="5">
        <v>0.06</v>
      </c>
    </row>
    <row r="7" spans="1:14">
      <c r="A7" s="4" t="str">
        <f t="shared" ref="A7" si="2">MID(D7,10,3)</f>
        <v>FRA</v>
      </c>
      <c r="C7" t="s">
        <v>27</v>
      </c>
      <c r="D7" t="s">
        <v>153</v>
      </c>
      <c r="E7" t="s">
        <v>154</v>
      </c>
      <c r="F7" t="s">
        <v>13</v>
      </c>
      <c r="G7" t="s">
        <v>16</v>
      </c>
      <c r="H7" t="s">
        <v>24</v>
      </c>
      <c r="K7" t="s">
        <v>152</v>
      </c>
      <c r="L7" t="s">
        <v>170</v>
      </c>
      <c r="M7" t="s">
        <v>145</v>
      </c>
      <c r="N7">
        <v>0.13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159</v>
      </c>
      <c r="C2" s="3"/>
      <c r="D2" s="3"/>
      <c r="E2" s="3"/>
      <c r="F2" s="3"/>
      <c r="G2" s="3"/>
      <c r="H2" s="3"/>
      <c r="I2" s="3"/>
    </row>
    <row r="3" spans="2:23">
      <c r="B3" s="3" t="s">
        <v>182</v>
      </c>
      <c r="C3" s="3" t="s">
        <v>183</v>
      </c>
      <c r="D3" s="3" t="s">
        <v>184</v>
      </c>
      <c r="E3" s="3" t="s">
        <v>163</v>
      </c>
      <c r="F3" s="3" t="s">
        <v>185</v>
      </c>
      <c r="G3" s="3" t="s">
        <v>186</v>
      </c>
      <c r="H3" s="3" t="s">
        <v>187</v>
      </c>
      <c r="I3" s="3" t="s">
        <v>188</v>
      </c>
    </row>
    <row r="4" spans="2:23">
      <c r="B4" s="3" t="s">
        <v>189</v>
      </c>
      <c r="C4" s="3" t="s">
        <v>190</v>
      </c>
      <c r="D4" s="3" t="s">
        <v>191</v>
      </c>
      <c r="E4" s="3" t="s">
        <v>192</v>
      </c>
      <c r="F4" s="3"/>
      <c r="G4" s="9" t="s">
        <v>24</v>
      </c>
      <c r="H4" s="3"/>
      <c r="I4" s="3"/>
    </row>
    <row r="5" spans="2:23">
      <c r="C5" s="3" t="s">
        <v>193</v>
      </c>
      <c r="D5" s="3" t="s">
        <v>194</v>
      </c>
      <c r="E5" s="3" t="s">
        <v>192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195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196</v>
      </c>
      <c r="F9" s="9" t="s">
        <v>197</v>
      </c>
      <c r="G9" s="9" t="s">
        <v>21</v>
      </c>
      <c r="H9" s="10"/>
      <c r="I9" s="10" t="s">
        <v>4</v>
      </c>
      <c r="J9" s="10" t="s">
        <v>198</v>
      </c>
      <c r="K9" s="10" t="s">
        <v>199</v>
      </c>
      <c r="L9" s="10" t="s">
        <v>161</v>
      </c>
      <c r="M9" s="11" t="s">
        <v>200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201</v>
      </c>
      <c r="W9" t="s">
        <v>202</v>
      </c>
    </row>
    <row r="10" spans="2:23">
      <c r="B10" s="9" t="s">
        <v>203</v>
      </c>
      <c r="C10" s="9" t="s">
        <v>204</v>
      </c>
      <c r="D10" s="12" t="s">
        <v>205</v>
      </c>
      <c r="E10" s="9" t="s">
        <v>192</v>
      </c>
      <c r="F10" s="9" t="s">
        <v>16</v>
      </c>
      <c r="G10" s="9" t="s">
        <v>24</v>
      </c>
      <c r="H10" s="10"/>
      <c r="I10" s="10" t="s">
        <v>206</v>
      </c>
      <c r="J10" s="10" t="s">
        <v>207</v>
      </c>
      <c r="K10" s="3" t="s">
        <v>193</v>
      </c>
      <c r="L10" s="3" t="s">
        <v>145</v>
      </c>
      <c r="M10" s="10" t="s">
        <v>43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206</v>
      </c>
      <c r="D11" s="11" t="s">
        <v>208</v>
      </c>
      <c r="E11" s="9" t="s">
        <v>192</v>
      </c>
      <c r="F11" s="9" t="s">
        <v>16</v>
      </c>
      <c r="G11" s="9" t="s">
        <v>24</v>
      </c>
      <c r="H11" s="10"/>
      <c r="I11" s="10" t="s">
        <v>206</v>
      </c>
      <c r="J11" s="10" t="s">
        <v>209</v>
      </c>
      <c r="K11" s="10" t="s">
        <v>210</v>
      </c>
      <c r="L11" s="10" t="s">
        <v>145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206</v>
      </c>
      <c r="J12" s="10" t="s">
        <v>209</v>
      </c>
      <c r="K12" s="10" t="s">
        <v>165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206</v>
      </c>
      <c r="J13" s="10" t="s">
        <v>211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206</v>
      </c>
      <c r="J14" t="s">
        <v>212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206</v>
      </c>
      <c r="J15" t="s">
        <v>213</v>
      </c>
      <c r="M15" t="s">
        <v>43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206</v>
      </c>
      <c r="J16" t="s">
        <v>214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206</v>
      </c>
      <c r="J17" t="s">
        <v>215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204</v>
      </c>
      <c r="J18" t="s">
        <v>207</v>
      </c>
      <c r="K18" s="3" t="s">
        <v>193</v>
      </c>
      <c r="L18" s="3" t="s">
        <v>145</v>
      </c>
      <c r="M18" t="s">
        <v>43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204</v>
      </c>
      <c r="J19" t="s">
        <v>209</v>
      </c>
      <c r="K19" t="s">
        <v>210</v>
      </c>
      <c r="L19" t="s">
        <v>145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204</v>
      </c>
      <c r="J20" t="s">
        <v>209</v>
      </c>
      <c r="K20" t="s">
        <v>165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204</v>
      </c>
      <c r="J21" t="s">
        <v>211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204</v>
      </c>
      <c r="J22" t="s">
        <v>212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204</v>
      </c>
      <c r="J23" t="s">
        <v>213</v>
      </c>
      <c r="M23" t="s">
        <v>43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204</v>
      </c>
      <c r="J24" t="s">
        <v>214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204</v>
      </c>
      <c r="J25" t="s">
        <v>215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216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217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218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219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220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221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222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223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224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221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222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223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225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220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221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222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223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224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221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222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223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226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227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228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229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201</v>
      </c>
      <c r="F4" t="s">
        <v>199</v>
      </c>
      <c r="G4" t="s">
        <v>230</v>
      </c>
      <c r="H4" t="s">
        <v>231</v>
      </c>
      <c r="I4">
        <v>2030</v>
      </c>
      <c r="J4">
        <v>0</v>
      </c>
      <c r="K4" s="27" t="s">
        <v>232</v>
      </c>
      <c r="L4" s="27" t="s">
        <v>233</v>
      </c>
      <c r="M4" s="27" t="s">
        <v>202</v>
      </c>
      <c r="N4" s="27" t="s">
        <v>234</v>
      </c>
      <c r="O4" s="27" t="s">
        <v>235</v>
      </c>
      <c r="P4" s="27"/>
      <c r="Q4" s="27" t="s">
        <v>9</v>
      </c>
      <c r="R4" s="27" t="s">
        <v>4</v>
      </c>
      <c r="S4" s="27" t="s">
        <v>10</v>
      </c>
      <c r="T4" s="27" t="s">
        <v>196</v>
      </c>
      <c r="U4" s="27" t="s">
        <v>197</v>
      </c>
      <c r="V4" s="27" t="s">
        <v>21</v>
      </c>
      <c r="W4" s="27" t="s">
        <v>236</v>
      </c>
      <c r="X4" s="27" t="s">
        <v>237</v>
      </c>
    </row>
    <row r="5" spans="2:24">
      <c r="B5" s="27" t="s">
        <v>239</v>
      </c>
      <c r="C5" t="s">
        <v>145</v>
      </c>
      <c r="F5" t="s">
        <v>165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241</v>
      </c>
      <c r="R5" s="27" t="str">
        <f>B5</f>
        <v>EV_Battery</v>
      </c>
      <c r="S5" s="27" t="s">
        <v>238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210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240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2025-07-28T19:14:07Z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