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EBFE0DAC-A6BA-47CA-9A4A-36DCA5FEB566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9" l="1"/>
  <c r="C9" i="9" s="1"/>
  <c r="A11" i="8"/>
  <c r="C9" i="8" s="1"/>
  <c r="A11" i="7"/>
  <c r="C9" i="7" s="1"/>
  <c r="B2" i="1"/>
  <c r="F46" i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43" i="1" s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<sst xmlns="http://schemas.openxmlformats.org/spreadsheetml/2006/main" count="1605" uniqueCount="143">
  <si>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</si>
  <si>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</si>
  <si>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</si>
  <si>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</si>
  <si>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</si>
  <si>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</si>
  <si>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</si>
  <si>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</si>
  <si>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</si>
  <si>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</si>
  <si>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</si>
  <si>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</si>
  <si>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</si>
  <si>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</si>
  <si>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</si>
  <si>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</si>
  <si>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</si>
  <si>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</si>
  <si>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</si>
  <si>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</si>
  <si>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</si>
  <si>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</si>
  <si>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</si>
  <si>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</si>
  <si>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</si>
  <si>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</si>
  <si>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</si>
  <si>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</si>
  <si>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</si>
  <si>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</si>
  <si>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</si>
  <si>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</si>
  <si>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</si>
  <si>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</si>
  <si>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</si>
  <si>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</si>
  <si>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</si>
  <si>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</si>
  <si>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</si>
  <si>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</si>
  <si>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</si>
  <si>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</si>
  <si>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</si>
  <si>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</si>
  <si>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</si>
  <si>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</si>
  <si>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</si>
  <si>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</si>
  <si>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</si>
  <si>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</si>
  <si>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</si>
  <si>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</si>
  <si>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</si>
  <si>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</si>
  <si>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</si>
  <si>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</si>
  <si>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</si>
  <si>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</si>
  <si>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</si>
  <si>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</si>
  <si>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</si>
  <si>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</si>
  <si>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</si>
  <si>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</si>
  <si>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</si>
  <si>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</si>
  <si>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</si>
  <si>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</si>
  <si>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</si>
  <si>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</si>
  <si>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</si>
  <si>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</si>
  <si>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</si>
  <si>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</si>
  <si>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</si>
  <si>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</si>
  <si>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</si>
  <si>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</si>
  <si>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</si>
  <si>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</si>
  <si>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</si>
  <si>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</si>
  <si>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</si>
  <si>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</si>
  <si>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</si>
  <si>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</si>
  <si>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</si>
  <si>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</si>
  <si>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</si>
  <si>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</si>
  <si>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</si>
  <si>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</si>
  <si>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</si>
  <si>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</si>
  <si>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</si>
  <si>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</si>
  <si>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</si>
  <si>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</si>
  <si>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</si>
  <si>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</si>
  <si>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</si>
  <si>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</si>
  <si>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</si>
  <si>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</si>
  <si>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</si>
  <si>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</si>
  <si>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</si>
  <si>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</si>
  <si>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</si>
  <si>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</si>
  <si>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</si>
  <si>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</si>
  <si>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</si>
  <si>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</si>
  <si>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</si>
  <si>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BGR</t>
  </si>
  <si>
    <t>R10EUROPE</t>
  </si>
  <si>
    <t>TurkStream, forest &amp; agricultural mix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</si>
  <si>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</si>
  <si>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</si>
  <si>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</si>
  <si>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</si>
  <si>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</si>
  <si>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</si>
  <si>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</si>
  <si>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</si>
  <si>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</si>
  <si>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</si>
  <si>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</si>
  <si>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</si>
  <si>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</si>
  <si>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</si>
  <si>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</si>
  <si>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AllS</t>
  </si>
  <si>
    <t>AllH</t>
  </si>
  <si>
    <t>F</t>
  </si>
  <si>
    <t>D</t>
  </si>
  <si>
    <t>W,R,S,F</t>
  </si>
  <si>
    <t>R</t>
  </si>
  <si>
    <t>N</t>
  </si>
  <si>
    <t>S</t>
  </si>
  <si>
    <t>P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</si>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</sst>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38.28</c:v>
                </c:pt>
                <c:pt idx="1">
                  <c:v>39.428400000000003</c:v>
                </c:pt>
                <c:pt idx="2">
                  <c:v>45.553199999999997</c:v>
                </c:pt>
                <c:pt idx="3">
                  <c:v>54.740400000000001</c:v>
                </c:pt>
                <c:pt idx="4">
                  <c:v>63.161999999999999</c:v>
                </c:pt>
                <c:pt idx="5">
                  <c:v>69.286799999999999</c:v>
                </c:pt>
                <c:pt idx="6">
                  <c:v>73.880399999999995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114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0</v>
      </c>
      <c r="E7" t="s">
        <v>1</v>
      </c>
    </row>
    <row r="8" spans="1:27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38.28</v>
      </c>
      <c r="R10" s="2" t="s">
        <v>57</v>
      </c>
    </row>
    <row r="11" spans="1:27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7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38.28</v>
      </c>
      <c r="S12" s="8">
        <f t="shared" ref="S12:X12" si="1">$Q$10*H13</f>
        <v>39.428400000000003</v>
      </c>
      <c r="T12" s="8">
        <f t="shared" si="1"/>
        <v>45.553199999999997</v>
      </c>
      <c r="U12" s="8">
        <f t="shared" si="1"/>
        <v>54.740400000000001</v>
      </c>
      <c r="V12" s="8">
        <f t="shared" si="1"/>
        <v>63.161999999999999</v>
      </c>
      <c r="W12" s="8">
        <f t="shared" si="1"/>
        <v>69.286799999999999</v>
      </c>
      <c r="X12" s="8">
        <f t="shared" si="1"/>
        <v>73.880399999999995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0.38280000000000003</v>
      </c>
      <c r="S16" s="6">
        <f t="shared" si="3"/>
        <v>0.39428400000000002</v>
      </c>
      <c r="T16" s="6">
        <f t="shared" si="3"/>
        <v>0.45553199999999999</v>
      </c>
      <c r="U16" s="6">
        <f t="shared" si="3"/>
        <v>1.642212</v>
      </c>
      <c r="V16" s="6">
        <f t="shared" si="3"/>
        <v>1.89486</v>
      </c>
      <c r="W16" s="6">
        <f t="shared" si="3"/>
        <v>2.7714720000000002</v>
      </c>
      <c r="X16" s="6">
        <f t="shared" si="3"/>
        <v>3.6940200000000001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19</v>
      </c>
      <c r="R17" s="6">
        <f t="shared" si="3"/>
        <v>13.398</v>
      </c>
      <c r="S17" s="6">
        <f t="shared" si="3"/>
        <v>12.617088000000001</v>
      </c>
      <c r="T17" s="6">
        <f t="shared" si="3"/>
        <v>13.665959999999998</v>
      </c>
      <c r="U17" s="6">
        <f t="shared" si="3"/>
        <v>15.874715999999999</v>
      </c>
      <c r="V17" s="6">
        <f t="shared" si="3"/>
        <v>18.316979999999997</v>
      </c>
      <c r="W17" s="6">
        <f t="shared" si="3"/>
        <v>20.78604</v>
      </c>
      <c r="X17" s="6">
        <f t="shared" si="3"/>
        <v>22.902923999999999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22</v>
      </c>
      <c r="R18" s="6">
        <f t="shared" si="3"/>
        <v>23.3508</v>
      </c>
      <c r="S18" s="6">
        <f t="shared" si="3"/>
        <v>24.445608000000004</v>
      </c>
      <c r="T18" s="6">
        <f t="shared" si="3"/>
        <v>26.876387999999995</v>
      </c>
      <c r="U18" s="6">
        <f t="shared" si="3"/>
        <v>30.654624000000002</v>
      </c>
      <c r="V18" s="6">
        <f t="shared" si="3"/>
        <v>34.107480000000002</v>
      </c>
      <c r="W18" s="6">
        <f t="shared" si="3"/>
        <v>36.722003999999998</v>
      </c>
      <c r="X18" s="6">
        <f t="shared" si="3"/>
        <v>39.156611999999996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24</v>
      </c>
      <c r="R19" s="6">
        <f>G19*R$12</f>
        <v>1.1484000000000001</v>
      </c>
      <c r="S19" s="6">
        <f t="shared" ref="S19:X19" si="5">R19</f>
        <v>1.1484000000000001</v>
      </c>
      <c r="T19" s="6">
        <f t="shared" si="5"/>
        <v>1.1484000000000001</v>
      </c>
      <c r="U19" s="6">
        <f t="shared" si="5"/>
        <v>1.1484000000000001</v>
      </c>
      <c r="V19" s="6">
        <f t="shared" si="5"/>
        <v>1.1484000000000001</v>
      </c>
      <c r="W19" s="6">
        <f t="shared" si="5"/>
        <v>1.1484000000000001</v>
      </c>
      <c r="X19" s="6">
        <f t="shared" si="5"/>
        <v>1.1484000000000001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0.38279999999999603</v>
      </c>
      <c r="S20" s="6">
        <f t="shared" si="6"/>
        <v>1.2173039999999986</v>
      </c>
      <c r="T20" s="6">
        <f t="shared" si="6"/>
        <v>3.8624520000000047</v>
      </c>
      <c r="U20" s="6">
        <f t="shared" si="6"/>
        <v>7.0626599999999939</v>
      </c>
      <c r="V20" s="6">
        <f t="shared" si="6"/>
        <v>9.5891400000000004</v>
      </c>
      <c r="W20" s="6">
        <f t="shared" si="6"/>
        <v>10.630355999999999</v>
      </c>
      <c r="X20" s="6">
        <f t="shared" si="6"/>
        <v>10.672463999999998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1.47</v>
      </c>
      <c r="Q26" t="s">
        <v>32</v>
      </c>
      <c r="R26" s="3">
        <f>O26</f>
        <v>1.47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-13.66</v>
      </c>
      <c r="Q27" t="s">
        <v>35</v>
      </c>
      <c r="R27" s="3">
        <f>-1*O27</f>
        <v>13.66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33.4</v>
      </c>
      <c r="H43">
        <f t="shared" si="9"/>
        <v>35.738</v>
      </c>
      <c r="I43">
        <f t="shared" si="9"/>
        <v>41.415999999999997</v>
      </c>
      <c r="J43">
        <f t="shared" si="9"/>
        <v>38.409999999999997</v>
      </c>
      <c r="K43">
        <f t="shared" si="9"/>
        <v>41.75</v>
      </c>
      <c r="L43">
        <f t="shared" si="9"/>
        <v>39.077999999999996</v>
      </c>
      <c r="M43">
        <f t="shared" si="9"/>
        <v>44.756</v>
      </c>
      <c r="P43">
        <f>HLOOKUP($E43&amp;"_"&amp;P$42,fuel_prices!$B$10:$I$11,2,FALSE)</f>
        <v>27.4</v>
      </c>
      <c r="Q43">
        <f>HLOOKUP($E43&amp;"_"&amp;Q$42,fuel_prices!$B$10:$I$11,2,FALSE)</f>
        <v>39.4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12.2</v>
      </c>
      <c r="H44">
        <f t="shared" si="9"/>
        <v>12.443999999999999</v>
      </c>
      <c r="I44">
        <f t="shared" si="9"/>
        <v>12.932</v>
      </c>
      <c r="J44">
        <f t="shared" si="9"/>
        <v>13.054</v>
      </c>
      <c r="K44">
        <f t="shared" si="9"/>
        <v>13.176</v>
      </c>
      <c r="L44">
        <f t="shared" si="9"/>
        <v>13.42</v>
      </c>
      <c r="M44">
        <f t="shared" si="9"/>
        <v>13.664</v>
      </c>
      <c r="P44">
        <f>HLOOKUP($E44&amp;"_"&amp;P$42,fuel_prices!$B$10:$I$11,2,FALSE)</f>
        <v>10.7</v>
      </c>
      <c r="Q44">
        <f>HLOOKUP($E44&amp;"_"&amp;Q$42,fuel_prices!$B$10:$I$11,2,FALSE)</f>
        <v>13.7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24</v>
      </c>
      <c r="H46">
        <f t="shared" si="9"/>
        <v>23.04</v>
      </c>
      <c r="I46">
        <f t="shared" si="9"/>
        <v>24.96</v>
      </c>
      <c r="J46">
        <f t="shared" si="9"/>
        <v>24.96</v>
      </c>
      <c r="K46">
        <f t="shared" si="9"/>
        <v>23.52</v>
      </c>
      <c r="L46">
        <f t="shared" si="9"/>
        <v>23.759999999999998</v>
      </c>
      <c r="M46">
        <f t="shared" si="9"/>
        <v>24</v>
      </c>
      <c r="P46">
        <f>HLOOKUP($E46&amp;"_"&amp;P$42,fuel_prices!$B$10:$I$11,2,FALSE)</f>
        <v>20</v>
      </c>
      <c r="Q46">
        <f>HLOOKUP($E46&amp;"_"&amp;Q$42,fuel_prices!$B$10:$I$11,2,FALSE)</f>
        <v>28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115</v>
      </c>
      <c r="B11">
        <v>27.4</v>
      </c>
      <c r="C11">
        <v>39.4</v>
      </c>
      <c r="D11">
        <v>10.7</v>
      </c>
      <c r="E11">
        <v>13.7</v>
      </c>
      <c r="F11">
        <v>48</v>
      </c>
      <c r="G11">
        <v>58</v>
      </c>
      <c r="H11">
        <v>20</v>
      </c>
      <c r="I11">
        <v>28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115</v>
      </c>
      <c r="B11">
        <v>2000</v>
      </c>
      <c r="C11">
        <v>19.989999999999998</v>
      </c>
      <c r="D11">
        <v>15.15</v>
      </c>
      <c r="E11">
        <v>0.45</v>
      </c>
      <c r="F11">
        <v>0</v>
      </c>
      <c r="G11">
        <v>0.96</v>
      </c>
      <c r="H11">
        <v>-5.58</v>
      </c>
      <c r="I11">
        <v>40.6</v>
      </c>
    </row>
    <row r="12" spans="1:9" x14ac:dyDescent="0.45">
      <c r="A12" t="s">
        <v>115</v>
      </c>
      <c r="B12">
        <v>2001</v>
      </c>
      <c r="C12">
        <v>20.58</v>
      </c>
      <c r="D12">
        <v>15.06</v>
      </c>
      <c r="E12">
        <v>0.44</v>
      </c>
      <c r="F12">
        <v>0</v>
      </c>
      <c r="G12">
        <v>1.0900000000000001</v>
      </c>
      <c r="H12">
        <v>-8.02</v>
      </c>
      <c r="I12">
        <v>43.45</v>
      </c>
    </row>
    <row r="13" spans="1:9" x14ac:dyDescent="0.45">
      <c r="A13" t="s">
        <v>115</v>
      </c>
      <c r="B13">
        <v>2002</v>
      </c>
      <c r="C13">
        <v>19.8</v>
      </c>
      <c r="D13">
        <v>15.11</v>
      </c>
      <c r="E13">
        <v>0.45</v>
      </c>
      <c r="F13">
        <v>0</v>
      </c>
      <c r="G13">
        <v>2.04</v>
      </c>
      <c r="H13">
        <v>-8.34</v>
      </c>
      <c r="I13">
        <v>42.09</v>
      </c>
    </row>
    <row r="14" spans="1:9" x14ac:dyDescent="0.45">
      <c r="A14" t="s">
        <v>115</v>
      </c>
      <c r="B14">
        <v>2003</v>
      </c>
      <c r="C14">
        <v>20.34</v>
      </c>
      <c r="D14">
        <v>15.48</v>
      </c>
      <c r="E14">
        <v>0.44</v>
      </c>
      <c r="F14">
        <v>0</v>
      </c>
      <c r="G14">
        <v>1.28</v>
      </c>
      <c r="H14">
        <v>-6.77</v>
      </c>
      <c r="I14">
        <v>42.29</v>
      </c>
    </row>
    <row r="15" spans="1:9" x14ac:dyDescent="0.45">
      <c r="A15" t="s">
        <v>115</v>
      </c>
      <c r="B15">
        <v>2004</v>
      </c>
      <c r="C15">
        <v>20.05</v>
      </c>
      <c r="D15">
        <v>14.69</v>
      </c>
      <c r="E15">
        <v>0.42</v>
      </c>
      <c r="F15">
        <v>0.05</v>
      </c>
      <c r="G15">
        <v>0.74</v>
      </c>
      <c r="H15">
        <v>-6.62</v>
      </c>
      <c r="I15">
        <v>41.4</v>
      </c>
    </row>
    <row r="16" spans="1:9" x14ac:dyDescent="0.45">
      <c r="A16" t="s">
        <v>115</v>
      </c>
      <c r="B16">
        <v>2005</v>
      </c>
      <c r="C16">
        <v>19.8</v>
      </c>
      <c r="D16">
        <v>15.38</v>
      </c>
      <c r="E16">
        <v>0.41</v>
      </c>
      <c r="F16">
        <v>0.05</v>
      </c>
      <c r="G16">
        <v>0.8</v>
      </c>
      <c r="H16">
        <v>-8.3800000000000008</v>
      </c>
      <c r="I16">
        <v>43.93</v>
      </c>
    </row>
    <row r="17" spans="1:9" x14ac:dyDescent="0.45">
      <c r="A17" t="s">
        <v>115</v>
      </c>
      <c r="B17">
        <v>2006</v>
      </c>
      <c r="C17">
        <v>20.3</v>
      </c>
      <c r="D17">
        <v>16.39</v>
      </c>
      <c r="E17">
        <v>0.39</v>
      </c>
      <c r="F17">
        <v>0.05</v>
      </c>
      <c r="G17">
        <v>1.1399999999999999</v>
      </c>
      <c r="H17">
        <v>-8.8800000000000008</v>
      </c>
      <c r="I17">
        <v>45.48</v>
      </c>
    </row>
    <row r="18" spans="1:9" x14ac:dyDescent="0.45">
      <c r="A18" t="s">
        <v>115</v>
      </c>
      <c r="B18">
        <v>2007</v>
      </c>
      <c r="C18">
        <v>20.190000000000001</v>
      </c>
      <c r="D18">
        <v>16.579999999999998</v>
      </c>
      <c r="E18">
        <v>0.38</v>
      </c>
      <c r="F18">
        <v>0.05</v>
      </c>
      <c r="G18">
        <v>3.06</v>
      </c>
      <c r="H18">
        <v>-7.53</v>
      </c>
      <c r="I18">
        <v>42.89</v>
      </c>
    </row>
    <row r="19" spans="1:9" x14ac:dyDescent="0.45">
      <c r="A19" t="s">
        <v>115</v>
      </c>
      <c r="B19">
        <v>2008</v>
      </c>
      <c r="C19">
        <v>20.59</v>
      </c>
      <c r="D19">
        <v>17.79</v>
      </c>
      <c r="E19">
        <v>0.35</v>
      </c>
      <c r="F19">
        <v>0.05</v>
      </c>
      <c r="G19">
        <v>3.1</v>
      </c>
      <c r="H19">
        <v>-8.44</v>
      </c>
      <c r="I19">
        <v>44.55</v>
      </c>
    </row>
    <row r="20" spans="1:9" x14ac:dyDescent="0.45">
      <c r="A20" t="s">
        <v>115</v>
      </c>
      <c r="B20">
        <v>2009</v>
      </c>
      <c r="C20">
        <v>18.23</v>
      </c>
      <c r="D20">
        <v>17.989999999999998</v>
      </c>
      <c r="E20">
        <v>0.36</v>
      </c>
      <c r="F20">
        <v>0.08</v>
      </c>
      <c r="G20">
        <v>2.66</v>
      </c>
      <c r="H20">
        <v>-7.74</v>
      </c>
      <c r="I20">
        <v>42.34</v>
      </c>
    </row>
    <row r="21" spans="1:9" x14ac:dyDescent="0.45">
      <c r="A21" t="s">
        <v>115</v>
      </c>
      <c r="B21">
        <v>2010</v>
      </c>
      <c r="C21">
        <v>17.79</v>
      </c>
      <c r="D21">
        <v>18.88</v>
      </c>
      <c r="E21">
        <v>0.28999999999999998</v>
      </c>
      <c r="F21">
        <v>0.08</v>
      </c>
      <c r="G21">
        <v>1.17</v>
      </c>
      <c r="H21">
        <v>-9.61</v>
      </c>
      <c r="I21">
        <v>45.99</v>
      </c>
    </row>
    <row r="22" spans="1:9" x14ac:dyDescent="0.45">
      <c r="A22" t="s">
        <v>115</v>
      </c>
      <c r="B22">
        <v>2011</v>
      </c>
      <c r="C22">
        <v>18.91</v>
      </c>
      <c r="D22">
        <v>19.63</v>
      </c>
      <c r="E22">
        <v>0.25</v>
      </c>
      <c r="F22">
        <v>0.08</v>
      </c>
      <c r="G22">
        <v>1.45</v>
      </c>
      <c r="H22">
        <v>-12.11</v>
      </c>
      <c r="I22">
        <v>49.98</v>
      </c>
    </row>
    <row r="23" spans="1:9" x14ac:dyDescent="0.45">
      <c r="A23" t="s">
        <v>115</v>
      </c>
      <c r="B23">
        <v>2012</v>
      </c>
      <c r="C23">
        <v>18.23</v>
      </c>
      <c r="D23">
        <v>19.27</v>
      </c>
      <c r="E23">
        <v>0.23</v>
      </c>
      <c r="F23">
        <v>0.04</v>
      </c>
      <c r="G23">
        <v>2.35</v>
      </c>
      <c r="H23">
        <v>-10.66</v>
      </c>
      <c r="I23">
        <v>46.5</v>
      </c>
    </row>
    <row r="24" spans="1:9" x14ac:dyDescent="0.45">
      <c r="A24" t="s">
        <v>115</v>
      </c>
      <c r="B24">
        <v>2013</v>
      </c>
      <c r="C24">
        <v>17.440000000000001</v>
      </c>
      <c r="D24">
        <v>18.739999999999998</v>
      </c>
      <c r="E24">
        <v>0.2</v>
      </c>
      <c r="F24">
        <v>0.05</v>
      </c>
      <c r="G24">
        <v>3.35</v>
      </c>
      <c r="H24">
        <v>-9.5299999999999994</v>
      </c>
      <c r="I24">
        <v>43.06</v>
      </c>
    </row>
    <row r="25" spans="1:9" x14ac:dyDescent="0.45">
      <c r="A25" t="s">
        <v>115</v>
      </c>
      <c r="B25">
        <v>2014</v>
      </c>
      <c r="C25">
        <v>18.079999999999998</v>
      </c>
      <c r="D25">
        <v>18.66</v>
      </c>
      <c r="E25">
        <v>0.19</v>
      </c>
      <c r="F25">
        <v>0.09</v>
      </c>
      <c r="G25">
        <v>4.32</v>
      </c>
      <c r="H25">
        <v>-13.77</v>
      </c>
      <c r="I25">
        <v>46.93</v>
      </c>
    </row>
    <row r="26" spans="1:9" x14ac:dyDescent="0.45">
      <c r="A26" t="s">
        <v>115</v>
      </c>
      <c r="B26">
        <v>2015</v>
      </c>
      <c r="C26">
        <v>18.510000000000002</v>
      </c>
      <c r="D26">
        <v>18.940000000000001</v>
      </c>
      <c r="E26">
        <v>0.27</v>
      </c>
      <c r="F26">
        <v>0.05</v>
      </c>
      <c r="G26">
        <v>4.25</v>
      </c>
      <c r="H26">
        <v>-14.83</v>
      </c>
      <c r="I26">
        <v>48.73</v>
      </c>
    </row>
    <row r="27" spans="1:9" x14ac:dyDescent="0.45">
      <c r="A27" t="s">
        <v>115</v>
      </c>
      <c r="B27">
        <v>2016</v>
      </c>
      <c r="C27">
        <v>18.05</v>
      </c>
      <c r="D27">
        <v>19.46</v>
      </c>
      <c r="E27">
        <v>0.27</v>
      </c>
      <c r="F27">
        <v>0.05</v>
      </c>
      <c r="G27">
        <v>4.57</v>
      </c>
      <c r="H27">
        <v>-10.94</v>
      </c>
      <c r="I27">
        <v>44.59</v>
      </c>
    </row>
    <row r="28" spans="1:9" x14ac:dyDescent="0.45">
      <c r="A28" t="s">
        <v>115</v>
      </c>
      <c r="B28">
        <v>2017</v>
      </c>
      <c r="C28">
        <v>18.850000000000001</v>
      </c>
      <c r="D28">
        <v>19.79</v>
      </c>
      <c r="E28">
        <v>0.3</v>
      </c>
      <c r="F28">
        <v>0.05</v>
      </c>
      <c r="G28">
        <v>3.71</v>
      </c>
      <c r="H28">
        <v>-9.19</v>
      </c>
      <c r="I28">
        <v>44.95</v>
      </c>
    </row>
    <row r="29" spans="1:9" x14ac:dyDescent="0.45">
      <c r="A29" t="s">
        <v>115</v>
      </c>
      <c r="B29">
        <v>2018</v>
      </c>
      <c r="C29">
        <v>18.38</v>
      </c>
      <c r="D29">
        <v>19.690000000000001</v>
      </c>
      <c r="E29">
        <v>0.3</v>
      </c>
      <c r="F29">
        <v>0.04</v>
      </c>
      <c r="G29">
        <v>2.2200000000000002</v>
      </c>
      <c r="H29">
        <v>-10.029999999999999</v>
      </c>
      <c r="I29">
        <v>46.56</v>
      </c>
    </row>
    <row r="30" spans="1:9" x14ac:dyDescent="0.45">
      <c r="A30" t="s">
        <v>115</v>
      </c>
      <c r="B30">
        <v>2019</v>
      </c>
      <c r="C30">
        <v>17.91</v>
      </c>
      <c r="D30">
        <v>19.920000000000002</v>
      </c>
      <c r="E30">
        <v>0.41</v>
      </c>
      <c r="F30">
        <v>0.04</v>
      </c>
      <c r="G30">
        <v>3.04</v>
      </c>
      <c r="H30">
        <v>-8.86</v>
      </c>
      <c r="I30">
        <v>43.82</v>
      </c>
    </row>
    <row r="31" spans="1:9" x14ac:dyDescent="0.45">
      <c r="A31" t="s">
        <v>115</v>
      </c>
      <c r="B31">
        <v>2020</v>
      </c>
      <c r="C31">
        <v>16.68</v>
      </c>
      <c r="D31">
        <v>18.72</v>
      </c>
      <c r="E31">
        <v>0.38</v>
      </c>
      <c r="F31">
        <v>0.04</v>
      </c>
      <c r="G31">
        <v>3.71</v>
      </c>
      <c r="H31">
        <v>-7.11</v>
      </c>
      <c r="I31">
        <v>40.25</v>
      </c>
    </row>
    <row r="32" spans="1:9" x14ac:dyDescent="0.45">
      <c r="A32" t="s">
        <v>115</v>
      </c>
      <c r="B32">
        <v>2021</v>
      </c>
      <c r="C32">
        <v>17.399999999999999</v>
      </c>
      <c r="D32">
        <v>20.82</v>
      </c>
      <c r="E32">
        <v>0.4</v>
      </c>
      <c r="F32">
        <v>0.04</v>
      </c>
      <c r="G32">
        <v>1.86</v>
      </c>
      <c r="H32">
        <v>-10.64</v>
      </c>
      <c r="I32">
        <v>47.32</v>
      </c>
    </row>
    <row r="33" spans="1:9" x14ac:dyDescent="0.45">
      <c r="A33" t="s">
        <v>115</v>
      </c>
      <c r="B33">
        <v>2022</v>
      </c>
      <c r="C33">
        <v>17.86</v>
      </c>
      <c r="D33">
        <v>20.65</v>
      </c>
      <c r="E33">
        <v>0.4</v>
      </c>
      <c r="F33">
        <v>0.05</v>
      </c>
      <c r="G33">
        <v>1.47</v>
      </c>
      <c r="H33">
        <v>-13.66</v>
      </c>
      <c r="I33">
        <v>50.47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FEDA-5634-416F-9F27-0A779B0C0F66}">
  <dimension ref="A9:G15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124</v>
      </c>
    </row>
    <row r="12" spans="1:7" x14ac:dyDescent="0.45">
      <c r="C12" t="s">
        <v>127</v>
      </c>
      <c r="E12" t="s">
        <v>128</v>
      </c>
      <c r="G12" t="s">
        <v>124</v>
      </c>
    </row>
    <row r="13" spans="1:7" x14ac:dyDescent="0.45">
      <c r="C13" t="s">
        <v>129</v>
      </c>
      <c r="E13" t="s">
        <v>130</v>
      </c>
      <c r="G13" t="s">
        <v>124</v>
      </c>
    </row>
    <row r="14" spans="1:7" x14ac:dyDescent="0.45">
      <c r="E14" t="s">
        <v>131</v>
      </c>
      <c r="G14" t="s">
        <v>124</v>
      </c>
    </row>
    <row r="15" spans="1:7" x14ac:dyDescent="0.45">
      <c r="E15" t="s">
        <v>132</v>
      </c>
      <c r="G15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8A00-4CAE-460C-BEE0-A151D2C8F2A5}">
  <dimension ref="A9:G11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133</v>
      </c>
      <c r="D11" t="s">
        <v>124</v>
      </c>
      <c r="E11" t="s">
        <v>134</v>
      </c>
      <c r="F11" t="s">
        <v>133</v>
      </c>
      <c r="G11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0484-542F-4C82-B850-37D76EB8B7E5}">
  <dimension ref="A9:G1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135</v>
      </c>
      <c r="D11" t="s">
        <v>124</v>
      </c>
      <c r="E11" t="s">
        <v>136</v>
      </c>
      <c r="F11" t="s">
        <v>137</v>
      </c>
      <c r="G11" t="s">
        <v>124</v>
      </c>
    </row>
    <row r="12" spans="1:7" x14ac:dyDescent="0.45">
      <c r="C12" t="s">
        <v>138</v>
      </c>
      <c r="E12" t="s">
        <v>139</v>
      </c>
      <c r="G12" t="s">
        <v>124</v>
      </c>
    </row>
    <row r="13" spans="1:7" x14ac:dyDescent="0.45">
      <c r="C13" t="s">
        <v>140</v>
      </c>
      <c r="E13" t="s">
        <v>141</v>
      </c>
      <c r="G13" t="s">
        <v>124</v>
      </c>
    </row>
    <row r="14" spans="1:7" x14ac:dyDescent="0.45">
      <c r="C14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2025-09-05T17:50:25Z</dcterms:modified>
</cp:coreProperties>
</file>