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6B38F323-EA00-4C80-B6B4-CFB7BDE9447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process_map_geo" sheetId="70" r:id="rId1"/>
    <sheet name="ScenMap" sheetId="56" r:id="rId2"/>
    <sheet name="TS_Defs" sheetId="27" r:id="rId3"/>
    <sheet name="TS_ratios" sheetId="68" r:id="rId4"/>
    <sheet name="Sankey" sheetId="69" r:id="rId5"/>
    <sheet name="PSet_MAP" sheetId="57" r:id="rId6"/>
    <sheet name="CSET_MAP" sheetId="66" r:id="rId7"/>
    <sheet name="CName_MAP" sheetId="58" r:id="rId8"/>
    <sheet name="timeslice map" sheetId="64" r:id="rId9"/>
    <sheet name="process map" sheetId="65" r:id="rId10"/>
    <sheet name="commodity map" sheetId="67" r:id="rId11"/>
    <sheet name="ATS" sheetId="63" r:id="rId12"/>
    <sheet name="UnitConv" sheetId="59" r:id="rId13"/>
  </sheets>
  <definedNames>
    <definedName name="_xlnm._FilterDatabase" localSheetId="2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56" l="1"/>
  <c r="N20" i="56" s="1"/>
  <c r="N27" i="56" s="1"/>
  <c r="N34" i="56" s="1"/>
  <c r="N14" i="56"/>
  <c r="N15" i="56"/>
  <c r="N16" i="56"/>
  <c r="N17" i="56"/>
  <c r="N18" i="56"/>
  <c r="N19" i="56"/>
  <c r="N21" i="56"/>
  <c r="N22" i="56"/>
  <c r="N23" i="56"/>
  <c r="N24" i="56"/>
  <c r="N25" i="56"/>
  <c r="N26" i="56"/>
  <c r="N28" i="56"/>
  <c r="N29" i="56"/>
  <c r="N36" i="56" s="1"/>
  <c r="N30" i="56"/>
  <c r="N37" i="56" s="1"/>
  <c r="N31" i="56"/>
  <c r="N38" i="56" s="1"/>
  <c r="N32" i="56"/>
  <c r="N39" i="56" s="1"/>
  <c r="N33" i="56"/>
  <c r="N40" i="56" s="1"/>
  <c r="N3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G6" i="69" l="1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B21" i="57" l="1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A35" i="56" l="1"/>
  <c r="A36" i="56"/>
  <c r="A37" i="56"/>
  <c r="A38" i="56"/>
  <c r="A39" i="56"/>
  <c r="A40" i="56"/>
  <c r="A34" i="56"/>
  <c r="A28" i="56"/>
  <c r="A29" i="56"/>
  <c r="A30" i="56"/>
  <c r="A31" i="56"/>
  <c r="A32" i="56"/>
  <c r="A33" i="56"/>
  <c r="A27" i="56"/>
  <c r="C6" i="64"/>
  <c r="C7" i="64"/>
  <c r="C8" i="64"/>
  <c r="C9" i="64"/>
  <c r="C10" i="64"/>
  <c r="C5" i="64"/>
  <c r="G9" i="56"/>
  <c r="B9" i="56" s="1"/>
  <c r="G10" i="56"/>
  <c r="B10" i="56" s="1"/>
  <c r="G11" i="56"/>
  <c r="B11" i="56" s="1"/>
  <c r="G12" i="56"/>
  <c r="B12" i="56" s="1"/>
  <c r="G18" i="56"/>
  <c r="B18" i="56" s="1"/>
  <c r="G7" i="56"/>
  <c r="B7" i="56" s="1"/>
  <c r="G8" i="56"/>
  <c r="G6" i="56"/>
  <c r="B6" i="56" s="1"/>
  <c r="B8" i="56"/>
  <c r="H14" i="56"/>
  <c r="H21" i="56" s="1"/>
  <c r="H15" i="56"/>
  <c r="G15" i="56" s="1"/>
  <c r="B15" i="56" s="1"/>
  <c r="H16" i="56"/>
  <c r="H23" i="56" s="1"/>
  <c r="H17" i="56"/>
  <c r="H24" i="56" s="1"/>
  <c r="H18" i="56"/>
  <c r="H25" i="56" s="1"/>
  <c r="H19" i="56"/>
  <c r="G19" i="56" s="1"/>
  <c r="B19" i="56" s="1"/>
  <c r="H22" i="56"/>
  <c r="H29" i="56" s="1"/>
  <c r="H26" i="56"/>
  <c r="G26" i="56" s="1"/>
  <c r="B26" i="56" s="1"/>
  <c r="H13" i="56"/>
  <c r="H20" i="56" s="1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D4" i="59"/>
  <c r="D3" i="59"/>
  <c r="G25" i="56" l="1"/>
  <c r="B25" i="56" s="1"/>
  <c r="H32" i="56"/>
  <c r="H30" i="56"/>
  <c r="G23" i="56"/>
  <c r="B23" i="56" s="1"/>
  <c r="H28" i="56"/>
  <c r="G21" i="56"/>
  <c r="B21" i="56" s="1"/>
  <c r="H27" i="56"/>
  <c r="G20" i="56"/>
  <c r="B20" i="56" s="1"/>
  <c r="G29" i="56"/>
  <c r="B29" i="56" s="1"/>
  <c r="H36" i="56"/>
  <c r="G36" i="56" s="1"/>
  <c r="B36" i="56" s="1"/>
  <c r="H31" i="56"/>
  <c r="G24" i="56"/>
  <c r="B24" i="56" s="1"/>
  <c r="G22" i="56"/>
  <c r="B22" i="56" s="1"/>
  <c r="H33" i="56"/>
  <c r="G17" i="56"/>
  <c r="B17" i="56" s="1"/>
  <c r="G16" i="56"/>
  <c r="B16" i="56" s="1"/>
  <c r="G14" i="56"/>
  <c r="B14" i="56" s="1"/>
  <c r="G13" i="56"/>
  <c r="B13" i="56" s="1"/>
  <c r="A8" i="56"/>
  <c r="A7" i="56"/>
  <c r="A6" i="56"/>
  <c r="H5" i="56"/>
  <c r="H38" i="56" l="1"/>
  <c r="G38" i="56" s="1"/>
  <c r="B38" i="56" s="1"/>
  <c r="G31" i="56"/>
  <c r="B31" i="56" s="1"/>
  <c r="H34" i="56"/>
  <c r="G34" i="56" s="1"/>
  <c r="B34" i="56" s="1"/>
  <c r="G27" i="56"/>
  <c r="B27" i="56" s="1"/>
  <c r="G30" i="56"/>
  <c r="B30" i="56" s="1"/>
  <c r="H37" i="56"/>
  <c r="G37" i="56" s="1"/>
  <c r="B37" i="56" s="1"/>
  <c r="H40" i="56"/>
  <c r="G40" i="56" s="1"/>
  <c r="B40" i="56" s="1"/>
  <c r="G33" i="56"/>
  <c r="B33" i="56" s="1"/>
  <c r="H35" i="56"/>
  <c r="G35" i="56" s="1"/>
  <c r="B35" i="56" s="1"/>
  <c r="G28" i="56"/>
  <c r="B28" i="56" s="1"/>
  <c r="H39" i="56"/>
  <c r="G39" i="56" s="1"/>
  <c r="B39" i="56" s="1"/>
  <c r="G32" i="56"/>
  <c r="B32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<sst xmlns="http://schemas.openxmlformats.org/spreadsheetml/2006/main" count="966" uniqueCount="416">
  <si>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</si>
  <si>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</si>
  <si>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</si>
  <si>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</si>
  <si>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</si>
  <si>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</si>
  <si>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</si>
  <si>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</si>
  <si>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</si>
  <si>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</si>
  <si>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</si>
  <si>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</si>
  <si>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</si>
  <si>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</si>
  <si>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</si>
  <si>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</si>
  <si>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</si>
  <si>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</si>
  <si>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</si>
  <si>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</si>
  <si>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</si>
  <si>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</si>
  <si>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</si>
  <si>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</si>
  <si>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</si>
  <si>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</si>
  <si>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</si>
  <si>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</si>
  <si>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</si>
  <si>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</si>
  <si>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</si>
  <si>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</si>
  <si>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</si>
  <si>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</si>
  <si>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</si>
  <si>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</si>
  <si>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</si>
  <si>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</si>
  <si>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</si>
  <si>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</si>
  <si>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</si>
  <si>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</si>
  <si>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</si>
  <si>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</si>
  <si>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</si>
  <si>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</si>
  <si>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</si>
  <si>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</si>
  <si>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</si>
  <si>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</si>
  <si>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</si>
  <si>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</si>
  <si>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</si>
  <si>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</si>
  <si>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</si>
  <si>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</si>
  <si>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</si>
  <si>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</si>
  <si>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</si>
  <si>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</si>
  <si>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</si>
  <si>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</si>
  <si>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</si>
  <si>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</si>
  <si>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</si>
  <si>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</si>
  <si>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</si>
  <si>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</si>
  <si>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</si>
  <si>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</si>
  <si>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</si>
  <si>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</si>
  <si>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</si>
  <si>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</si>
  <si>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</si>
  <si>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</si>
  <si>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</si>
  <si>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</si>
  <si>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</si>
  <si>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</si>
  <si>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</si>
  <si>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</si>
  <si>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</si>
  <si>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</si>
  <si>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</si>
  <si>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</si>
  <si>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</si>
  <si>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</si>
  <si>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</si>
  <si>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</si>
  <si>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</si>
  <si>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</si>
  <si>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</si>
  <si>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</si>
  <si>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</si>
  <si>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</si>
  <si>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</si>
  <si>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</si>
  <si>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</si>
  <si>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</si>
  <si>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</si>
  <si>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</si>
  <si>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</si>
  <si>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</si>
  <si>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</si>
  <si>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</si>
  <si>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</si>
  <si>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</si>
  <si>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</si>
  <si>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</si>
  <si>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</si>
  <si>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</si>
  <si>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</si>
  <si>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</si>
  <si>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</si>
  <si>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</si>
  <si>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</si>
  <si>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</si>
  <si>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</si>
  <si>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</si>
  <si>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</si>
  <si>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</si>
  <si>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</si>
  <si>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</si>
  <si>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</si>
  <si>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</si>
  <si>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</si>
  <si>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</si>
  <si>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</si>
  <si>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</si>
  <si>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Low demand</t>
  </si>
  <si>
    <t>Fragmented World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</si>
  <si>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</si>
  <si>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</si>
  <si>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</si>
  <si>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</si>
  <si>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</si>
  <si>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</si>
  <si>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</si>
  <si>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</si>
  <si>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</si>
  <si>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</si>
  <si>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</si>
  <si>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</si>
  <si>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</si>
  <si>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</si>
  <si>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</si>
  <si>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</si>
  <si>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</si>
  <si>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</si>
  <si>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</si>
  <si>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</si>
  <si>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</si>
  <si>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</si>
  <si>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</si>
  <si>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</si>
  <si>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</si>
  <si>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</si>
  <si>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</si>
  <si>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</si>
  <si>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</si>
  <si>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</si>
  <si>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</si>
  <si>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</si>
  <si>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</si>
  <si>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</si>
  <si>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</si>
  <si>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</si>
  <si>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</si>
  <si>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</si>
  <si>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</si>
  <si>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vstacks_ts16~</t>
  </si>
  <si>
    <t>vstacks_t_annual~</t>
  </si>
  <si>
    <t>ts-16</t>
  </si>
  <si>
    <t>ts-annual</t>
  </si>
  <si>
    <t>_16</t>
  </si>
  <si>
    <t>_ann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</si>
  <si>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</si>
  <si>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</si>
  <si>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</si>
  <si>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</si>
  <si>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</si>
  <si>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</si>
  <si>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</si>
  <si>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</si>
  <si>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</si>
  <si>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</si>
  <si>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</si>
  <si>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</si>
  <si>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</si>
  <si>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</si>
  <si>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</si>
  <si>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</si>
  <si>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</si>
  <si>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</si>
  <si>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</si>
  <si>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</si>
  <si>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</si>
  <si>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</si>
  <si>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</si>
  <si>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</si>
  <si>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</si>
  <si>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</si>
  <si>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</si>
  <si>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</si>
  <si>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</si>
  <si>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</si>
  <si>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</si>
  <si>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</si>
  <si>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</si>
  <si>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</si>
  <si>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</si>
  <si>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</si>
  <si>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</si>
  <si>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</si>
  <si>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</si>
  <si>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</si>
  <si>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</si>
  <si>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</si>
  <si>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</si>
  <si>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</si>
  <si>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</si>
  <si>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</si>
  <si>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</si>
  <si>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</si>
  <si>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</si>
  <si>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</si>
  <si>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</si>
  <si>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</si>
  <si>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</si>
  <si>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</si>
  <si>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</si>
  <si>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</si>
  <si>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</si>
  <si>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</si>
  <si>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</si>
  <si>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</si>
  <si>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</si>
  <si>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</si>
  <si>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</si>
  <si>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</si>
  <si>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</si>
  <si>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</si>
  <si>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</si>
  <si>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</si>
  <si>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</si>
  <si>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</si>
  <si>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</si>
  <si>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</si>
  <si>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</si>
  <si>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</si>
  <si>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</si>
  <si>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Actual Policies</t>
  </si>
  <si>
    <t>Declared NDCs</t>
  </si>
  <si>
    <t>Limited to 2 deg</t>
  </si>
  <si>
    <t>Postponed Transition</t>
  </si>
  <si>
    <t>Target Net Zero 2050</t>
  </si>
  <si>
    <t>~process_map_geo</t>
  </si>
  <si>
    <t>grid_node</t>
  </si>
  <si>
    <t>p_CH1</t>
  </si>
  <si>
    <t>p_CH11</t>
  </si>
  <si>
    <t>p_CH12</t>
  </si>
  <si>
    <t>p_CH13</t>
  </si>
  <si>
    <t>p_CH14</t>
  </si>
  <si>
    <t>p_CH15</t>
  </si>
  <si>
    <t>p_CH16</t>
  </si>
  <si>
    <t>p_CH17</t>
  </si>
  <si>
    <t>p_CH18</t>
  </si>
  <si>
    <t>p_CH19</t>
  </si>
  <si>
    <t>p_CH2</t>
  </si>
  <si>
    <t>p_CH20</t>
  </si>
  <si>
    <t>p_CH21</t>
  </si>
  <si>
    <t>p_CH22</t>
  </si>
  <si>
    <t>p_CH23</t>
  </si>
  <si>
    <t>p_CH24</t>
  </si>
  <si>
    <t>p_CH25</t>
  </si>
  <si>
    <t>p_CH26</t>
  </si>
  <si>
    <t>p_CH27</t>
  </si>
  <si>
    <t>p_CH28</t>
  </si>
  <si>
    <t>p_CH29</t>
  </si>
  <si>
    <t>p_CH3</t>
  </si>
  <si>
    <t>p_CH30</t>
  </si>
  <si>
    <t>p_CH31</t>
  </si>
  <si>
    <t>p_CH32</t>
  </si>
  <si>
    <t>p_CH33</t>
  </si>
  <si>
    <t>p_CH34</t>
  </si>
  <si>
    <t>p_CH35</t>
  </si>
  <si>
    <t>p_CH36</t>
  </si>
  <si>
    <t>p_CH37</t>
  </si>
  <si>
    <t>p_CH38</t>
  </si>
  <si>
    <t>p_CH39</t>
  </si>
  <si>
    <t>p_CH4</t>
  </si>
  <si>
    <t>p_CH40</t>
  </si>
  <si>
    <t>p_CH41</t>
  </si>
  <si>
    <t>p_CH42</t>
  </si>
  <si>
    <t>p_CH43</t>
  </si>
  <si>
    <t>p_CH44</t>
  </si>
  <si>
    <t>p_CH45</t>
  </si>
  <si>
    <t>p_CH46</t>
  </si>
  <si>
    <t>p_CH47</t>
  </si>
  <si>
    <t>p_CH48</t>
  </si>
  <si>
    <t>p_CH49</t>
  </si>
  <si>
    <t>p_CH5</t>
  </si>
  <si>
    <t>p_CH50</t>
  </si>
  <si>
    <t>p_CH51</t>
  </si>
  <si>
    <t>p_CH52</t>
  </si>
  <si>
    <t>p_CH53</t>
  </si>
  <si>
    <t>p_CH56</t>
  </si>
  <si>
    <t>p_CH57</t>
  </si>
  <si>
    <t>p_CH58</t>
  </si>
  <si>
    <t>p_CH59</t>
  </si>
  <si>
    <t>p_CH6</t>
  </si>
  <si>
    <t>p_CH60</t>
  </si>
  <si>
    <t>p_CH7</t>
  </si>
  <si>
    <t>p_CH9</t>
  </si>
  <si>
    <t>p_r5378910</t>
  </si>
  <si>
    <t>p_r7933294</t>
  </si>
  <si>
    <t>p_r9310861</t>
  </si>
  <si>
    <t>p_w100662075</t>
  </si>
  <si>
    <t>p_w108257952</t>
  </si>
  <si>
    <t>p_w1086214433</t>
  </si>
  <si>
    <t>p_w109037817</t>
  </si>
  <si>
    <t>p_w1092884227</t>
  </si>
  <si>
    <t>p_w1105061707</t>
  </si>
  <si>
    <t>p_w111162936</t>
  </si>
  <si>
    <t>p_w11282314</t>
  </si>
  <si>
    <t>p_w1208713169</t>
  </si>
  <si>
    <t>p_w122720993</t>
  </si>
  <si>
    <t>p_w127004407</t>
  </si>
  <si>
    <t>p_w1284913429</t>
  </si>
  <si>
    <t>p_w130198336</t>
  </si>
  <si>
    <t>p_w132373704</t>
  </si>
  <si>
    <t>p_w1327084723</t>
  </si>
  <si>
    <t>p_w140873735</t>
  </si>
  <si>
    <t>p_w146225999</t>
  </si>
  <si>
    <t>p_w147557680</t>
  </si>
  <si>
    <t>p_w147714395</t>
  </si>
  <si>
    <t>p_w148015471</t>
  </si>
  <si>
    <t>p_w159527493</t>
  </si>
  <si>
    <t>p_w161853746</t>
  </si>
  <si>
    <t>p_w165254212</t>
  </si>
  <si>
    <t>p_w165513396</t>
  </si>
  <si>
    <t>p_w177392130</t>
  </si>
  <si>
    <t>p_w190819048</t>
  </si>
  <si>
    <t>p_w192677427</t>
  </si>
  <si>
    <t>p_w194258388</t>
  </si>
  <si>
    <t>p_w207991759</t>
  </si>
  <si>
    <t>p_w207993342</t>
  </si>
  <si>
    <t>p_w208780268</t>
  </si>
  <si>
    <t>p_w209324991</t>
  </si>
  <si>
    <t>p_w210568055</t>
  </si>
  <si>
    <t>p_w211907009</t>
  </si>
  <si>
    <t>p_w212498548</t>
  </si>
  <si>
    <t>p_w212722603</t>
  </si>
  <si>
    <t>p_w228003081</t>
  </si>
  <si>
    <t>p_w22899676</t>
  </si>
  <si>
    <t>p_w232662311</t>
  </si>
  <si>
    <t>p_w234983117</t>
  </si>
  <si>
    <t>p_w236819191</t>
  </si>
  <si>
    <t>p_w238138373</t>
  </si>
  <si>
    <t>p_w239937062</t>
  </si>
  <si>
    <t>p_w240575085</t>
  </si>
  <si>
    <t>p_w240959264</t>
  </si>
  <si>
    <t>p_w242269161</t>
  </si>
  <si>
    <t>p_w260211728</t>
  </si>
  <si>
    <t>p_w26166640</t>
  </si>
  <si>
    <t>p_w26843160</t>
  </si>
  <si>
    <t>p_w27107779</t>
  </si>
  <si>
    <t>p_w27435934</t>
  </si>
  <si>
    <t>p_w281799252</t>
  </si>
  <si>
    <t>p_w281800404</t>
  </si>
  <si>
    <t>p_w281803398</t>
  </si>
  <si>
    <t>p_w281804158</t>
  </si>
  <si>
    <t>p_w281809991</t>
  </si>
  <si>
    <t>p_w281815404</t>
  </si>
  <si>
    <t>p_w281822905</t>
  </si>
  <si>
    <t>p_w30350721</t>
  </si>
  <si>
    <t>p_w31308888</t>
  </si>
  <si>
    <t>p_w33271433</t>
  </si>
  <si>
    <t>p_w35002638</t>
  </si>
  <si>
    <t>p_w35487135</t>
  </si>
  <si>
    <t>p_w356292116</t>
  </si>
  <si>
    <t>p_w35840165</t>
  </si>
  <si>
    <t>p_w36348118</t>
  </si>
  <si>
    <t>p_w364949845</t>
  </si>
  <si>
    <t>p_w365556107</t>
  </si>
  <si>
    <t>p_w391576135</t>
  </si>
  <si>
    <t>p_w391577741</t>
  </si>
  <si>
    <t>p_w397960460</t>
  </si>
  <si>
    <t>p_w402053379</t>
  </si>
  <si>
    <t>p_w402055336</t>
  </si>
  <si>
    <t>p_w431234146</t>
  </si>
  <si>
    <t>p_w44496892</t>
  </si>
  <si>
    <t>p_w455120191</t>
  </si>
  <si>
    <t>p_w50319857</t>
  </si>
  <si>
    <t>p_w50561341</t>
  </si>
  <si>
    <t>p_w52738225</t>
  </si>
  <si>
    <t>p_w55695765</t>
  </si>
  <si>
    <t>p_w55698557</t>
  </si>
  <si>
    <t>p_w71500123</t>
  </si>
  <si>
    <t>p_w758315582</t>
  </si>
  <si>
    <t>p_w758943072</t>
  </si>
  <si>
    <t>p_w802058337</t>
  </si>
  <si>
    <t>p_w83861269</t>
  </si>
  <si>
    <t>p_w87281514</t>
  </si>
  <si>
    <t>p_w88901626</t>
  </si>
  <si>
    <t>p_w89405664</t>
  </si>
  <si>
    <t>p_w89977424</t>
  </si>
  <si>
    <t>p_w92798668</t>
  </si>
  <si>
    <t>p_w92873516</t>
  </si>
  <si>
    <t>p_w936521586</t>
  </si>
  <si>
    <t>p_w969811258</t>
  </si>
  <si>
    <t>p_w969819301</t>
  </si>
  <si>
    <t>p_w97941869</t>
  </si>
  <si>
    <t>p_w98648381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</si>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</sst>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4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  <xf numFmtId="0" fontId="20" fillId="4" borderId="3" xfId="0" applyFont="1" applyFill="1" applyBorder="1" applyAlignment="1">
      <alignment horizontal="left" vertical="center"/>
    </xf>
    <xf numFmtId="0" fontId="21" fillId="0" borderId="0" xfId="0" applyFont="1"/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0" fontId="19" fillId="0" borderId="3" xfId="0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FF6A91-6B2A-8E2C-1C0E-3D50DB43DB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EBFFF-858A-4D21-973F-9D9013A436BB}">
  <dimension ref="A1:H159"/>
  <sheetViews>
    <sheetView tabSelected="1" workbookViewId="0"/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9" t="s">
        <v>415</v>
      </c>
      <c r="B1" s="9"/>
      <c r="C1" s="9"/>
      <c r="D1" s="9"/>
      <c r="E1" s="9"/>
      <c r="F1" s="9"/>
      <c r="G1" s="9"/>
      <c r="H1" s="9"/>
    </row>
    <row r="2" spans="1:8" ht="14.65" thickBot="1">
      <c r="B2" s="10" t="s">
        <v>257</v>
      </c>
    </row>
    <row r="3" spans="1:8" ht="15.75" thickBot="1">
      <c r="B3" s="11" t="s">
        <v>54</v>
      </c>
      <c r="C3" s="11" t="s">
        <v>56</v>
      </c>
      <c r="D3" s="11" t="s">
        <v>66</v>
      </c>
    </row>
    <row r="4" spans="1:8">
      <c r="B4" s="12" t="s">
        <v>258</v>
      </c>
      <c r="C4" s="12" t="s">
        <v>259</v>
      </c>
      <c r="D4" s="12" t="s">
        <v>259</v>
      </c>
    </row>
    <row r="5" spans="1:8">
      <c r="B5" s="13" t="s">
        <v>258</v>
      </c>
      <c r="C5" s="13" t="s">
        <v>260</v>
      </c>
      <c r="D5" s="13" t="s">
        <v>260</v>
      </c>
    </row>
    <row r="6" spans="1:8">
      <c r="B6" s="12" t="s">
        <v>258</v>
      </c>
      <c r="C6" s="12" t="s">
        <v>261</v>
      </c>
      <c r="D6" s="12" t="s">
        <v>261</v>
      </c>
    </row>
    <row r="7" spans="1:8">
      <c r="B7" s="13" t="s">
        <v>258</v>
      </c>
      <c r="C7" s="13" t="s">
        <v>262</v>
      </c>
      <c r="D7" s="13" t="s">
        <v>262</v>
      </c>
    </row>
    <row r="8" spans="1:8">
      <c r="B8" s="12" t="s">
        <v>258</v>
      </c>
      <c r="C8" s="12" t="s">
        <v>263</v>
      </c>
      <c r="D8" s="12" t="s">
        <v>263</v>
      </c>
    </row>
    <row r="9" spans="1:8">
      <c r="B9" s="13" t="s">
        <v>258</v>
      </c>
      <c r="C9" s="13" t="s">
        <v>264</v>
      </c>
      <c r="D9" s="13" t="s">
        <v>264</v>
      </c>
    </row>
    <row r="10" spans="1:8">
      <c r="B10" s="12" t="s">
        <v>258</v>
      </c>
      <c r="C10" s="12" t="s">
        <v>265</v>
      </c>
      <c r="D10" s="12" t="s">
        <v>265</v>
      </c>
    </row>
    <row r="11" spans="1:8">
      <c r="B11" s="13" t="s">
        <v>258</v>
      </c>
      <c r="C11" s="13" t="s">
        <v>266</v>
      </c>
      <c r="D11" s="13" t="s">
        <v>266</v>
      </c>
    </row>
    <row r="12" spans="1:8">
      <c r="B12" s="12" t="s">
        <v>258</v>
      </c>
      <c r="C12" s="12" t="s">
        <v>267</v>
      </c>
      <c r="D12" s="12" t="s">
        <v>267</v>
      </c>
    </row>
    <row r="13" spans="1:8">
      <c r="B13" s="13" t="s">
        <v>258</v>
      </c>
      <c r="C13" s="13" t="s">
        <v>268</v>
      </c>
      <c r="D13" s="13" t="s">
        <v>268</v>
      </c>
    </row>
    <row r="14" spans="1:8">
      <c r="B14" s="12" t="s">
        <v>258</v>
      </c>
      <c r="C14" s="12" t="s">
        <v>269</v>
      </c>
      <c r="D14" s="12" t="s">
        <v>269</v>
      </c>
    </row>
    <row r="15" spans="1:8">
      <c r="B15" s="13" t="s">
        <v>258</v>
      </c>
      <c r="C15" s="13" t="s">
        <v>270</v>
      </c>
      <c r="D15" s="13" t="s">
        <v>270</v>
      </c>
    </row>
    <row r="16" spans="1:8">
      <c r="B16" s="12" t="s">
        <v>258</v>
      </c>
      <c r="C16" s="12" t="s">
        <v>271</v>
      </c>
      <c r="D16" s="12" t="s">
        <v>271</v>
      </c>
    </row>
    <row r="17" spans="2:4">
      <c r="B17" s="13" t="s">
        <v>258</v>
      </c>
      <c r="C17" s="13" t="s">
        <v>272</v>
      </c>
      <c r="D17" s="13" t="s">
        <v>272</v>
      </c>
    </row>
    <row r="18" spans="2:4">
      <c r="B18" s="12" t="s">
        <v>258</v>
      </c>
      <c r="C18" s="12" t="s">
        <v>273</v>
      </c>
      <c r="D18" s="12" t="s">
        <v>273</v>
      </c>
    </row>
    <row r="19" spans="2:4">
      <c r="B19" s="13" t="s">
        <v>258</v>
      </c>
      <c r="C19" s="13" t="s">
        <v>274</v>
      </c>
      <c r="D19" s="13" t="s">
        <v>274</v>
      </c>
    </row>
    <row r="20" spans="2:4">
      <c r="B20" s="12" t="s">
        <v>258</v>
      </c>
      <c r="C20" s="12" t="s">
        <v>275</v>
      </c>
      <c r="D20" s="12" t="s">
        <v>275</v>
      </c>
    </row>
    <row r="21" spans="2:4">
      <c r="B21" s="13" t="s">
        <v>258</v>
      </c>
      <c r="C21" s="13" t="s">
        <v>276</v>
      </c>
      <c r="D21" s="13" t="s">
        <v>276</v>
      </c>
    </row>
    <row r="22" spans="2:4">
      <c r="B22" s="12" t="s">
        <v>258</v>
      </c>
      <c r="C22" s="12" t="s">
        <v>277</v>
      </c>
      <c r="D22" s="12" t="s">
        <v>277</v>
      </c>
    </row>
    <row r="23" spans="2:4">
      <c r="B23" s="13" t="s">
        <v>258</v>
      </c>
      <c r="C23" s="13" t="s">
        <v>278</v>
      </c>
      <c r="D23" s="13" t="s">
        <v>278</v>
      </c>
    </row>
    <row r="24" spans="2:4">
      <c r="B24" s="12" t="s">
        <v>258</v>
      </c>
      <c r="C24" s="12" t="s">
        <v>279</v>
      </c>
      <c r="D24" s="12" t="s">
        <v>279</v>
      </c>
    </row>
    <row r="25" spans="2:4">
      <c r="B25" s="13" t="s">
        <v>258</v>
      </c>
      <c r="C25" s="13" t="s">
        <v>280</v>
      </c>
      <c r="D25" s="13" t="s">
        <v>280</v>
      </c>
    </row>
    <row r="26" spans="2:4">
      <c r="B26" s="12" t="s">
        <v>258</v>
      </c>
      <c r="C26" s="12" t="s">
        <v>281</v>
      </c>
      <c r="D26" s="12" t="s">
        <v>281</v>
      </c>
    </row>
    <row r="27" spans="2:4">
      <c r="B27" s="13" t="s">
        <v>258</v>
      </c>
      <c r="C27" s="13" t="s">
        <v>282</v>
      </c>
      <c r="D27" s="13" t="s">
        <v>282</v>
      </c>
    </row>
    <row r="28" spans="2:4">
      <c r="B28" s="12" t="s">
        <v>258</v>
      </c>
      <c r="C28" s="12" t="s">
        <v>283</v>
      </c>
      <c r="D28" s="12" t="s">
        <v>283</v>
      </c>
    </row>
    <row r="29" spans="2:4">
      <c r="B29" s="13" t="s">
        <v>258</v>
      </c>
      <c r="C29" s="13" t="s">
        <v>284</v>
      </c>
      <c r="D29" s="13" t="s">
        <v>284</v>
      </c>
    </row>
    <row r="30" spans="2:4">
      <c r="B30" s="12" t="s">
        <v>258</v>
      </c>
      <c r="C30" s="12" t="s">
        <v>285</v>
      </c>
      <c r="D30" s="12" t="s">
        <v>285</v>
      </c>
    </row>
    <row r="31" spans="2:4">
      <c r="B31" s="13" t="s">
        <v>258</v>
      </c>
      <c r="C31" s="13" t="s">
        <v>286</v>
      </c>
      <c r="D31" s="13" t="s">
        <v>286</v>
      </c>
    </row>
    <row r="32" spans="2:4">
      <c r="B32" s="12" t="s">
        <v>258</v>
      </c>
      <c r="C32" s="12" t="s">
        <v>287</v>
      </c>
      <c r="D32" s="12" t="s">
        <v>287</v>
      </c>
    </row>
    <row r="33" spans="2:4">
      <c r="B33" s="13" t="s">
        <v>258</v>
      </c>
      <c r="C33" s="13" t="s">
        <v>288</v>
      </c>
      <c r="D33" s="13" t="s">
        <v>288</v>
      </c>
    </row>
    <row r="34" spans="2:4">
      <c r="B34" s="12" t="s">
        <v>258</v>
      </c>
      <c r="C34" s="12" t="s">
        <v>289</v>
      </c>
      <c r="D34" s="12" t="s">
        <v>289</v>
      </c>
    </row>
    <row r="35" spans="2:4">
      <c r="B35" s="13" t="s">
        <v>258</v>
      </c>
      <c r="C35" s="13" t="s">
        <v>290</v>
      </c>
      <c r="D35" s="13" t="s">
        <v>290</v>
      </c>
    </row>
    <row r="36" spans="2:4">
      <c r="B36" s="12" t="s">
        <v>258</v>
      </c>
      <c r="C36" s="12" t="s">
        <v>291</v>
      </c>
      <c r="D36" s="12" t="s">
        <v>291</v>
      </c>
    </row>
    <row r="37" spans="2:4">
      <c r="B37" s="13" t="s">
        <v>258</v>
      </c>
      <c r="C37" s="13" t="s">
        <v>292</v>
      </c>
      <c r="D37" s="13" t="s">
        <v>292</v>
      </c>
    </row>
    <row r="38" spans="2:4">
      <c r="B38" s="12" t="s">
        <v>258</v>
      </c>
      <c r="C38" s="12" t="s">
        <v>293</v>
      </c>
      <c r="D38" s="12" t="s">
        <v>293</v>
      </c>
    </row>
    <row r="39" spans="2:4">
      <c r="B39" s="13" t="s">
        <v>258</v>
      </c>
      <c r="C39" s="13" t="s">
        <v>294</v>
      </c>
      <c r="D39" s="13" t="s">
        <v>294</v>
      </c>
    </row>
    <row r="40" spans="2:4">
      <c r="B40" s="12" t="s">
        <v>258</v>
      </c>
      <c r="C40" s="12" t="s">
        <v>295</v>
      </c>
      <c r="D40" s="12" t="s">
        <v>295</v>
      </c>
    </row>
    <row r="41" spans="2:4">
      <c r="B41" s="13" t="s">
        <v>258</v>
      </c>
      <c r="C41" s="13" t="s">
        <v>296</v>
      </c>
      <c r="D41" s="13" t="s">
        <v>296</v>
      </c>
    </row>
    <row r="42" spans="2:4">
      <c r="B42" s="12" t="s">
        <v>258</v>
      </c>
      <c r="C42" s="12" t="s">
        <v>297</v>
      </c>
      <c r="D42" s="12" t="s">
        <v>297</v>
      </c>
    </row>
    <row r="43" spans="2:4">
      <c r="B43" s="13" t="s">
        <v>258</v>
      </c>
      <c r="C43" s="13" t="s">
        <v>298</v>
      </c>
      <c r="D43" s="13" t="s">
        <v>298</v>
      </c>
    </row>
    <row r="44" spans="2:4">
      <c r="B44" s="12" t="s">
        <v>258</v>
      </c>
      <c r="C44" s="12" t="s">
        <v>299</v>
      </c>
      <c r="D44" s="12" t="s">
        <v>299</v>
      </c>
    </row>
    <row r="45" spans="2:4">
      <c r="B45" s="13" t="s">
        <v>258</v>
      </c>
      <c r="C45" s="13" t="s">
        <v>300</v>
      </c>
      <c r="D45" s="13" t="s">
        <v>300</v>
      </c>
    </row>
    <row r="46" spans="2:4">
      <c r="B46" s="12" t="s">
        <v>258</v>
      </c>
      <c r="C46" s="12" t="s">
        <v>301</v>
      </c>
      <c r="D46" s="12" t="s">
        <v>301</v>
      </c>
    </row>
    <row r="47" spans="2:4">
      <c r="B47" s="13" t="s">
        <v>258</v>
      </c>
      <c r="C47" s="13" t="s">
        <v>302</v>
      </c>
      <c r="D47" s="13" t="s">
        <v>302</v>
      </c>
    </row>
    <row r="48" spans="2:4">
      <c r="B48" s="12" t="s">
        <v>258</v>
      </c>
      <c r="C48" s="12" t="s">
        <v>303</v>
      </c>
      <c r="D48" s="12" t="s">
        <v>303</v>
      </c>
    </row>
    <row r="49" spans="2:4">
      <c r="B49" s="13" t="s">
        <v>258</v>
      </c>
      <c r="C49" s="13" t="s">
        <v>304</v>
      </c>
      <c r="D49" s="13" t="s">
        <v>304</v>
      </c>
    </row>
    <row r="50" spans="2:4">
      <c r="B50" s="12" t="s">
        <v>258</v>
      </c>
      <c r="C50" s="12" t="s">
        <v>305</v>
      </c>
      <c r="D50" s="12" t="s">
        <v>305</v>
      </c>
    </row>
    <row r="51" spans="2:4">
      <c r="B51" s="13" t="s">
        <v>258</v>
      </c>
      <c r="C51" s="13" t="s">
        <v>306</v>
      </c>
      <c r="D51" s="13" t="s">
        <v>306</v>
      </c>
    </row>
    <row r="52" spans="2:4">
      <c r="B52" s="12" t="s">
        <v>258</v>
      </c>
      <c r="C52" s="12" t="s">
        <v>307</v>
      </c>
      <c r="D52" s="12" t="s">
        <v>307</v>
      </c>
    </row>
    <row r="53" spans="2:4">
      <c r="B53" s="13" t="s">
        <v>258</v>
      </c>
      <c r="C53" s="13" t="s">
        <v>308</v>
      </c>
      <c r="D53" s="13" t="s">
        <v>308</v>
      </c>
    </row>
    <row r="54" spans="2:4">
      <c r="B54" s="12" t="s">
        <v>258</v>
      </c>
      <c r="C54" s="12" t="s">
        <v>309</v>
      </c>
      <c r="D54" s="12" t="s">
        <v>309</v>
      </c>
    </row>
    <row r="55" spans="2:4">
      <c r="B55" s="13" t="s">
        <v>258</v>
      </c>
      <c r="C55" s="13" t="s">
        <v>310</v>
      </c>
      <c r="D55" s="13" t="s">
        <v>310</v>
      </c>
    </row>
    <row r="56" spans="2:4">
      <c r="B56" s="12" t="s">
        <v>258</v>
      </c>
      <c r="C56" s="12" t="s">
        <v>311</v>
      </c>
      <c r="D56" s="12" t="s">
        <v>311</v>
      </c>
    </row>
    <row r="57" spans="2:4">
      <c r="B57" s="13" t="s">
        <v>258</v>
      </c>
      <c r="C57" s="13" t="s">
        <v>312</v>
      </c>
      <c r="D57" s="13" t="s">
        <v>312</v>
      </c>
    </row>
    <row r="58" spans="2:4">
      <c r="B58" s="12" t="s">
        <v>258</v>
      </c>
      <c r="C58" s="12" t="s">
        <v>313</v>
      </c>
      <c r="D58" s="12" t="s">
        <v>313</v>
      </c>
    </row>
    <row r="59" spans="2:4">
      <c r="B59" s="13" t="s">
        <v>258</v>
      </c>
      <c r="C59" s="13" t="s">
        <v>314</v>
      </c>
      <c r="D59" s="13" t="s">
        <v>314</v>
      </c>
    </row>
    <row r="60" spans="2:4">
      <c r="B60" s="12" t="s">
        <v>258</v>
      </c>
      <c r="C60" s="12" t="s">
        <v>315</v>
      </c>
      <c r="D60" s="12" t="s">
        <v>315</v>
      </c>
    </row>
    <row r="61" spans="2:4">
      <c r="B61" s="13" t="s">
        <v>258</v>
      </c>
      <c r="C61" s="13" t="s">
        <v>316</v>
      </c>
      <c r="D61" s="13" t="s">
        <v>316</v>
      </c>
    </row>
    <row r="62" spans="2:4">
      <c r="B62" s="12" t="s">
        <v>258</v>
      </c>
      <c r="C62" s="12" t="s">
        <v>317</v>
      </c>
      <c r="D62" s="12" t="s">
        <v>317</v>
      </c>
    </row>
    <row r="63" spans="2:4">
      <c r="B63" s="13" t="s">
        <v>258</v>
      </c>
      <c r="C63" s="13" t="s">
        <v>318</v>
      </c>
      <c r="D63" s="13" t="s">
        <v>318</v>
      </c>
    </row>
    <row r="64" spans="2:4">
      <c r="B64" s="12" t="s">
        <v>258</v>
      </c>
      <c r="C64" s="12" t="s">
        <v>319</v>
      </c>
      <c r="D64" s="12" t="s">
        <v>319</v>
      </c>
    </row>
    <row r="65" spans="2:4">
      <c r="B65" s="13" t="s">
        <v>258</v>
      </c>
      <c r="C65" s="13" t="s">
        <v>320</v>
      </c>
      <c r="D65" s="13" t="s">
        <v>320</v>
      </c>
    </row>
    <row r="66" spans="2:4">
      <c r="B66" s="12" t="s">
        <v>258</v>
      </c>
      <c r="C66" s="12" t="s">
        <v>321</v>
      </c>
      <c r="D66" s="12" t="s">
        <v>321</v>
      </c>
    </row>
    <row r="67" spans="2:4">
      <c r="B67" s="13" t="s">
        <v>258</v>
      </c>
      <c r="C67" s="13" t="s">
        <v>322</v>
      </c>
      <c r="D67" s="13" t="s">
        <v>322</v>
      </c>
    </row>
    <row r="68" spans="2:4">
      <c r="B68" s="12" t="s">
        <v>258</v>
      </c>
      <c r="C68" s="12" t="s">
        <v>323</v>
      </c>
      <c r="D68" s="12" t="s">
        <v>323</v>
      </c>
    </row>
    <row r="69" spans="2:4">
      <c r="B69" s="13" t="s">
        <v>258</v>
      </c>
      <c r="C69" s="13" t="s">
        <v>324</v>
      </c>
      <c r="D69" s="13" t="s">
        <v>324</v>
      </c>
    </row>
    <row r="70" spans="2:4">
      <c r="B70" s="12" t="s">
        <v>258</v>
      </c>
      <c r="C70" s="12" t="s">
        <v>325</v>
      </c>
      <c r="D70" s="12" t="s">
        <v>325</v>
      </c>
    </row>
    <row r="71" spans="2:4">
      <c r="B71" s="13" t="s">
        <v>258</v>
      </c>
      <c r="C71" s="13" t="s">
        <v>326</v>
      </c>
      <c r="D71" s="13" t="s">
        <v>326</v>
      </c>
    </row>
    <row r="72" spans="2:4">
      <c r="B72" s="12" t="s">
        <v>258</v>
      </c>
      <c r="C72" s="12" t="s">
        <v>327</v>
      </c>
      <c r="D72" s="12" t="s">
        <v>327</v>
      </c>
    </row>
    <row r="73" spans="2:4">
      <c r="B73" s="13" t="s">
        <v>258</v>
      </c>
      <c r="C73" s="13" t="s">
        <v>328</v>
      </c>
      <c r="D73" s="13" t="s">
        <v>328</v>
      </c>
    </row>
    <row r="74" spans="2:4">
      <c r="B74" s="12" t="s">
        <v>258</v>
      </c>
      <c r="C74" s="12" t="s">
        <v>329</v>
      </c>
      <c r="D74" s="12" t="s">
        <v>329</v>
      </c>
    </row>
    <row r="75" spans="2:4">
      <c r="B75" s="13" t="s">
        <v>258</v>
      </c>
      <c r="C75" s="13" t="s">
        <v>330</v>
      </c>
      <c r="D75" s="13" t="s">
        <v>330</v>
      </c>
    </row>
    <row r="76" spans="2:4">
      <c r="B76" s="12" t="s">
        <v>258</v>
      </c>
      <c r="C76" s="12" t="s">
        <v>331</v>
      </c>
      <c r="D76" s="12" t="s">
        <v>331</v>
      </c>
    </row>
    <row r="77" spans="2:4">
      <c r="B77" s="13" t="s">
        <v>258</v>
      </c>
      <c r="C77" s="13" t="s">
        <v>332</v>
      </c>
      <c r="D77" s="13" t="s">
        <v>332</v>
      </c>
    </row>
    <row r="78" spans="2:4">
      <c r="B78" s="12" t="s">
        <v>258</v>
      </c>
      <c r="C78" s="12" t="s">
        <v>333</v>
      </c>
      <c r="D78" s="12" t="s">
        <v>333</v>
      </c>
    </row>
    <row r="79" spans="2:4">
      <c r="B79" s="13" t="s">
        <v>258</v>
      </c>
      <c r="C79" s="13" t="s">
        <v>334</v>
      </c>
      <c r="D79" s="13" t="s">
        <v>334</v>
      </c>
    </row>
    <row r="80" spans="2:4">
      <c r="B80" s="12" t="s">
        <v>258</v>
      </c>
      <c r="C80" s="12" t="s">
        <v>335</v>
      </c>
      <c r="D80" s="12" t="s">
        <v>335</v>
      </c>
    </row>
    <row r="81" spans="2:4">
      <c r="B81" s="13" t="s">
        <v>258</v>
      </c>
      <c r="C81" s="13" t="s">
        <v>336</v>
      </c>
      <c r="D81" s="13" t="s">
        <v>336</v>
      </c>
    </row>
    <row r="82" spans="2:4">
      <c r="B82" s="12" t="s">
        <v>258</v>
      </c>
      <c r="C82" s="12" t="s">
        <v>337</v>
      </c>
      <c r="D82" s="12" t="s">
        <v>337</v>
      </c>
    </row>
    <row r="83" spans="2:4">
      <c r="B83" s="13" t="s">
        <v>258</v>
      </c>
      <c r="C83" s="13" t="s">
        <v>338</v>
      </c>
      <c r="D83" s="13" t="s">
        <v>338</v>
      </c>
    </row>
    <row r="84" spans="2:4">
      <c r="B84" s="12" t="s">
        <v>258</v>
      </c>
      <c r="C84" s="12" t="s">
        <v>339</v>
      </c>
      <c r="D84" s="12" t="s">
        <v>339</v>
      </c>
    </row>
    <row r="85" spans="2:4">
      <c r="B85" s="13" t="s">
        <v>258</v>
      </c>
      <c r="C85" s="13" t="s">
        <v>340</v>
      </c>
      <c r="D85" s="13" t="s">
        <v>340</v>
      </c>
    </row>
    <row r="86" spans="2:4">
      <c r="B86" s="12" t="s">
        <v>258</v>
      </c>
      <c r="C86" s="12" t="s">
        <v>341</v>
      </c>
      <c r="D86" s="12" t="s">
        <v>341</v>
      </c>
    </row>
    <row r="87" spans="2:4">
      <c r="B87" s="13" t="s">
        <v>258</v>
      </c>
      <c r="C87" s="13" t="s">
        <v>342</v>
      </c>
      <c r="D87" s="13" t="s">
        <v>342</v>
      </c>
    </row>
    <row r="88" spans="2:4">
      <c r="B88" s="12" t="s">
        <v>258</v>
      </c>
      <c r="C88" s="12" t="s">
        <v>343</v>
      </c>
      <c r="D88" s="12" t="s">
        <v>343</v>
      </c>
    </row>
    <row r="89" spans="2:4">
      <c r="B89" s="13" t="s">
        <v>258</v>
      </c>
      <c r="C89" s="13" t="s">
        <v>344</v>
      </c>
      <c r="D89" s="13" t="s">
        <v>344</v>
      </c>
    </row>
    <row r="90" spans="2:4">
      <c r="B90" s="12" t="s">
        <v>258</v>
      </c>
      <c r="C90" s="12" t="s">
        <v>345</v>
      </c>
      <c r="D90" s="12" t="s">
        <v>345</v>
      </c>
    </row>
    <row r="91" spans="2:4">
      <c r="B91" s="13" t="s">
        <v>258</v>
      </c>
      <c r="C91" s="13" t="s">
        <v>346</v>
      </c>
      <c r="D91" s="13" t="s">
        <v>346</v>
      </c>
    </row>
    <row r="92" spans="2:4">
      <c r="B92" s="12" t="s">
        <v>258</v>
      </c>
      <c r="C92" s="12" t="s">
        <v>347</v>
      </c>
      <c r="D92" s="12" t="s">
        <v>347</v>
      </c>
    </row>
    <row r="93" spans="2:4">
      <c r="B93" s="13" t="s">
        <v>258</v>
      </c>
      <c r="C93" s="13" t="s">
        <v>348</v>
      </c>
      <c r="D93" s="13" t="s">
        <v>348</v>
      </c>
    </row>
    <row r="94" spans="2:4">
      <c r="B94" s="12" t="s">
        <v>258</v>
      </c>
      <c r="C94" s="12" t="s">
        <v>349</v>
      </c>
      <c r="D94" s="12" t="s">
        <v>349</v>
      </c>
    </row>
    <row r="95" spans="2:4">
      <c r="B95" s="13" t="s">
        <v>258</v>
      </c>
      <c r="C95" s="13" t="s">
        <v>350</v>
      </c>
      <c r="D95" s="13" t="s">
        <v>350</v>
      </c>
    </row>
    <row r="96" spans="2:4">
      <c r="B96" s="12" t="s">
        <v>258</v>
      </c>
      <c r="C96" s="12" t="s">
        <v>351</v>
      </c>
      <c r="D96" s="12" t="s">
        <v>351</v>
      </c>
    </row>
    <row r="97" spans="2:4">
      <c r="B97" s="13" t="s">
        <v>258</v>
      </c>
      <c r="C97" s="13" t="s">
        <v>352</v>
      </c>
      <c r="D97" s="13" t="s">
        <v>352</v>
      </c>
    </row>
    <row r="98" spans="2:4">
      <c r="B98" s="12" t="s">
        <v>258</v>
      </c>
      <c r="C98" s="12" t="s">
        <v>353</v>
      </c>
      <c r="D98" s="12" t="s">
        <v>353</v>
      </c>
    </row>
    <row r="99" spans="2:4">
      <c r="B99" s="13" t="s">
        <v>258</v>
      </c>
      <c r="C99" s="13" t="s">
        <v>354</v>
      </c>
      <c r="D99" s="13" t="s">
        <v>354</v>
      </c>
    </row>
    <row r="100" spans="2:4">
      <c r="B100" s="12" t="s">
        <v>258</v>
      </c>
      <c r="C100" s="12" t="s">
        <v>355</v>
      </c>
      <c r="D100" s="12" t="s">
        <v>355</v>
      </c>
    </row>
    <row r="101" spans="2:4">
      <c r="B101" s="13" t="s">
        <v>258</v>
      </c>
      <c r="C101" s="13" t="s">
        <v>356</v>
      </c>
      <c r="D101" s="13" t="s">
        <v>356</v>
      </c>
    </row>
    <row r="102" spans="2:4">
      <c r="B102" s="12" t="s">
        <v>258</v>
      </c>
      <c r="C102" s="12" t="s">
        <v>357</v>
      </c>
      <c r="D102" s="12" t="s">
        <v>357</v>
      </c>
    </row>
    <row r="103" spans="2:4">
      <c r="B103" s="13" t="s">
        <v>258</v>
      </c>
      <c r="C103" s="13" t="s">
        <v>358</v>
      </c>
      <c r="D103" s="13" t="s">
        <v>358</v>
      </c>
    </row>
    <row r="104" spans="2:4">
      <c r="B104" s="12" t="s">
        <v>258</v>
      </c>
      <c r="C104" s="12" t="s">
        <v>359</v>
      </c>
      <c r="D104" s="12" t="s">
        <v>359</v>
      </c>
    </row>
    <row r="105" spans="2:4">
      <c r="B105" s="13" t="s">
        <v>258</v>
      </c>
      <c r="C105" s="13" t="s">
        <v>360</v>
      </c>
      <c r="D105" s="13" t="s">
        <v>360</v>
      </c>
    </row>
    <row r="106" spans="2:4">
      <c r="B106" s="12" t="s">
        <v>258</v>
      </c>
      <c r="C106" s="12" t="s">
        <v>361</v>
      </c>
      <c r="D106" s="12" t="s">
        <v>361</v>
      </c>
    </row>
    <row r="107" spans="2:4">
      <c r="B107" s="13" t="s">
        <v>258</v>
      </c>
      <c r="C107" s="13" t="s">
        <v>362</v>
      </c>
      <c r="D107" s="13" t="s">
        <v>362</v>
      </c>
    </row>
    <row r="108" spans="2:4">
      <c r="B108" s="12" t="s">
        <v>258</v>
      </c>
      <c r="C108" s="12" t="s">
        <v>363</v>
      </c>
      <c r="D108" s="12" t="s">
        <v>363</v>
      </c>
    </row>
    <row r="109" spans="2:4">
      <c r="B109" s="13" t="s">
        <v>258</v>
      </c>
      <c r="C109" s="13" t="s">
        <v>364</v>
      </c>
      <c r="D109" s="13" t="s">
        <v>364</v>
      </c>
    </row>
    <row r="110" spans="2:4">
      <c r="B110" s="12" t="s">
        <v>258</v>
      </c>
      <c r="C110" s="12" t="s">
        <v>365</v>
      </c>
      <c r="D110" s="12" t="s">
        <v>365</v>
      </c>
    </row>
    <row r="111" spans="2:4">
      <c r="B111" s="13" t="s">
        <v>258</v>
      </c>
      <c r="C111" s="13" t="s">
        <v>366</v>
      </c>
      <c r="D111" s="13" t="s">
        <v>366</v>
      </c>
    </row>
    <row r="112" spans="2:4">
      <c r="B112" s="12" t="s">
        <v>258</v>
      </c>
      <c r="C112" s="12" t="s">
        <v>367</v>
      </c>
      <c r="D112" s="12" t="s">
        <v>367</v>
      </c>
    </row>
    <row r="113" spans="2:4">
      <c r="B113" s="13" t="s">
        <v>258</v>
      </c>
      <c r="C113" s="13" t="s">
        <v>368</v>
      </c>
      <c r="D113" s="13" t="s">
        <v>368</v>
      </c>
    </row>
    <row r="114" spans="2:4">
      <c r="B114" s="12" t="s">
        <v>258</v>
      </c>
      <c r="C114" s="12" t="s">
        <v>369</v>
      </c>
      <c r="D114" s="12" t="s">
        <v>369</v>
      </c>
    </row>
    <row r="115" spans="2:4">
      <c r="B115" s="13" t="s">
        <v>258</v>
      </c>
      <c r="C115" s="13" t="s">
        <v>370</v>
      </c>
      <c r="D115" s="13" t="s">
        <v>370</v>
      </c>
    </row>
    <row r="116" spans="2:4">
      <c r="B116" s="12" t="s">
        <v>258</v>
      </c>
      <c r="C116" s="12" t="s">
        <v>371</v>
      </c>
      <c r="D116" s="12" t="s">
        <v>371</v>
      </c>
    </row>
    <row r="117" spans="2:4">
      <c r="B117" s="13" t="s">
        <v>258</v>
      </c>
      <c r="C117" s="13" t="s">
        <v>372</v>
      </c>
      <c r="D117" s="13" t="s">
        <v>372</v>
      </c>
    </row>
    <row r="118" spans="2:4">
      <c r="B118" s="12" t="s">
        <v>258</v>
      </c>
      <c r="C118" s="12" t="s">
        <v>373</v>
      </c>
      <c r="D118" s="12" t="s">
        <v>373</v>
      </c>
    </row>
    <row r="119" spans="2:4">
      <c r="B119" s="13" t="s">
        <v>258</v>
      </c>
      <c r="C119" s="13" t="s">
        <v>374</v>
      </c>
      <c r="D119" s="13" t="s">
        <v>374</v>
      </c>
    </row>
    <row r="120" spans="2:4">
      <c r="B120" s="12" t="s">
        <v>258</v>
      </c>
      <c r="C120" s="12" t="s">
        <v>375</v>
      </c>
      <c r="D120" s="12" t="s">
        <v>375</v>
      </c>
    </row>
    <row r="121" spans="2:4">
      <c r="B121" s="13" t="s">
        <v>258</v>
      </c>
      <c r="C121" s="13" t="s">
        <v>376</v>
      </c>
      <c r="D121" s="13" t="s">
        <v>376</v>
      </c>
    </row>
    <row r="122" spans="2:4">
      <c r="B122" s="12" t="s">
        <v>258</v>
      </c>
      <c r="C122" s="12" t="s">
        <v>377</v>
      </c>
      <c r="D122" s="12" t="s">
        <v>377</v>
      </c>
    </row>
    <row r="123" spans="2:4">
      <c r="B123" s="13" t="s">
        <v>258</v>
      </c>
      <c r="C123" s="13" t="s">
        <v>378</v>
      </c>
      <c r="D123" s="13" t="s">
        <v>378</v>
      </c>
    </row>
    <row r="124" spans="2:4">
      <c r="B124" s="12" t="s">
        <v>258</v>
      </c>
      <c r="C124" s="12" t="s">
        <v>379</v>
      </c>
      <c r="D124" s="12" t="s">
        <v>379</v>
      </c>
    </row>
    <row r="125" spans="2:4">
      <c r="B125" s="13" t="s">
        <v>258</v>
      </c>
      <c r="C125" s="13" t="s">
        <v>380</v>
      </c>
      <c r="D125" s="13" t="s">
        <v>380</v>
      </c>
    </row>
    <row r="126" spans="2:4">
      <c r="B126" s="12" t="s">
        <v>258</v>
      </c>
      <c r="C126" s="12" t="s">
        <v>381</v>
      </c>
      <c r="D126" s="12" t="s">
        <v>381</v>
      </c>
    </row>
    <row r="127" spans="2:4">
      <c r="B127" s="13" t="s">
        <v>258</v>
      </c>
      <c r="C127" s="13" t="s">
        <v>382</v>
      </c>
      <c r="D127" s="13" t="s">
        <v>382</v>
      </c>
    </row>
    <row r="128" spans="2:4">
      <c r="B128" s="12" t="s">
        <v>258</v>
      </c>
      <c r="C128" s="12" t="s">
        <v>383</v>
      </c>
      <c r="D128" s="12" t="s">
        <v>383</v>
      </c>
    </row>
    <row r="129" spans="2:4">
      <c r="B129" s="13" t="s">
        <v>258</v>
      </c>
      <c r="C129" s="13" t="s">
        <v>384</v>
      </c>
      <c r="D129" s="13" t="s">
        <v>384</v>
      </c>
    </row>
    <row r="130" spans="2:4">
      <c r="B130" s="12" t="s">
        <v>258</v>
      </c>
      <c r="C130" s="12" t="s">
        <v>385</v>
      </c>
      <c r="D130" s="12" t="s">
        <v>385</v>
      </c>
    </row>
    <row r="131" spans="2:4">
      <c r="B131" s="13" t="s">
        <v>258</v>
      </c>
      <c r="C131" s="13" t="s">
        <v>386</v>
      </c>
      <c r="D131" s="13" t="s">
        <v>386</v>
      </c>
    </row>
    <row r="132" spans="2:4">
      <c r="B132" s="12" t="s">
        <v>258</v>
      </c>
      <c r="C132" s="12" t="s">
        <v>387</v>
      </c>
      <c r="D132" s="12" t="s">
        <v>387</v>
      </c>
    </row>
    <row r="133" spans="2:4">
      <c r="B133" s="13" t="s">
        <v>258</v>
      </c>
      <c r="C133" s="13" t="s">
        <v>388</v>
      </c>
      <c r="D133" s="13" t="s">
        <v>388</v>
      </c>
    </row>
    <row r="134" spans="2:4">
      <c r="B134" s="12" t="s">
        <v>258</v>
      </c>
      <c r="C134" s="12" t="s">
        <v>389</v>
      </c>
      <c r="D134" s="12" t="s">
        <v>389</v>
      </c>
    </row>
    <row r="135" spans="2:4">
      <c r="B135" s="13" t="s">
        <v>258</v>
      </c>
      <c r="C135" s="13" t="s">
        <v>390</v>
      </c>
      <c r="D135" s="13" t="s">
        <v>390</v>
      </c>
    </row>
    <row r="136" spans="2:4">
      <c r="B136" s="12" t="s">
        <v>258</v>
      </c>
      <c r="C136" s="12" t="s">
        <v>391</v>
      </c>
      <c r="D136" s="12" t="s">
        <v>391</v>
      </c>
    </row>
    <row r="137" spans="2:4">
      <c r="B137" s="13" t="s">
        <v>258</v>
      </c>
      <c r="C137" s="13" t="s">
        <v>392</v>
      </c>
      <c r="D137" s="13" t="s">
        <v>392</v>
      </c>
    </row>
    <row r="138" spans="2:4">
      <c r="B138" s="12" t="s">
        <v>258</v>
      </c>
      <c r="C138" s="12" t="s">
        <v>393</v>
      </c>
      <c r="D138" s="12" t="s">
        <v>393</v>
      </c>
    </row>
    <row r="139" spans="2:4">
      <c r="B139" s="13" t="s">
        <v>258</v>
      </c>
      <c r="C139" s="13" t="s">
        <v>394</v>
      </c>
      <c r="D139" s="13" t="s">
        <v>394</v>
      </c>
    </row>
    <row r="140" spans="2:4">
      <c r="B140" s="12" t="s">
        <v>258</v>
      </c>
      <c r="C140" s="12" t="s">
        <v>395</v>
      </c>
      <c r="D140" s="12" t="s">
        <v>395</v>
      </c>
    </row>
    <row r="141" spans="2:4">
      <c r="B141" s="13" t="s">
        <v>258</v>
      </c>
      <c r="C141" s="13" t="s">
        <v>396</v>
      </c>
      <c r="D141" s="13" t="s">
        <v>396</v>
      </c>
    </row>
    <row r="142" spans="2:4">
      <c r="B142" s="12" t="s">
        <v>258</v>
      </c>
      <c r="C142" s="12" t="s">
        <v>397</v>
      </c>
      <c r="D142" s="12" t="s">
        <v>397</v>
      </c>
    </row>
    <row r="143" spans="2:4">
      <c r="B143" s="13" t="s">
        <v>258</v>
      </c>
      <c r="C143" s="13" t="s">
        <v>398</v>
      </c>
      <c r="D143" s="13" t="s">
        <v>398</v>
      </c>
    </row>
    <row r="144" spans="2:4">
      <c r="B144" s="12" t="s">
        <v>258</v>
      </c>
      <c r="C144" s="12" t="s">
        <v>399</v>
      </c>
      <c r="D144" s="12" t="s">
        <v>399</v>
      </c>
    </row>
    <row r="145" spans="2:4">
      <c r="B145" s="13" t="s">
        <v>258</v>
      </c>
      <c r="C145" s="13" t="s">
        <v>400</v>
      </c>
      <c r="D145" s="13" t="s">
        <v>400</v>
      </c>
    </row>
    <row r="146" spans="2:4">
      <c r="B146" s="12" t="s">
        <v>258</v>
      </c>
      <c r="C146" s="12" t="s">
        <v>401</v>
      </c>
      <c r="D146" s="12" t="s">
        <v>401</v>
      </c>
    </row>
    <row r="147" spans="2:4">
      <c r="B147" s="13" t="s">
        <v>258</v>
      </c>
      <c r="C147" s="13" t="s">
        <v>402</v>
      </c>
      <c r="D147" s="13" t="s">
        <v>402</v>
      </c>
    </row>
    <row r="148" spans="2:4">
      <c r="B148" s="12" t="s">
        <v>258</v>
      </c>
      <c r="C148" s="12" t="s">
        <v>403</v>
      </c>
      <c r="D148" s="12" t="s">
        <v>403</v>
      </c>
    </row>
    <row r="149" spans="2:4">
      <c r="B149" s="13" t="s">
        <v>258</v>
      </c>
      <c r="C149" s="13" t="s">
        <v>404</v>
      </c>
      <c r="D149" s="13" t="s">
        <v>404</v>
      </c>
    </row>
    <row r="150" spans="2:4">
      <c r="B150" s="12" t="s">
        <v>258</v>
      </c>
      <c r="C150" s="12" t="s">
        <v>405</v>
      </c>
      <c r="D150" s="12" t="s">
        <v>405</v>
      </c>
    </row>
    <row r="151" spans="2:4">
      <c r="B151" s="13" t="s">
        <v>258</v>
      </c>
      <c r="C151" s="13" t="s">
        <v>406</v>
      </c>
      <c r="D151" s="13" t="s">
        <v>406</v>
      </c>
    </row>
    <row r="152" spans="2:4">
      <c r="B152" s="12" t="s">
        <v>258</v>
      </c>
      <c r="C152" s="12" t="s">
        <v>407</v>
      </c>
      <c r="D152" s="12" t="s">
        <v>407</v>
      </c>
    </row>
    <row r="153" spans="2:4">
      <c r="B153" s="13" t="s">
        <v>258</v>
      </c>
      <c r="C153" s="13" t="s">
        <v>408</v>
      </c>
      <c r="D153" s="13" t="s">
        <v>408</v>
      </c>
    </row>
    <row r="154" spans="2:4">
      <c r="B154" s="12" t="s">
        <v>258</v>
      </c>
      <c r="C154" s="12" t="s">
        <v>409</v>
      </c>
      <c r="D154" s="12" t="s">
        <v>409</v>
      </c>
    </row>
    <row r="155" spans="2:4">
      <c r="B155" s="13" t="s">
        <v>258</v>
      </c>
      <c r="C155" s="13" t="s">
        <v>410</v>
      </c>
      <c r="D155" s="13" t="s">
        <v>410</v>
      </c>
    </row>
    <row r="156" spans="2:4">
      <c r="B156" s="12" t="s">
        <v>258</v>
      </c>
      <c r="C156" s="12" t="s">
        <v>411</v>
      </c>
      <c r="D156" s="12" t="s">
        <v>411</v>
      </c>
    </row>
    <row r="157" spans="2:4">
      <c r="B157" s="13" t="s">
        <v>258</v>
      </c>
      <c r="C157" s="13" t="s">
        <v>412</v>
      </c>
      <c r="D157" s="13" t="s">
        <v>412</v>
      </c>
    </row>
    <row r="158" spans="2:4">
      <c r="B158" s="12" t="s">
        <v>258</v>
      </c>
      <c r="C158" s="12" t="s">
        <v>413</v>
      </c>
      <c r="D158" s="12" t="s">
        <v>413</v>
      </c>
    </row>
    <row r="159" spans="2:4">
      <c r="B159" s="13" t="s">
        <v>258</v>
      </c>
      <c r="C159" s="13" t="s">
        <v>414</v>
      </c>
      <c r="D159" s="13" t="s">
        <v>414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217</v>
      </c>
    </row>
    <row r="13" spans="1:7">
      <c r="A13" t="s">
        <v>70</v>
      </c>
      <c r="C13" t="str">
        <f t="shared" si="0"/>
        <v>Solar Util</v>
      </c>
      <c r="D13" t="s">
        <v>218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219</v>
      </c>
    </row>
    <row r="17" spans="1:4">
      <c r="A17" t="s">
        <v>70</v>
      </c>
      <c r="C17" t="str">
        <f t="shared" si="0"/>
        <v>Hydro Dam</v>
      </c>
      <c r="D17" t="s">
        <v>223</v>
      </c>
    </row>
    <row r="18" spans="1:4">
      <c r="A18" t="s">
        <v>70</v>
      </c>
      <c r="C18" t="str">
        <f t="shared" si="0"/>
        <v>Hydro RoR</v>
      </c>
      <c r="D18" t="s">
        <v>220</v>
      </c>
    </row>
    <row r="19" spans="1:4">
      <c r="A19" t="s">
        <v>70</v>
      </c>
      <c r="C19" t="str">
        <f t="shared" si="0"/>
        <v>Nuclear P</v>
      </c>
      <c r="D19" t="s">
        <v>221</v>
      </c>
    </row>
    <row r="20" spans="1:4">
      <c r="A20" t="s">
        <v>70</v>
      </c>
      <c r="C20" t="str">
        <f t="shared" si="0"/>
        <v>Nuclear SMR</v>
      </c>
      <c r="D20" t="s">
        <v>222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184</v>
      </c>
    </row>
    <row r="25" spans="1:4">
      <c r="A25" t="s">
        <v>70</v>
      </c>
      <c r="C25" t="str">
        <f t="shared" si="0"/>
        <v>Transformers Dn</v>
      </c>
      <c r="D25" t="s">
        <v>250</v>
      </c>
    </row>
    <row r="26" spans="1:4">
      <c r="A26" t="s">
        <v>70</v>
      </c>
      <c r="C26" t="str">
        <f t="shared" si="0"/>
        <v>Transformers Up</v>
      </c>
      <c r="D26" t="s">
        <v>251</v>
      </c>
    </row>
    <row r="27" spans="1:4">
      <c r="A27" t="s">
        <v>70</v>
      </c>
      <c r="C27" t="str">
        <f t="shared" si="0"/>
        <v>Grid-220V</v>
      </c>
      <c r="D27" t="s">
        <v>227</v>
      </c>
    </row>
    <row r="28" spans="1:4">
      <c r="A28" t="s">
        <v>70</v>
      </c>
      <c r="C28" t="str">
        <f t="shared" si="0"/>
        <v>Grid-400V</v>
      </c>
      <c r="D28" t="s">
        <v>228</v>
      </c>
    </row>
    <row r="29" spans="1:4">
      <c r="A29" t="s">
        <v>70</v>
      </c>
      <c r="C29" t="str">
        <f t="shared" si="0"/>
        <v>Grid-380V</v>
      </c>
      <c r="D29" t="s">
        <v>229</v>
      </c>
    </row>
    <row r="30" spans="1:4">
      <c r="A30" t="s">
        <v>70</v>
      </c>
      <c r="C30" t="str">
        <f t="shared" si="0"/>
        <v>Grid-225V</v>
      </c>
      <c r="D30" t="s">
        <v>230</v>
      </c>
    </row>
    <row r="31" spans="1:4">
      <c r="A31" t="s">
        <v>70</v>
      </c>
      <c r="C31" t="str">
        <f t="shared" si="0"/>
        <v>Grid-330V</v>
      </c>
      <c r="D31" t="s">
        <v>231</v>
      </c>
    </row>
    <row r="32" spans="1:4">
      <c r="A32" t="s">
        <v>70</v>
      </c>
      <c r="C32" t="str">
        <f t="shared" si="0"/>
        <v>Grid-275V</v>
      </c>
      <c r="D32" t="s">
        <v>232</v>
      </c>
    </row>
    <row r="33" spans="1:4">
      <c r="A33" t="s">
        <v>70</v>
      </c>
      <c r="C33" t="str">
        <f t="shared" si="0"/>
        <v>Grid-420V</v>
      </c>
      <c r="D33" t="s">
        <v>233</v>
      </c>
    </row>
    <row r="34" spans="1:4">
      <c r="A34" t="s">
        <v>70</v>
      </c>
      <c r="C34" t="str">
        <f t="shared" si="0"/>
        <v>Grid-300V</v>
      </c>
      <c r="D34" t="s">
        <v>234</v>
      </c>
    </row>
    <row r="35" spans="1:4">
      <c r="A35" t="s">
        <v>70</v>
      </c>
      <c r="C35" t="str">
        <f t="shared" si="0"/>
        <v>Grid-500V</v>
      </c>
      <c r="D35" t="s">
        <v>235</v>
      </c>
    </row>
    <row r="36" spans="1:4">
      <c r="A36" t="s">
        <v>70</v>
      </c>
      <c r="C36" t="str">
        <f t="shared" si="0"/>
        <v>Grid-750V</v>
      </c>
      <c r="D36" t="s">
        <v>236</v>
      </c>
    </row>
    <row r="37" spans="1:4">
      <c r="A37" t="s">
        <v>70</v>
      </c>
      <c r="C37" t="str">
        <f t="shared" si="0"/>
        <v>Grid-450V</v>
      </c>
      <c r="D37" t="s">
        <v>237</v>
      </c>
    </row>
    <row r="38" spans="1:4">
      <c r="A38" t="s">
        <v>70</v>
      </c>
      <c r="C38" t="str">
        <f t="shared" si="0"/>
        <v>Grid-515V</v>
      </c>
      <c r="D38" t="s">
        <v>238</v>
      </c>
    </row>
    <row r="39" spans="1:4">
      <c r="A39" t="s">
        <v>70</v>
      </c>
      <c r="C39" t="str">
        <f t="shared" si="0"/>
        <v>Grid-525V</v>
      </c>
      <c r="D39" t="s">
        <v>239</v>
      </c>
    </row>
    <row r="40" spans="1:4">
      <c r="A40" t="s">
        <v>70</v>
      </c>
      <c r="C40" t="str">
        <f t="shared" si="0"/>
        <v>Grid-320V</v>
      </c>
      <c r="D40" t="s">
        <v>240</v>
      </c>
    </row>
    <row r="41" spans="1:4">
      <c r="A41" t="s">
        <v>70</v>
      </c>
      <c r="C41" t="str">
        <f t="shared" si="0"/>
        <v>Grid-150V</v>
      </c>
      <c r="D41" t="s">
        <v>241</v>
      </c>
    </row>
    <row r="42" spans="1:4">
      <c r="A42" t="s">
        <v>70</v>
      </c>
      <c r="C42" t="str">
        <f t="shared" si="0"/>
        <v>Grid-270V</v>
      </c>
      <c r="D42" t="s">
        <v>242</v>
      </c>
    </row>
    <row r="43" spans="1:4">
      <c r="A43" t="s">
        <v>70</v>
      </c>
      <c r="C43" t="str">
        <f t="shared" si="0"/>
        <v>Grid-350V</v>
      </c>
      <c r="D43" t="s">
        <v>243</v>
      </c>
    </row>
    <row r="44" spans="1:4">
      <c r="A44" t="s">
        <v>70</v>
      </c>
      <c r="C44" t="str">
        <f t="shared" si="0"/>
        <v>Grid-250V</v>
      </c>
      <c r="D44" t="s">
        <v>244</v>
      </c>
    </row>
    <row r="45" spans="1:4">
      <c r="A45" t="s">
        <v>70</v>
      </c>
      <c r="C45" t="str">
        <f t="shared" si="0"/>
        <v>Grid-200V</v>
      </c>
      <c r="D45" t="s">
        <v>245</v>
      </c>
    </row>
    <row r="46" spans="1:4">
      <c r="A46" t="s">
        <v>70</v>
      </c>
      <c r="C46" t="str">
        <f t="shared" si="0"/>
        <v>Grid-236V</v>
      </c>
      <c r="D46" t="s">
        <v>246</v>
      </c>
    </row>
    <row r="47" spans="1:4">
      <c r="A47" t="s">
        <v>70</v>
      </c>
      <c r="C47" t="str">
        <f t="shared" si="0"/>
        <v>Grid-600V</v>
      </c>
      <c r="D47" t="s">
        <v>247</v>
      </c>
    </row>
    <row r="48" spans="1:4">
      <c r="A48" t="s">
        <v>70</v>
      </c>
      <c r="C48" t="str">
        <f t="shared" si="0"/>
        <v>Aggregators</v>
      </c>
      <c r="D48" t="s">
        <v>248</v>
      </c>
    </row>
    <row r="49" spans="1:6">
      <c r="A49" t="s">
        <v>70</v>
      </c>
      <c r="C49" t="str">
        <f t="shared" si="0"/>
        <v>DUMMY_IMP</v>
      </c>
      <c r="D49" t="s">
        <v>249</v>
      </c>
    </row>
    <row r="50" spans="1:6">
      <c r="A50" t="s">
        <v>70</v>
      </c>
      <c r="C50" t="s">
        <v>145</v>
      </c>
      <c r="E50" t="s">
        <v>149</v>
      </c>
      <c r="F50" t="s">
        <v>151</v>
      </c>
    </row>
    <row r="51" spans="1:6">
      <c r="A51" t="s">
        <v>70</v>
      </c>
      <c r="C51" t="s">
        <v>146</v>
      </c>
      <c r="E51" t="s">
        <v>150</v>
      </c>
      <c r="F51" t="s">
        <v>151</v>
      </c>
    </row>
    <row r="52" spans="1:6">
      <c r="A52" t="s">
        <v>70</v>
      </c>
      <c r="B52" t="s">
        <v>152</v>
      </c>
      <c r="C52" t="s">
        <v>147</v>
      </c>
      <c r="E52" t="s">
        <v>149</v>
      </c>
    </row>
    <row r="53" spans="1:6">
      <c r="A53" t="s">
        <v>70</v>
      </c>
      <c r="B53" t="s">
        <v>152</v>
      </c>
      <c r="C53" t="s">
        <v>148</v>
      </c>
      <c r="E53" t="s">
        <v>150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140</v>
      </c>
      <c r="C5" t="s">
        <v>144</v>
      </c>
      <c r="D5">
        <v>1E-3</v>
      </c>
    </row>
    <row r="6" spans="1:4">
      <c r="A6" t="s">
        <v>86</v>
      </c>
      <c r="B6" t="s">
        <v>141</v>
      </c>
      <c r="C6" t="s">
        <v>144</v>
      </c>
      <c r="D6">
        <v>-1E-3</v>
      </c>
    </row>
    <row r="7" spans="1:4">
      <c r="A7" t="s">
        <v>86</v>
      </c>
      <c r="B7" t="s">
        <v>154</v>
      </c>
      <c r="C7" t="s">
        <v>156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40"/>
  <sheetViews>
    <sheetView zoomScaleNormal="100" workbookViewId="0">
      <selection activeCell="L6" sqref="L6"/>
    </sheetView>
  </sheetViews>
  <sheetFormatPr defaultColWidth="14.73046875" defaultRowHeight="14.25"/>
  <cols>
    <col min="1" max="1" width="15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125</v>
      </c>
      <c r="B1" t="s">
        <v>126</v>
      </c>
      <c r="C1" t="s">
        <v>127</v>
      </c>
      <c r="D1" t="s">
        <v>171</v>
      </c>
      <c r="E1" t="s">
        <v>172</v>
      </c>
      <c r="H1" t="s">
        <v>37</v>
      </c>
    </row>
    <row r="2" spans="1:16">
      <c r="H2" t="s">
        <v>128</v>
      </c>
      <c r="I2" t="s">
        <v>129</v>
      </c>
    </row>
    <row r="4" spans="1:16">
      <c r="A4" t="s">
        <v>63</v>
      </c>
      <c r="G4" t="s">
        <v>64</v>
      </c>
    </row>
    <row r="5" spans="1:16">
      <c r="A5" t="s">
        <v>20</v>
      </c>
      <c r="B5" t="s">
        <v>2</v>
      </c>
      <c r="C5" t="s">
        <v>1</v>
      </c>
      <c r="D5" t="s">
        <v>10</v>
      </c>
      <c r="G5" t="s">
        <v>9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Postponed Transition_3d</v>
      </c>
      <c r="G6" t="str">
        <f>H6&amp;P6</f>
        <v>Postponed Transition_3d</v>
      </c>
      <c r="H6" t="s">
        <v>255</v>
      </c>
      <c r="I6" t="s">
        <v>132</v>
      </c>
      <c r="N6">
        <v>1</v>
      </c>
      <c r="P6" t="s">
        <v>135</v>
      </c>
    </row>
    <row r="7" spans="1:16">
      <c r="A7" t="str">
        <f t="shared" ref="A7:A12" si="0">$A$1&amp;TEXT(N7,"0000")</f>
        <v>vstacks_t1~0002</v>
      </c>
      <c r="B7" t="str">
        <f t="shared" ref="B7:B26" si="1">G7</f>
        <v>Target Net Zero 2050_3d</v>
      </c>
      <c r="G7" t="str">
        <f t="shared" ref="G7:G26" si="2">H7&amp;P7</f>
        <v>Target Net Zero 2050_3d</v>
      </c>
      <c r="H7" t="s">
        <v>256</v>
      </c>
      <c r="I7" t="s">
        <v>132</v>
      </c>
      <c r="N7">
        <v>2</v>
      </c>
      <c r="P7" t="s">
        <v>135</v>
      </c>
    </row>
    <row r="8" spans="1:16">
      <c r="A8" t="str">
        <f t="shared" si="0"/>
        <v>vstacks_t1~0003</v>
      </c>
      <c r="B8" t="str">
        <f t="shared" si="1"/>
        <v>Declared NDCs_3d</v>
      </c>
      <c r="G8" t="str">
        <f t="shared" si="2"/>
        <v>Declared NDCs_3d</v>
      </c>
      <c r="H8" t="s">
        <v>253</v>
      </c>
      <c r="I8" t="s">
        <v>132</v>
      </c>
      <c r="N8">
        <v>3</v>
      </c>
      <c r="P8" t="s">
        <v>135</v>
      </c>
    </row>
    <row r="9" spans="1:16">
      <c r="A9" t="str">
        <f t="shared" si="0"/>
        <v>vstacks_t1~0004</v>
      </c>
      <c r="B9" t="str">
        <f t="shared" si="1"/>
        <v>Limited to 2 deg_3d</v>
      </c>
      <c r="G9" t="str">
        <f t="shared" si="2"/>
        <v>Limited to 2 deg_3d</v>
      </c>
      <c r="H9" t="s">
        <v>254</v>
      </c>
      <c r="I9" t="s">
        <v>132</v>
      </c>
      <c r="N9">
        <v>4</v>
      </c>
      <c r="P9" t="s">
        <v>135</v>
      </c>
    </row>
    <row r="10" spans="1:16">
      <c r="A10" t="str">
        <f t="shared" si="0"/>
        <v>vstacks_t1~0005</v>
      </c>
      <c r="B10" t="str">
        <f t="shared" si="1"/>
        <v>Actual Policies_3d</v>
      </c>
      <c r="G10" t="str">
        <f t="shared" si="2"/>
        <v>Actual Policies_3d</v>
      </c>
      <c r="H10" t="s">
        <v>252</v>
      </c>
      <c r="I10" t="s">
        <v>132</v>
      </c>
      <c r="N10">
        <v>5</v>
      </c>
      <c r="P10" t="s">
        <v>135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130</v>
      </c>
      <c r="I11" t="s">
        <v>132</v>
      </c>
      <c r="N11">
        <v>6</v>
      </c>
      <c r="P11" t="s">
        <v>135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131</v>
      </c>
      <c r="I12" t="s">
        <v>132</v>
      </c>
      <c r="N12">
        <v>7</v>
      </c>
      <c r="P12" t="s">
        <v>135</v>
      </c>
    </row>
    <row r="13" spans="1:16">
      <c r="A13" t="str">
        <f>$B$1&amp;TEXT(N13,"0000")</f>
        <v>vstacks_t5~0001</v>
      </c>
      <c r="B13" t="str">
        <f t="shared" si="1"/>
        <v>Postponed Transition_15d</v>
      </c>
      <c r="G13" t="str">
        <f t="shared" si="2"/>
        <v>Postponed Transition_15d</v>
      </c>
      <c r="H13" t="str">
        <f>H6</f>
        <v>Postponed Transition</v>
      </c>
      <c r="I13" t="s">
        <v>133</v>
      </c>
      <c r="N13">
        <f>N6</f>
        <v>1</v>
      </c>
      <c r="P13" t="s">
        <v>136</v>
      </c>
    </row>
    <row r="14" spans="1:16">
      <c r="A14" t="str">
        <f t="shared" ref="A14:A19" si="3">$B$1&amp;TEXT(N14,"0000")</f>
        <v>vstacks_t5~0002</v>
      </c>
      <c r="B14" t="str">
        <f t="shared" si="1"/>
        <v>Target Net Zero 2050_15d</v>
      </c>
      <c r="G14" t="str">
        <f t="shared" si="2"/>
        <v>Target Net Zero 2050_15d</v>
      </c>
      <c r="H14" t="str">
        <f t="shared" ref="H14:H40" si="4">H7</f>
        <v>Target Net Zero 2050</v>
      </c>
      <c r="I14" t="s">
        <v>133</v>
      </c>
      <c r="N14">
        <f t="shared" ref="N14:N40" si="5">N7</f>
        <v>2</v>
      </c>
      <c r="P14" t="s">
        <v>136</v>
      </c>
    </row>
    <row r="15" spans="1:16">
      <c r="A15" t="str">
        <f t="shared" si="3"/>
        <v>vstacks_t5~0003</v>
      </c>
      <c r="B15" t="str">
        <f t="shared" si="1"/>
        <v>Declared NDCs_15d</v>
      </c>
      <c r="G15" t="str">
        <f t="shared" si="2"/>
        <v>Declared NDCs_15d</v>
      </c>
      <c r="H15" t="str">
        <f t="shared" si="4"/>
        <v>Declared NDCs</v>
      </c>
      <c r="I15" t="s">
        <v>133</v>
      </c>
      <c r="N15">
        <f t="shared" si="5"/>
        <v>3</v>
      </c>
      <c r="P15" t="s">
        <v>136</v>
      </c>
    </row>
    <row r="16" spans="1:16">
      <c r="A16" t="str">
        <f t="shared" si="3"/>
        <v>vstacks_t5~0004</v>
      </c>
      <c r="B16" t="str">
        <f t="shared" si="1"/>
        <v>Limited to 2 deg_15d</v>
      </c>
      <c r="G16" t="str">
        <f t="shared" si="2"/>
        <v>Limited to 2 deg_15d</v>
      </c>
      <c r="H16" t="str">
        <f t="shared" si="4"/>
        <v>Limited to 2 deg</v>
      </c>
      <c r="I16" t="s">
        <v>133</v>
      </c>
      <c r="N16">
        <f t="shared" si="5"/>
        <v>4</v>
      </c>
      <c r="P16" t="s">
        <v>136</v>
      </c>
    </row>
    <row r="17" spans="1:16">
      <c r="A17" t="str">
        <f t="shared" si="3"/>
        <v>vstacks_t5~0005</v>
      </c>
      <c r="B17" t="str">
        <f t="shared" si="1"/>
        <v>Actual Policies_15d</v>
      </c>
      <c r="G17" t="str">
        <f t="shared" si="2"/>
        <v>Actual Policies_15d</v>
      </c>
      <c r="H17" t="str">
        <f t="shared" si="4"/>
        <v>Actual Policies</v>
      </c>
      <c r="I17" t="s">
        <v>133</v>
      </c>
      <c r="N17">
        <f t="shared" si="5"/>
        <v>5</v>
      </c>
      <c r="P17" t="s">
        <v>136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133</v>
      </c>
      <c r="N18">
        <f t="shared" si="5"/>
        <v>6</v>
      </c>
      <c r="P18" t="s">
        <v>136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133</v>
      </c>
      <c r="N19">
        <f t="shared" si="5"/>
        <v>7</v>
      </c>
      <c r="P19" t="s">
        <v>136</v>
      </c>
    </row>
    <row r="20" spans="1:16">
      <c r="A20" t="str">
        <f>$C$1&amp;TEXT(N20,"0000")</f>
        <v>vstacks_w2~0001</v>
      </c>
      <c r="B20" t="str">
        <f t="shared" si="1"/>
        <v>Postponed Transition_2w</v>
      </c>
      <c r="G20" t="str">
        <f t="shared" si="2"/>
        <v>Postponed Transition_2w</v>
      </c>
      <c r="H20" t="str">
        <f t="shared" si="4"/>
        <v>Postponed Transition</v>
      </c>
      <c r="I20" t="s">
        <v>134</v>
      </c>
      <c r="N20">
        <f t="shared" si="5"/>
        <v>1</v>
      </c>
      <c r="P20" t="s">
        <v>137</v>
      </c>
    </row>
    <row r="21" spans="1:16">
      <c r="A21" t="str">
        <f t="shared" ref="A21:A26" si="6">$C$1&amp;TEXT(N21,"0000")</f>
        <v>vstacks_w2~0002</v>
      </c>
      <c r="B21" t="str">
        <f t="shared" si="1"/>
        <v>Target Net Zero 2050_2w</v>
      </c>
      <c r="G21" t="str">
        <f t="shared" si="2"/>
        <v>Target Net Zero 2050_2w</v>
      </c>
      <c r="H21" t="str">
        <f t="shared" si="4"/>
        <v>Target Net Zero 2050</v>
      </c>
      <c r="I21" t="s">
        <v>134</v>
      </c>
      <c r="N21">
        <f t="shared" si="5"/>
        <v>2</v>
      </c>
      <c r="P21" t="s">
        <v>137</v>
      </c>
    </row>
    <row r="22" spans="1:16">
      <c r="A22" t="str">
        <f t="shared" si="6"/>
        <v>vstacks_w2~0003</v>
      </c>
      <c r="B22" t="str">
        <f t="shared" si="1"/>
        <v>Declared NDCs_2w</v>
      </c>
      <c r="G22" t="str">
        <f t="shared" si="2"/>
        <v>Declared NDCs_2w</v>
      </c>
      <c r="H22" t="str">
        <f t="shared" si="4"/>
        <v>Declared NDCs</v>
      </c>
      <c r="I22" t="s">
        <v>134</v>
      </c>
      <c r="N22">
        <f t="shared" si="5"/>
        <v>3</v>
      </c>
      <c r="P22" t="s">
        <v>137</v>
      </c>
    </row>
    <row r="23" spans="1:16">
      <c r="A23" t="str">
        <f t="shared" si="6"/>
        <v>vstacks_w2~0004</v>
      </c>
      <c r="B23" t="str">
        <f t="shared" si="1"/>
        <v>Limited to 2 deg_2w</v>
      </c>
      <c r="G23" t="str">
        <f t="shared" si="2"/>
        <v>Limited to 2 deg_2w</v>
      </c>
      <c r="H23" t="str">
        <f t="shared" si="4"/>
        <v>Limited to 2 deg</v>
      </c>
      <c r="I23" t="s">
        <v>134</v>
      </c>
      <c r="N23">
        <f t="shared" si="5"/>
        <v>4</v>
      </c>
      <c r="P23" t="s">
        <v>137</v>
      </c>
    </row>
    <row r="24" spans="1:16">
      <c r="A24" t="str">
        <f t="shared" si="6"/>
        <v>vstacks_w2~0005</v>
      </c>
      <c r="B24" t="str">
        <f t="shared" si="1"/>
        <v>Actual Policies_2w</v>
      </c>
      <c r="G24" t="str">
        <f t="shared" si="2"/>
        <v>Actual Policies_2w</v>
      </c>
      <c r="H24" t="str">
        <f t="shared" si="4"/>
        <v>Actual Policies</v>
      </c>
      <c r="I24" t="s">
        <v>134</v>
      </c>
      <c r="N24">
        <f t="shared" si="5"/>
        <v>5</v>
      </c>
      <c r="P24" t="s">
        <v>137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134</v>
      </c>
      <c r="N25">
        <f t="shared" si="5"/>
        <v>6</v>
      </c>
      <c r="P25" t="s">
        <v>137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134</v>
      </c>
      <c r="N26">
        <f t="shared" si="5"/>
        <v>7</v>
      </c>
      <c r="P26" t="s">
        <v>137</v>
      </c>
    </row>
    <row r="27" spans="1:16">
      <c r="A27" t="str">
        <f>$D$1&amp;TEXT(N27,"0000")</f>
        <v>vstacks_ts16~0001</v>
      </c>
      <c r="B27" t="str">
        <f t="shared" ref="B27:B40" si="7">G27</f>
        <v>Postponed Transition_16</v>
      </c>
      <c r="G27" t="str">
        <f t="shared" ref="G27:G40" si="8">H27&amp;P27</f>
        <v>Postponed Transition_16</v>
      </c>
      <c r="H27" t="str">
        <f t="shared" si="4"/>
        <v>Postponed Transition</v>
      </c>
      <c r="I27" t="s">
        <v>173</v>
      </c>
      <c r="N27">
        <f t="shared" si="5"/>
        <v>1</v>
      </c>
      <c r="P27" t="s">
        <v>175</v>
      </c>
    </row>
    <row r="28" spans="1:16">
      <c r="A28" t="str">
        <f t="shared" ref="A28:A33" si="9">$D$1&amp;TEXT(N28,"0000")</f>
        <v>vstacks_ts16~0002</v>
      </c>
      <c r="B28" t="str">
        <f t="shared" si="7"/>
        <v>Target Net Zero 2050_16</v>
      </c>
      <c r="G28" t="str">
        <f t="shared" si="8"/>
        <v>Target Net Zero 2050_16</v>
      </c>
      <c r="H28" t="str">
        <f t="shared" si="4"/>
        <v>Target Net Zero 2050</v>
      </c>
      <c r="I28" t="s">
        <v>173</v>
      </c>
      <c r="N28">
        <f t="shared" si="5"/>
        <v>2</v>
      </c>
      <c r="P28" t="s">
        <v>175</v>
      </c>
    </row>
    <row r="29" spans="1:16">
      <c r="A29" t="str">
        <f t="shared" si="9"/>
        <v>vstacks_ts16~0003</v>
      </c>
      <c r="B29" t="str">
        <f t="shared" si="7"/>
        <v>Declared NDCs_16</v>
      </c>
      <c r="G29" t="str">
        <f t="shared" si="8"/>
        <v>Declared NDCs_16</v>
      </c>
      <c r="H29" t="str">
        <f t="shared" si="4"/>
        <v>Declared NDCs</v>
      </c>
      <c r="I29" t="s">
        <v>173</v>
      </c>
      <c r="N29">
        <f t="shared" si="5"/>
        <v>3</v>
      </c>
      <c r="P29" t="s">
        <v>175</v>
      </c>
    </row>
    <row r="30" spans="1:16">
      <c r="A30" t="str">
        <f t="shared" si="9"/>
        <v>vstacks_ts16~0004</v>
      </c>
      <c r="B30" t="str">
        <f t="shared" si="7"/>
        <v>Limited to 2 deg_16</v>
      </c>
      <c r="G30" t="str">
        <f t="shared" si="8"/>
        <v>Limited to 2 deg_16</v>
      </c>
      <c r="H30" t="str">
        <f t="shared" si="4"/>
        <v>Limited to 2 deg</v>
      </c>
      <c r="I30" t="s">
        <v>173</v>
      </c>
      <c r="N30">
        <f t="shared" si="5"/>
        <v>4</v>
      </c>
      <c r="P30" t="s">
        <v>175</v>
      </c>
    </row>
    <row r="31" spans="1:16">
      <c r="A31" t="str">
        <f t="shared" si="9"/>
        <v>vstacks_ts16~0005</v>
      </c>
      <c r="B31" t="str">
        <f t="shared" si="7"/>
        <v>Actual Policies_16</v>
      </c>
      <c r="G31" t="str">
        <f t="shared" si="8"/>
        <v>Actual Policies_16</v>
      </c>
      <c r="H31" t="str">
        <f t="shared" si="4"/>
        <v>Actual Policies</v>
      </c>
      <c r="I31" t="s">
        <v>173</v>
      </c>
      <c r="N31">
        <f t="shared" si="5"/>
        <v>5</v>
      </c>
      <c r="P31" t="s">
        <v>175</v>
      </c>
    </row>
    <row r="32" spans="1:16">
      <c r="A32" t="str">
        <f t="shared" si="9"/>
        <v>vstacks_ts16~0006</v>
      </c>
      <c r="B32" t="str">
        <f t="shared" si="7"/>
        <v>Low demand_16</v>
      </c>
      <c r="G32" t="str">
        <f t="shared" si="8"/>
        <v>Low demand_16</v>
      </c>
      <c r="H32" t="str">
        <f t="shared" si="4"/>
        <v>Low demand</v>
      </c>
      <c r="I32" t="s">
        <v>173</v>
      </c>
      <c r="N32">
        <f t="shared" si="5"/>
        <v>6</v>
      </c>
      <c r="P32" t="s">
        <v>175</v>
      </c>
    </row>
    <row r="33" spans="1:16">
      <c r="A33" t="str">
        <f t="shared" si="9"/>
        <v>vstacks_ts16~0007</v>
      </c>
      <c r="B33" t="str">
        <f t="shared" si="7"/>
        <v>Fragmented World_16</v>
      </c>
      <c r="G33" t="str">
        <f t="shared" si="8"/>
        <v>Fragmented World_16</v>
      </c>
      <c r="H33" t="str">
        <f t="shared" si="4"/>
        <v>Fragmented World</v>
      </c>
      <c r="I33" t="s">
        <v>173</v>
      </c>
      <c r="N33">
        <f t="shared" si="5"/>
        <v>7</v>
      </c>
      <c r="P33" t="s">
        <v>175</v>
      </c>
    </row>
    <row r="34" spans="1:16">
      <c r="A34" t="str">
        <f>$E$1&amp;TEXT(N34,"0000")</f>
        <v>vstacks_t_annual~0001</v>
      </c>
      <c r="B34" t="str">
        <f t="shared" si="7"/>
        <v>Postponed Transition_ann</v>
      </c>
      <c r="G34" t="str">
        <f t="shared" si="8"/>
        <v>Postponed Transition_ann</v>
      </c>
      <c r="H34" t="str">
        <f t="shared" si="4"/>
        <v>Postponed Transition</v>
      </c>
      <c r="I34" t="s">
        <v>174</v>
      </c>
      <c r="N34">
        <f t="shared" si="5"/>
        <v>1</v>
      </c>
      <c r="P34" t="s">
        <v>176</v>
      </c>
    </row>
    <row r="35" spans="1:16">
      <c r="A35" t="str">
        <f t="shared" ref="A35:A40" si="10">$E$1&amp;TEXT(N35,"0000")</f>
        <v>vstacks_t_annual~0002</v>
      </c>
      <c r="B35" t="str">
        <f t="shared" si="7"/>
        <v>Target Net Zero 2050_ann</v>
      </c>
      <c r="G35" t="str">
        <f t="shared" si="8"/>
        <v>Target Net Zero 2050_ann</v>
      </c>
      <c r="H35" t="str">
        <f t="shared" si="4"/>
        <v>Target Net Zero 2050</v>
      </c>
      <c r="I35" t="s">
        <v>174</v>
      </c>
      <c r="N35">
        <f t="shared" si="5"/>
        <v>2</v>
      </c>
      <c r="P35" t="s">
        <v>176</v>
      </c>
    </row>
    <row r="36" spans="1:16">
      <c r="A36" t="str">
        <f t="shared" si="10"/>
        <v>vstacks_t_annual~0003</v>
      </c>
      <c r="B36" t="str">
        <f t="shared" si="7"/>
        <v>Declared NDCs_ann</v>
      </c>
      <c r="G36" t="str">
        <f t="shared" si="8"/>
        <v>Declared NDCs_ann</v>
      </c>
      <c r="H36" t="str">
        <f t="shared" si="4"/>
        <v>Declared NDCs</v>
      </c>
      <c r="I36" t="s">
        <v>174</v>
      </c>
      <c r="N36">
        <f t="shared" si="5"/>
        <v>3</v>
      </c>
      <c r="P36" t="s">
        <v>176</v>
      </c>
    </row>
    <row r="37" spans="1:16">
      <c r="A37" t="str">
        <f t="shared" si="10"/>
        <v>vstacks_t_annual~0004</v>
      </c>
      <c r="B37" t="str">
        <f t="shared" si="7"/>
        <v>Limited to 2 deg_ann</v>
      </c>
      <c r="G37" t="str">
        <f t="shared" si="8"/>
        <v>Limited to 2 deg_ann</v>
      </c>
      <c r="H37" t="str">
        <f t="shared" si="4"/>
        <v>Limited to 2 deg</v>
      </c>
      <c r="I37" t="s">
        <v>174</v>
      </c>
      <c r="N37">
        <f t="shared" si="5"/>
        <v>4</v>
      </c>
      <c r="P37" t="s">
        <v>176</v>
      </c>
    </row>
    <row r="38" spans="1:16">
      <c r="A38" t="str">
        <f t="shared" si="10"/>
        <v>vstacks_t_annual~0005</v>
      </c>
      <c r="B38" t="str">
        <f t="shared" si="7"/>
        <v>Actual Policies_ann</v>
      </c>
      <c r="G38" t="str">
        <f t="shared" si="8"/>
        <v>Actual Policies_ann</v>
      </c>
      <c r="H38" t="str">
        <f t="shared" si="4"/>
        <v>Actual Policies</v>
      </c>
      <c r="I38" t="s">
        <v>174</v>
      </c>
      <c r="N38">
        <f t="shared" si="5"/>
        <v>5</v>
      </c>
      <c r="P38" t="s">
        <v>176</v>
      </c>
    </row>
    <row r="39" spans="1:16">
      <c r="A39" t="str">
        <f t="shared" si="10"/>
        <v>vstacks_t_annual~0006</v>
      </c>
      <c r="B39" t="str">
        <f t="shared" si="7"/>
        <v>Low demand_ann</v>
      </c>
      <c r="G39" t="str">
        <f t="shared" si="8"/>
        <v>Low demand_ann</v>
      </c>
      <c r="H39" t="str">
        <f t="shared" si="4"/>
        <v>Low demand</v>
      </c>
      <c r="I39" t="s">
        <v>174</v>
      </c>
      <c r="N39">
        <f t="shared" si="5"/>
        <v>6</v>
      </c>
      <c r="P39" t="s">
        <v>176</v>
      </c>
    </row>
    <row r="40" spans="1:16">
      <c r="A40" t="str">
        <f t="shared" si="10"/>
        <v>vstacks_t_annual~0007</v>
      </c>
      <c r="B40" t="str">
        <f t="shared" si="7"/>
        <v>Fragmented World_ann</v>
      </c>
      <c r="G40" t="str">
        <f t="shared" si="8"/>
        <v>Fragmented World_ann</v>
      </c>
      <c r="H40" t="str">
        <f t="shared" si="4"/>
        <v>Fragmented World</v>
      </c>
      <c r="I40" t="s">
        <v>174</v>
      </c>
      <c r="N40">
        <f t="shared" si="5"/>
        <v>7</v>
      </c>
      <c r="P40" t="s">
        <v>176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177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177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177</v>
      </c>
      <c r="I5" t="s">
        <v>178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157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138</v>
      </c>
      <c r="K7" t="s">
        <v>140</v>
      </c>
      <c r="N7" t="s">
        <v>142</v>
      </c>
      <c r="T7" s="3"/>
      <c r="U7" s="3"/>
    </row>
    <row r="8" spans="1:21">
      <c r="A8" t="s">
        <v>5</v>
      </c>
      <c r="I8" s="2" t="s">
        <v>139</v>
      </c>
      <c r="K8" t="s">
        <v>141</v>
      </c>
      <c r="N8" t="s">
        <v>143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153</v>
      </c>
      <c r="K11" t="s">
        <v>154</v>
      </c>
      <c r="N11" t="s">
        <v>155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181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179</v>
      </c>
      <c r="S4" s="6" t="s">
        <v>180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182</v>
      </c>
      <c r="M5" t="s">
        <v>214</v>
      </c>
      <c r="S5">
        <v>-1</v>
      </c>
    </row>
    <row r="6" spans="1:19">
      <c r="A6" t="s">
        <v>183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182</v>
      </c>
      <c r="M6" t="s">
        <v>215</v>
      </c>
      <c r="S6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217</v>
      </c>
      <c r="B10" t="str">
        <f t="shared" si="0"/>
        <v>Bio Power</v>
      </c>
    </row>
    <row r="11" spans="1:3">
      <c r="A11" t="s">
        <v>218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219</v>
      </c>
      <c r="B14" t="str">
        <f t="shared" si="0"/>
        <v>Geothermal P</v>
      </c>
    </row>
    <row r="15" spans="1:3">
      <c r="A15" t="s">
        <v>223</v>
      </c>
      <c r="B15" t="str">
        <f t="shared" si="0"/>
        <v>Hydro Dam</v>
      </c>
    </row>
    <row r="16" spans="1:3">
      <c r="A16" t="s">
        <v>220</v>
      </c>
      <c r="B16" t="str">
        <f t="shared" si="0"/>
        <v>Hydro RoR</v>
      </c>
    </row>
    <row r="17" spans="1:2">
      <c r="A17" t="s">
        <v>221</v>
      </c>
      <c r="B17" t="str">
        <f t="shared" si="0"/>
        <v>Nuclear P</v>
      </c>
    </row>
    <row r="18" spans="1:2">
      <c r="A18" t="s">
        <v>222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184</v>
      </c>
      <c r="B22" t="str">
        <f t="shared" si="0"/>
        <v>Demand</v>
      </c>
    </row>
    <row r="23" spans="1:2">
      <c r="A23" t="s">
        <v>250</v>
      </c>
      <c r="B23" t="str">
        <f t="shared" si="0"/>
        <v>Transformers Dn</v>
      </c>
    </row>
    <row r="24" spans="1:2">
      <c r="A24" t="s">
        <v>251</v>
      </c>
      <c r="B24" t="str">
        <f t="shared" si="0"/>
        <v>Transformers Up</v>
      </c>
    </row>
    <row r="25" spans="1:2">
      <c r="A25" t="s">
        <v>227</v>
      </c>
      <c r="B25" t="str">
        <f t="shared" si="0"/>
        <v>Grid-220V</v>
      </c>
    </row>
    <row r="26" spans="1:2">
      <c r="A26" t="s">
        <v>228</v>
      </c>
      <c r="B26" t="str">
        <f t="shared" si="0"/>
        <v>Grid-400V</v>
      </c>
    </row>
    <row r="27" spans="1:2">
      <c r="A27" t="s">
        <v>229</v>
      </c>
      <c r="B27" t="str">
        <f t="shared" si="0"/>
        <v>Grid-380V</v>
      </c>
    </row>
    <row r="28" spans="1:2">
      <c r="A28" t="s">
        <v>230</v>
      </c>
      <c r="B28" t="str">
        <f t="shared" si="0"/>
        <v>Grid-225V</v>
      </c>
    </row>
    <row r="29" spans="1:2">
      <c r="A29" t="s">
        <v>231</v>
      </c>
      <c r="B29" t="str">
        <f t="shared" si="0"/>
        <v>Grid-330V</v>
      </c>
    </row>
    <row r="30" spans="1:2">
      <c r="A30" t="s">
        <v>232</v>
      </c>
      <c r="B30" t="str">
        <f t="shared" si="0"/>
        <v>Grid-275V</v>
      </c>
    </row>
    <row r="31" spans="1:2">
      <c r="A31" t="s">
        <v>233</v>
      </c>
      <c r="B31" t="str">
        <f t="shared" si="0"/>
        <v>Grid-420V</v>
      </c>
    </row>
    <row r="32" spans="1:2">
      <c r="A32" t="s">
        <v>234</v>
      </c>
      <c r="B32" t="str">
        <f t="shared" si="0"/>
        <v>Grid-300V</v>
      </c>
    </row>
    <row r="33" spans="1:2">
      <c r="A33" t="s">
        <v>235</v>
      </c>
      <c r="B33" t="str">
        <f t="shared" si="0"/>
        <v>Grid-500V</v>
      </c>
    </row>
    <row r="34" spans="1:2">
      <c r="A34" t="s">
        <v>236</v>
      </c>
      <c r="B34" t="str">
        <f t="shared" si="0"/>
        <v>Grid-750V</v>
      </c>
    </row>
    <row r="35" spans="1:2">
      <c r="A35" t="s">
        <v>237</v>
      </c>
      <c r="B35" t="str">
        <f t="shared" si="0"/>
        <v>Grid-450V</v>
      </c>
    </row>
    <row r="36" spans="1:2">
      <c r="A36" t="s">
        <v>238</v>
      </c>
      <c r="B36" t="str">
        <f t="shared" si="0"/>
        <v>Grid-515V</v>
      </c>
    </row>
    <row r="37" spans="1:2">
      <c r="A37" t="s">
        <v>239</v>
      </c>
      <c r="B37" t="str">
        <f t="shared" si="0"/>
        <v>Grid-525V</v>
      </c>
    </row>
    <row r="38" spans="1:2">
      <c r="A38" t="s">
        <v>240</v>
      </c>
      <c r="B38" t="str">
        <f t="shared" si="0"/>
        <v>Grid-320V</v>
      </c>
    </row>
    <row r="39" spans="1:2">
      <c r="A39" t="s">
        <v>241</v>
      </c>
      <c r="B39" t="str">
        <f t="shared" si="0"/>
        <v>Grid-150V</v>
      </c>
    </row>
    <row r="40" spans="1:2">
      <c r="A40" t="s">
        <v>242</v>
      </c>
      <c r="B40" t="str">
        <f t="shared" si="0"/>
        <v>Grid-270V</v>
      </c>
    </row>
    <row r="41" spans="1:2">
      <c r="A41" t="s">
        <v>243</v>
      </c>
      <c r="B41" t="str">
        <f t="shared" si="0"/>
        <v>Grid-350V</v>
      </c>
    </row>
    <row r="42" spans="1:2">
      <c r="A42" t="s">
        <v>244</v>
      </c>
      <c r="B42" t="str">
        <f t="shared" si="0"/>
        <v>Grid-250V</v>
      </c>
    </row>
    <row r="43" spans="1:2">
      <c r="A43" t="s">
        <v>245</v>
      </c>
      <c r="B43" t="str">
        <f t="shared" si="0"/>
        <v>Grid-200V</v>
      </c>
    </row>
    <row r="44" spans="1:2">
      <c r="A44" t="s">
        <v>246</v>
      </c>
      <c r="B44" t="str">
        <f t="shared" si="0"/>
        <v>Grid-236V</v>
      </c>
    </row>
    <row r="45" spans="1:2">
      <c r="A45" t="s">
        <v>247</v>
      </c>
      <c r="B45" t="str">
        <f t="shared" si="0"/>
        <v>Grid-600V</v>
      </c>
    </row>
    <row r="46" spans="1:2">
      <c r="A46" t="s">
        <v>248</v>
      </c>
      <c r="B46" t="str">
        <f t="shared" si="0"/>
        <v>Aggregators</v>
      </c>
    </row>
    <row r="47" spans="1:2">
      <c r="A47" t="s">
        <v>249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185</v>
      </c>
      <c r="B3" t="str">
        <f>A3</f>
        <v>Elec-220V</v>
      </c>
    </row>
    <row r="4" spans="1:3">
      <c r="A4" t="s">
        <v>186</v>
      </c>
      <c r="B4" t="str">
        <f t="shared" ref="B4:B35" si="0">A4</f>
        <v>Elec-400V</v>
      </c>
    </row>
    <row r="5" spans="1:3">
      <c r="A5" t="s">
        <v>187</v>
      </c>
      <c r="B5" t="str">
        <f t="shared" si="0"/>
        <v>Elec-380V</v>
      </c>
    </row>
    <row r="6" spans="1:3">
      <c r="A6" t="s">
        <v>188</v>
      </c>
      <c r="B6" t="str">
        <f t="shared" si="0"/>
        <v>Elec-225V</v>
      </c>
    </row>
    <row r="7" spans="1:3">
      <c r="A7" t="s">
        <v>189</v>
      </c>
      <c r="B7" t="str">
        <f t="shared" si="0"/>
        <v>Elec-330V</v>
      </c>
    </row>
    <row r="8" spans="1:3">
      <c r="A8" t="s">
        <v>190</v>
      </c>
      <c r="B8" t="str">
        <f t="shared" si="0"/>
        <v>Elec-275V</v>
      </c>
    </row>
    <row r="9" spans="1:3">
      <c r="A9" t="s">
        <v>191</v>
      </c>
      <c r="B9" t="str">
        <f t="shared" si="0"/>
        <v>Elec-420V</v>
      </c>
    </row>
    <row r="10" spans="1:3">
      <c r="A10" t="s">
        <v>192</v>
      </c>
      <c r="B10" t="str">
        <f t="shared" si="0"/>
        <v>Elec-300V</v>
      </c>
    </row>
    <row r="11" spans="1:3">
      <c r="A11" t="s">
        <v>193</v>
      </c>
      <c r="B11" t="str">
        <f t="shared" si="0"/>
        <v>Elec-500V</v>
      </c>
    </row>
    <row r="12" spans="1:3">
      <c r="A12" t="s">
        <v>194</v>
      </c>
      <c r="B12" t="str">
        <f t="shared" si="0"/>
        <v>Elec-750V</v>
      </c>
    </row>
    <row r="13" spans="1:3">
      <c r="A13" t="s">
        <v>195</v>
      </c>
      <c r="B13" t="str">
        <f t="shared" si="0"/>
        <v>Elec-450V</v>
      </c>
    </row>
    <row r="14" spans="1:3">
      <c r="A14" t="s">
        <v>196</v>
      </c>
      <c r="B14" t="str">
        <f t="shared" si="0"/>
        <v>Elec-515V</v>
      </c>
    </row>
    <row r="15" spans="1:3">
      <c r="A15" t="s">
        <v>197</v>
      </c>
      <c r="B15" t="str">
        <f t="shared" si="0"/>
        <v>Elec-525V</v>
      </c>
    </row>
    <row r="16" spans="1:3">
      <c r="A16" t="s">
        <v>198</v>
      </c>
      <c r="B16" t="str">
        <f t="shared" si="0"/>
        <v>Elec-320V</v>
      </c>
    </row>
    <row r="17" spans="1:2">
      <c r="A17" t="s">
        <v>199</v>
      </c>
      <c r="B17" t="str">
        <f t="shared" si="0"/>
        <v>Elec-150V</v>
      </c>
    </row>
    <row r="18" spans="1:2">
      <c r="A18" t="s">
        <v>200</v>
      </c>
      <c r="B18" t="str">
        <f t="shared" si="0"/>
        <v>Elec-270V</v>
      </c>
    </row>
    <row r="19" spans="1:2">
      <c r="A19" t="s">
        <v>201</v>
      </c>
      <c r="B19" t="str">
        <f t="shared" si="0"/>
        <v>Elec-350V</v>
      </c>
    </row>
    <row r="20" spans="1:2">
      <c r="A20" t="s">
        <v>202</v>
      </c>
      <c r="B20" t="str">
        <f t="shared" si="0"/>
        <v>Elec-250V</v>
      </c>
    </row>
    <row r="21" spans="1:2">
      <c r="A21" t="s">
        <v>203</v>
      </c>
      <c r="B21" t="str">
        <f t="shared" si="0"/>
        <v>Elec-200V</v>
      </c>
    </row>
    <row r="22" spans="1:2">
      <c r="A22" t="s">
        <v>204</v>
      </c>
      <c r="B22" t="str">
        <f t="shared" si="0"/>
        <v>Elec-236V</v>
      </c>
    </row>
    <row r="23" spans="1:2">
      <c r="A23" t="s">
        <v>205</v>
      </c>
      <c r="B23" t="str">
        <f t="shared" si="0"/>
        <v>Elec-600V</v>
      </c>
    </row>
    <row r="24" spans="1:2">
      <c r="A24" t="s">
        <v>224</v>
      </c>
      <c r="B24" t="str">
        <f t="shared" si="0"/>
        <v>Solar elec</v>
      </c>
    </row>
    <row r="25" spans="1:2">
      <c r="A25" t="s">
        <v>225</v>
      </c>
      <c r="B25" t="str">
        <f t="shared" si="0"/>
        <v>Wind elec</v>
      </c>
    </row>
    <row r="26" spans="1:2">
      <c r="A26" t="s">
        <v>216</v>
      </c>
      <c r="B26" t="str">
        <f t="shared" si="0"/>
        <v>fossil</v>
      </c>
    </row>
    <row r="27" spans="1:2">
      <c r="A27" t="s">
        <v>226</v>
      </c>
      <c r="B27" t="str">
        <f t="shared" si="0"/>
        <v>renewable</v>
      </c>
    </row>
    <row r="28" spans="1:2">
      <c r="A28" t="s">
        <v>206</v>
      </c>
      <c r="B28" t="str">
        <f t="shared" si="0"/>
        <v>bioenergy</v>
      </c>
    </row>
    <row r="29" spans="1:2">
      <c r="A29" t="s">
        <v>207</v>
      </c>
      <c r="B29" t="str">
        <f t="shared" si="0"/>
        <v>hydrogen</v>
      </c>
    </row>
    <row r="30" spans="1:2">
      <c r="A30" t="s">
        <v>208</v>
      </c>
      <c r="B30" t="str">
        <f t="shared" si="0"/>
        <v>nuclear</v>
      </c>
    </row>
    <row r="31" spans="1:2">
      <c r="A31" t="s">
        <v>209</v>
      </c>
      <c r="B31" t="str">
        <f t="shared" si="0"/>
        <v>ELC</v>
      </c>
    </row>
    <row r="32" spans="1:2">
      <c r="A32" t="s">
        <v>210</v>
      </c>
      <c r="B32" t="str">
        <f t="shared" si="0"/>
        <v>buildings</v>
      </c>
    </row>
    <row r="33" spans="1:2">
      <c r="A33" t="s">
        <v>211</v>
      </c>
      <c r="B33" t="str">
        <f t="shared" si="0"/>
        <v>industry</v>
      </c>
    </row>
    <row r="34" spans="1:2">
      <c r="A34" t="s">
        <v>212</v>
      </c>
      <c r="B34" t="str">
        <f t="shared" si="0"/>
        <v>transport</v>
      </c>
    </row>
    <row r="35" spans="1:2">
      <c r="A35" t="s">
        <v>213</v>
      </c>
      <c r="B35" t="str">
        <f t="shared" si="0"/>
        <v>EVs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170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162</v>
      </c>
      <c r="B3" t="s">
        <v>159</v>
      </c>
      <c r="C3" t="s">
        <v>160</v>
      </c>
    </row>
    <row r="4" spans="1:3">
      <c r="A4" t="s">
        <v>162</v>
      </c>
      <c r="B4" t="s">
        <v>158</v>
      </c>
      <c r="C4" t="s">
        <v>161</v>
      </c>
    </row>
    <row r="5" spans="1:3">
      <c r="A5" t="s">
        <v>163</v>
      </c>
      <c r="B5" t="s">
        <v>164</v>
      </c>
      <c r="C5" t="str">
        <f>LEFT(B5,2)</f>
        <v>S1</v>
      </c>
    </row>
    <row r="6" spans="1:3">
      <c r="A6" t="s">
        <v>163</v>
      </c>
      <c r="B6" t="s">
        <v>165</v>
      </c>
      <c r="C6" t="str">
        <f t="shared" ref="C6:C10" si="0">LEFT(B6,2)</f>
        <v>S2</v>
      </c>
    </row>
    <row r="7" spans="1:3">
      <c r="A7" t="s">
        <v>163</v>
      </c>
      <c r="B7" t="s">
        <v>166</v>
      </c>
      <c r="C7" t="str">
        <f t="shared" si="0"/>
        <v>S3</v>
      </c>
    </row>
    <row r="8" spans="1:3">
      <c r="A8" t="s">
        <v>163</v>
      </c>
      <c r="B8" t="s">
        <v>167</v>
      </c>
      <c r="C8" t="str">
        <f t="shared" si="0"/>
        <v>S4</v>
      </c>
    </row>
    <row r="9" spans="1:3">
      <c r="A9" t="s">
        <v>163</v>
      </c>
      <c r="B9" t="s">
        <v>168</v>
      </c>
      <c r="C9" t="str">
        <f t="shared" si="0"/>
        <v>S5</v>
      </c>
    </row>
    <row r="10" spans="1:3">
      <c r="A10" t="s">
        <v>163</v>
      </c>
      <c r="B10" t="s">
        <v>169</v>
      </c>
      <c r="C10" t="str">
        <f t="shared" si="0"/>
        <v>S6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2025-08-19T11:57:48Z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