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updateLinks="never" defaultThemeVersion="166925"/>
  <mc:AlternateContent xmlns:mc="http://schemas.openxmlformats.org/markup-compatibility/2006">
    <mc:Choice Requires="x15">
      <x15ac:absPath xmlns:x15ac="http://schemas.microsoft.com/office/spreadsheetml/2010/11/ac" url="C:\Veda\VerveStacks\assumptions\VerveStacks_ISO_template\"/>
    </mc:Choice>
  </mc:AlternateContent>
  <xr:revisionPtr revIDLastSave="0" documentId="13_ncr:1_{52485F27-B929-4917-B544-8B3D23B3A785}" xr6:coauthVersionLast="47" xr6:coauthVersionMax="47" xr10:uidLastSave="{00000000-0000-0000-0000-000000000000}"/>
  <bookViews>
    <workbookView xWindow="-98" yWindow="-98" windowWidth="28996" windowHeight="17475" activeTab="1" xr2:uid="{00000000-000D-0000-FFFF-FFFF00000000}"/>
  </bookViews>
  <sheets>
    <sheet name="VEDA_Sets-Comm" sheetId="2" r:id="rId1"/>
    <sheet name="VEDA_Sets-Proc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6" i="1" l="1"/>
  <c r="B46" i="1"/>
  <c r="F45" i="1"/>
  <c r="B45" i="1"/>
  <c r="F44" i="1"/>
  <c r="B44" i="1"/>
  <c r="F43" i="1"/>
  <c r="B43" i="1"/>
  <c r="F42" i="1"/>
  <c r="B42" i="1"/>
  <c r="F41" i="1"/>
  <c r="B41" i="1"/>
  <c r="F40" i="1"/>
  <c r="B40" i="1"/>
  <c r="F39" i="1"/>
  <c r="B39" i="1"/>
  <c r="F38" i="1"/>
  <c r="B38" i="1"/>
  <c r="F37" i="1"/>
  <c r="B37" i="1"/>
  <c r="F36" i="1"/>
  <c r="B36" i="1"/>
  <c r="F35" i="1"/>
  <c r="B35" i="1"/>
  <c r="F34" i="1"/>
  <c r="B34" i="1"/>
  <c r="F33" i="1"/>
  <c r="B33" i="1"/>
  <c r="F32" i="1"/>
  <c r="B32" i="1"/>
  <c r="F31" i="1"/>
  <c r="B31" i="1"/>
  <c r="F30" i="1"/>
  <c r="B30" i="1"/>
  <c r="F29" i="1"/>
  <c r="B29" i="1"/>
  <c r="F28" i="1"/>
  <c r="B28" i="1"/>
  <c r="F27" i="1"/>
  <c r="B27" i="1"/>
  <c r="B26" i="1"/>
  <c r="F26" i="1"/>
  <c r="D29" i="2"/>
  <c r="D30" i="2"/>
  <c r="D31" i="2"/>
  <c r="D36" i="2"/>
  <c r="D37" i="2"/>
  <c r="D28" i="2"/>
  <c r="B4" i="2" l="1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3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</calcChain>
</file>

<file path=xl/sharedStrings.xml><?xml version="1.0" encoding="utf-8"?>
<sst xmlns="http://schemas.openxmlformats.org/spreadsheetml/2006/main" count="115" uniqueCount="98">
  <si>
    <t>~TFM_Psets</t>
  </si>
  <si>
    <t>PSET_SET</t>
  </si>
  <si>
    <t>PSET_PN</t>
  </si>
  <si>
    <t>PSET_PD</t>
  </si>
  <si>
    <t>PSET_CI</t>
  </si>
  <si>
    <t>PSET_CO</t>
  </si>
  <si>
    <t>SetName</t>
  </si>
  <si>
    <t>SetDesc</t>
  </si>
  <si>
    <t>T_Pos_AndOr</t>
  </si>
  <si>
    <t>T_Neg_AndOr</t>
  </si>
  <si>
    <t>Comment</t>
  </si>
  <si>
    <t>ELE</t>
  </si>
  <si>
    <t>~TFM_Csets</t>
  </si>
  <si>
    <t>CSET_SET</t>
  </si>
  <si>
    <t>CSET_CN</t>
  </si>
  <si>
    <t>CSET_CD</t>
  </si>
  <si>
    <t>c_Pos_AndOr</t>
  </si>
  <si>
    <t>c_Neg_AndOr</t>
  </si>
  <si>
    <t>CCGT</t>
  </si>
  <si>
    <t>OCGT (Peaker)</t>
  </si>
  <si>
    <t>Subcritical Coal</t>
  </si>
  <si>
    <t>Supercritical Coal</t>
  </si>
  <si>
    <t>ep_gas_internal_combustion*,ep_oil_internal_combustion*</t>
  </si>
  <si>
    <t>ep_gas_steam_turbine*,ep_oil_steam_turbine*</t>
  </si>
  <si>
    <t>STG</t>
  </si>
  <si>
    <t>*hydro*</t>
  </si>
  <si>
    <t>Hydro pumped stg</t>
  </si>
  <si>
    <t>IGCC</t>
  </si>
  <si>
    <t>ep_bioenergy*,bioen*</t>
  </si>
  <si>
    <t>ep_gas_combined_cycle*,ep_oil_combined_cycle*,CCGT*,*GasCC*</t>
  </si>
  <si>
    <t>ep_gas_gas_turbine*,ep_oil_gas_turbine*,gas turbine*,EN*CT*</t>
  </si>
  <si>
    <t>ep_coal_CFB*,ep_coal_subcritical*,*subcritical*</t>
  </si>
  <si>
    <t>*IGCC*</t>
  </si>
  <si>
    <t>ep_coal_supercritical*,ep_coal_supercritical_CCS*,ep_coal_ultra-supercritical*,ep_coal_ultra-supercritical_CCS*,*supercritical*</t>
  </si>
  <si>
    <t>Gas_Oil Steam</t>
  </si>
  <si>
    <t>Int Comb</t>
  </si>
  <si>
    <t>EN*STG?hb*,-*EV*</t>
  </si>
  <si>
    <t>Util Batt Stg</t>
  </si>
  <si>
    <t>*EV*</t>
  </si>
  <si>
    <t>EV Batt</t>
  </si>
  <si>
    <t>solar</t>
  </si>
  <si>
    <t>geothermal</t>
  </si>
  <si>
    <t>hydro</t>
  </si>
  <si>
    <t>nuclear</t>
  </si>
  <si>
    <t>And</t>
  </si>
  <si>
    <t>Or</t>
  </si>
  <si>
    <t>Grid</t>
  </si>
  <si>
    <t>IRE</t>
  </si>
  <si>
    <t>g[_]*</t>
  </si>
  <si>
    <t>DMD</t>
  </si>
  <si>
    <t>Demand</t>
  </si>
  <si>
    <t>e*spv*</t>
  </si>
  <si>
    <t>e*won*,e*wof*</t>
  </si>
  <si>
    <t>bioenergy</t>
  </si>
  <si>
    <t>hydrogen</t>
  </si>
  <si>
    <t>ELC</t>
  </si>
  <si>
    <t>elc_buildings</t>
  </si>
  <si>
    <t>elc_industry</t>
  </si>
  <si>
    <t>elc_transport</t>
  </si>
  <si>
    <t>elc_roadtransport</t>
  </si>
  <si>
    <t>co2</t>
  </si>
  <si>
    <t>co2captured</t>
  </si>
  <si>
    <t>buildings</t>
  </si>
  <si>
    <t>industry</t>
  </si>
  <si>
    <t>transport</t>
  </si>
  <si>
    <t>EVs</t>
  </si>
  <si>
    <t>fossil</t>
  </si>
  <si>
    <t>coal,gas,oil</t>
  </si>
  <si>
    <t>geothermal,hydro,solar,wind</t>
  </si>
  <si>
    <t>PRE</t>
  </si>
  <si>
    <t>stepdown*</t>
  </si>
  <si>
    <t>Nuclear P</t>
  </si>
  <si>
    <t>*ror*</t>
  </si>
  <si>
    <t>Hydro RoR</t>
  </si>
  <si>
    <t>Geothermal P</t>
  </si>
  <si>
    <t>Bio Power</t>
  </si>
  <si>
    <t>Nuclear SMR</t>
  </si>
  <si>
    <t>*SMR*</t>
  </si>
  <si>
    <t>Solar Util</t>
  </si>
  <si>
    <t>-*SMR*</t>
  </si>
  <si>
    <t>-*ror*</t>
  </si>
  <si>
    <t>Hydro Dam</t>
  </si>
  <si>
    <t>renewable</t>
  </si>
  <si>
    <t>Solar elec</t>
  </si>
  <si>
    <t>Wind elec</t>
  </si>
  <si>
    <t>Aggregators</t>
  </si>
  <si>
    <t>IMP*Z</t>
  </si>
  <si>
    <t>DUMMY_IMP</t>
  </si>
  <si>
    <t>stepup*</t>
  </si>
  <si>
    <t>Transformers Up</t>
  </si>
  <si>
    <t>Transformers Dn</t>
  </si>
  <si>
    <t>windon</t>
  </si>
  <si>
    <t>windoff</t>
  </si>
  <si>
    <t>Onshore Wind</t>
  </si>
  <si>
    <t>Offshore Wind</t>
  </si>
  <si>
    <t>Wind onshore</t>
  </si>
  <si>
    <t>Wind offshore</t>
  </si>
  <si>
    <t>distr*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</si>
</sst>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 tint="0.49995422223578601"/>
      </bottom>
      <diagonal/>
    </border>
    <border>
      <left/>
      <right/>
      <top/>
      <bottom style="medium">
        <color theme="4" tint="0.39997558519241921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</cellStyleXfs>
  <cellXfs count="4">
    <xf numFmtId="0" fontId="0" fillId="0" borderId="0" xfId="0"/>
    <xf numFmtId="0" fontId="1" fillId="0" borderId="1" xfId="1"/>
    <xf numFmtId="0" fontId="2" fillId="0" borderId="2" xfId="2"/>
    <xf numFmtId="0" fontId="0" fillId="0" borderId="0" xfId="0" quotePrefix="1"/>
  </cellXfs>
  <cellStyles count="3">
    <cellStyle name="Heading 2" xfId="1" builtinId="17"/>
    <cellStyle name="Heading 3" xfId="2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68F12-506D-4B74-BF24-03EBDA23C84D}">
  <dimension ref="A1:K37"/>
  <sheetViews>
    <sheetView workbookViewId="0">
      <selection activeCell="A26" sqref="A26"/>
    </sheetView>
  </sheetViews>
  <sheetFormatPr defaultRowHeight="14.25" x14ac:dyDescent="0.45"/>
  <cols>
    <col min="1" max="1" width="10.1328125" bestFit="1" customWidth="1"/>
    <col min="2" max="2" width="14.86328125" bestFit="1" customWidth="1"/>
    <col min="3" max="3" width="7.59765625" bestFit="1" customWidth="1"/>
    <col min="4" max="4" width="8.53125" bestFit="1" customWidth="1"/>
    <col min="5" max="5" width="6.86328125" bestFit="1" customWidth="1"/>
    <col min="6" max="6" width="11.19921875" bestFit="1" customWidth="1"/>
    <col min="7" max="7" width="11.59765625" bestFit="1" customWidth="1"/>
    <col min="8" max="8" width="8.3984375" bestFit="1" customWidth="1"/>
    <col min="11" max="11" width="3.73046875" bestFit="1" customWidth="1"/>
  </cols>
  <sheetData>
    <row r="1" spans="1:11" x14ac:dyDescent="0.45">
      <c r="A1" t="s">
        <v>12</v>
      </c>
    </row>
    <row r="2" spans="1:11" x14ac:dyDescent="0.45">
      <c r="A2" t="s">
        <v>13</v>
      </c>
      <c r="B2" t="s">
        <v>14</v>
      </c>
      <c r="C2" t="s">
        <v>15</v>
      </c>
      <c r="D2" t="s">
        <v>6</v>
      </c>
      <c r="E2" t="s">
        <v>7</v>
      </c>
      <c r="F2" t="s">
        <v>16</v>
      </c>
      <c r="G2" t="s">
        <v>17</v>
      </c>
      <c r="H2" t="s">
        <v>10</v>
      </c>
    </row>
    <row r="3" spans="1:11" x14ac:dyDescent="0.45">
      <c r="B3" t="str">
        <f>"e_*"&amp;K3</f>
        <v>e_*220</v>
      </c>
      <c r="D3" t="str">
        <f t="shared" ref="D3:D23" si="0">"Elec-"&amp;K3&amp;"V"</f>
        <v>Elec-220V</v>
      </c>
      <c r="K3">
        <v>220</v>
      </c>
    </row>
    <row r="4" spans="1:11" x14ac:dyDescent="0.45">
      <c r="B4" t="str">
        <f t="shared" ref="B4:B23" si="1">"e_*"&amp;K4</f>
        <v>e_*400</v>
      </c>
      <c r="D4" t="str">
        <f t="shared" si="0"/>
        <v>Elec-400V</v>
      </c>
      <c r="K4">
        <v>400</v>
      </c>
    </row>
    <row r="5" spans="1:11" x14ac:dyDescent="0.45">
      <c r="B5" t="str">
        <f t="shared" si="1"/>
        <v>e_*380</v>
      </c>
      <c r="D5" t="str">
        <f t="shared" si="0"/>
        <v>Elec-380V</v>
      </c>
      <c r="K5">
        <v>380</v>
      </c>
    </row>
    <row r="6" spans="1:11" x14ac:dyDescent="0.45">
      <c r="B6" t="str">
        <f t="shared" si="1"/>
        <v>e_*225</v>
      </c>
      <c r="D6" t="str">
        <f t="shared" si="0"/>
        <v>Elec-225V</v>
      </c>
      <c r="K6">
        <v>225</v>
      </c>
    </row>
    <row r="7" spans="1:11" x14ac:dyDescent="0.45">
      <c r="B7" t="str">
        <f t="shared" si="1"/>
        <v>e_*330</v>
      </c>
      <c r="D7" t="str">
        <f t="shared" si="0"/>
        <v>Elec-330V</v>
      </c>
      <c r="K7">
        <v>330</v>
      </c>
    </row>
    <row r="8" spans="1:11" x14ac:dyDescent="0.45">
      <c r="B8" t="str">
        <f t="shared" si="1"/>
        <v>e_*275</v>
      </c>
      <c r="D8" t="str">
        <f t="shared" si="0"/>
        <v>Elec-275V</v>
      </c>
      <c r="K8">
        <v>275</v>
      </c>
    </row>
    <row r="9" spans="1:11" x14ac:dyDescent="0.45">
      <c r="B9" t="str">
        <f t="shared" si="1"/>
        <v>e_*420</v>
      </c>
      <c r="D9" t="str">
        <f t="shared" si="0"/>
        <v>Elec-420V</v>
      </c>
      <c r="K9">
        <v>420</v>
      </c>
    </row>
    <row r="10" spans="1:11" x14ac:dyDescent="0.45">
      <c r="B10" t="str">
        <f t="shared" si="1"/>
        <v>e_*300</v>
      </c>
      <c r="D10" t="str">
        <f t="shared" si="0"/>
        <v>Elec-300V</v>
      </c>
      <c r="K10">
        <v>300</v>
      </c>
    </row>
    <row r="11" spans="1:11" x14ac:dyDescent="0.45">
      <c r="B11" t="str">
        <f t="shared" si="1"/>
        <v>e_*500</v>
      </c>
      <c r="D11" t="str">
        <f t="shared" si="0"/>
        <v>Elec-500V</v>
      </c>
      <c r="K11">
        <v>500</v>
      </c>
    </row>
    <row r="12" spans="1:11" x14ac:dyDescent="0.45">
      <c r="B12" t="str">
        <f t="shared" si="1"/>
        <v>e_*750</v>
      </c>
      <c r="D12" t="str">
        <f t="shared" si="0"/>
        <v>Elec-750V</v>
      </c>
      <c r="K12">
        <v>750</v>
      </c>
    </row>
    <row r="13" spans="1:11" x14ac:dyDescent="0.45">
      <c r="B13" t="str">
        <f t="shared" si="1"/>
        <v>e_*450</v>
      </c>
      <c r="D13" t="str">
        <f t="shared" si="0"/>
        <v>Elec-450V</v>
      </c>
      <c r="K13">
        <v>450</v>
      </c>
    </row>
    <row r="14" spans="1:11" x14ac:dyDescent="0.45">
      <c r="B14" t="str">
        <f t="shared" si="1"/>
        <v>e_*515</v>
      </c>
      <c r="D14" t="str">
        <f t="shared" si="0"/>
        <v>Elec-515V</v>
      </c>
      <c r="K14">
        <v>515</v>
      </c>
    </row>
    <row r="15" spans="1:11" x14ac:dyDescent="0.45">
      <c r="B15" t="str">
        <f t="shared" si="1"/>
        <v>e_*525</v>
      </c>
      <c r="D15" t="str">
        <f t="shared" si="0"/>
        <v>Elec-525V</v>
      </c>
      <c r="K15">
        <v>525</v>
      </c>
    </row>
    <row r="16" spans="1:11" x14ac:dyDescent="0.45">
      <c r="B16" t="str">
        <f t="shared" si="1"/>
        <v>e_*320</v>
      </c>
      <c r="D16" t="str">
        <f t="shared" si="0"/>
        <v>Elec-320V</v>
      </c>
      <c r="K16">
        <v>320</v>
      </c>
    </row>
    <row r="17" spans="2:11" x14ac:dyDescent="0.45">
      <c r="B17" t="str">
        <f t="shared" si="1"/>
        <v>e_*150</v>
      </c>
      <c r="D17" t="str">
        <f t="shared" si="0"/>
        <v>Elec-150V</v>
      </c>
      <c r="K17">
        <v>150</v>
      </c>
    </row>
    <row r="18" spans="2:11" x14ac:dyDescent="0.45">
      <c r="B18" t="str">
        <f t="shared" si="1"/>
        <v>e_*270</v>
      </c>
      <c r="D18" t="str">
        <f t="shared" si="0"/>
        <v>Elec-270V</v>
      </c>
      <c r="K18">
        <v>270</v>
      </c>
    </row>
    <row r="19" spans="2:11" x14ac:dyDescent="0.45">
      <c r="B19" t="str">
        <f t="shared" si="1"/>
        <v>e_*350</v>
      </c>
      <c r="D19" t="str">
        <f t="shared" si="0"/>
        <v>Elec-350V</v>
      </c>
      <c r="K19">
        <v>350</v>
      </c>
    </row>
    <row r="20" spans="2:11" x14ac:dyDescent="0.45">
      <c r="B20" t="str">
        <f t="shared" si="1"/>
        <v>e_*250</v>
      </c>
      <c r="D20" t="str">
        <f t="shared" si="0"/>
        <v>Elec-250V</v>
      </c>
      <c r="K20">
        <v>250</v>
      </c>
    </row>
    <row r="21" spans="2:11" x14ac:dyDescent="0.45">
      <c r="B21" t="str">
        <f t="shared" si="1"/>
        <v>e_*200</v>
      </c>
      <c r="D21" t="str">
        <f t="shared" si="0"/>
        <v>Elec-200V</v>
      </c>
      <c r="K21">
        <v>200</v>
      </c>
    </row>
    <row r="22" spans="2:11" x14ac:dyDescent="0.45">
      <c r="B22" t="str">
        <f t="shared" si="1"/>
        <v>e_*236</v>
      </c>
      <c r="D22" t="str">
        <f t="shared" si="0"/>
        <v>Elec-236V</v>
      </c>
      <c r="K22">
        <v>236</v>
      </c>
    </row>
    <row r="23" spans="2:11" x14ac:dyDescent="0.45">
      <c r="B23" t="str">
        <f t="shared" si="1"/>
        <v>e_*600</v>
      </c>
      <c r="D23" t="str">
        <f t="shared" si="0"/>
        <v>Elec-600V</v>
      </c>
      <c r="K23">
        <v>600</v>
      </c>
    </row>
    <row r="24" spans="2:11" x14ac:dyDescent="0.45">
      <c r="B24" t="s">
        <v>51</v>
      </c>
      <c r="D24" t="s">
        <v>83</v>
      </c>
    </row>
    <row r="25" spans="2:11" x14ac:dyDescent="0.45">
      <c r="B25" t="s">
        <v>52</v>
      </c>
      <c r="D25" t="s">
        <v>84</v>
      </c>
    </row>
    <row r="26" spans="2:11" x14ac:dyDescent="0.45">
      <c r="B26" t="s">
        <v>67</v>
      </c>
      <c r="D26" t="s">
        <v>66</v>
      </c>
    </row>
    <row r="27" spans="2:11" x14ac:dyDescent="0.45">
      <c r="B27" t="s">
        <v>68</v>
      </c>
      <c r="D27" t="s">
        <v>82</v>
      </c>
    </row>
    <row r="28" spans="2:11" x14ac:dyDescent="0.45">
      <c r="B28" t="s">
        <v>53</v>
      </c>
      <c r="D28" t="str">
        <f>B28</f>
        <v>bioenergy</v>
      </c>
    </row>
    <row r="29" spans="2:11" x14ac:dyDescent="0.45">
      <c r="B29" t="s">
        <v>54</v>
      </c>
      <c r="D29" t="str">
        <f>B29</f>
        <v>hydrogen</v>
      </c>
    </row>
    <row r="30" spans="2:11" x14ac:dyDescent="0.45">
      <c r="B30" t="s">
        <v>43</v>
      </c>
      <c r="D30" t="str">
        <f>B30</f>
        <v>nuclear</v>
      </c>
    </row>
    <row r="31" spans="2:11" x14ac:dyDescent="0.45">
      <c r="B31" t="s">
        <v>55</v>
      </c>
      <c r="D31" t="str">
        <f>B31</f>
        <v>ELC</v>
      </c>
    </row>
    <row r="32" spans="2:11" x14ac:dyDescent="0.45">
      <c r="B32" t="s">
        <v>56</v>
      </c>
      <c r="D32" t="s">
        <v>62</v>
      </c>
    </row>
    <row r="33" spans="2:4" x14ac:dyDescent="0.45">
      <c r="B33" t="s">
        <v>57</v>
      </c>
      <c r="D33" t="s">
        <v>63</v>
      </c>
    </row>
    <row r="34" spans="2:4" x14ac:dyDescent="0.45">
      <c r="B34" t="s">
        <v>58</v>
      </c>
      <c r="D34" t="s">
        <v>64</v>
      </c>
    </row>
    <row r="35" spans="2:4" x14ac:dyDescent="0.45">
      <c r="B35" t="s">
        <v>59</v>
      </c>
      <c r="D35" t="s">
        <v>65</v>
      </c>
    </row>
    <row r="36" spans="2:4" x14ac:dyDescent="0.45">
      <c r="B36" t="s">
        <v>60</v>
      </c>
      <c r="D36" t="str">
        <f>B36</f>
        <v>co2</v>
      </c>
    </row>
    <row r="37" spans="2:4" x14ac:dyDescent="0.45">
      <c r="B37" t="s">
        <v>61</v>
      </c>
      <c r="D37" t="str">
        <f>B37</f>
        <v>co2captured</v>
      </c>
    </row>
  </sheetData>
  <sortState xmlns:xlrd2="http://schemas.microsoft.com/office/spreadsheetml/2017/richdata2" ref="A26:D37">
    <sortCondition ref="A26:A3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54C8A-E599-4286-919F-11B5789CC171}">
  <dimension ref="A1:K48"/>
  <sheetViews>
    <sheetView tabSelected="1" workbookViewId="0">
      <pane ySplit="2" topLeftCell="A6" activePane="bottomLeft" state="frozen"/>
      <selection pane="bottomLeft" activeCell="B48" sqref="B48"/>
    </sheetView>
  </sheetViews>
  <sheetFormatPr defaultRowHeight="14.25" x14ac:dyDescent="0.45"/>
  <cols>
    <col min="2" max="2" width="86" bestFit="1" customWidth="1"/>
    <col min="6" max="6" width="12.3984375" bestFit="1" customWidth="1"/>
    <col min="7" max="7" width="11.59765625" bestFit="1" customWidth="1"/>
    <col min="8" max="8" width="12.86328125" bestFit="1" customWidth="1"/>
    <col min="9" max="9" width="13.3984375" bestFit="1" customWidth="1"/>
  </cols>
  <sheetData>
    <row r="1" spans="1:10" ht="17.25" thickBot="1" x14ac:dyDescent="0.55000000000000004">
      <c r="A1" s="1" t="s">
        <v>0</v>
      </c>
    </row>
    <row r="2" spans="1:10" ht="15" thickTop="1" thickBot="1" x14ac:dyDescent="0.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</row>
    <row r="3" spans="1:10" x14ac:dyDescent="0.45">
      <c r="B3" t="s">
        <v>29</v>
      </c>
      <c r="F3" t="s">
        <v>18</v>
      </c>
      <c r="G3" t="s">
        <v>18</v>
      </c>
      <c r="H3" t="s">
        <v>44</v>
      </c>
      <c r="I3" t="s">
        <v>45</v>
      </c>
    </row>
    <row r="4" spans="1:10" x14ac:dyDescent="0.45">
      <c r="B4" t="s">
        <v>22</v>
      </c>
      <c r="F4" t="s">
        <v>35</v>
      </c>
    </row>
    <row r="5" spans="1:10" x14ac:dyDescent="0.45">
      <c r="B5" t="s">
        <v>23</v>
      </c>
      <c r="F5" t="s">
        <v>34</v>
      </c>
    </row>
    <row r="6" spans="1:10" x14ac:dyDescent="0.45">
      <c r="B6" t="s">
        <v>30</v>
      </c>
      <c r="F6" t="s">
        <v>19</v>
      </c>
      <c r="H6" t="s">
        <v>44</v>
      </c>
      <c r="I6" t="s">
        <v>45</v>
      </c>
    </row>
    <row r="7" spans="1:10" x14ac:dyDescent="0.45">
      <c r="B7" t="s">
        <v>31</v>
      </c>
      <c r="F7" t="s">
        <v>20</v>
      </c>
    </row>
    <row r="8" spans="1:10" x14ac:dyDescent="0.45">
      <c r="B8" t="s">
        <v>33</v>
      </c>
      <c r="F8" t="s">
        <v>21</v>
      </c>
    </row>
    <row r="9" spans="1:10" x14ac:dyDescent="0.45">
      <c r="B9" t="s">
        <v>32</v>
      </c>
      <c r="F9" t="s">
        <v>27</v>
      </c>
    </row>
    <row r="10" spans="1:10" x14ac:dyDescent="0.45">
      <c r="B10" t="s">
        <v>28</v>
      </c>
      <c r="F10" t="s">
        <v>75</v>
      </c>
    </row>
    <row r="11" spans="1:10" x14ac:dyDescent="0.45">
      <c r="D11" t="s">
        <v>40</v>
      </c>
      <c r="F11" t="s">
        <v>78</v>
      </c>
    </row>
    <row r="12" spans="1:10" x14ac:dyDescent="0.45">
      <c r="B12" s="3"/>
      <c r="D12" t="s">
        <v>91</v>
      </c>
      <c r="F12" t="s">
        <v>95</v>
      </c>
      <c r="G12" t="s">
        <v>93</v>
      </c>
    </row>
    <row r="13" spans="1:10" x14ac:dyDescent="0.45">
      <c r="D13" t="s">
        <v>92</v>
      </c>
      <c r="F13" t="s">
        <v>96</v>
      </c>
      <c r="G13" t="s">
        <v>94</v>
      </c>
    </row>
    <row r="14" spans="1:10" x14ac:dyDescent="0.45">
      <c r="D14" t="s">
        <v>41</v>
      </c>
      <c r="F14" t="s">
        <v>74</v>
      </c>
    </row>
    <row r="15" spans="1:10" x14ac:dyDescent="0.45">
      <c r="A15" t="s">
        <v>11</v>
      </c>
      <c r="B15" s="3" t="s">
        <v>80</v>
      </c>
      <c r="D15" t="s">
        <v>42</v>
      </c>
      <c r="F15" t="s">
        <v>81</v>
      </c>
    </row>
    <row r="16" spans="1:10" x14ac:dyDescent="0.45">
      <c r="A16" t="s">
        <v>11</v>
      </c>
      <c r="B16" t="s">
        <v>72</v>
      </c>
      <c r="D16" t="s">
        <v>42</v>
      </c>
      <c r="F16" t="s">
        <v>73</v>
      </c>
    </row>
    <row r="17" spans="1:11" x14ac:dyDescent="0.45">
      <c r="B17" s="3" t="s">
        <v>79</v>
      </c>
      <c r="D17" t="s">
        <v>43</v>
      </c>
      <c r="F17" t="s">
        <v>71</v>
      </c>
      <c r="H17" t="s">
        <v>44</v>
      </c>
      <c r="I17" t="s">
        <v>45</v>
      </c>
    </row>
    <row r="18" spans="1:11" x14ac:dyDescent="0.45">
      <c r="B18" t="s">
        <v>77</v>
      </c>
      <c r="D18" t="s">
        <v>43</v>
      </c>
      <c r="F18" t="s">
        <v>76</v>
      </c>
    </row>
    <row r="19" spans="1:11" x14ac:dyDescent="0.45">
      <c r="A19" t="s">
        <v>24</v>
      </c>
      <c r="B19" t="s">
        <v>25</v>
      </c>
      <c r="F19" t="s">
        <v>26</v>
      </c>
    </row>
    <row r="20" spans="1:11" x14ac:dyDescent="0.45">
      <c r="A20" t="s">
        <v>24</v>
      </c>
      <c r="B20" t="s">
        <v>36</v>
      </c>
      <c r="F20" t="s">
        <v>37</v>
      </c>
      <c r="H20" t="s">
        <v>44</v>
      </c>
      <c r="I20" t="s">
        <v>45</v>
      </c>
    </row>
    <row r="21" spans="1:11" x14ac:dyDescent="0.45">
      <c r="A21" t="s">
        <v>24</v>
      </c>
      <c r="B21" t="s">
        <v>38</v>
      </c>
      <c r="F21" t="s">
        <v>39</v>
      </c>
    </row>
    <row r="22" spans="1:11" x14ac:dyDescent="0.45">
      <c r="A22" t="s">
        <v>47</v>
      </c>
      <c r="B22" t="s">
        <v>48</v>
      </c>
      <c r="F22" t="s">
        <v>46</v>
      </c>
    </row>
    <row r="23" spans="1:11" x14ac:dyDescent="0.45">
      <c r="A23" t="s">
        <v>49</v>
      </c>
      <c r="F23" t="s">
        <v>50</v>
      </c>
    </row>
    <row r="24" spans="1:11" x14ac:dyDescent="0.45">
      <c r="A24" t="s">
        <v>69</v>
      </c>
      <c r="B24" t="s">
        <v>70</v>
      </c>
      <c r="F24" t="s">
        <v>90</v>
      </c>
    </row>
    <row r="25" spans="1:11" x14ac:dyDescent="0.45">
      <c r="A25" t="s">
        <v>69</v>
      </c>
      <c r="B25" t="s">
        <v>88</v>
      </c>
      <c r="F25" t="s">
        <v>89</v>
      </c>
    </row>
    <row r="26" spans="1:11" x14ac:dyDescent="0.45">
      <c r="B26" t="str">
        <f>"g[_]*"&amp;K26</f>
        <v>g[_]*220</v>
      </c>
      <c r="F26" t="str">
        <f>"Grid-"&amp;K26&amp;"V"</f>
        <v>Grid-220V</v>
      </c>
      <c r="K26">
        <v>220</v>
      </c>
    </row>
    <row r="27" spans="1:11" x14ac:dyDescent="0.45">
      <c r="B27" t="str">
        <f t="shared" ref="B27:B46" si="0">"g[_]*"&amp;K27</f>
        <v>g[_]*400</v>
      </c>
      <c r="F27" t="str">
        <f t="shared" ref="F27:F46" si="1">"Grid-"&amp;K27&amp;"V"</f>
        <v>Grid-400V</v>
      </c>
      <c r="K27">
        <v>400</v>
      </c>
    </row>
    <row r="28" spans="1:11" x14ac:dyDescent="0.45">
      <c r="B28" t="str">
        <f t="shared" si="0"/>
        <v>g[_]*380</v>
      </c>
      <c r="F28" t="str">
        <f t="shared" si="1"/>
        <v>Grid-380V</v>
      </c>
      <c r="K28">
        <v>380</v>
      </c>
    </row>
    <row r="29" spans="1:11" x14ac:dyDescent="0.45">
      <c r="B29" t="str">
        <f t="shared" si="0"/>
        <v>g[_]*225</v>
      </c>
      <c r="F29" t="str">
        <f t="shared" si="1"/>
        <v>Grid-225V</v>
      </c>
      <c r="K29">
        <v>225</v>
      </c>
    </row>
    <row r="30" spans="1:11" x14ac:dyDescent="0.45">
      <c r="B30" t="str">
        <f t="shared" si="0"/>
        <v>g[_]*330</v>
      </c>
      <c r="F30" t="str">
        <f t="shared" si="1"/>
        <v>Grid-330V</v>
      </c>
      <c r="K30">
        <v>330</v>
      </c>
    </row>
    <row r="31" spans="1:11" x14ac:dyDescent="0.45">
      <c r="B31" t="str">
        <f t="shared" si="0"/>
        <v>g[_]*275</v>
      </c>
      <c r="F31" t="str">
        <f t="shared" si="1"/>
        <v>Grid-275V</v>
      </c>
      <c r="K31">
        <v>275</v>
      </c>
    </row>
    <row r="32" spans="1:11" x14ac:dyDescent="0.45">
      <c r="B32" t="str">
        <f t="shared" si="0"/>
        <v>g[_]*420</v>
      </c>
      <c r="F32" t="str">
        <f t="shared" si="1"/>
        <v>Grid-420V</v>
      </c>
      <c r="K32">
        <v>420</v>
      </c>
    </row>
    <row r="33" spans="2:11" x14ac:dyDescent="0.45">
      <c r="B33" t="str">
        <f t="shared" si="0"/>
        <v>g[_]*300</v>
      </c>
      <c r="F33" t="str">
        <f t="shared" si="1"/>
        <v>Grid-300V</v>
      </c>
      <c r="K33">
        <v>300</v>
      </c>
    </row>
    <row r="34" spans="2:11" x14ac:dyDescent="0.45">
      <c r="B34" t="str">
        <f t="shared" si="0"/>
        <v>g[_]*500</v>
      </c>
      <c r="F34" t="str">
        <f t="shared" si="1"/>
        <v>Grid-500V</v>
      </c>
      <c r="K34">
        <v>500</v>
      </c>
    </row>
    <row r="35" spans="2:11" x14ac:dyDescent="0.45">
      <c r="B35" t="str">
        <f t="shared" si="0"/>
        <v>g[_]*750</v>
      </c>
      <c r="F35" t="str">
        <f t="shared" si="1"/>
        <v>Grid-750V</v>
      </c>
      <c r="K35">
        <v>750</v>
      </c>
    </row>
    <row r="36" spans="2:11" x14ac:dyDescent="0.45">
      <c r="B36" t="str">
        <f t="shared" si="0"/>
        <v>g[_]*450</v>
      </c>
      <c r="F36" t="str">
        <f t="shared" si="1"/>
        <v>Grid-450V</v>
      </c>
      <c r="K36">
        <v>450</v>
      </c>
    </row>
    <row r="37" spans="2:11" x14ac:dyDescent="0.45">
      <c r="B37" t="str">
        <f t="shared" si="0"/>
        <v>g[_]*515</v>
      </c>
      <c r="F37" t="str">
        <f t="shared" si="1"/>
        <v>Grid-515V</v>
      </c>
      <c r="K37">
        <v>515</v>
      </c>
    </row>
    <row r="38" spans="2:11" x14ac:dyDescent="0.45">
      <c r="B38" t="str">
        <f t="shared" si="0"/>
        <v>g[_]*525</v>
      </c>
      <c r="F38" t="str">
        <f t="shared" si="1"/>
        <v>Grid-525V</v>
      </c>
      <c r="K38">
        <v>525</v>
      </c>
    </row>
    <row r="39" spans="2:11" x14ac:dyDescent="0.45">
      <c r="B39" t="str">
        <f t="shared" si="0"/>
        <v>g[_]*320</v>
      </c>
      <c r="F39" t="str">
        <f t="shared" si="1"/>
        <v>Grid-320V</v>
      </c>
      <c r="K39">
        <v>320</v>
      </c>
    </row>
    <row r="40" spans="2:11" x14ac:dyDescent="0.45">
      <c r="B40" t="str">
        <f t="shared" si="0"/>
        <v>g[_]*150</v>
      </c>
      <c r="F40" t="str">
        <f t="shared" si="1"/>
        <v>Grid-150V</v>
      </c>
      <c r="K40">
        <v>150</v>
      </c>
    </row>
    <row r="41" spans="2:11" x14ac:dyDescent="0.45">
      <c r="B41" t="str">
        <f t="shared" si="0"/>
        <v>g[_]*270</v>
      </c>
      <c r="F41" t="str">
        <f t="shared" si="1"/>
        <v>Grid-270V</v>
      </c>
      <c r="K41">
        <v>270</v>
      </c>
    </row>
    <row r="42" spans="2:11" x14ac:dyDescent="0.45">
      <c r="B42" t="str">
        <f t="shared" si="0"/>
        <v>g[_]*350</v>
      </c>
      <c r="F42" t="str">
        <f t="shared" si="1"/>
        <v>Grid-350V</v>
      </c>
      <c r="K42">
        <v>350</v>
      </c>
    </row>
    <row r="43" spans="2:11" x14ac:dyDescent="0.45">
      <c r="B43" t="str">
        <f t="shared" si="0"/>
        <v>g[_]*250</v>
      </c>
      <c r="F43" t="str">
        <f t="shared" si="1"/>
        <v>Grid-250V</v>
      </c>
      <c r="K43">
        <v>250</v>
      </c>
    </row>
    <row r="44" spans="2:11" x14ac:dyDescent="0.45">
      <c r="B44" t="str">
        <f t="shared" si="0"/>
        <v>g[_]*200</v>
      </c>
      <c r="F44" t="str">
        <f t="shared" si="1"/>
        <v>Grid-200V</v>
      </c>
      <c r="K44">
        <v>200</v>
      </c>
    </row>
    <row r="45" spans="2:11" x14ac:dyDescent="0.45">
      <c r="B45" t="str">
        <f t="shared" si="0"/>
        <v>g[_]*236</v>
      </c>
      <c r="F45" t="str">
        <f t="shared" si="1"/>
        <v>Grid-236V</v>
      </c>
      <c r="K45">
        <v>236</v>
      </c>
    </row>
    <row r="46" spans="2:11" x14ac:dyDescent="0.45">
      <c r="B46" t="str">
        <f t="shared" si="0"/>
        <v>g[_]*600</v>
      </c>
      <c r="F46" t="str">
        <f t="shared" si="1"/>
        <v>Grid-600V</v>
      </c>
      <c r="K46">
        <v>600</v>
      </c>
    </row>
    <row r="47" spans="2:11" x14ac:dyDescent="0.45">
      <c r="B47" t="s">
        <v>97</v>
      </c>
      <c r="F47" t="s">
        <v>85</v>
      </c>
    </row>
    <row r="48" spans="2:11" x14ac:dyDescent="0.45">
      <c r="B48" t="s">
        <v>86</v>
      </c>
      <c r="F48" t="s">
        <v>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VEDA_Sets-Comm</vt:lpstr>
      <vt:lpstr>VEDA_Sets-Proc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Amit Kanudia</cp:lastModifiedBy>
  <dcterms:created xsi:type="dcterms:W3CDTF">2020-06-02T10:56:49Z</dcterms:created>
  <dcterms:modified xsi:type="dcterms:W3CDTF">2025-09-03T16:27:55Z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749874293804168</vt:r8>
  </property>
</Properties>
</file>