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69B9988C-E4A5-49C1-9018-EF77FF80A99A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<sst xmlns="http://schemas.openxmlformats.org/spreadsheetml/2006/main" count="516" uniqueCount="83">
  <si>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</si>
  <si>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</si>
  <si>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</si>
  <si>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</si>
  <si>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</si>
  <si>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</si>
  <si>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</si>
  <si>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</si>
  <si>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</si>
  <si>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</si>
  <si>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</si>
  <si>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</si>
  <si>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</si>
  <si>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</si>
  <si>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</si>
  <si>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</si>
  <si>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</si>
  <si>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</si>
  <si>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</si>
  <si>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</si>
  <si>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</si>
  <si>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</si>
  <si>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</si>
  <si>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</si>
  <si>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</si>
  <si>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</si>
  <si>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</si>
  <si>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</si>
  <si>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</si>
  <si>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</si>
  <si>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</si>
  <si>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</si>
  <si>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</si>
  <si>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</si>
  <si>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</si>
  <si>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</si>
  <si>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</si>
  <si>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</si>
  <si>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model_fuel</t>
  </si>
  <si>
    <t>geothermal</t>
  </si>
  <si>
    <t>hydro</t>
  </si>
  <si>
    <t>nuclear</t>
  </si>
  <si>
    <t>solar</t>
  </si>
  <si>
    <t>wind</t>
  </si>
  <si>
    <t>elc_roadtransport</t>
  </si>
  <si>
    <t>non-road transport demand assumed to be constant</t>
  </si>
  <si>
    <t>base-year demand (TWh)</t>
  </si>
  <si>
    <t>USA</t>
  </si>
  <si>
    <t>EMBER Utilization Factors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</si>
  <si>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</si>
  <si>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</si>
  <si>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</si>
  <si>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</si>
  <si>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</si>
  <si>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</si>
  <si>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</si>
  <si>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</si>
  <si>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</si>
  <si>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</si>
  <si>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</si>
  <si>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</si>
  <si>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</si>
  <si>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</si>
  <si>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</si>
  <si>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</si>
  <si>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</si>
  <si>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</si>
  <si>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</si>
  <si>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</si>
  <si>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</si>
  <si>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</si>
  <si>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</si>
  <si>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</si>
  <si>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</si>
  <si>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IRENA Utilization Factors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</si>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</sst>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9"/>
  <sheetViews>
    <sheetView workbookViewId="0">
      <selection activeCell="R11" sqref="R11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SUM(historical_data!F2:F16)</f>
        <v>4011.5249889693232</v>
      </c>
      <c r="R10" s="3" t="s">
        <v>46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4.6699999999999998E-2</v>
      </c>
      <c r="H16">
        <f>SUMIFS(iamc_data!G$2:G$50,iamc_data!$O$2:$O$50,Veda!$Q16,iamc_data!$B$2:$B$50,Veda!$C$5)</f>
        <v>4.24E-2</v>
      </c>
      <c r="I16">
        <f>SUMIFS(iamc_data!H$2:H$50,iamc_data!$O$2:$O$50,Veda!$Q16,iamc_data!$B$2:$B$50,Veda!$C$5)</f>
        <v>0.29759999999999998</v>
      </c>
      <c r="J16">
        <f>SUMIFS(iamc_data!I$2:I$50,iamc_data!$O$2:$O$50,Veda!$Q16,iamc_data!$B$2:$B$50,Veda!$C$5)</f>
        <v>0.76519999999999999</v>
      </c>
      <c r="K16">
        <f>SUMIFS(iamc_data!J$2:J$50,iamc_data!$O$2:$O$50,Veda!$Q16,iamc_data!$B$2:$B$50,Veda!$C$5)</f>
        <v>1.5788</v>
      </c>
      <c r="L16">
        <f>SUMIFS(iamc_data!K$2:K$50,iamc_data!$O$2:$O$50,Veda!$Q16,iamc_data!$B$2:$B$50,Veda!$C$5)</f>
        <v>2.9714</v>
      </c>
      <c r="M16">
        <f>SUMIFS(iamc_data!L$2:L$50,iamc_data!$O$2:$O$50,Veda!$Q16,iamc_data!$B$2:$B$50,Veda!$C$5)</f>
        <v>4.5190999999999999</v>
      </c>
      <c r="Q16" t="s">
        <v>11</v>
      </c>
      <c r="R16" s="1">
        <f>$Q$10*G16/SUM($G$16:$G$18)</f>
        <v>13.492518112503594</v>
      </c>
      <c r="S16" s="1">
        <f>R16</f>
        <v>13.492518112503594</v>
      </c>
      <c r="T16" s="1">
        <f t="shared" ref="T16:X16" si="0">S16</f>
        <v>13.492518112503594</v>
      </c>
      <c r="U16" s="1">
        <f t="shared" si="0"/>
        <v>13.492518112503594</v>
      </c>
      <c r="V16" s="1">
        <f t="shared" si="0"/>
        <v>13.492518112503594</v>
      </c>
      <c r="W16" s="1">
        <f t="shared" si="0"/>
        <v>13.492518112503594</v>
      </c>
      <c r="X16" s="1">
        <f t="shared" si="0"/>
        <v>13.492518112503594</v>
      </c>
      <c r="Y16" t="s">
        <v>12</v>
      </c>
      <c r="AA16" s="3" t="s">
        <v>45</v>
      </c>
    </row>
    <row r="17" spans="7:25" x14ac:dyDescent="0.45">
      <c r="G17">
        <f>SUMIFS(iamc_data!F$2:F$50,iamc_data!$O$2:$O$50,Veda!$Q17,iamc_data!$B$2:$B$50,Veda!$C$5)</f>
        <v>11.7982</v>
      </c>
      <c r="H17">
        <f>SUMIFS(iamc_data!G$2:G$50,iamc_data!$O$2:$O$50,Veda!$Q17,iamc_data!$B$2:$B$50,Veda!$C$5)</f>
        <v>13.0306</v>
      </c>
      <c r="I17">
        <f>SUMIFS(iamc_data!H$2:H$50,iamc_data!$O$2:$O$50,Veda!$Q17,iamc_data!$B$2:$B$50,Veda!$C$5)</f>
        <v>13.152900000000001</v>
      </c>
      <c r="J17">
        <f>SUMIFS(iamc_data!I$2:I$50,iamc_data!$O$2:$O$50,Veda!$Q17,iamc_data!$B$2:$B$50,Veda!$C$5)</f>
        <v>14.105700000000001</v>
      </c>
      <c r="K17">
        <f>SUMIFS(iamc_data!J$2:J$50,iamc_data!$O$2:$O$50,Veda!$Q17,iamc_data!$B$2:$B$50,Veda!$C$5)</f>
        <v>14.003</v>
      </c>
      <c r="L17">
        <f>SUMIFS(iamc_data!K$2:K$50,iamc_data!$O$2:$O$50,Veda!$Q17,iamc_data!$B$2:$B$50,Veda!$C$5)</f>
        <v>14.217000000000001</v>
      </c>
      <c r="M17">
        <f>SUMIFS(iamc_data!L$2:L$50,iamc_data!$O$2:$O$50,Veda!$Q17,iamc_data!$B$2:$B$50,Veda!$C$5)</f>
        <v>14.3277</v>
      </c>
      <c r="Q17" t="s">
        <v>13</v>
      </c>
      <c r="R17" s="1">
        <f>$Q$10*G17/SUM($G$16:$G$18)</f>
        <v>3408.724351069377</v>
      </c>
      <c r="S17" s="1">
        <f t="shared" ref="S17:X18" si="1">R17*H17/G17</f>
        <v>3764.7881481111208</v>
      </c>
      <c r="T17" s="1">
        <f t="shared" si="1"/>
        <v>3800.1229439389408</v>
      </c>
      <c r="U17" s="1">
        <f t="shared" si="1"/>
        <v>4075.4049837161019</v>
      </c>
      <c r="V17" s="1">
        <f t="shared" si="1"/>
        <v>4045.7330006292896</v>
      </c>
      <c r="W17" s="1">
        <f t="shared" si="1"/>
        <v>4107.5616703525393</v>
      </c>
      <c r="X17" s="1">
        <f t="shared" si="1"/>
        <v>4139.5450055785386</v>
      </c>
      <c r="Y17" t="s">
        <v>12</v>
      </c>
    </row>
    <row r="18" spans="7:25" x14ac:dyDescent="0.45">
      <c r="G18">
        <f>SUMIFS(iamc_data!F$2:F$50,iamc_data!$O$2:$O$50,Veda!$Q18,iamc_data!$B$2:$B$50,Veda!$C$5)</f>
        <v>2.0396999999999998</v>
      </c>
      <c r="H18">
        <f>SUMIFS(iamc_data!G$2:G$50,iamc_data!$O$2:$O$50,Veda!$Q18,iamc_data!$B$2:$B$50,Veda!$C$5)</f>
        <v>2.0741000000000001</v>
      </c>
      <c r="I18">
        <f>SUMIFS(iamc_data!H$2:H$50,iamc_data!$O$2:$O$50,Veda!$Q18,iamc_data!$B$2:$B$50,Veda!$C$5)</f>
        <v>2.1427</v>
      </c>
      <c r="J18">
        <f>SUMIFS(iamc_data!I$2:I$50,iamc_data!$O$2:$O$50,Veda!$Q18,iamc_data!$B$2:$B$50,Veda!$C$5)</f>
        <v>2.2610000000000001</v>
      </c>
      <c r="K18">
        <f>SUMIFS(iamc_data!J$2:J$50,iamc_data!$O$2:$O$50,Veda!$Q18,iamc_data!$B$2:$B$50,Veda!$C$5)</f>
        <v>2.3451</v>
      </c>
      <c r="L18">
        <f>SUMIFS(iamc_data!K$2:K$50,iamc_data!$O$2:$O$50,Veda!$Q18,iamc_data!$B$2:$B$50,Veda!$C$5)</f>
        <v>2.4175</v>
      </c>
      <c r="M18">
        <f>SUMIFS(iamc_data!L$2:L$50,iamc_data!$O$2:$O$50,Veda!$Q18,iamc_data!$B$2:$B$50,Veda!$C$5)</f>
        <v>2.4678</v>
      </c>
      <c r="Q18" t="s">
        <v>14</v>
      </c>
      <c r="R18" s="1">
        <f>$Q$10*G18/SUM($G$16:$G$18)</f>
        <v>589.30811978744282</v>
      </c>
      <c r="S18" s="1">
        <f t="shared" si="1"/>
        <v>599.24693398594661</v>
      </c>
      <c r="T18" s="1">
        <f t="shared" si="1"/>
        <v>619.06677857947443</v>
      </c>
      <c r="U18" s="1">
        <f t="shared" si="1"/>
        <v>653.24589833770085</v>
      </c>
      <c r="V18" s="1">
        <f t="shared" si="1"/>
        <v>677.54398770090324</v>
      </c>
      <c r="W18" s="1">
        <f t="shared" si="1"/>
        <v>698.46172456054478</v>
      </c>
      <c r="X18" s="1">
        <f t="shared" si="1"/>
        <v>712.99435113568245</v>
      </c>
      <c r="Y18" t="s">
        <v>12</v>
      </c>
    </row>
    <row r="19" spans="7:25" x14ac:dyDescent="0.45">
      <c r="Q19" t="s">
        <v>44</v>
      </c>
      <c r="R19" s="1">
        <f>$Q$10*G16/SUM($G$16:$G$18)-R16</f>
        <v>0</v>
      </c>
      <c r="S19" s="1">
        <f t="shared" ref="S19:X19" si="2">$Q$10*H16/SUM($G$16:$G$18)-S16</f>
        <v>-1.2423517748129633</v>
      </c>
      <c r="T19" s="1">
        <f t="shared" si="2"/>
        <v>72.489781465249493</v>
      </c>
      <c r="U19" s="1">
        <f t="shared" si="2"/>
        <v>207.58831400072447</v>
      </c>
      <c r="V19" s="1">
        <f t="shared" si="2"/>
        <v>442.65282655603329</v>
      </c>
      <c r="W19" s="1">
        <f t="shared" si="2"/>
        <v>845.00145018499495</v>
      </c>
      <c r="X19" s="1">
        <f t="shared" si="2"/>
        <v>1292.1614134124429</v>
      </c>
      <c r="Y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20</v>
      </c>
      <c r="N1" t="s">
        <v>21</v>
      </c>
      <c r="O1" t="s">
        <v>9</v>
      </c>
    </row>
    <row r="2" spans="1:15" x14ac:dyDescent="0.45">
      <c r="A2" t="s">
        <v>22</v>
      </c>
      <c r="B2" t="s">
        <v>1</v>
      </c>
      <c r="C2" t="s">
        <v>47</v>
      </c>
      <c r="D2" t="s">
        <v>23</v>
      </c>
      <c r="E2" t="s">
        <v>24</v>
      </c>
      <c r="F2">
        <v>2.0274999999999999</v>
      </c>
      <c r="G2">
        <v>2.1676000000000002</v>
      </c>
      <c r="H2">
        <v>2.2418999999999998</v>
      </c>
      <c r="I2">
        <v>2.3003999999999998</v>
      </c>
      <c r="J2">
        <v>2.3864000000000001</v>
      </c>
      <c r="K2">
        <v>2.6766000000000001</v>
      </c>
      <c r="L2">
        <v>2.9030999999999998</v>
      </c>
      <c r="M2" t="s">
        <v>23</v>
      </c>
      <c r="N2" t="s">
        <v>25</v>
      </c>
      <c r="O2" t="s">
        <v>14</v>
      </c>
    </row>
    <row r="3" spans="1:15" x14ac:dyDescent="0.45">
      <c r="A3" t="s">
        <v>22</v>
      </c>
      <c r="B3" t="s">
        <v>2</v>
      </c>
      <c r="C3" t="s">
        <v>47</v>
      </c>
      <c r="D3" t="s">
        <v>23</v>
      </c>
      <c r="E3" t="s">
        <v>24</v>
      </c>
      <c r="F3">
        <v>2.0680999999999998</v>
      </c>
      <c r="G3">
        <v>2.1147</v>
      </c>
      <c r="H3">
        <v>2.4839000000000002</v>
      </c>
      <c r="I3">
        <v>2.8763000000000001</v>
      </c>
      <c r="J3">
        <v>3.2075</v>
      </c>
      <c r="K3">
        <v>3.5516000000000001</v>
      </c>
      <c r="L3">
        <v>3.9205000000000001</v>
      </c>
      <c r="M3" t="s">
        <v>23</v>
      </c>
      <c r="N3" t="s">
        <v>25</v>
      </c>
      <c r="O3" t="s">
        <v>14</v>
      </c>
    </row>
    <row r="4" spans="1:15" x14ac:dyDescent="0.45">
      <c r="A4" t="s">
        <v>22</v>
      </c>
      <c r="B4" t="s">
        <v>3</v>
      </c>
      <c r="C4" t="s">
        <v>47</v>
      </c>
      <c r="D4" t="s">
        <v>26</v>
      </c>
      <c r="E4" t="s">
        <v>24</v>
      </c>
      <c r="F4">
        <v>4.6699999999999998E-2</v>
      </c>
      <c r="G4">
        <v>4.24E-2</v>
      </c>
      <c r="H4">
        <v>0.29759999999999998</v>
      </c>
      <c r="I4">
        <v>0.76519999999999999</v>
      </c>
      <c r="J4">
        <v>1.5788</v>
      </c>
      <c r="K4">
        <v>2.9714</v>
      </c>
      <c r="L4">
        <v>4.5190999999999999</v>
      </c>
      <c r="M4" t="s">
        <v>26</v>
      </c>
      <c r="N4" t="s">
        <v>25</v>
      </c>
      <c r="O4" t="s">
        <v>11</v>
      </c>
    </row>
    <row r="5" spans="1:15" x14ac:dyDescent="0.45">
      <c r="A5" t="s">
        <v>22</v>
      </c>
      <c r="B5" t="s">
        <v>3</v>
      </c>
      <c r="C5" t="s">
        <v>47</v>
      </c>
      <c r="D5" t="s">
        <v>27</v>
      </c>
      <c r="E5" t="s">
        <v>24</v>
      </c>
      <c r="F5">
        <v>11.7982</v>
      </c>
      <c r="G5">
        <v>13.0306</v>
      </c>
      <c r="H5">
        <v>13.152900000000001</v>
      </c>
      <c r="I5">
        <v>14.105700000000001</v>
      </c>
      <c r="J5">
        <v>14.003</v>
      </c>
      <c r="K5">
        <v>14.217000000000001</v>
      </c>
      <c r="L5">
        <v>14.3277</v>
      </c>
      <c r="M5" t="s">
        <v>27</v>
      </c>
      <c r="N5" t="s">
        <v>25</v>
      </c>
      <c r="O5" t="s">
        <v>13</v>
      </c>
    </row>
    <row r="6" spans="1:15" x14ac:dyDescent="0.45">
      <c r="A6" t="s">
        <v>22</v>
      </c>
      <c r="B6" t="s">
        <v>3</v>
      </c>
      <c r="C6" t="s">
        <v>47</v>
      </c>
      <c r="D6" t="s">
        <v>23</v>
      </c>
      <c r="E6" t="s">
        <v>24</v>
      </c>
      <c r="F6">
        <v>2.0396999999999998</v>
      </c>
      <c r="G6">
        <v>2.0741000000000001</v>
      </c>
      <c r="H6">
        <v>2.1427</v>
      </c>
      <c r="I6">
        <v>2.2610000000000001</v>
      </c>
      <c r="J6">
        <v>2.3451</v>
      </c>
      <c r="K6">
        <v>2.4175</v>
      </c>
      <c r="L6">
        <v>2.4678</v>
      </c>
      <c r="M6" t="s">
        <v>23</v>
      </c>
      <c r="N6" t="s">
        <v>25</v>
      </c>
      <c r="O6" t="s">
        <v>14</v>
      </c>
    </row>
    <row r="7" spans="1:15" x14ac:dyDescent="0.45">
      <c r="A7" t="s">
        <v>22</v>
      </c>
      <c r="B7" t="s">
        <v>4</v>
      </c>
      <c r="C7" t="s">
        <v>47</v>
      </c>
      <c r="D7" t="s">
        <v>23</v>
      </c>
      <c r="E7" t="s">
        <v>24</v>
      </c>
      <c r="F7">
        <v>2.0451000000000001</v>
      </c>
      <c r="G7">
        <v>2.0756999999999999</v>
      </c>
      <c r="H7">
        <v>2.1764999999999999</v>
      </c>
      <c r="I7">
        <v>2.2477</v>
      </c>
      <c r="J7">
        <v>2.3068</v>
      </c>
      <c r="K7">
        <v>2.3565</v>
      </c>
      <c r="L7">
        <v>2.5503</v>
      </c>
      <c r="M7" t="s">
        <v>23</v>
      </c>
      <c r="N7" t="s">
        <v>25</v>
      </c>
      <c r="O7" t="s">
        <v>14</v>
      </c>
    </row>
    <row r="8" spans="1:15" x14ac:dyDescent="0.45">
      <c r="A8" t="s">
        <v>22</v>
      </c>
      <c r="B8" t="s">
        <v>4</v>
      </c>
      <c r="C8" t="s">
        <v>47</v>
      </c>
      <c r="D8" t="s">
        <v>27</v>
      </c>
      <c r="E8" t="s">
        <v>24</v>
      </c>
      <c r="F8">
        <v>11.8245</v>
      </c>
      <c r="G8">
        <v>13.077400000000001</v>
      </c>
      <c r="H8">
        <v>13.196999999999999</v>
      </c>
      <c r="I8">
        <v>13.458299999999999</v>
      </c>
      <c r="J8">
        <v>14.0802</v>
      </c>
      <c r="K8">
        <v>14.643000000000001</v>
      </c>
      <c r="L8">
        <v>15.2393</v>
      </c>
      <c r="M8" t="s">
        <v>27</v>
      </c>
      <c r="N8" t="s">
        <v>25</v>
      </c>
      <c r="O8" t="s">
        <v>13</v>
      </c>
    </row>
    <row r="9" spans="1:15" x14ac:dyDescent="0.45">
      <c r="A9" t="s">
        <v>22</v>
      </c>
      <c r="B9" t="s">
        <v>4</v>
      </c>
      <c r="C9" t="s">
        <v>47</v>
      </c>
      <c r="D9" t="s">
        <v>26</v>
      </c>
      <c r="E9" t="s">
        <v>24</v>
      </c>
      <c r="F9">
        <v>4.6699999999999998E-2</v>
      </c>
      <c r="G9">
        <v>4.24E-2</v>
      </c>
      <c r="H9">
        <v>0.31619999999999998</v>
      </c>
      <c r="I9">
        <v>0.79659999999999997</v>
      </c>
      <c r="J9">
        <v>1.6315</v>
      </c>
      <c r="K9">
        <v>3.0617999999999999</v>
      </c>
      <c r="L9">
        <v>4.7785000000000002</v>
      </c>
      <c r="M9" t="s">
        <v>26</v>
      </c>
      <c r="N9" t="s">
        <v>25</v>
      </c>
      <c r="O9" t="s">
        <v>11</v>
      </c>
    </row>
    <row r="10" spans="1:15" x14ac:dyDescent="0.45">
      <c r="A10" t="s">
        <v>22</v>
      </c>
      <c r="B10" t="s">
        <v>5</v>
      </c>
      <c r="C10" t="s">
        <v>47</v>
      </c>
      <c r="D10" t="s">
        <v>26</v>
      </c>
      <c r="E10" t="s">
        <v>24</v>
      </c>
      <c r="F10">
        <v>4.6600000000000003E-2</v>
      </c>
      <c r="G10">
        <v>4.1399999999999999E-2</v>
      </c>
      <c r="H10">
        <v>3.9899999999999998E-2</v>
      </c>
      <c r="I10">
        <v>3.6700000000000003E-2</v>
      </c>
      <c r="J10">
        <v>0.1132</v>
      </c>
      <c r="K10">
        <v>0.42209999999999998</v>
      </c>
      <c r="L10">
        <v>0.87119999999999997</v>
      </c>
      <c r="M10" t="s">
        <v>26</v>
      </c>
      <c r="N10" t="s">
        <v>25</v>
      </c>
      <c r="O10" t="s">
        <v>11</v>
      </c>
    </row>
    <row r="11" spans="1:15" x14ac:dyDescent="0.45">
      <c r="A11" t="s">
        <v>22</v>
      </c>
      <c r="B11" t="s">
        <v>2</v>
      </c>
      <c r="C11" t="s">
        <v>47</v>
      </c>
      <c r="D11" t="s">
        <v>27</v>
      </c>
      <c r="E11" t="s">
        <v>24</v>
      </c>
      <c r="F11">
        <v>11.848699999999999</v>
      </c>
      <c r="G11">
        <v>13.113099999999999</v>
      </c>
      <c r="H11">
        <v>14.072900000000001</v>
      </c>
      <c r="I11">
        <v>15.4162</v>
      </c>
      <c r="J11">
        <v>16.447299999999998</v>
      </c>
      <c r="K11">
        <v>17.144300000000001</v>
      </c>
      <c r="L11">
        <v>17.7699</v>
      </c>
      <c r="M11" t="s">
        <v>27</v>
      </c>
      <c r="N11" t="s">
        <v>25</v>
      </c>
      <c r="O11" t="s">
        <v>13</v>
      </c>
    </row>
    <row r="12" spans="1:15" x14ac:dyDescent="0.45">
      <c r="A12" t="s">
        <v>22</v>
      </c>
      <c r="B12" t="s">
        <v>5</v>
      </c>
      <c r="C12" t="s">
        <v>47</v>
      </c>
      <c r="D12" t="s">
        <v>23</v>
      </c>
      <c r="E12" t="s">
        <v>24</v>
      </c>
      <c r="F12">
        <v>2.0367000000000002</v>
      </c>
      <c r="G12">
        <v>2.1808999999999998</v>
      </c>
      <c r="H12">
        <v>2.2601</v>
      </c>
      <c r="I12">
        <v>2.3056999999999999</v>
      </c>
      <c r="J12">
        <v>2.3428</v>
      </c>
      <c r="K12">
        <v>2.4138999999999999</v>
      </c>
      <c r="L12">
        <v>2.4895999999999998</v>
      </c>
      <c r="M12" t="s">
        <v>23</v>
      </c>
      <c r="N12" t="s">
        <v>25</v>
      </c>
      <c r="O12" t="s">
        <v>14</v>
      </c>
    </row>
    <row r="13" spans="1:15" x14ac:dyDescent="0.45">
      <c r="A13" t="s">
        <v>22</v>
      </c>
      <c r="B13" t="s">
        <v>5</v>
      </c>
      <c r="C13" t="s">
        <v>47</v>
      </c>
      <c r="D13" t="s">
        <v>27</v>
      </c>
      <c r="E13" t="s">
        <v>24</v>
      </c>
      <c r="F13">
        <v>11.7905</v>
      </c>
      <c r="G13">
        <v>12.517300000000001</v>
      </c>
      <c r="H13">
        <v>13.0969</v>
      </c>
      <c r="I13">
        <v>13.7766</v>
      </c>
      <c r="J13">
        <v>14.2948</v>
      </c>
      <c r="K13">
        <v>14.661099999999999</v>
      </c>
      <c r="L13">
        <v>14.9033</v>
      </c>
      <c r="M13" t="s">
        <v>27</v>
      </c>
      <c r="N13" t="s">
        <v>25</v>
      </c>
      <c r="O13" t="s">
        <v>13</v>
      </c>
    </row>
    <row r="14" spans="1:15" x14ac:dyDescent="0.45">
      <c r="A14" t="s">
        <v>22</v>
      </c>
      <c r="B14" t="s">
        <v>2</v>
      </c>
      <c r="C14" t="s">
        <v>47</v>
      </c>
      <c r="D14" t="s">
        <v>26</v>
      </c>
      <c r="E14" t="s">
        <v>24</v>
      </c>
      <c r="F14">
        <v>4.7699999999999999E-2</v>
      </c>
      <c r="G14">
        <v>4.4200000000000003E-2</v>
      </c>
      <c r="H14">
        <v>0.32069999999999999</v>
      </c>
      <c r="I14">
        <v>0.80020000000000002</v>
      </c>
      <c r="J14">
        <v>1.6148</v>
      </c>
      <c r="K14">
        <v>3.0192999999999999</v>
      </c>
      <c r="L14">
        <v>5.0453000000000001</v>
      </c>
      <c r="M14" t="s">
        <v>26</v>
      </c>
      <c r="N14" t="s">
        <v>25</v>
      </c>
      <c r="O14" t="s">
        <v>11</v>
      </c>
    </row>
    <row r="15" spans="1:15" x14ac:dyDescent="0.45">
      <c r="A15" t="s">
        <v>22</v>
      </c>
      <c r="B15" t="s">
        <v>1</v>
      </c>
      <c r="C15" t="s">
        <v>47</v>
      </c>
      <c r="D15" t="s">
        <v>27</v>
      </c>
      <c r="E15" t="s">
        <v>24</v>
      </c>
      <c r="F15">
        <v>11.7866</v>
      </c>
      <c r="G15">
        <v>12.5116</v>
      </c>
      <c r="H15">
        <v>13.088900000000001</v>
      </c>
      <c r="I15">
        <v>13.764900000000001</v>
      </c>
      <c r="J15">
        <v>14.372999999999999</v>
      </c>
      <c r="K15">
        <v>15.040900000000001</v>
      </c>
      <c r="L15">
        <v>15.8461</v>
      </c>
      <c r="M15" t="s">
        <v>27</v>
      </c>
      <c r="N15" t="s">
        <v>25</v>
      </c>
      <c r="O15" t="s">
        <v>13</v>
      </c>
    </row>
    <row r="16" spans="1:15" x14ac:dyDescent="0.45">
      <c r="A16" t="s">
        <v>22</v>
      </c>
      <c r="B16" t="s">
        <v>6</v>
      </c>
      <c r="C16" t="s">
        <v>47</v>
      </c>
      <c r="D16" t="s">
        <v>23</v>
      </c>
      <c r="E16" t="s">
        <v>24</v>
      </c>
      <c r="F16">
        <v>2.0655999999999999</v>
      </c>
      <c r="G16">
        <v>2.1213000000000002</v>
      </c>
      <c r="H16">
        <v>2.0327000000000002</v>
      </c>
      <c r="I16">
        <v>1.9692000000000001</v>
      </c>
      <c r="J16">
        <v>1.8892</v>
      </c>
      <c r="K16">
        <v>1.7710999999999999</v>
      </c>
      <c r="L16">
        <v>1.6294999999999999</v>
      </c>
      <c r="M16" t="s">
        <v>23</v>
      </c>
      <c r="N16" t="s">
        <v>25</v>
      </c>
      <c r="O16" t="s">
        <v>14</v>
      </c>
    </row>
    <row r="17" spans="1:15" x14ac:dyDescent="0.45">
      <c r="A17" t="s">
        <v>22</v>
      </c>
      <c r="B17" t="s">
        <v>7</v>
      </c>
      <c r="C17" t="s">
        <v>47</v>
      </c>
      <c r="D17" t="s">
        <v>26</v>
      </c>
      <c r="E17" t="s">
        <v>24</v>
      </c>
      <c r="F17">
        <v>4.6199999999999998E-2</v>
      </c>
      <c r="G17">
        <v>4.0800000000000003E-2</v>
      </c>
      <c r="H17">
        <v>3.9E-2</v>
      </c>
      <c r="I17">
        <v>0.315</v>
      </c>
      <c r="J17">
        <v>0.80740000000000001</v>
      </c>
      <c r="K17">
        <v>1.6549</v>
      </c>
      <c r="L17">
        <v>3.1082999999999998</v>
      </c>
      <c r="M17" t="s">
        <v>26</v>
      </c>
      <c r="N17" t="s">
        <v>25</v>
      </c>
      <c r="O17" t="s">
        <v>11</v>
      </c>
    </row>
    <row r="18" spans="1:15" x14ac:dyDescent="0.45">
      <c r="A18" t="s">
        <v>22</v>
      </c>
      <c r="B18" t="s">
        <v>7</v>
      </c>
      <c r="C18" t="s">
        <v>47</v>
      </c>
      <c r="D18" t="s">
        <v>27</v>
      </c>
      <c r="E18" t="s">
        <v>24</v>
      </c>
      <c r="F18">
        <v>11.803900000000001</v>
      </c>
      <c r="G18">
        <v>12.5365</v>
      </c>
      <c r="H18">
        <v>13.1234</v>
      </c>
      <c r="I18">
        <v>13.6639</v>
      </c>
      <c r="J18">
        <v>13.974600000000001</v>
      </c>
      <c r="K18">
        <v>14.073499999999999</v>
      </c>
      <c r="L18">
        <v>14.361800000000001</v>
      </c>
      <c r="M18" t="s">
        <v>27</v>
      </c>
      <c r="N18" t="s">
        <v>25</v>
      </c>
      <c r="O18" t="s">
        <v>13</v>
      </c>
    </row>
    <row r="19" spans="1:15" x14ac:dyDescent="0.45">
      <c r="A19" t="s">
        <v>22</v>
      </c>
      <c r="B19" t="s">
        <v>7</v>
      </c>
      <c r="C19" t="s">
        <v>47</v>
      </c>
      <c r="D19" t="s">
        <v>23</v>
      </c>
      <c r="E19" t="s">
        <v>24</v>
      </c>
      <c r="F19">
        <v>2.0305</v>
      </c>
      <c r="G19">
        <v>2.1701000000000001</v>
      </c>
      <c r="H19">
        <v>2.2464</v>
      </c>
      <c r="I19">
        <v>2.2654000000000001</v>
      </c>
      <c r="J19">
        <v>2.3170999999999999</v>
      </c>
      <c r="K19">
        <v>2.5537999999999998</v>
      </c>
      <c r="L19">
        <v>2.7471000000000001</v>
      </c>
      <c r="M19" t="s">
        <v>23</v>
      </c>
      <c r="N19" t="s">
        <v>25</v>
      </c>
      <c r="O19" t="s">
        <v>14</v>
      </c>
    </row>
    <row r="20" spans="1:15" x14ac:dyDescent="0.45">
      <c r="A20" t="s">
        <v>22</v>
      </c>
      <c r="B20" t="s">
        <v>6</v>
      </c>
      <c r="C20" t="s">
        <v>47</v>
      </c>
      <c r="D20" t="s">
        <v>27</v>
      </c>
      <c r="E20" t="s">
        <v>24</v>
      </c>
      <c r="F20">
        <v>11.845000000000001</v>
      </c>
      <c r="G20">
        <v>13.0947</v>
      </c>
      <c r="H20">
        <v>11.6676</v>
      </c>
      <c r="I20">
        <v>11.54</v>
      </c>
      <c r="J20">
        <v>10.930300000000001</v>
      </c>
      <c r="K20">
        <v>10.329000000000001</v>
      </c>
      <c r="L20">
        <v>9.4115000000000002</v>
      </c>
      <c r="M20" t="s">
        <v>27</v>
      </c>
      <c r="N20" t="s">
        <v>25</v>
      </c>
      <c r="O20" t="s">
        <v>13</v>
      </c>
    </row>
    <row r="21" spans="1:15" x14ac:dyDescent="0.45">
      <c r="A21" t="s">
        <v>22</v>
      </c>
      <c r="B21" t="s">
        <v>6</v>
      </c>
      <c r="C21" t="s">
        <v>47</v>
      </c>
      <c r="D21" t="s">
        <v>26</v>
      </c>
      <c r="E21" t="s">
        <v>24</v>
      </c>
      <c r="F21">
        <v>4.9599999999999998E-2</v>
      </c>
      <c r="G21">
        <v>4.7399999999999998E-2</v>
      </c>
      <c r="H21">
        <v>0.2873</v>
      </c>
      <c r="I21">
        <v>0.7097</v>
      </c>
      <c r="J21">
        <v>1.4334</v>
      </c>
      <c r="K21">
        <v>2.6806999999999999</v>
      </c>
      <c r="L21">
        <v>4.8047000000000004</v>
      </c>
      <c r="M21" t="s">
        <v>26</v>
      </c>
      <c r="N21" t="s">
        <v>25</v>
      </c>
      <c r="O21" t="s">
        <v>11</v>
      </c>
    </row>
    <row r="22" spans="1:15" x14ac:dyDescent="0.45">
      <c r="A22" t="s">
        <v>22</v>
      </c>
      <c r="B22" t="s">
        <v>1</v>
      </c>
      <c r="C22" t="s">
        <v>47</v>
      </c>
      <c r="D22" t="s">
        <v>26</v>
      </c>
      <c r="E22" t="s">
        <v>24</v>
      </c>
      <c r="F22">
        <v>4.6100000000000002E-2</v>
      </c>
      <c r="G22">
        <v>4.0599999999999997E-2</v>
      </c>
      <c r="H22">
        <v>3.8899999999999997E-2</v>
      </c>
      <c r="I22">
        <v>0.31319999999999998</v>
      </c>
      <c r="J22">
        <v>0.80410000000000004</v>
      </c>
      <c r="K22">
        <v>1.6491</v>
      </c>
      <c r="L22">
        <v>3.097</v>
      </c>
      <c r="M22" t="s">
        <v>26</v>
      </c>
      <c r="N22" t="s">
        <v>25</v>
      </c>
      <c r="O22" t="s">
        <v>11</v>
      </c>
    </row>
    <row r="23" spans="1:15" x14ac:dyDescent="0.45">
      <c r="A23" t="s">
        <v>22</v>
      </c>
      <c r="B23" t="s">
        <v>2</v>
      </c>
      <c r="C23" t="s">
        <v>47</v>
      </c>
      <c r="D23" t="s">
        <v>28</v>
      </c>
      <c r="E23" t="s">
        <v>29</v>
      </c>
      <c r="F23">
        <v>4.4684999999999997</v>
      </c>
      <c r="G23">
        <v>3.3054000000000001</v>
      </c>
      <c r="H23">
        <v>41.438499999999998</v>
      </c>
      <c r="I23">
        <v>22.3018</v>
      </c>
      <c r="J23">
        <v>36.462699999999998</v>
      </c>
      <c r="K23">
        <v>43.105600000000003</v>
      </c>
      <c r="L23">
        <v>39.630600000000001</v>
      </c>
      <c r="M23" t="s">
        <v>28</v>
      </c>
      <c r="N23" t="s">
        <v>30</v>
      </c>
      <c r="O23" t="s">
        <v>31</v>
      </c>
    </row>
    <row r="24" spans="1:15" x14ac:dyDescent="0.45">
      <c r="A24" t="s">
        <v>22</v>
      </c>
      <c r="B24" t="s">
        <v>2</v>
      </c>
      <c r="C24" t="s">
        <v>47</v>
      </c>
      <c r="D24" t="s">
        <v>32</v>
      </c>
      <c r="E24" t="s">
        <v>29</v>
      </c>
      <c r="F24">
        <v>2.4399000000000002</v>
      </c>
      <c r="G24">
        <v>2.2303000000000002</v>
      </c>
      <c r="H24">
        <v>-22.0642</v>
      </c>
      <c r="I24">
        <v>-7.1971999999999996</v>
      </c>
      <c r="J24">
        <v>6.1932</v>
      </c>
      <c r="K24">
        <v>7.0406000000000004</v>
      </c>
      <c r="L24">
        <v>9.2357999999999993</v>
      </c>
      <c r="M24" t="s">
        <v>32</v>
      </c>
      <c r="N24" t="s">
        <v>30</v>
      </c>
      <c r="O24" t="s">
        <v>33</v>
      </c>
    </row>
    <row r="25" spans="1:15" x14ac:dyDescent="0.45">
      <c r="A25" t="s">
        <v>22</v>
      </c>
      <c r="B25" t="s">
        <v>2</v>
      </c>
      <c r="C25" t="s">
        <v>47</v>
      </c>
      <c r="D25" t="s">
        <v>34</v>
      </c>
      <c r="E25" t="s">
        <v>29</v>
      </c>
      <c r="F25">
        <v>3.6044999999999998</v>
      </c>
      <c r="G25">
        <v>4.1002999999999998</v>
      </c>
      <c r="H25">
        <v>13.1716</v>
      </c>
      <c r="I25">
        <v>-11.7966</v>
      </c>
      <c r="J25">
        <v>9.2448999999999995</v>
      </c>
      <c r="K25">
        <v>7.7660999999999998</v>
      </c>
      <c r="L25">
        <v>8.3611000000000004</v>
      </c>
      <c r="M25" t="s">
        <v>34</v>
      </c>
      <c r="N25" t="s">
        <v>30</v>
      </c>
      <c r="O25" t="s">
        <v>35</v>
      </c>
    </row>
    <row r="26" spans="1:15" x14ac:dyDescent="0.45">
      <c r="A26" t="s">
        <v>22</v>
      </c>
      <c r="B26" t="s">
        <v>4</v>
      </c>
      <c r="C26" t="s">
        <v>47</v>
      </c>
      <c r="D26" t="s">
        <v>34</v>
      </c>
      <c r="E26" t="s">
        <v>29</v>
      </c>
      <c r="F26">
        <v>3.6044999999999998</v>
      </c>
      <c r="G26">
        <v>4.1002999999999998</v>
      </c>
      <c r="H26">
        <v>4.5384000000000002</v>
      </c>
      <c r="I26">
        <v>4.6368</v>
      </c>
      <c r="J26">
        <v>4.9682000000000004</v>
      </c>
      <c r="K26">
        <v>5.1093000000000002</v>
      </c>
      <c r="L26">
        <v>5.6074000000000002</v>
      </c>
      <c r="M26" t="s">
        <v>34</v>
      </c>
      <c r="N26" t="s">
        <v>30</v>
      </c>
      <c r="O26" t="s">
        <v>35</v>
      </c>
    </row>
    <row r="27" spans="1:15" x14ac:dyDescent="0.45">
      <c r="A27" t="s">
        <v>22</v>
      </c>
      <c r="B27" t="s">
        <v>6</v>
      </c>
      <c r="C27" t="s">
        <v>47</v>
      </c>
      <c r="D27" t="s">
        <v>32</v>
      </c>
      <c r="E27" t="s">
        <v>29</v>
      </c>
      <c r="F27">
        <v>2.4399000000000002</v>
      </c>
      <c r="G27">
        <v>2.2303000000000002</v>
      </c>
      <c r="H27">
        <v>-10.6768</v>
      </c>
      <c r="I27">
        <v>-5.3540000000000001</v>
      </c>
      <c r="J27">
        <v>3.6063999999999998</v>
      </c>
      <c r="K27">
        <v>4.5979000000000001</v>
      </c>
      <c r="L27">
        <v>5.8563999999999998</v>
      </c>
      <c r="M27" t="s">
        <v>32</v>
      </c>
      <c r="N27" t="s">
        <v>30</v>
      </c>
      <c r="O27" t="s">
        <v>33</v>
      </c>
    </row>
    <row r="28" spans="1:15" x14ac:dyDescent="0.45">
      <c r="A28" t="s">
        <v>22</v>
      </c>
      <c r="B28" t="s">
        <v>4</v>
      </c>
      <c r="C28" t="s">
        <v>47</v>
      </c>
      <c r="D28" t="s">
        <v>36</v>
      </c>
      <c r="E28" t="s">
        <v>29</v>
      </c>
      <c r="F28">
        <v>3.5491999999999999</v>
      </c>
      <c r="G28">
        <v>4.7690000000000001</v>
      </c>
      <c r="H28">
        <v>4.2904999999999998</v>
      </c>
      <c r="I28">
        <v>5.2050999999999998</v>
      </c>
      <c r="J28">
        <v>4.9287999999999998</v>
      </c>
      <c r="K28">
        <v>5.9802999999999997</v>
      </c>
      <c r="L28">
        <v>5.7312000000000003</v>
      </c>
      <c r="M28" t="s">
        <v>36</v>
      </c>
      <c r="N28" t="s">
        <v>30</v>
      </c>
      <c r="O28" t="s">
        <v>37</v>
      </c>
    </row>
    <row r="29" spans="1:15" x14ac:dyDescent="0.45">
      <c r="A29" t="s">
        <v>22</v>
      </c>
      <c r="B29" t="s">
        <v>4</v>
      </c>
      <c r="C29" t="s">
        <v>47</v>
      </c>
      <c r="D29" t="s">
        <v>28</v>
      </c>
      <c r="E29" t="s">
        <v>29</v>
      </c>
      <c r="F29">
        <v>4.4684999999999997</v>
      </c>
      <c r="G29">
        <v>3.3054000000000001</v>
      </c>
      <c r="H29">
        <v>6.8269000000000002</v>
      </c>
      <c r="I29">
        <v>4.9569999999999999</v>
      </c>
      <c r="J29">
        <v>8.9972999999999992</v>
      </c>
      <c r="K29">
        <v>8.1872000000000007</v>
      </c>
      <c r="L29">
        <v>9.1260999999999992</v>
      </c>
      <c r="M29" t="s">
        <v>28</v>
      </c>
      <c r="N29" t="s">
        <v>30</v>
      </c>
      <c r="O29" t="s">
        <v>31</v>
      </c>
    </row>
    <row r="30" spans="1:15" x14ac:dyDescent="0.45">
      <c r="A30" t="s">
        <v>22</v>
      </c>
      <c r="B30" t="s">
        <v>4</v>
      </c>
      <c r="C30" t="s">
        <v>47</v>
      </c>
      <c r="D30" t="s">
        <v>32</v>
      </c>
      <c r="E30" t="s">
        <v>29</v>
      </c>
      <c r="F30">
        <v>2.4399000000000002</v>
      </c>
      <c r="G30">
        <v>2.2303000000000002</v>
      </c>
      <c r="H30">
        <v>1.9238999999999999</v>
      </c>
      <c r="I30">
        <v>0.61919999999999997</v>
      </c>
      <c r="J30">
        <v>0.30980000000000002</v>
      </c>
      <c r="K30">
        <v>2.5640000000000001</v>
      </c>
      <c r="L30">
        <v>2.8115999999999999</v>
      </c>
      <c r="M30" t="s">
        <v>32</v>
      </c>
      <c r="N30" t="s">
        <v>30</v>
      </c>
      <c r="O30" t="s">
        <v>33</v>
      </c>
    </row>
    <row r="31" spans="1:15" x14ac:dyDescent="0.45">
      <c r="A31" t="s">
        <v>22</v>
      </c>
      <c r="B31" t="s">
        <v>2</v>
      </c>
      <c r="C31" t="s">
        <v>47</v>
      </c>
      <c r="D31" t="s">
        <v>36</v>
      </c>
      <c r="E31" t="s">
        <v>29</v>
      </c>
      <c r="F31">
        <v>3.5491999999999999</v>
      </c>
      <c r="G31">
        <v>4.7690000000000001</v>
      </c>
      <c r="H31">
        <v>6.5282999999999998</v>
      </c>
      <c r="I31">
        <v>5.4359999999999999</v>
      </c>
      <c r="J31">
        <v>10.4002</v>
      </c>
      <c r="K31">
        <v>4.3339999999999996</v>
      </c>
      <c r="L31">
        <v>4.6989999999999998</v>
      </c>
      <c r="M31" t="s">
        <v>36</v>
      </c>
      <c r="N31" t="s">
        <v>30</v>
      </c>
      <c r="O31" t="s">
        <v>37</v>
      </c>
    </row>
    <row r="32" spans="1:15" x14ac:dyDescent="0.45">
      <c r="A32" t="s">
        <v>22</v>
      </c>
      <c r="B32" t="s">
        <v>6</v>
      </c>
      <c r="C32" t="s">
        <v>47</v>
      </c>
      <c r="D32" t="s">
        <v>28</v>
      </c>
      <c r="E32" t="s">
        <v>29</v>
      </c>
      <c r="F32">
        <v>4.4684999999999997</v>
      </c>
      <c r="G32">
        <v>3.3054000000000001</v>
      </c>
      <c r="H32">
        <v>13.4735</v>
      </c>
      <c r="I32">
        <v>7.9318</v>
      </c>
      <c r="J32">
        <v>13.9848</v>
      </c>
      <c r="K32">
        <v>19.553100000000001</v>
      </c>
      <c r="L32">
        <v>20.0123</v>
      </c>
      <c r="M32" t="s">
        <v>28</v>
      </c>
      <c r="N32" t="s">
        <v>30</v>
      </c>
      <c r="O32" t="s">
        <v>31</v>
      </c>
    </row>
    <row r="33" spans="1:15" x14ac:dyDescent="0.45">
      <c r="A33" t="s">
        <v>22</v>
      </c>
      <c r="B33" t="s">
        <v>3</v>
      </c>
      <c r="C33" t="s">
        <v>47</v>
      </c>
      <c r="D33" t="s">
        <v>28</v>
      </c>
      <c r="E33" t="s">
        <v>29</v>
      </c>
      <c r="F33">
        <v>4.4684999999999997</v>
      </c>
      <c r="G33">
        <v>3.3054000000000001</v>
      </c>
      <c r="H33">
        <v>5.1925999999999997</v>
      </c>
      <c r="I33">
        <v>4.0719000000000003</v>
      </c>
      <c r="J33">
        <v>6.9028</v>
      </c>
      <c r="K33">
        <v>5.8891999999999998</v>
      </c>
      <c r="L33">
        <v>7.2515999999999998</v>
      </c>
      <c r="M33" t="s">
        <v>28</v>
      </c>
      <c r="N33" t="s">
        <v>30</v>
      </c>
      <c r="O33" t="s">
        <v>31</v>
      </c>
    </row>
    <row r="34" spans="1:15" x14ac:dyDescent="0.45">
      <c r="A34" t="s">
        <v>22</v>
      </c>
      <c r="B34" t="s">
        <v>3</v>
      </c>
      <c r="C34" t="s">
        <v>47</v>
      </c>
      <c r="D34" t="s">
        <v>34</v>
      </c>
      <c r="E34" t="s">
        <v>29</v>
      </c>
      <c r="F34">
        <v>3.6044999999999998</v>
      </c>
      <c r="G34">
        <v>4.1002999999999998</v>
      </c>
      <c r="H34">
        <v>4.5500999999999996</v>
      </c>
      <c r="I34">
        <v>4.7310999999999996</v>
      </c>
      <c r="J34">
        <v>4.8822000000000001</v>
      </c>
      <c r="K34">
        <v>5.1181999999999999</v>
      </c>
      <c r="L34">
        <v>5.3502999999999998</v>
      </c>
      <c r="M34" t="s">
        <v>34</v>
      </c>
      <c r="N34" t="s">
        <v>30</v>
      </c>
      <c r="O34" t="s">
        <v>35</v>
      </c>
    </row>
    <row r="35" spans="1:15" x14ac:dyDescent="0.45">
      <c r="A35" t="s">
        <v>22</v>
      </c>
      <c r="B35" t="s">
        <v>1</v>
      </c>
      <c r="C35" t="s">
        <v>47</v>
      </c>
      <c r="D35" t="s">
        <v>28</v>
      </c>
      <c r="E35" t="s">
        <v>29</v>
      </c>
      <c r="F35">
        <v>4.4684999999999997</v>
      </c>
      <c r="G35">
        <v>1.9009</v>
      </c>
      <c r="H35">
        <v>6.2432999999999996</v>
      </c>
      <c r="I35">
        <v>6.7606999999999999</v>
      </c>
      <c r="J35">
        <v>10.098599999999999</v>
      </c>
      <c r="K35">
        <v>9.75</v>
      </c>
      <c r="L35">
        <v>12.1509</v>
      </c>
      <c r="M35" t="s">
        <v>28</v>
      </c>
      <c r="N35" t="s">
        <v>30</v>
      </c>
      <c r="O35" t="s">
        <v>31</v>
      </c>
    </row>
    <row r="36" spans="1:15" x14ac:dyDescent="0.45">
      <c r="A36" t="s">
        <v>22</v>
      </c>
      <c r="B36" t="s">
        <v>1</v>
      </c>
      <c r="C36" t="s">
        <v>47</v>
      </c>
      <c r="D36" t="s">
        <v>32</v>
      </c>
      <c r="E36" t="s">
        <v>29</v>
      </c>
      <c r="F36">
        <v>2.4399000000000002</v>
      </c>
      <c r="G36">
        <v>2.6446000000000001</v>
      </c>
      <c r="H36">
        <v>2.5596999999999999</v>
      </c>
      <c r="I36">
        <v>-0.2319</v>
      </c>
      <c r="J36">
        <v>0.63670000000000004</v>
      </c>
      <c r="K36">
        <v>1.0358000000000001</v>
      </c>
      <c r="L36">
        <v>3.4154</v>
      </c>
      <c r="M36" t="s">
        <v>32</v>
      </c>
      <c r="N36" t="s">
        <v>30</v>
      </c>
      <c r="O36" t="s">
        <v>33</v>
      </c>
    </row>
    <row r="37" spans="1:15" x14ac:dyDescent="0.45">
      <c r="A37" t="s">
        <v>22</v>
      </c>
      <c r="B37" t="s">
        <v>1</v>
      </c>
      <c r="C37" t="s">
        <v>47</v>
      </c>
      <c r="D37" t="s">
        <v>34</v>
      </c>
      <c r="E37" t="s">
        <v>29</v>
      </c>
      <c r="F37">
        <v>3.6044999999999998</v>
      </c>
      <c r="G37">
        <v>3.7021000000000002</v>
      </c>
      <c r="H37">
        <v>4.2958999999999996</v>
      </c>
      <c r="I37">
        <v>4.7169999999999996</v>
      </c>
      <c r="J37">
        <v>4.9889999999999999</v>
      </c>
      <c r="K37">
        <v>5.2314999999999996</v>
      </c>
      <c r="L37">
        <v>5.8547000000000002</v>
      </c>
      <c r="M37" t="s">
        <v>34</v>
      </c>
      <c r="N37" t="s">
        <v>30</v>
      </c>
      <c r="O37" t="s">
        <v>35</v>
      </c>
    </row>
    <row r="38" spans="1:15" x14ac:dyDescent="0.45">
      <c r="A38" t="s">
        <v>22</v>
      </c>
      <c r="B38" t="s">
        <v>1</v>
      </c>
      <c r="C38" t="s">
        <v>47</v>
      </c>
      <c r="D38" t="s">
        <v>36</v>
      </c>
      <c r="E38" t="s">
        <v>29</v>
      </c>
      <c r="F38">
        <v>3.5491999999999999</v>
      </c>
      <c r="G38">
        <v>4.9105999999999996</v>
      </c>
      <c r="H38">
        <v>4.7489999999999997</v>
      </c>
      <c r="I38">
        <v>5.7652000000000001</v>
      </c>
      <c r="J38">
        <v>5.3186</v>
      </c>
      <c r="K38">
        <v>6.2645999999999997</v>
      </c>
      <c r="L38">
        <v>6.8101000000000003</v>
      </c>
      <c r="M38" t="s">
        <v>36</v>
      </c>
      <c r="N38" t="s">
        <v>30</v>
      </c>
      <c r="O38" t="s">
        <v>37</v>
      </c>
    </row>
    <row r="39" spans="1:15" x14ac:dyDescent="0.45">
      <c r="A39" t="s">
        <v>22</v>
      </c>
      <c r="B39" t="s">
        <v>7</v>
      </c>
      <c r="C39" t="s">
        <v>47</v>
      </c>
      <c r="D39" t="s">
        <v>28</v>
      </c>
      <c r="E39" t="s">
        <v>29</v>
      </c>
      <c r="F39">
        <v>4.4684999999999997</v>
      </c>
      <c r="G39">
        <v>1.9009</v>
      </c>
      <c r="H39">
        <v>6.2432999999999996</v>
      </c>
      <c r="I39">
        <v>4.3114999999999997</v>
      </c>
      <c r="J39">
        <v>7.7466999999999997</v>
      </c>
      <c r="K39">
        <v>7.6677999999999997</v>
      </c>
      <c r="L39">
        <v>12.518000000000001</v>
      </c>
      <c r="M39" t="s">
        <v>28</v>
      </c>
      <c r="N39" t="s">
        <v>30</v>
      </c>
      <c r="O39" t="s">
        <v>31</v>
      </c>
    </row>
    <row r="40" spans="1:15" x14ac:dyDescent="0.45">
      <c r="A40" t="s">
        <v>22</v>
      </c>
      <c r="B40" t="s">
        <v>7</v>
      </c>
      <c r="C40" t="s">
        <v>47</v>
      </c>
      <c r="D40" t="s">
        <v>32</v>
      </c>
      <c r="E40" t="s">
        <v>29</v>
      </c>
      <c r="F40">
        <v>2.4399000000000002</v>
      </c>
      <c r="G40">
        <v>2.6446000000000001</v>
      </c>
      <c r="H40">
        <v>2.5596999999999999</v>
      </c>
      <c r="I40">
        <v>2.6768000000000001</v>
      </c>
      <c r="J40">
        <v>2.0129000000000001</v>
      </c>
      <c r="K40">
        <v>0.74380000000000002</v>
      </c>
      <c r="L40">
        <v>1.1781999999999999</v>
      </c>
      <c r="M40" t="s">
        <v>32</v>
      </c>
      <c r="N40" t="s">
        <v>30</v>
      </c>
      <c r="O40" t="s">
        <v>33</v>
      </c>
    </row>
    <row r="41" spans="1:15" x14ac:dyDescent="0.45">
      <c r="A41" t="s">
        <v>22</v>
      </c>
      <c r="B41" t="s">
        <v>3</v>
      </c>
      <c r="C41" t="s">
        <v>47</v>
      </c>
      <c r="D41" t="s">
        <v>36</v>
      </c>
      <c r="E41" t="s">
        <v>29</v>
      </c>
      <c r="F41">
        <v>3.5491999999999999</v>
      </c>
      <c r="G41">
        <v>4.7690000000000001</v>
      </c>
      <c r="H41">
        <v>4.7930999999999999</v>
      </c>
      <c r="I41">
        <v>5.4271000000000003</v>
      </c>
      <c r="J41">
        <v>5.2074999999999996</v>
      </c>
      <c r="K41">
        <v>6.0766999999999998</v>
      </c>
      <c r="L41">
        <v>6.2126000000000001</v>
      </c>
      <c r="M41" t="s">
        <v>36</v>
      </c>
      <c r="N41" t="s">
        <v>30</v>
      </c>
      <c r="O41" t="s">
        <v>37</v>
      </c>
    </row>
    <row r="42" spans="1:15" x14ac:dyDescent="0.45">
      <c r="A42" t="s">
        <v>22</v>
      </c>
      <c r="B42" t="s">
        <v>7</v>
      </c>
      <c r="C42" t="s">
        <v>47</v>
      </c>
      <c r="D42" t="s">
        <v>34</v>
      </c>
      <c r="E42" t="s">
        <v>29</v>
      </c>
      <c r="F42">
        <v>3.6044999999999998</v>
      </c>
      <c r="G42">
        <v>3.7021000000000002</v>
      </c>
      <c r="H42">
        <v>4.2958999999999996</v>
      </c>
      <c r="I42">
        <v>4.7013999999999996</v>
      </c>
      <c r="J42">
        <v>4.7167000000000003</v>
      </c>
      <c r="K42">
        <v>5.2339000000000002</v>
      </c>
      <c r="L42">
        <v>5.7249999999999996</v>
      </c>
      <c r="M42" t="s">
        <v>34</v>
      </c>
      <c r="N42" t="s">
        <v>30</v>
      </c>
      <c r="O42" t="s">
        <v>35</v>
      </c>
    </row>
    <row r="43" spans="1:15" x14ac:dyDescent="0.45">
      <c r="A43" t="s">
        <v>22</v>
      </c>
      <c r="B43" t="s">
        <v>5</v>
      </c>
      <c r="C43" t="s">
        <v>47</v>
      </c>
      <c r="D43" t="s">
        <v>28</v>
      </c>
      <c r="E43" t="s">
        <v>29</v>
      </c>
      <c r="F43">
        <v>4.4684999999999997</v>
      </c>
      <c r="G43">
        <v>1.9009</v>
      </c>
      <c r="H43">
        <v>6.2432999999999996</v>
      </c>
      <c r="I43">
        <v>2.8513000000000002</v>
      </c>
      <c r="J43">
        <v>5.9336000000000002</v>
      </c>
      <c r="K43">
        <v>3.2418999999999998</v>
      </c>
      <c r="L43">
        <v>4.3316999999999997</v>
      </c>
      <c r="M43" t="s">
        <v>28</v>
      </c>
      <c r="N43" t="s">
        <v>30</v>
      </c>
      <c r="O43" t="s">
        <v>31</v>
      </c>
    </row>
    <row r="44" spans="1:15" x14ac:dyDescent="0.45">
      <c r="A44" t="s">
        <v>22</v>
      </c>
      <c r="B44" t="s">
        <v>5</v>
      </c>
      <c r="C44" t="s">
        <v>47</v>
      </c>
      <c r="D44" t="s">
        <v>32</v>
      </c>
      <c r="E44" t="s">
        <v>29</v>
      </c>
      <c r="F44">
        <v>2.4399000000000002</v>
      </c>
      <c r="G44">
        <v>2.6446000000000001</v>
      </c>
      <c r="H44">
        <v>2.5596999999999999</v>
      </c>
      <c r="I44">
        <v>2.5588000000000002</v>
      </c>
      <c r="J44">
        <v>2.6313</v>
      </c>
      <c r="K44">
        <v>2.6126999999999998</v>
      </c>
      <c r="L44">
        <v>2.6955</v>
      </c>
      <c r="M44" t="s">
        <v>32</v>
      </c>
      <c r="N44" t="s">
        <v>30</v>
      </c>
      <c r="O44" t="s">
        <v>33</v>
      </c>
    </row>
    <row r="45" spans="1:15" x14ac:dyDescent="0.45">
      <c r="A45" t="s">
        <v>22</v>
      </c>
      <c r="B45" t="s">
        <v>5</v>
      </c>
      <c r="C45" t="s">
        <v>47</v>
      </c>
      <c r="D45" t="s">
        <v>34</v>
      </c>
      <c r="E45" t="s">
        <v>29</v>
      </c>
      <c r="F45">
        <v>3.6044999999999998</v>
      </c>
      <c r="G45">
        <v>3.7021000000000002</v>
      </c>
      <c r="H45">
        <v>4.2958999999999996</v>
      </c>
      <c r="I45">
        <v>4.4800000000000004</v>
      </c>
      <c r="J45">
        <v>4.6310000000000002</v>
      </c>
      <c r="K45">
        <v>4.8533999999999997</v>
      </c>
      <c r="L45">
        <v>5.0925000000000002</v>
      </c>
      <c r="M45" t="s">
        <v>34</v>
      </c>
      <c r="N45" t="s">
        <v>30</v>
      </c>
      <c r="O45" t="s">
        <v>35</v>
      </c>
    </row>
    <row r="46" spans="1:15" x14ac:dyDescent="0.45">
      <c r="A46" t="s">
        <v>22</v>
      </c>
      <c r="B46" t="s">
        <v>5</v>
      </c>
      <c r="C46" t="s">
        <v>47</v>
      </c>
      <c r="D46" t="s">
        <v>36</v>
      </c>
      <c r="E46" t="s">
        <v>29</v>
      </c>
      <c r="F46">
        <v>3.5491999999999999</v>
      </c>
      <c r="G46">
        <v>4.9105999999999996</v>
      </c>
      <c r="H46">
        <v>4.7489999999999997</v>
      </c>
      <c r="I46">
        <v>5.4027000000000003</v>
      </c>
      <c r="J46">
        <v>5.6605999999999996</v>
      </c>
      <c r="K46">
        <v>6.1624999999999996</v>
      </c>
      <c r="L46">
        <v>6.5091999999999999</v>
      </c>
      <c r="M46" t="s">
        <v>36</v>
      </c>
      <c r="N46" t="s">
        <v>30</v>
      </c>
      <c r="O46" t="s">
        <v>37</v>
      </c>
    </row>
    <row r="47" spans="1:15" x14ac:dyDescent="0.45">
      <c r="A47" t="s">
        <v>22</v>
      </c>
      <c r="B47" t="s">
        <v>6</v>
      </c>
      <c r="C47" t="s">
        <v>47</v>
      </c>
      <c r="D47" t="s">
        <v>34</v>
      </c>
      <c r="E47" t="s">
        <v>29</v>
      </c>
      <c r="F47">
        <v>3.6044999999999998</v>
      </c>
      <c r="G47">
        <v>4.1002999999999998</v>
      </c>
      <c r="H47">
        <v>1.7803</v>
      </c>
      <c r="I47">
        <v>-9.1899999999999996E-2</v>
      </c>
      <c r="J47">
        <v>3.5255999999999998</v>
      </c>
      <c r="K47">
        <v>7.0002000000000004</v>
      </c>
      <c r="L47">
        <v>6.1596000000000002</v>
      </c>
      <c r="M47" t="s">
        <v>34</v>
      </c>
      <c r="N47" t="s">
        <v>30</v>
      </c>
      <c r="O47" t="s">
        <v>35</v>
      </c>
    </row>
    <row r="48" spans="1:15" x14ac:dyDescent="0.45">
      <c r="A48" t="s">
        <v>22</v>
      </c>
      <c r="B48" t="s">
        <v>3</v>
      </c>
      <c r="C48" t="s">
        <v>47</v>
      </c>
      <c r="D48" t="s">
        <v>32</v>
      </c>
      <c r="E48" t="s">
        <v>29</v>
      </c>
      <c r="F48">
        <v>2.4399000000000002</v>
      </c>
      <c r="G48">
        <v>2.2303000000000002</v>
      </c>
      <c r="H48">
        <v>1.5405</v>
      </c>
      <c r="I48">
        <v>7.2599999999999998E-2</v>
      </c>
      <c r="J48">
        <v>0.78210000000000002</v>
      </c>
      <c r="K48">
        <v>1.6803999999999999</v>
      </c>
      <c r="L48">
        <v>1.796</v>
      </c>
      <c r="M48" t="s">
        <v>32</v>
      </c>
      <c r="N48" t="s">
        <v>30</v>
      </c>
      <c r="O48" t="s">
        <v>33</v>
      </c>
    </row>
    <row r="49" spans="1:15" x14ac:dyDescent="0.45">
      <c r="A49" t="s">
        <v>22</v>
      </c>
      <c r="B49" t="s">
        <v>7</v>
      </c>
      <c r="C49" t="s">
        <v>47</v>
      </c>
      <c r="D49" t="s">
        <v>36</v>
      </c>
      <c r="E49" t="s">
        <v>29</v>
      </c>
      <c r="F49">
        <v>3.5491999999999999</v>
      </c>
      <c r="G49">
        <v>4.9105999999999996</v>
      </c>
      <c r="H49">
        <v>4.7489999999999997</v>
      </c>
      <c r="I49">
        <v>5.9751000000000003</v>
      </c>
      <c r="J49">
        <v>5.306</v>
      </c>
      <c r="K49">
        <v>6.8552</v>
      </c>
      <c r="L49">
        <v>6.8875999999999999</v>
      </c>
      <c r="M49" t="s">
        <v>36</v>
      </c>
      <c r="N49" t="s">
        <v>30</v>
      </c>
      <c r="O49" t="s">
        <v>37</v>
      </c>
    </row>
    <row r="50" spans="1:15" x14ac:dyDescent="0.45">
      <c r="A50" t="s">
        <v>22</v>
      </c>
      <c r="B50" t="s">
        <v>6</v>
      </c>
      <c r="C50" t="s">
        <v>47</v>
      </c>
      <c r="D50" t="s">
        <v>36</v>
      </c>
      <c r="E50" t="s">
        <v>29</v>
      </c>
      <c r="F50">
        <v>3.5491999999999999</v>
      </c>
      <c r="G50">
        <v>4.7690000000000001</v>
      </c>
      <c r="H50">
        <v>3.5215000000000001</v>
      </c>
      <c r="I50">
        <v>5.4531999999999998</v>
      </c>
      <c r="J50">
        <v>4.8071000000000002</v>
      </c>
      <c r="K50">
        <v>10.267799999999999</v>
      </c>
      <c r="L50">
        <v>3.3336999999999999</v>
      </c>
      <c r="M50" t="s">
        <v>36</v>
      </c>
      <c r="N50" t="s">
        <v>30</v>
      </c>
      <c r="O50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1"/>
  <sheetViews>
    <sheetView workbookViewId="0">
      <selection activeCell="E15" sqref="E15"/>
    </sheetView>
  </sheetViews>
  <sheetFormatPr defaultRowHeight="14.25" x14ac:dyDescent="0.45"/>
  <cols>
    <col min="1" max="1" width="7.796875" bestFit="1" customWidth="1"/>
    <col min="2" max="2" width="9.73046875" bestFit="1" customWidth="1"/>
    <col min="3" max="3" width="22.265625" bestFit="1" customWidth="1"/>
    <col min="4" max="4" width="23.3984375" bestFit="1" customWidth="1"/>
    <col min="5" max="5" width="18" bestFit="1" customWidth="1"/>
    <col min="6" max="7" width="19.1328125" bestFit="1" customWidth="1"/>
    <col min="8" max="8" width="20.265625" bestFit="1" customWidth="1"/>
  </cols>
  <sheetData>
    <row r="1" spans="1:26" x14ac:dyDescent="0.4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</row>
    <row r="2" spans="1:26" x14ac:dyDescent="0.45">
      <c r="A2" t="s">
        <v>38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31</v>
      </c>
      <c r="B3">
        <v>0.89062522319196646</v>
      </c>
      <c r="C3">
        <v>0.69678899280358397</v>
      </c>
      <c r="D3">
        <v>0.74800603116673936</v>
      </c>
      <c r="E3">
        <v>0.76020465632121148</v>
      </c>
      <c r="F3">
        <v>0.74784420566617438</v>
      </c>
      <c r="G3">
        <v>0.73599003735990043</v>
      </c>
      <c r="H3">
        <v>0.72227484698338673</v>
      </c>
      <c r="I3">
        <v>0.69066795163029759</v>
      </c>
      <c r="J3">
        <v>0.67864687100175214</v>
      </c>
      <c r="K3">
        <v>0.65559552052243575</v>
      </c>
      <c r="L3">
        <v>0.66443749325854817</v>
      </c>
      <c r="M3">
        <v>0.66201196417825925</v>
      </c>
      <c r="N3">
        <v>0.62723392155112279</v>
      </c>
      <c r="O3">
        <v>0.61041243088585706</v>
      </c>
      <c r="P3">
        <v>0.63515584141518866</v>
      </c>
      <c r="Q3">
        <v>0.60865638092548136</v>
      </c>
      <c r="R3">
        <v>0.60645902551984321</v>
      </c>
      <c r="S3">
        <v>0.60890247135321263</v>
      </c>
      <c r="T3">
        <v>0.6103440120795357</v>
      </c>
      <c r="U3">
        <v>0.58898171328201421</v>
      </c>
      <c r="V3">
        <v>0.57464458717798117</v>
      </c>
      <c r="W3">
        <v>0.59362368402088539</v>
      </c>
      <c r="X3">
        <v>0.5812370278123703</v>
      </c>
      <c r="Y3">
        <v>0.54863047126229303</v>
      </c>
    </row>
    <row r="4" spans="1:26" x14ac:dyDescent="0.45">
      <c r="A4" t="s">
        <v>33</v>
      </c>
      <c r="B4">
        <v>0.67155351143519759</v>
      </c>
      <c r="C4">
        <v>0.64817795527696032</v>
      </c>
      <c r="D4">
        <v>0.65716778034326806</v>
      </c>
      <c r="E4">
        <v>0.67364123953756039</v>
      </c>
      <c r="F4">
        <v>0.67517738977915964</v>
      </c>
      <c r="G4">
        <v>0.68666790295340163</v>
      </c>
      <c r="H4">
        <v>0.67841156311510031</v>
      </c>
      <c r="I4">
        <v>0.68993375409691593</v>
      </c>
      <c r="J4">
        <v>0.67757501708780188</v>
      </c>
      <c r="K4">
        <v>0.59666965969950614</v>
      </c>
      <c r="L4">
        <v>0.62139867362470103</v>
      </c>
      <c r="M4">
        <v>0.58165825098854018</v>
      </c>
      <c r="N4">
        <v>0.5192129789664629</v>
      </c>
      <c r="O4">
        <v>0.55046512285345728</v>
      </c>
      <c r="P4">
        <v>0.55835395597472026</v>
      </c>
      <c r="Q4">
        <v>0.51169520945224101</v>
      </c>
      <c r="R4">
        <v>0.49503229904481122</v>
      </c>
      <c r="S4">
        <v>0.49715749796492947</v>
      </c>
      <c r="T4">
        <v>0.50285617794482929</v>
      </c>
      <c r="U4">
        <v>0.45016449179220486</v>
      </c>
      <c r="V4">
        <v>0.37884710642106634</v>
      </c>
      <c r="W4">
        <v>0.45643802273081685</v>
      </c>
      <c r="X4">
        <v>0.45213505228499729</v>
      </c>
      <c r="Y4">
        <v>0.38479804073384022</v>
      </c>
    </row>
    <row r="5" spans="1:26" x14ac:dyDescent="0.45">
      <c r="A5" t="s">
        <v>35</v>
      </c>
      <c r="B5">
        <v>0.43459414324342821</v>
      </c>
      <c r="C5">
        <v>0.36540314349727282</v>
      </c>
      <c r="D5">
        <v>0.29817584612105158</v>
      </c>
      <c r="E5">
        <v>0.23254337785044626</v>
      </c>
      <c r="F5">
        <v>0.2357265436652799</v>
      </c>
      <c r="G5">
        <v>0.24140612469062864</v>
      </c>
      <c r="H5">
        <v>0.2511274034489509</v>
      </c>
      <c r="I5">
        <v>0.27007535324960963</v>
      </c>
      <c r="J5">
        <v>0.25948462775896008</v>
      </c>
      <c r="K5">
        <v>0.26346248138415496</v>
      </c>
      <c r="L5">
        <v>0.27698219360923532</v>
      </c>
      <c r="M5">
        <v>0.27663886332699111</v>
      </c>
      <c r="N5">
        <v>0.32619701364051612</v>
      </c>
      <c r="O5">
        <v>0.29366142042277804</v>
      </c>
      <c r="P5">
        <v>0.28649687567071613</v>
      </c>
      <c r="Q5">
        <v>0.33065522143544857</v>
      </c>
      <c r="R5">
        <v>0.33263847318431589</v>
      </c>
      <c r="S5">
        <v>0.30521444820465338</v>
      </c>
      <c r="T5">
        <v>0.32944173514367192</v>
      </c>
      <c r="U5">
        <v>0.3486145024125431</v>
      </c>
      <c r="V5">
        <v>0.35400006538725604</v>
      </c>
      <c r="W5">
        <v>0.33997063902656871</v>
      </c>
      <c r="X5">
        <v>0.3596458533135401</v>
      </c>
      <c r="Y5">
        <v>0.37973814833719327</v>
      </c>
    </row>
    <row r="6" spans="1:26" x14ac:dyDescent="0.45">
      <c r="A6" t="s">
        <v>40</v>
      </c>
      <c r="B6">
        <v>0.38842417421564296</v>
      </c>
      <c r="C6">
        <v>0.30106784050434288</v>
      </c>
      <c r="D6">
        <v>0.36765298184563266</v>
      </c>
      <c r="E6">
        <v>0.3877274618452502</v>
      </c>
      <c r="F6">
        <v>0.3821789596757309</v>
      </c>
      <c r="G6">
        <v>0.38831040806159256</v>
      </c>
      <c r="H6">
        <v>0.41468193196100595</v>
      </c>
      <c r="I6">
        <v>0.35268226729800917</v>
      </c>
      <c r="J6">
        <v>0.36407219451714945</v>
      </c>
      <c r="K6">
        <v>0.39082035929536607</v>
      </c>
      <c r="L6">
        <v>0.35195911470467772</v>
      </c>
      <c r="M6">
        <v>0.43326382946908459</v>
      </c>
      <c r="N6">
        <v>0.37511116863119892</v>
      </c>
      <c r="O6">
        <v>0.36288745538167544</v>
      </c>
      <c r="P6">
        <v>0.34618478903497041</v>
      </c>
      <c r="Q6">
        <v>0.33356574522188498</v>
      </c>
      <c r="R6">
        <v>0.355635417926433</v>
      </c>
      <c r="S6">
        <v>0.40032675731511858</v>
      </c>
      <c r="T6">
        <v>0.39007126945865267</v>
      </c>
      <c r="U6">
        <v>0.3850270381324043</v>
      </c>
      <c r="V6">
        <v>0.38122107308931918</v>
      </c>
      <c r="W6">
        <v>0.33379813440335088</v>
      </c>
      <c r="X6">
        <v>0.32779937982191626</v>
      </c>
      <c r="Y6">
        <v>0.31484244836536429</v>
      </c>
    </row>
    <row r="7" spans="1:26" x14ac:dyDescent="0.45">
      <c r="A7" t="s">
        <v>41</v>
      </c>
      <c r="B7">
        <v>0.87942471166058678</v>
      </c>
      <c r="C7">
        <v>0.89411146836959887</v>
      </c>
      <c r="D7">
        <v>0.90257394288951398</v>
      </c>
      <c r="E7">
        <v>0.87878026362602468</v>
      </c>
      <c r="F7">
        <v>0.90349131970940888</v>
      </c>
      <c r="G7">
        <v>0.89277192559438601</v>
      </c>
      <c r="H7">
        <v>0.89569716738416194</v>
      </c>
      <c r="I7">
        <v>0.91809192804997286</v>
      </c>
      <c r="J7">
        <v>0.91347995059881948</v>
      </c>
      <c r="K7">
        <v>0.90290022152900229</v>
      </c>
      <c r="L7">
        <v>0.91054525070375247</v>
      </c>
      <c r="M7">
        <v>0.8894249600873082</v>
      </c>
      <c r="N7">
        <v>0.86193992895014826</v>
      </c>
      <c r="O7">
        <v>0.90760556484993726</v>
      </c>
      <c r="P7">
        <v>0.92321336666847342</v>
      </c>
      <c r="Q7">
        <v>0.92228927845366193</v>
      </c>
      <c r="R7">
        <v>0.92380217248129226</v>
      </c>
      <c r="S7">
        <v>0.92230522339047183</v>
      </c>
      <c r="T7">
        <v>0.92660585428265319</v>
      </c>
      <c r="U7">
        <v>0.94168774792584609</v>
      </c>
      <c r="V7">
        <v>0.9343932618827927</v>
      </c>
      <c r="W7">
        <v>0.93146145005244818</v>
      </c>
      <c r="X7">
        <v>0.93043885976921004</v>
      </c>
      <c r="Y7">
        <v>0.92362409368335385</v>
      </c>
    </row>
    <row r="8" spans="1:26" x14ac:dyDescent="0.45">
      <c r="A8" t="s">
        <v>37</v>
      </c>
      <c r="B8">
        <v>0.15384240024907564</v>
      </c>
      <c r="C8">
        <v>0.17639100287502116</v>
      </c>
      <c r="D8">
        <v>0.19240503886325713</v>
      </c>
      <c r="E8">
        <v>0.24148085883858617</v>
      </c>
      <c r="F8">
        <v>0.24242125602133488</v>
      </c>
      <c r="G8">
        <v>0.23662122968749411</v>
      </c>
      <c r="H8">
        <v>0.13552151084626285</v>
      </c>
      <c r="I8">
        <v>0.14710082833476149</v>
      </c>
      <c r="J8">
        <v>0.10586624679230811</v>
      </c>
      <c r="K8">
        <v>9.370694076284751E-2</v>
      </c>
      <c r="L8">
        <v>9.1086417423546853E-2</v>
      </c>
      <c r="M8">
        <v>8.8500483037795494E-2</v>
      </c>
      <c r="N8">
        <v>8.9551048908755537E-2</v>
      </c>
      <c r="O8">
        <v>9.8286792364390599E-2</v>
      </c>
      <c r="P8">
        <v>0.1112275406417134</v>
      </c>
      <c r="Q8">
        <v>0.12869252564004549</v>
      </c>
      <c r="R8">
        <v>0.12213251408698061</v>
      </c>
      <c r="S8">
        <v>0.11817875589490232</v>
      </c>
      <c r="T8">
        <v>0.140084707266287</v>
      </c>
      <c r="U8">
        <v>0.12566811534077407</v>
      </c>
      <c r="V8">
        <v>0.13001961274298221</v>
      </c>
      <c r="W8">
        <v>0.13054791553549863</v>
      </c>
      <c r="X8">
        <v>0.13294029246864345</v>
      </c>
      <c r="Y8">
        <v>0.11759836661441653</v>
      </c>
    </row>
    <row r="9" spans="1:26" x14ac:dyDescent="0.45">
      <c r="A9" t="s">
        <v>42</v>
      </c>
      <c r="B9">
        <v>9.4806903490441935E-2</v>
      </c>
      <c r="C9">
        <v>0.10273972602739728</v>
      </c>
      <c r="D9">
        <v>9.8102168949771695E-2</v>
      </c>
      <c r="E9">
        <v>8.8973945742680638E-2</v>
      </c>
      <c r="F9">
        <v>8.8280060882800604E-2</v>
      </c>
      <c r="G9">
        <v>7.0545379918936946E-2</v>
      </c>
      <c r="H9">
        <v>5.2926525529265252E-2</v>
      </c>
      <c r="I9">
        <v>4.8357432775240995E-2</v>
      </c>
      <c r="J9">
        <v>6.0600935791194542E-2</v>
      </c>
      <c r="K9">
        <v>4.8611566275589352E-2</v>
      </c>
      <c r="L9">
        <v>4.0866228958958146E-2</v>
      </c>
      <c r="M9">
        <v>3.6837332815181839E-2</v>
      </c>
      <c r="N9">
        <v>5.7409086811024669E-2</v>
      </c>
      <c r="O9">
        <v>7.7884035495821485E-2</v>
      </c>
      <c r="P9">
        <v>0.18229540933261729</v>
      </c>
      <c r="Q9">
        <v>0.18380690808806913</v>
      </c>
      <c r="R9">
        <v>0.17679081654352205</v>
      </c>
      <c r="S9">
        <v>0.20155169769749093</v>
      </c>
      <c r="T9">
        <v>0.20499200320398811</v>
      </c>
      <c r="U9">
        <v>0.19811746703231933</v>
      </c>
      <c r="V9">
        <v>0.19521682926770992</v>
      </c>
      <c r="W9">
        <v>0.19676492706461959</v>
      </c>
      <c r="X9">
        <v>0.2047028449772488</v>
      </c>
      <c r="Y9">
        <v>0.19593603697839634</v>
      </c>
    </row>
    <row r="10" spans="1:26" x14ac:dyDescent="0.45">
      <c r="A10" t="s">
        <v>43</v>
      </c>
      <c r="B10">
        <v>0.26812094700894057</v>
      </c>
      <c r="C10">
        <v>0.19932808100882485</v>
      </c>
      <c r="D10">
        <v>0.26730924192648609</v>
      </c>
      <c r="E10">
        <v>0.21289954337899542</v>
      </c>
      <c r="F10">
        <v>0.24986923392284097</v>
      </c>
      <c r="G10">
        <v>0.23342193143869688</v>
      </c>
      <c r="H10">
        <v>0.26790716044606189</v>
      </c>
      <c r="I10">
        <v>0.23805377735027147</v>
      </c>
      <c r="J10">
        <v>0.25637463298970986</v>
      </c>
      <c r="K10">
        <v>0.2459163704620792</v>
      </c>
      <c r="L10">
        <v>0.27458181754886773</v>
      </c>
      <c r="M10">
        <v>0.29961079017671505</v>
      </c>
      <c r="N10">
        <v>0.27040105072755966</v>
      </c>
      <c r="O10">
        <v>0.31826939122256104</v>
      </c>
      <c r="P10">
        <v>0.32184233074442048</v>
      </c>
      <c r="Q10">
        <v>0.29918495942994222</v>
      </c>
      <c r="R10">
        <v>0.31793988290332525</v>
      </c>
      <c r="S10">
        <v>0.33052123836157127</v>
      </c>
      <c r="T10">
        <v>0.32879172207422758</v>
      </c>
      <c r="U10">
        <v>0.32527210812560242</v>
      </c>
      <c r="V10">
        <v>0.32511061495681998</v>
      </c>
      <c r="W10">
        <v>0.32456409548740911</v>
      </c>
      <c r="X10">
        <v>0.34995147575899105</v>
      </c>
      <c r="Y10">
        <v>0.32478950456528455</v>
      </c>
    </row>
    <row r="15" spans="1:26" x14ac:dyDescent="0.45">
      <c r="A15" t="s">
        <v>74</v>
      </c>
    </row>
    <row r="16" spans="1:26" x14ac:dyDescent="0.45">
      <c r="A16" t="s">
        <v>38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31</v>
      </c>
      <c r="B17">
        <v>0.94365811868302962</v>
      </c>
      <c r="C17">
        <v>0.68559383760782999</v>
      </c>
      <c r="D17">
        <v>0.73369475559619457</v>
      </c>
      <c r="E17">
        <v>0.7348556644085017</v>
      </c>
      <c r="F17">
        <v>0.73933935701591147</v>
      </c>
      <c r="G17">
        <v>0.75916046258760472</v>
      </c>
      <c r="H17">
        <v>0.74528658837440942</v>
      </c>
      <c r="I17">
        <v>0.69364293783799436</v>
      </c>
      <c r="J17">
        <v>0.68484310999757936</v>
      </c>
      <c r="K17">
        <v>0.667656755780765</v>
      </c>
      <c r="L17">
        <v>0.68457670088663258</v>
      </c>
      <c r="M17">
        <v>0.67796151419614648</v>
      </c>
      <c r="N17">
        <v>0.65244510546887402</v>
      </c>
      <c r="O17">
        <v>0.62209726746527905</v>
      </c>
      <c r="P17">
        <v>0.65092912413517146</v>
      </c>
      <c r="Q17">
        <v>0.61672685798535054</v>
      </c>
      <c r="R17">
        <v>0.61071513481640749</v>
      </c>
      <c r="S17">
        <v>0.61227993554046112</v>
      </c>
      <c r="T17">
        <v>0.61424675703319098</v>
      </c>
      <c r="U17">
        <v>0.59851960113366587</v>
      </c>
      <c r="V17">
        <v>0.57869297792104235</v>
      </c>
      <c r="W17">
        <v>0.6001057351179182</v>
      </c>
      <c r="X17">
        <v>0.58762473375085889</v>
      </c>
    </row>
    <row r="18" spans="1:25" x14ac:dyDescent="0.45">
      <c r="A18" t="s">
        <v>33</v>
      </c>
      <c r="B18">
        <v>0.75717051282625658</v>
      </c>
      <c r="C18">
        <v>0.7180927619242653</v>
      </c>
      <c r="D18">
        <v>0.73636459534132392</v>
      </c>
      <c r="E18">
        <v>0.75768933070189082</v>
      </c>
      <c r="F18">
        <v>0.75994206495815586</v>
      </c>
      <c r="G18">
        <v>0.78236903179580108</v>
      </c>
      <c r="H18">
        <v>0.77387901819390625</v>
      </c>
      <c r="I18">
        <v>0.77105032145725216</v>
      </c>
      <c r="J18">
        <v>0.77473980729276393</v>
      </c>
      <c r="K18">
        <v>0.6856128955695171</v>
      </c>
      <c r="L18">
        <v>0.71646587238809811</v>
      </c>
      <c r="M18">
        <v>0.67200568147231754</v>
      </c>
      <c r="N18">
        <v>0.60421034583967392</v>
      </c>
      <c r="O18">
        <v>0.64275667160253747</v>
      </c>
      <c r="P18">
        <v>0.65186238755519688</v>
      </c>
      <c r="Q18">
        <v>0.59806937607527177</v>
      </c>
      <c r="R18">
        <v>0.57758381004129411</v>
      </c>
      <c r="S18">
        <v>0.58587379437339626</v>
      </c>
      <c r="T18">
        <v>0.59587866622622565</v>
      </c>
      <c r="U18">
        <v>0.53181736484477815</v>
      </c>
      <c r="V18">
        <v>0.45128471065076869</v>
      </c>
      <c r="W18">
        <v>0.53746113563018971</v>
      </c>
      <c r="X18">
        <v>0.54864863721203316</v>
      </c>
    </row>
    <row r="19" spans="1:25" x14ac:dyDescent="0.45">
      <c r="A19" t="s">
        <v>35</v>
      </c>
      <c r="B19">
        <v>0.2976781638234316</v>
      </c>
      <c r="C19">
        <v>0.32219144582413412</v>
      </c>
      <c r="D19">
        <v>0.25922042962458852</v>
      </c>
      <c r="E19">
        <v>0.21452713874059057</v>
      </c>
      <c r="F19">
        <v>0.22442905450337403</v>
      </c>
      <c r="G19">
        <v>0.23278839649180202</v>
      </c>
      <c r="H19">
        <v>0.24707302950595311</v>
      </c>
      <c r="I19">
        <v>0.26522983340694134</v>
      </c>
      <c r="J19">
        <v>0.26088186918268397</v>
      </c>
      <c r="K19">
        <v>0.26968828398559297</v>
      </c>
      <c r="L19">
        <v>0.28557877200905274</v>
      </c>
      <c r="M19">
        <v>0.286702524639805</v>
      </c>
      <c r="N19">
        <v>0.34086865603353944</v>
      </c>
      <c r="O19">
        <v>0.30993939262520942</v>
      </c>
      <c r="P19">
        <v>0.30599525417455309</v>
      </c>
      <c r="Q19">
        <v>0.35540021135231642</v>
      </c>
      <c r="R19">
        <v>0.36111750704091283</v>
      </c>
      <c r="S19">
        <v>0.33381145447234162</v>
      </c>
      <c r="T19">
        <v>0.36754237729011918</v>
      </c>
      <c r="U19">
        <v>0.39149918667202238</v>
      </c>
      <c r="V19">
        <v>0.39370115199065586</v>
      </c>
      <c r="W19">
        <v>0.37839299918119945</v>
      </c>
      <c r="X19">
        <v>0.39466156459867135</v>
      </c>
    </row>
    <row r="20" spans="1:25" x14ac:dyDescent="0.45">
      <c r="A20" t="s">
        <v>39</v>
      </c>
      <c r="B20">
        <v>0.59758823019714979</v>
      </c>
      <c r="C20">
        <v>0.73380036538169091</v>
      </c>
      <c r="D20">
        <v>0.75718294896377081</v>
      </c>
      <c r="E20">
        <v>0.79572885713108443</v>
      </c>
      <c r="F20">
        <v>0.82149472809060253</v>
      </c>
      <c r="G20">
        <v>0.83809425618210642</v>
      </c>
      <c r="H20">
        <v>0.83237681034049649</v>
      </c>
      <c r="I20">
        <v>0.86603735375115121</v>
      </c>
      <c r="J20">
        <v>0.86420564990641402</v>
      </c>
      <c r="K20">
        <v>0.8169488269696058</v>
      </c>
      <c r="L20">
        <v>0.83444516731060003</v>
      </c>
      <c r="M20">
        <v>0.84531366443852607</v>
      </c>
      <c r="N20">
        <v>0.79865957310754032</v>
      </c>
      <c r="O20">
        <v>0.80666207768687392</v>
      </c>
      <c r="P20">
        <v>0.84947888034778962</v>
      </c>
      <c r="Q20">
        <v>0.84115104785672001</v>
      </c>
      <c r="R20">
        <v>0.84298704093404275</v>
      </c>
      <c r="S20">
        <v>0.8608187624840784</v>
      </c>
      <c r="T20">
        <v>0.87674857001201367</v>
      </c>
      <c r="U20">
        <v>0.82035964309441589</v>
      </c>
      <c r="V20">
        <v>0.83582469545727878</v>
      </c>
      <c r="W20">
        <v>0.83865665114468269</v>
      </c>
      <c r="X20">
        <v>0.82502447230672737</v>
      </c>
    </row>
    <row r="21" spans="1:25" x14ac:dyDescent="0.45">
      <c r="A21" t="s">
        <v>40</v>
      </c>
      <c r="B21">
        <v>0.32747819821842955</v>
      </c>
      <c r="C21">
        <v>0.24865417698441153</v>
      </c>
      <c r="D21">
        <v>0.33396537845120833</v>
      </c>
      <c r="E21">
        <v>0.35175778100306404</v>
      </c>
      <c r="F21">
        <v>0.34557354182776939</v>
      </c>
      <c r="G21">
        <v>0.34392607068267994</v>
      </c>
      <c r="H21">
        <v>0.36528139622397499</v>
      </c>
      <c r="I21">
        <v>0.3152710574796192</v>
      </c>
      <c r="J21">
        <v>0.32259600398506938</v>
      </c>
      <c r="K21">
        <v>0.33835662700044389</v>
      </c>
      <c r="L21">
        <v>0.32324254576835298</v>
      </c>
      <c r="M21">
        <v>0.3892785813467925</v>
      </c>
      <c r="N21">
        <v>0.33638651172536149</v>
      </c>
      <c r="O21">
        <v>0.32566602363025565</v>
      </c>
      <c r="P21">
        <v>0.31424388911068774</v>
      </c>
      <c r="Q21">
        <v>0.30237142059861155</v>
      </c>
      <c r="R21">
        <v>0.32422909787468784</v>
      </c>
      <c r="S21">
        <v>0.36084584078577098</v>
      </c>
      <c r="T21">
        <v>0.35147117960042967</v>
      </c>
      <c r="U21">
        <v>0.34482720875059103</v>
      </c>
      <c r="V21">
        <v>0.34096968646200604</v>
      </c>
      <c r="W21">
        <v>0.303312480566654</v>
      </c>
      <c r="X21">
        <v>0.30827527006820737</v>
      </c>
    </row>
    <row r="22" spans="1:25" x14ac:dyDescent="0.45">
      <c r="A22" t="s">
        <v>41</v>
      </c>
      <c r="B22">
        <v>0.93055077284014898</v>
      </c>
      <c r="C22">
        <v>0.92176979036846474</v>
      </c>
      <c r="D22">
        <v>0.93090270830402999</v>
      </c>
      <c r="E22">
        <v>0.90650735875642163</v>
      </c>
      <c r="F22">
        <v>0.93193504451273468</v>
      </c>
      <c r="G22">
        <v>0.92559700277139456</v>
      </c>
      <c r="H22">
        <v>0.92862996382453744</v>
      </c>
      <c r="I22">
        <v>0.95253076958084026</v>
      </c>
      <c r="J22">
        <v>0.94923151159295749</v>
      </c>
      <c r="K22">
        <v>0.93831048813289342</v>
      </c>
      <c r="L22">
        <v>0.94663279866274908</v>
      </c>
      <c r="M22">
        <v>0.92455929338472687</v>
      </c>
      <c r="N22">
        <v>0.89761085725848577</v>
      </c>
      <c r="O22">
        <v>0.94554402857871978</v>
      </c>
      <c r="P22">
        <v>0.96191740343246079</v>
      </c>
      <c r="Q22">
        <v>0.96057377128078236</v>
      </c>
      <c r="R22">
        <v>0.96300148474471392</v>
      </c>
      <c r="S22">
        <v>0.96117078606562856</v>
      </c>
      <c r="T22">
        <v>0.9658988452280004</v>
      </c>
      <c r="U22">
        <v>0.98116112012154111</v>
      </c>
      <c r="V22">
        <v>0.9737441526495062</v>
      </c>
      <c r="W22">
        <v>0.96961066266419349</v>
      </c>
      <c r="X22">
        <v>0.96919609809199536</v>
      </c>
    </row>
    <row r="23" spans="1:25" x14ac:dyDescent="0.45">
      <c r="A23" t="s">
        <v>37</v>
      </c>
      <c r="B23">
        <v>0.17770960376886794</v>
      </c>
      <c r="C23">
        <v>0.18702579968317939</v>
      </c>
      <c r="D23">
        <v>0.22573833672768295</v>
      </c>
      <c r="E23">
        <v>0.27885590814146682</v>
      </c>
      <c r="F23">
        <v>0.28874673312878968</v>
      </c>
      <c r="G23">
        <v>0.29107932795949315</v>
      </c>
      <c r="H23">
        <v>0.17607175090710461</v>
      </c>
      <c r="I23">
        <v>0.17963086160211289</v>
      </c>
      <c r="J23">
        <v>0.13633459518944582</v>
      </c>
      <c r="K23">
        <v>0.12367158372619123</v>
      </c>
      <c r="L23">
        <v>0.12022781840666957</v>
      </c>
      <c r="M23">
        <v>0.11769416203892442</v>
      </c>
      <c r="N23">
        <v>0.11213559179835184</v>
      </c>
      <c r="O23">
        <v>0.12804949821399444</v>
      </c>
      <c r="P23">
        <v>0.14043117487364259</v>
      </c>
      <c r="Q23">
        <v>0.15857743902203089</v>
      </c>
      <c r="R23">
        <v>0.15603952967613555</v>
      </c>
      <c r="S23">
        <v>0.14818139753302206</v>
      </c>
      <c r="T23">
        <v>0.19055932297186587</v>
      </c>
      <c r="U23">
        <v>0.17212289842835513</v>
      </c>
      <c r="V23">
        <v>0.19882895458377348</v>
      </c>
      <c r="W23">
        <v>0.18760394987071144</v>
      </c>
      <c r="X23">
        <v>0.1936374291489317</v>
      </c>
    </row>
    <row r="24" spans="1:25" x14ac:dyDescent="0.45">
      <c r="A24" t="s">
        <v>42</v>
      </c>
      <c r="B24">
        <v>0.13632188121088934</v>
      </c>
      <c r="C24">
        <v>0.14970242590397381</v>
      </c>
      <c r="D24">
        <v>0.14744609157716865</v>
      </c>
      <c r="E24">
        <v>0.14214927014395967</v>
      </c>
      <c r="F24">
        <v>0.14652808905506542</v>
      </c>
      <c r="G24">
        <v>0.14304529120445161</v>
      </c>
      <c r="H24">
        <v>0.13370750657005651</v>
      </c>
      <c r="I24">
        <v>0.13281615958504234</v>
      </c>
      <c r="J24">
        <v>0.14768632750603869</v>
      </c>
      <c r="K24">
        <v>0.13756610283708889</v>
      </c>
      <c r="L24">
        <v>0.13305736250739209</v>
      </c>
      <c r="M24">
        <v>0.12571540459727984</v>
      </c>
      <c r="N24">
        <v>0.13446012107640198</v>
      </c>
      <c r="O24">
        <v>0.13679152513070261</v>
      </c>
      <c r="P24">
        <v>0.16238268029085035</v>
      </c>
      <c r="Q24">
        <v>0.16784041844509073</v>
      </c>
      <c r="R24">
        <v>0.16215903580754581</v>
      </c>
      <c r="S24">
        <v>0.18512152948302751</v>
      </c>
      <c r="T24">
        <v>0.18705064796094981</v>
      </c>
      <c r="U24">
        <v>0.18068073124017733</v>
      </c>
      <c r="V24">
        <v>0.17820298894284992</v>
      </c>
      <c r="W24">
        <v>0.18108973407659021</v>
      </c>
      <c r="X24">
        <v>0.18673452386067921</v>
      </c>
    </row>
    <row r="25" spans="1:25" x14ac:dyDescent="0.45">
      <c r="A25" t="s">
        <v>43</v>
      </c>
      <c r="B25">
        <v>0.27134083674790571</v>
      </c>
      <c r="C25">
        <v>0.20109032913765423</v>
      </c>
      <c r="D25">
        <v>0.27032988237427041</v>
      </c>
      <c r="E25">
        <v>0.21516488016218727</v>
      </c>
      <c r="F25">
        <v>0.25270186407012718</v>
      </c>
      <c r="G25">
        <v>0.23444910653898687</v>
      </c>
      <c r="H25">
        <v>0.26880235925037488</v>
      </c>
      <c r="I25">
        <v>0.23918197015162743</v>
      </c>
      <c r="J25">
        <v>0.2579170618823311</v>
      </c>
      <c r="K25">
        <v>0.24706487882577102</v>
      </c>
      <c r="L25">
        <v>0.27602866643862012</v>
      </c>
      <c r="M25">
        <v>0.30125839855289749</v>
      </c>
      <c r="N25">
        <v>0.27250197760281419</v>
      </c>
      <c r="O25">
        <v>0.32183091392930691</v>
      </c>
      <c r="P25">
        <v>0.32581370233701296</v>
      </c>
      <c r="Q25">
        <v>0.30276057521699046</v>
      </c>
      <c r="R25">
        <v>0.3214056499945756</v>
      </c>
      <c r="S25">
        <v>0.33435117166115619</v>
      </c>
      <c r="T25">
        <v>0.33262034953007769</v>
      </c>
      <c r="U25">
        <v>0.32783660242943136</v>
      </c>
      <c r="V25">
        <v>0.32883158242795713</v>
      </c>
      <c r="W25">
        <v>0.32852552875101171</v>
      </c>
      <c r="X25">
        <v>0.3539464426516985</v>
      </c>
    </row>
    <row r="28" spans="1:25" x14ac:dyDescent="0.45">
      <c r="A28" t="s">
        <v>75</v>
      </c>
    </row>
    <row r="29" spans="1:25" x14ac:dyDescent="0.45">
      <c r="A29" t="s">
        <v>38</v>
      </c>
      <c r="B29">
        <v>2000</v>
      </c>
      <c r="C29">
        <v>2001</v>
      </c>
      <c r="D29">
        <v>2002</v>
      </c>
      <c r="E29">
        <v>2003</v>
      </c>
      <c r="F29">
        <v>2004</v>
      </c>
      <c r="G29">
        <v>2005</v>
      </c>
      <c r="H29">
        <v>2006</v>
      </c>
      <c r="I29">
        <v>2007</v>
      </c>
      <c r="J29">
        <v>2008</v>
      </c>
      <c r="K29">
        <v>2009</v>
      </c>
      <c r="L29">
        <v>2010</v>
      </c>
      <c r="M29">
        <v>2011</v>
      </c>
      <c r="N29">
        <v>2012</v>
      </c>
      <c r="O29">
        <v>2013</v>
      </c>
      <c r="P29">
        <v>2014</v>
      </c>
      <c r="Q29">
        <v>2015</v>
      </c>
      <c r="R29">
        <v>2016</v>
      </c>
      <c r="S29">
        <v>2017</v>
      </c>
      <c r="T29">
        <v>2018</v>
      </c>
      <c r="U29">
        <v>2019</v>
      </c>
      <c r="V29">
        <v>2020</v>
      </c>
      <c r="W29">
        <v>2021</v>
      </c>
      <c r="X29">
        <v>2022</v>
      </c>
      <c r="Y29">
        <v>2023</v>
      </c>
    </row>
    <row r="30" spans="1:25" x14ac:dyDescent="0.45">
      <c r="A30" t="s">
        <v>31</v>
      </c>
      <c r="B30">
        <v>9.59</v>
      </c>
      <c r="C30">
        <v>10.59</v>
      </c>
      <c r="D30">
        <v>10.66</v>
      </c>
      <c r="E30">
        <v>10.540000000000001</v>
      </c>
      <c r="F30">
        <v>10.76</v>
      </c>
      <c r="G30">
        <v>11</v>
      </c>
      <c r="H30">
        <v>11.280000000000001</v>
      </c>
      <c r="I30">
        <v>11.94</v>
      </c>
      <c r="J30">
        <v>12.17</v>
      </c>
      <c r="K30">
        <v>12.53</v>
      </c>
      <c r="L30">
        <v>12.7</v>
      </c>
      <c r="M30">
        <v>12.899999999999999</v>
      </c>
      <c r="N30">
        <v>13.809999999999999</v>
      </c>
      <c r="O30">
        <v>14.89</v>
      </c>
      <c r="P30">
        <v>14.93</v>
      </c>
      <c r="Q30">
        <v>15.52</v>
      </c>
      <c r="R30">
        <v>15.42</v>
      </c>
      <c r="S30">
        <v>15.33</v>
      </c>
      <c r="T30">
        <v>15.06</v>
      </c>
      <c r="U30">
        <v>14.61</v>
      </c>
      <c r="V30">
        <v>14.46</v>
      </c>
      <c r="W30">
        <v>13.94</v>
      </c>
      <c r="X30">
        <v>13.75</v>
      </c>
      <c r="Y30">
        <v>13.66</v>
      </c>
    </row>
    <row r="31" spans="1:25" x14ac:dyDescent="0.45">
      <c r="A31" t="s">
        <v>33</v>
      </c>
      <c r="B31">
        <v>334.24</v>
      </c>
      <c r="C31">
        <v>335.32</v>
      </c>
      <c r="D31">
        <v>335.8</v>
      </c>
      <c r="E31">
        <v>334.47</v>
      </c>
      <c r="F31">
        <v>334.48</v>
      </c>
      <c r="G31">
        <v>334.63</v>
      </c>
      <c r="H31">
        <v>334.94</v>
      </c>
      <c r="I31">
        <v>333.64</v>
      </c>
      <c r="J31">
        <v>334.56</v>
      </c>
      <c r="K31">
        <v>335.94</v>
      </c>
      <c r="L31">
        <v>339.36</v>
      </c>
      <c r="M31">
        <v>340.2</v>
      </c>
      <c r="N31">
        <v>332.88</v>
      </c>
      <c r="O31">
        <v>327.89</v>
      </c>
      <c r="P31">
        <v>323.38</v>
      </c>
      <c r="Q31">
        <v>301.70999999999998</v>
      </c>
      <c r="R31">
        <v>285.75</v>
      </c>
      <c r="S31">
        <v>276.88</v>
      </c>
      <c r="T31">
        <v>260.95</v>
      </c>
      <c r="U31">
        <v>244.7</v>
      </c>
      <c r="V31">
        <v>233.04</v>
      </c>
      <c r="W31">
        <v>224.59</v>
      </c>
      <c r="X31">
        <v>209.94</v>
      </c>
      <c r="Y31">
        <v>200.28</v>
      </c>
    </row>
    <row r="32" spans="1:25" x14ac:dyDescent="0.45">
      <c r="A32" t="s">
        <v>35</v>
      </c>
      <c r="B32">
        <v>161.54</v>
      </c>
      <c r="C32">
        <v>199.67</v>
      </c>
      <c r="D32">
        <v>264.55</v>
      </c>
      <c r="E32">
        <v>319.04000000000002</v>
      </c>
      <c r="F32">
        <v>343.88</v>
      </c>
      <c r="G32">
        <v>359.84</v>
      </c>
      <c r="H32">
        <v>371.13</v>
      </c>
      <c r="I32">
        <v>378.97</v>
      </c>
      <c r="J32">
        <v>388.45</v>
      </c>
      <c r="K32">
        <v>399.05</v>
      </c>
      <c r="L32">
        <v>407.07</v>
      </c>
      <c r="M32">
        <v>418.3</v>
      </c>
      <c r="N32">
        <v>429.01</v>
      </c>
      <c r="O32">
        <v>437.26</v>
      </c>
      <c r="P32">
        <v>448.9</v>
      </c>
      <c r="Q32">
        <v>460.37</v>
      </c>
      <c r="R32">
        <v>473.01</v>
      </c>
      <c r="S32">
        <v>484.89</v>
      </c>
      <c r="T32">
        <v>509.07</v>
      </c>
      <c r="U32">
        <v>519.28</v>
      </c>
      <c r="V32">
        <v>523.75</v>
      </c>
      <c r="W32">
        <v>530.26</v>
      </c>
      <c r="X32">
        <v>535.49</v>
      </c>
      <c r="Y32">
        <v>542.92999999999995</v>
      </c>
    </row>
    <row r="33" spans="1:25" x14ac:dyDescent="0.45">
      <c r="A33" t="s">
        <v>40</v>
      </c>
      <c r="B33">
        <v>79.36</v>
      </c>
      <c r="C33">
        <v>78.92</v>
      </c>
      <c r="D33">
        <v>79.36</v>
      </c>
      <c r="E33">
        <v>78.69</v>
      </c>
      <c r="F33">
        <v>77.64</v>
      </c>
      <c r="G33">
        <v>77.540000000000006</v>
      </c>
      <c r="H33">
        <v>77.819999999999993</v>
      </c>
      <c r="I33">
        <v>77.88</v>
      </c>
      <c r="J33">
        <v>77.930000000000007</v>
      </c>
      <c r="K33">
        <v>78.52</v>
      </c>
      <c r="L33">
        <v>82.61</v>
      </c>
      <c r="M33">
        <v>82.45</v>
      </c>
      <c r="N33">
        <v>82.56</v>
      </c>
      <c r="O33">
        <v>83.01</v>
      </c>
      <c r="P33">
        <v>83.49</v>
      </c>
      <c r="Q33">
        <v>83.5</v>
      </c>
      <c r="R33">
        <v>83.82</v>
      </c>
      <c r="S33">
        <v>83.79</v>
      </c>
      <c r="T33">
        <v>83.88</v>
      </c>
      <c r="U33">
        <v>83.79</v>
      </c>
      <c r="V33">
        <v>83.83</v>
      </c>
      <c r="W33">
        <v>84.29</v>
      </c>
      <c r="X33">
        <v>86.63</v>
      </c>
      <c r="Y33">
        <v>86.66</v>
      </c>
    </row>
    <row r="34" spans="1:25" x14ac:dyDescent="0.45">
      <c r="A34" t="s">
        <v>41</v>
      </c>
      <c r="B34">
        <v>97.86</v>
      </c>
      <c r="C34">
        <v>98.16</v>
      </c>
      <c r="D34">
        <v>98.66</v>
      </c>
      <c r="E34">
        <v>99.21</v>
      </c>
      <c r="F34">
        <v>99.63</v>
      </c>
      <c r="G34">
        <v>99.99</v>
      </c>
      <c r="H34">
        <v>100.33</v>
      </c>
      <c r="I34">
        <v>100.27</v>
      </c>
      <c r="J34">
        <v>100.75</v>
      </c>
      <c r="K34">
        <v>101</v>
      </c>
      <c r="L34">
        <v>101.17</v>
      </c>
      <c r="M34">
        <v>101.42</v>
      </c>
      <c r="N34">
        <v>101.89</v>
      </c>
      <c r="O34">
        <v>99.24</v>
      </c>
      <c r="P34">
        <v>98.57</v>
      </c>
      <c r="Q34">
        <v>98.67</v>
      </c>
      <c r="R34">
        <v>99.56</v>
      </c>
      <c r="S34">
        <v>99.63</v>
      </c>
      <c r="T34">
        <v>99.43</v>
      </c>
      <c r="U34">
        <v>98.12</v>
      </c>
      <c r="V34">
        <v>96.5</v>
      </c>
      <c r="W34">
        <v>95.55</v>
      </c>
      <c r="X34">
        <v>94.66</v>
      </c>
      <c r="Y34">
        <v>95.77</v>
      </c>
    </row>
    <row r="35" spans="1:25" x14ac:dyDescent="0.45">
      <c r="A35" t="s">
        <v>37</v>
      </c>
      <c r="B35">
        <v>86.09</v>
      </c>
      <c r="C35">
        <v>87.75</v>
      </c>
      <c r="D35">
        <v>61.52</v>
      </c>
      <c r="E35">
        <v>62.58</v>
      </c>
      <c r="F35">
        <v>61.16</v>
      </c>
      <c r="G35">
        <v>60.85</v>
      </c>
      <c r="H35">
        <v>60.32</v>
      </c>
      <c r="I35">
        <v>58.35</v>
      </c>
      <c r="J35">
        <v>59.77</v>
      </c>
      <c r="K35">
        <v>59.12</v>
      </c>
      <c r="L35">
        <v>59.53</v>
      </c>
      <c r="M35">
        <v>53.93</v>
      </c>
      <c r="N35">
        <v>49.83</v>
      </c>
      <c r="O35">
        <v>46.76</v>
      </c>
      <c r="P35">
        <v>44.84</v>
      </c>
      <c r="Q35">
        <v>39.42</v>
      </c>
      <c r="R35">
        <v>36.92</v>
      </c>
      <c r="S35">
        <v>36.6</v>
      </c>
      <c r="T35">
        <v>34.78</v>
      </c>
      <c r="U35">
        <v>34.01</v>
      </c>
      <c r="V35">
        <v>30.15</v>
      </c>
      <c r="W35">
        <v>30.78</v>
      </c>
      <c r="X35">
        <v>33.18</v>
      </c>
      <c r="Y35">
        <v>32.159999999999997</v>
      </c>
    </row>
    <row r="36" spans="1:25" x14ac:dyDescent="0.45">
      <c r="A36" t="s">
        <v>42</v>
      </c>
      <c r="B36">
        <v>0.59</v>
      </c>
      <c r="C36">
        <v>0.6</v>
      </c>
      <c r="D36">
        <v>0.64</v>
      </c>
      <c r="E36">
        <v>0.68</v>
      </c>
      <c r="F36">
        <v>0.75</v>
      </c>
      <c r="G36">
        <v>0.89</v>
      </c>
      <c r="H36">
        <v>1.1000000000000001</v>
      </c>
      <c r="I36">
        <v>1.44</v>
      </c>
      <c r="J36">
        <v>1.62</v>
      </c>
      <c r="K36">
        <v>2.09</v>
      </c>
      <c r="L36">
        <v>3.38</v>
      </c>
      <c r="M36">
        <v>5.64</v>
      </c>
      <c r="N36">
        <v>8.61</v>
      </c>
      <c r="O36">
        <v>13.25</v>
      </c>
      <c r="P36">
        <v>18.11</v>
      </c>
      <c r="Q36">
        <v>24.24</v>
      </c>
      <c r="R36">
        <v>35.43</v>
      </c>
      <c r="S36">
        <v>43.77</v>
      </c>
      <c r="T36">
        <v>51.99</v>
      </c>
      <c r="U36">
        <v>61.59</v>
      </c>
      <c r="V36">
        <v>76.44</v>
      </c>
      <c r="W36">
        <v>95.39</v>
      </c>
      <c r="X36">
        <v>114.36</v>
      </c>
      <c r="Y36">
        <v>139.21</v>
      </c>
    </row>
    <row r="37" spans="1:25" x14ac:dyDescent="0.45">
      <c r="A37" t="s">
        <v>43</v>
      </c>
      <c r="B37">
        <v>2.38</v>
      </c>
      <c r="C37">
        <v>3.86</v>
      </c>
      <c r="D37">
        <v>4.42</v>
      </c>
      <c r="E37">
        <v>6</v>
      </c>
      <c r="F37">
        <v>6.46</v>
      </c>
      <c r="G37">
        <v>8.7100000000000009</v>
      </c>
      <c r="H37">
        <v>11.33</v>
      </c>
      <c r="I37">
        <v>16.52</v>
      </c>
      <c r="J37">
        <v>24.65</v>
      </c>
      <c r="K37">
        <v>34.299999999999997</v>
      </c>
      <c r="L37">
        <v>39.35</v>
      </c>
      <c r="M37">
        <v>45.79</v>
      </c>
      <c r="N37">
        <v>59.45</v>
      </c>
      <c r="O37">
        <v>60.2</v>
      </c>
      <c r="P37">
        <v>64.430000000000007</v>
      </c>
      <c r="Q37">
        <v>72.77</v>
      </c>
      <c r="R37">
        <v>81.5</v>
      </c>
      <c r="S37">
        <v>87.83</v>
      </c>
      <c r="T37">
        <v>94.67</v>
      </c>
      <c r="U37">
        <v>103.84</v>
      </c>
      <c r="V37">
        <v>118.66</v>
      </c>
      <c r="W37">
        <v>133.02000000000001</v>
      </c>
      <c r="X37">
        <v>141.66999999999999</v>
      </c>
      <c r="Y37">
        <v>148.02000000000001</v>
      </c>
    </row>
    <row r="40" spans="1:25" x14ac:dyDescent="0.45">
      <c r="A40" t="s">
        <v>76</v>
      </c>
    </row>
    <row r="41" spans="1:25" x14ac:dyDescent="0.45">
      <c r="A41" t="s">
        <v>38</v>
      </c>
      <c r="B41">
        <v>2000</v>
      </c>
      <c r="C41">
        <v>2001</v>
      </c>
      <c r="D41">
        <v>2002</v>
      </c>
      <c r="E41">
        <v>2003</v>
      </c>
      <c r="F41">
        <v>2004</v>
      </c>
      <c r="G41">
        <v>2005</v>
      </c>
      <c r="H41">
        <v>2006</v>
      </c>
      <c r="I41">
        <v>2007</v>
      </c>
      <c r="J41">
        <v>2008</v>
      </c>
      <c r="K41">
        <v>2009</v>
      </c>
      <c r="L41">
        <v>2010</v>
      </c>
      <c r="M41">
        <v>2011</v>
      </c>
      <c r="N41">
        <v>2012</v>
      </c>
      <c r="O41">
        <v>2013</v>
      </c>
      <c r="P41">
        <v>2014</v>
      </c>
      <c r="Q41">
        <v>2015</v>
      </c>
      <c r="R41">
        <v>2016</v>
      </c>
      <c r="S41">
        <v>2017</v>
      </c>
      <c r="T41">
        <v>2018</v>
      </c>
      <c r="U41">
        <v>2019</v>
      </c>
      <c r="V41">
        <v>2020</v>
      </c>
      <c r="W41">
        <v>2021</v>
      </c>
      <c r="X41">
        <v>2022</v>
      </c>
      <c r="Y41">
        <v>2023</v>
      </c>
    </row>
    <row r="42" spans="1:25" x14ac:dyDescent="0.45">
      <c r="A42" t="s">
        <v>31</v>
      </c>
      <c r="B42">
        <v>74.819999999999993</v>
      </c>
      <c r="C42">
        <v>64.64</v>
      </c>
      <c r="D42">
        <v>69.849999999999994</v>
      </c>
      <c r="E42">
        <v>70.19</v>
      </c>
      <c r="F42">
        <v>70.489999999999995</v>
      </c>
      <c r="G42">
        <v>70.92</v>
      </c>
      <c r="H42">
        <v>71.37</v>
      </c>
      <c r="I42">
        <v>72.239999999999995</v>
      </c>
      <c r="J42">
        <v>72.349999999999994</v>
      </c>
      <c r="K42">
        <v>71.960000000000008</v>
      </c>
      <c r="L42">
        <v>73.92</v>
      </c>
      <c r="M42">
        <v>74.81</v>
      </c>
      <c r="N42">
        <v>75.88</v>
      </c>
      <c r="O42">
        <v>79.62</v>
      </c>
      <c r="P42">
        <v>83.07</v>
      </c>
      <c r="Q42">
        <v>82.75</v>
      </c>
      <c r="R42">
        <v>81.92</v>
      </c>
      <c r="S42">
        <v>81.77</v>
      </c>
      <c r="T42">
        <v>80.52</v>
      </c>
      <c r="U42">
        <v>75.38</v>
      </c>
      <c r="V42">
        <v>72.790000000000006</v>
      </c>
      <c r="W42">
        <v>72.489999999999995</v>
      </c>
      <c r="X42">
        <v>70.010000000000005</v>
      </c>
      <c r="Y42">
        <v>65.650000000000006</v>
      </c>
    </row>
    <row r="43" spans="1:25" x14ac:dyDescent="0.45">
      <c r="A43" t="s">
        <v>33</v>
      </c>
      <c r="B43">
        <v>1966.27</v>
      </c>
      <c r="C43">
        <v>1903.96</v>
      </c>
      <c r="D43">
        <v>1933.13</v>
      </c>
      <c r="E43">
        <v>1973.74</v>
      </c>
      <c r="F43">
        <v>1978.3</v>
      </c>
      <c r="G43">
        <v>2012.87</v>
      </c>
      <c r="H43">
        <v>1990.51</v>
      </c>
      <c r="I43">
        <v>2016.46</v>
      </c>
      <c r="J43">
        <v>1985.8</v>
      </c>
      <c r="K43">
        <v>1755.9</v>
      </c>
      <c r="L43">
        <v>1847.29</v>
      </c>
      <c r="M43">
        <v>1733.43</v>
      </c>
      <c r="N43">
        <v>1514.04</v>
      </c>
      <c r="O43">
        <v>1581.11</v>
      </c>
      <c r="P43">
        <v>1581.71</v>
      </c>
      <c r="Q43">
        <v>1352.4</v>
      </c>
      <c r="R43">
        <v>1239.1500000000001</v>
      </c>
      <c r="S43">
        <v>1205.8399999999999</v>
      </c>
      <c r="T43">
        <v>1149.49</v>
      </c>
      <c r="U43">
        <v>964.96</v>
      </c>
      <c r="V43">
        <v>773.39</v>
      </c>
      <c r="W43">
        <v>898</v>
      </c>
      <c r="X43">
        <v>831.51</v>
      </c>
      <c r="Y43">
        <v>675.11</v>
      </c>
    </row>
    <row r="44" spans="1:25" x14ac:dyDescent="0.45">
      <c r="A44" t="s">
        <v>35</v>
      </c>
      <c r="B44">
        <v>614.99</v>
      </c>
      <c r="C44">
        <v>639.13</v>
      </c>
      <c r="D44">
        <v>691.01</v>
      </c>
      <c r="E44">
        <v>649.91</v>
      </c>
      <c r="F44">
        <v>710.1</v>
      </c>
      <c r="G44">
        <v>760.96</v>
      </c>
      <c r="H44">
        <v>816.44</v>
      </c>
      <c r="I44">
        <v>896.59</v>
      </c>
      <c r="J44">
        <v>882.98</v>
      </c>
      <c r="K44">
        <v>920.98</v>
      </c>
      <c r="L44">
        <v>987.7</v>
      </c>
      <c r="M44">
        <v>1013.69</v>
      </c>
      <c r="N44">
        <v>1225.8900000000001</v>
      </c>
      <c r="O44">
        <v>1124.8399999999999</v>
      </c>
      <c r="P44">
        <v>1126.6099999999999</v>
      </c>
      <c r="Q44">
        <v>1333.48</v>
      </c>
      <c r="R44">
        <v>1378.31</v>
      </c>
      <c r="S44">
        <v>1296.44</v>
      </c>
      <c r="T44">
        <v>1469.13</v>
      </c>
      <c r="U44">
        <v>1585.81</v>
      </c>
      <c r="V44">
        <v>1624.17</v>
      </c>
      <c r="W44">
        <v>1579.19</v>
      </c>
      <c r="X44">
        <v>1687.06</v>
      </c>
      <c r="Y44">
        <v>1806.06</v>
      </c>
    </row>
    <row r="45" spans="1:25" x14ac:dyDescent="0.45">
      <c r="A45" t="s">
        <v>40</v>
      </c>
      <c r="B45">
        <v>270.02999999999997</v>
      </c>
      <c r="C45">
        <v>208.14</v>
      </c>
      <c r="D45">
        <v>255.59</v>
      </c>
      <c r="E45">
        <v>267.27</v>
      </c>
      <c r="F45">
        <v>259.93</v>
      </c>
      <c r="G45">
        <v>263.76</v>
      </c>
      <c r="H45">
        <v>282.69</v>
      </c>
      <c r="I45">
        <v>240.61</v>
      </c>
      <c r="J45">
        <v>248.54</v>
      </c>
      <c r="K45">
        <v>268.82</v>
      </c>
      <c r="L45">
        <v>254.7</v>
      </c>
      <c r="M45">
        <v>312.93</v>
      </c>
      <c r="N45">
        <v>271.29000000000002</v>
      </c>
      <c r="O45">
        <v>263.88</v>
      </c>
      <c r="P45">
        <v>253.19</v>
      </c>
      <c r="Q45">
        <v>243.99</v>
      </c>
      <c r="R45">
        <v>261.13</v>
      </c>
      <c r="S45">
        <v>293.83999999999997</v>
      </c>
      <c r="T45">
        <v>286.62</v>
      </c>
      <c r="U45">
        <v>282.61</v>
      </c>
      <c r="V45">
        <v>279.95</v>
      </c>
      <c r="W45">
        <v>246.47</v>
      </c>
      <c r="X45">
        <v>248.76</v>
      </c>
      <c r="Y45">
        <v>239.01</v>
      </c>
    </row>
    <row r="46" spans="1:25" x14ac:dyDescent="0.45">
      <c r="A46" t="s">
        <v>41</v>
      </c>
      <c r="B46">
        <v>753.89</v>
      </c>
      <c r="C46">
        <v>768.83</v>
      </c>
      <c r="D46">
        <v>780.06</v>
      </c>
      <c r="E46">
        <v>763.73</v>
      </c>
      <c r="F46">
        <v>788.53</v>
      </c>
      <c r="G46">
        <v>781.99</v>
      </c>
      <c r="H46">
        <v>787.22</v>
      </c>
      <c r="I46">
        <v>806.42</v>
      </c>
      <c r="J46">
        <v>806.21</v>
      </c>
      <c r="K46">
        <v>798.85</v>
      </c>
      <c r="L46">
        <v>806.97</v>
      </c>
      <c r="M46">
        <v>790.2</v>
      </c>
      <c r="N46">
        <v>769.33</v>
      </c>
      <c r="O46">
        <v>789.02</v>
      </c>
      <c r="P46">
        <v>797.17</v>
      </c>
      <c r="Q46">
        <v>797.18</v>
      </c>
      <c r="R46">
        <v>805.69</v>
      </c>
      <c r="S46">
        <v>804.95</v>
      </c>
      <c r="T46">
        <v>807.08</v>
      </c>
      <c r="U46">
        <v>809.41</v>
      </c>
      <c r="V46">
        <v>789.88</v>
      </c>
      <c r="W46">
        <v>779.65</v>
      </c>
      <c r="X46">
        <v>771.54</v>
      </c>
      <c r="Y46">
        <v>774.87</v>
      </c>
    </row>
    <row r="47" spans="1:25" x14ac:dyDescent="0.45">
      <c r="A47" t="s">
        <v>37</v>
      </c>
      <c r="B47">
        <v>116.02</v>
      </c>
      <c r="C47">
        <v>135.59</v>
      </c>
      <c r="D47">
        <v>103.69</v>
      </c>
      <c r="E47">
        <v>132.38</v>
      </c>
      <c r="F47">
        <v>129.88</v>
      </c>
      <c r="G47">
        <v>126.13</v>
      </c>
      <c r="H47">
        <v>71.61</v>
      </c>
      <c r="I47">
        <v>75.19</v>
      </c>
      <c r="J47">
        <v>55.43</v>
      </c>
      <c r="K47">
        <v>48.53</v>
      </c>
      <c r="L47">
        <v>47.5</v>
      </c>
      <c r="M47">
        <v>41.81</v>
      </c>
      <c r="N47">
        <v>39.090000000000003</v>
      </c>
      <c r="O47">
        <v>40.26</v>
      </c>
      <c r="P47">
        <v>43.69</v>
      </c>
      <c r="Q47">
        <v>44.44</v>
      </c>
      <c r="R47">
        <v>39.5</v>
      </c>
      <c r="S47">
        <v>37.89</v>
      </c>
      <c r="T47">
        <v>42.68</v>
      </c>
      <c r="U47">
        <v>37.44</v>
      </c>
      <c r="V47">
        <v>34.340000000000003</v>
      </c>
      <c r="W47">
        <v>35.200000000000003</v>
      </c>
      <c r="X47">
        <v>38.64</v>
      </c>
      <c r="Y47">
        <v>33.130000000000003</v>
      </c>
    </row>
    <row r="48" spans="1:25" x14ac:dyDescent="0.45">
      <c r="A48" t="s">
        <v>42</v>
      </c>
      <c r="B48">
        <v>0.49</v>
      </c>
      <c r="C48">
        <v>0.54</v>
      </c>
      <c r="D48">
        <v>0.55000000000000004</v>
      </c>
      <c r="E48">
        <v>0.53</v>
      </c>
      <c r="F48">
        <v>0.57999999999999996</v>
      </c>
      <c r="G48">
        <v>0.55000000000000004</v>
      </c>
      <c r="H48">
        <v>0.51</v>
      </c>
      <c r="I48">
        <v>0.61</v>
      </c>
      <c r="J48">
        <v>0.86</v>
      </c>
      <c r="K48">
        <v>0.89</v>
      </c>
      <c r="L48">
        <v>1.21</v>
      </c>
      <c r="M48">
        <v>1.82</v>
      </c>
      <c r="N48">
        <v>4.33</v>
      </c>
      <c r="O48">
        <v>9.0399999999999991</v>
      </c>
      <c r="P48">
        <v>28.92</v>
      </c>
      <c r="Q48">
        <v>39.03</v>
      </c>
      <c r="R48">
        <v>54.87</v>
      </c>
      <c r="S48">
        <v>77.28</v>
      </c>
      <c r="T48">
        <v>93.36</v>
      </c>
      <c r="U48">
        <v>106.89</v>
      </c>
      <c r="V48">
        <v>130.72</v>
      </c>
      <c r="W48">
        <v>164.42</v>
      </c>
      <c r="X48">
        <v>205.07</v>
      </c>
      <c r="Y48">
        <v>238.94</v>
      </c>
    </row>
    <row r="49" spans="1:26" x14ac:dyDescent="0.45">
      <c r="A49" t="s">
        <v>43</v>
      </c>
      <c r="B49">
        <v>5.59</v>
      </c>
      <c r="C49">
        <v>6.74</v>
      </c>
      <c r="D49">
        <v>10.35</v>
      </c>
      <c r="E49">
        <v>11.19</v>
      </c>
      <c r="F49">
        <v>14.14</v>
      </c>
      <c r="G49">
        <v>17.809999999999999</v>
      </c>
      <c r="H49">
        <v>26.59</v>
      </c>
      <c r="I49">
        <v>34.450000000000003</v>
      </c>
      <c r="J49">
        <v>55.36</v>
      </c>
      <c r="K49">
        <v>73.89</v>
      </c>
      <c r="L49">
        <v>94.65</v>
      </c>
      <c r="M49">
        <v>120.18</v>
      </c>
      <c r="N49">
        <v>140.82</v>
      </c>
      <c r="O49">
        <v>167.84</v>
      </c>
      <c r="P49">
        <v>181.65</v>
      </c>
      <c r="Q49">
        <v>190.72</v>
      </c>
      <c r="R49">
        <v>226.99</v>
      </c>
      <c r="S49">
        <v>254.3</v>
      </c>
      <c r="T49">
        <v>272.67</v>
      </c>
      <c r="U49">
        <v>295.88</v>
      </c>
      <c r="V49">
        <v>337.94</v>
      </c>
      <c r="W49">
        <v>378.2</v>
      </c>
      <c r="X49">
        <v>434.3</v>
      </c>
      <c r="Y49">
        <v>421.14</v>
      </c>
    </row>
    <row r="52" spans="1:26" x14ac:dyDescent="0.45">
      <c r="A52" t="s">
        <v>77</v>
      </c>
    </row>
    <row r="53" spans="1:26" x14ac:dyDescent="0.45">
      <c r="A53" t="s">
        <v>38</v>
      </c>
      <c r="B53">
        <v>2000</v>
      </c>
      <c r="C53">
        <v>2001</v>
      </c>
      <c r="D53">
        <v>2002</v>
      </c>
      <c r="E53">
        <v>2003</v>
      </c>
      <c r="F53">
        <v>2004</v>
      </c>
      <c r="G53">
        <v>2005</v>
      </c>
      <c r="H53">
        <v>2006</v>
      </c>
      <c r="I53">
        <v>2007</v>
      </c>
      <c r="J53">
        <v>2008</v>
      </c>
      <c r="K53">
        <v>2009</v>
      </c>
      <c r="L53">
        <v>2010</v>
      </c>
      <c r="M53">
        <v>2011</v>
      </c>
      <c r="N53">
        <v>2012</v>
      </c>
      <c r="O53">
        <v>2013</v>
      </c>
      <c r="P53">
        <v>2014</v>
      </c>
      <c r="Q53">
        <v>2015</v>
      </c>
      <c r="R53">
        <v>2016</v>
      </c>
      <c r="S53">
        <v>2017</v>
      </c>
      <c r="T53">
        <v>2018</v>
      </c>
      <c r="U53">
        <v>2019</v>
      </c>
      <c r="V53">
        <v>2020</v>
      </c>
      <c r="W53">
        <v>2021</v>
      </c>
      <c r="X53">
        <v>2022</v>
      </c>
      <c r="Y53">
        <v>2023</v>
      </c>
      <c r="Z53">
        <v>2024</v>
      </c>
    </row>
    <row r="54" spans="1:26" x14ac:dyDescent="0.45">
      <c r="A54" t="s">
        <v>31</v>
      </c>
      <c r="B54">
        <v>6.796149999999999</v>
      </c>
      <c r="C54">
        <v>8.3813949999999995</v>
      </c>
      <c r="D54">
        <v>8.4054149999999996</v>
      </c>
      <c r="E54">
        <v>8.4073600000000006</v>
      </c>
      <c r="F54">
        <v>8.6129899999999999</v>
      </c>
      <c r="G54">
        <v>8.7186249999999994</v>
      </c>
      <c r="H54">
        <v>9.0057599999999987</v>
      </c>
      <c r="I54">
        <v>9.7297499999999992</v>
      </c>
      <c r="J54">
        <v>9.9424499999999991</v>
      </c>
      <c r="K54">
        <v>10.142300000000001</v>
      </c>
      <c r="L54">
        <v>10.295999999999999</v>
      </c>
      <c r="M54">
        <v>10.493450000000001</v>
      </c>
      <c r="N54">
        <v>11.216849999999999</v>
      </c>
      <c r="O54">
        <v>12.283349999999999</v>
      </c>
      <c r="P54">
        <v>12.419550000000001</v>
      </c>
      <c r="Q54">
        <v>12.9693</v>
      </c>
      <c r="R54">
        <v>12.900699999999999</v>
      </c>
      <c r="S54">
        <v>12.837900000000001</v>
      </c>
      <c r="T54">
        <v>12.616149999999999</v>
      </c>
      <c r="U54">
        <v>12.052950000000001</v>
      </c>
      <c r="V54">
        <v>11.8889</v>
      </c>
      <c r="W54">
        <v>11.334</v>
      </c>
      <c r="X54">
        <v>11.1015</v>
      </c>
      <c r="Y54">
        <v>10.9895</v>
      </c>
      <c r="Z54">
        <v>10.9101</v>
      </c>
    </row>
    <row r="55" spans="1:26" x14ac:dyDescent="0.45">
      <c r="A55" t="s">
        <v>33</v>
      </c>
      <c r="B55">
        <v>321.05500000000001</v>
      </c>
      <c r="C55">
        <v>315.09773999999999</v>
      </c>
      <c r="D55">
        <v>316.19997999999998</v>
      </c>
      <c r="E55">
        <v>313.87878000000001</v>
      </c>
      <c r="F55">
        <v>314.02522999999997</v>
      </c>
      <c r="G55">
        <v>314.28313000000003</v>
      </c>
      <c r="H55">
        <v>313.87216999999998</v>
      </c>
      <c r="I55">
        <v>313.64070000000004</v>
      </c>
      <c r="J55">
        <v>314.23070000000001</v>
      </c>
      <c r="K55">
        <v>315.13</v>
      </c>
      <c r="L55">
        <v>317.73700000000002</v>
      </c>
      <c r="M55">
        <v>318.58100000000002</v>
      </c>
      <c r="N55">
        <v>310.49809999999997</v>
      </c>
      <c r="O55">
        <v>304.12809999999996</v>
      </c>
      <c r="P55">
        <v>299.90940000000001</v>
      </c>
      <c r="Q55">
        <v>280.77350000000001</v>
      </c>
      <c r="R55">
        <v>267.61500000000001</v>
      </c>
      <c r="S55">
        <v>257.47339999999997</v>
      </c>
      <c r="T55">
        <v>243.71170000000001</v>
      </c>
      <c r="U55">
        <v>229.57550000000001</v>
      </c>
      <c r="V55">
        <v>216.47229999999999</v>
      </c>
      <c r="W55">
        <v>210.60479999999998</v>
      </c>
      <c r="X55">
        <v>190.0273</v>
      </c>
      <c r="Y55">
        <v>181.46689999999998</v>
      </c>
      <c r="Z55">
        <v>177.0069</v>
      </c>
    </row>
    <row r="56" spans="1:26" x14ac:dyDescent="0.45">
      <c r="A56" t="s">
        <v>35</v>
      </c>
      <c r="B56">
        <v>243.24100000000001</v>
      </c>
      <c r="C56">
        <v>233.81331</v>
      </c>
      <c r="D56">
        <v>313.74014</v>
      </c>
      <c r="E56">
        <v>356.62590999999998</v>
      </c>
      <c r="F56">
        <v>372.10201000000001</v>
      </c>
      <c r="G56">
        <v>383.88529</v>
      </c>
      <c r="H56">
        <v>389.38721000000004</v>
      </c>
      <c r="I56">
        <v>393.9015</v>
      </c>
      <c r="J56">
        <v>398.26979999999998</v>
      </c>
      <c r="K56">
        <v>402.02679999999998</v>
      </c>
      <c r="L56">
        <v>406.87579999999997</v>
      </c>
      <c r="M56">
        <v>416.1848</v>
      </c>
      <c r="N56">
        <v>423.4923</v>
      </c>
      <c r="O56">
        <v>426.67570000000001</v>
      </c>
      <c r="P56">
        <v>433.24940000000004</v>
      </c>
      <c r="Q56">
        <v>440.87220000000002</v>
      </c>
      <c r="R56">
        <v>448.28500000000003</v>
      </c>
      <c r="S56">
        <v>457.46129999999999</v>
      </c>
      <c r="T56">
        <v>471.85470000000004</v>
      </c>
      <c r="U56">
        <v>478.14850000000001</v>
      </c>
      <c r="V56">
        <v>487.16429999999997</v>
      </c>
      <c r="W56">
        <v>492.97909999999996</v>
      </c>
      <c r="X56">
        <v>503.41409999999996</v>
      </c>
      <c r="Y56">
        <v>508.3458</v>
      </c>
      <c r="Z56">
        <v>506.93170000000003</v>
      </c>
    </row>
    <row r="57" spans="1:26" x14ac:dyDescent="0.45">
      <c r="A57" t="s">
        <v>39</v>
      </c>
      <c r="B57">
        <v>2.7930000000000001</v>
      </c>
      <c r="C57">
        <v>2.2162100000000002</v>
      </c>
      <c r="D57">
        <v>2.2522500000000001</v>
      </c>
      <c r="E57">
        <v>2.1332499999999999</v>
      </c>
      <c r="F57">
        <v>2.1520799999999998</v>
      </c>
      <c r="G57">
        <v>2.2853000000000003</v>
      </c>
      <c r="H57">
        <v>2.2739799999999999</v>
      </c>
      <c r="I57">
        <v>2.2141999999999999</v>
      </c>
      <c r="J57">
        <v>2.2288000000000001</v>
      </c>
      <c r="K57">
        <v>2.3818999999999999</v>
      </c>
      <c r="L57">
        <v>2.4045999999999998</v>
      </c>
      <c r="M57">
        <v>2.4091999999999998</v>
      </c>
      <c r="N57">
        <v>2.5920999999999998</v>
      </c>
      <c r="O57">
        <v>2.6070000000000002</v>
      </c>
      <c r="P57">
        <v>2.5143</v>
      </c>
      <c r="Q57">
        <v>2.5415000000000001</v>
      </c>
      <c r="R57">
        <v>2.5165999999999999</v>
      </c>
      <c r="S57">
        <v>2.4833000000000003</v>
      </c>
      <c r="T57">
        <v>2.4443000000000001</v>
      </c>
      <c r="U57">
        <v>2.5554000000000001</v>
      </c>
      <c r="V57">
        <v>2.5719000000000003</v>
      </c>
      <c r="W57">
        <v>2.5966999999999998</v>
      </c>
      <c r="X57">
        <v>2.6486000000000001</v>
      </c>
      <c r="Y57">
        <v>2.6736</v>
      </c>
      <c r="Z57">
        <v>2.7028000000000003</v>
      </c>
    </row>
    <row r="58" spans="1:26" x14ac:dyDescent="0.45">
      <c r="A58" t="s">
        <v>40</v>
      </c>
      <c r="B58">
        <v>97.600000000000009</v>
      </c>
      <c r="C58">
        <v>98.580000000000013</v>
      </c>
      <c r="D58">
        <v>99.727000000000004</v>
      </c>
      <c r="E58">
        <v>99.215999999999994</v>
      </c>
      <c r="F58">
        <v>98.405000000000001</v>
      </c>
      <c r="G58">
        <v>98.887</v>
      </c>
      <c r="H58">
        <v>99.282000000000011</v>
      </c>
      <c r="I58">
        <v>99.770999999999987</v>
      </c>
      <c r="J58">
        <v>99.787999999999997</v>
      </c>
      <c r="K58">
        <v>100.678</v>
      </c>
      <c r="L58">
        <v>101.1204</v>
      </c>
      <c r="M58">
        <v>101.0419</v>
      </c>
      <c r="N58">
        <v>101.2259</v>
      </c>
      <c r="O58">
        <v>101.69289999999999</v>
      </c>
      <c r="P58">
        <v>102.27019999999999</v>
      </c>
      <c r="Q58">
        <v>102.36019999999999</v>
      </c>
      <c r="R58">
        <v>102.84774899999999</v>
      </c>
      <c r="S58">
        <v>102.85131799999999</v>
      </c>
      <c r="T58">
        <v>102.960565</v>
      </c>
      <c r="U58">
        <v>102.814713</v>
      </c>
      <c r="V58">
        <v>103.188447</v>
      </c>
      <c r="W58">
        <v>103.159282</v>
      </c>
      <c r="X58">
        <v>103.33971200000001</v>
      </c>
      <c r="Y58">
        <v>103.25035299999999</v>
      </c>
      <c r="Z58">
        <v>103.103253</v>
      </c>
    </row>
    <row r="59" spans="1:26" x14ac:dyDescent="0.45">
      <c r="A59" t="s">
        <v>41</v>
      </c>
      <c r="B59">
        <v>97.86</v>
      </c>
      <c r="C59">
        <v>98.158899999999988</v>
      </c>
      <c r="D59">
        <v>98.656999999999996</v>
      </c>
      <c r="E59">
        <v>99.208860000000001</v>
      </c>
      <c r="F59">
        <v>99.628100000000003</v>
      </c>
      <c r="G59">
        <v>99.988039999999998</v>
      </c>
      <c r="H59">
        <v>100.33377</v>
      </c>
      <c r="I59">
        <v>100.2657</v>
      </c>
      <c r="J59">
        <v>100.75489999999999</v>
      </c>
      <c r="K59">
        <v>101.00369999999999</v>
      </c>
      <c r="L59">
        <v>101.1674</v>
      </c>
      <c r="M59">
        <v>101.4188</v>
      </c>
      <c r="N59">
        <v>101.88500000000001</v>
      </c>
      <c r="O59">
        <v>99.240300000000005</v>
      </c>
      <c r="P59">
        <v>98.569299999999998</v>
      </c>
      <c r="Q59">
        <v>98.671999999999997</v>
      </c>
      <c r="R59">
        <v>99.564800000000005</v>
      </c>
      <c r="S59">
        <v>99.628899999999987</v>
      </c>
      <c r="T59">
        <v>99.432899999999989</v>
      </c>
      <c r="U59">
        <v>98.119</v>
      </c>
      <c r="V59">
        <v>96.500600000000006</v>
      </c>
      <c r="W59">
        <v>95.546399999999991</v>
      </c>
      <c r="X59">
        <v>94.658899999999988</v>
      </c>
      <c r="Y59">
        <v>95.772899999999993</v>
      </c>
      <c r="Z59">
        <v>96.886899999999997</v>
      </c>
    </row>
    <row r="60" spans="1:26" x14ac:dyDescent="0.45">
      <c r="A60" t="s">
        <v>37</v>
      </c>
      <c r="B60">
        <v>86.087164999999999</v>
      </c>
      <c r="C60">
        <v>87.751305000000002</v>
      </c>
      <c r="D60">
        <v>61.516044999999998</v>
      </c>
      <c r="E60">
        <v>62.584490000000002</v>
      </c>
      <c r="F60">
        <v>61.162999999999997</v>
      </c>
      <c r="G60">
        <v>60.854835000000001</v>
      </c>
      <c r="H60">
        <v>60.320080000000004</v>
      </c>
      <c r="I60">
        <v>58.348350000000003</v>
      </c>
      <c r="J60">
        <v>59.769349999999996</v>
      </c>
      <c r="K60">
        <v>59.1233</v>
      </c>
      <c r="L60">
        <v>59.525500000000001</v>
      </c>
      <c r="M60">
        <v>53.92915</v>
      </c>
      <c r="N60">
        <v>49.832649999999994</v>
      </c>
      <c r="O60">
        <v>46.755250000000004</v>
      </c>
      <c r="P60">
        <v>44.843950000000007</v>
      </c>
      <c r="Q60">
        <v>39.415800000000004</v>
      </c>
      <c r="R60">
        <v>36.920600000000007</v>
      </c>
      <c r="S60">
        <v>36.6036</v>
      </c>
      <c r="T60">
        <v>34.782850000000003</v>
      </c>
      <c r="U60">
        <v>34.005249999999997</v>
      </c>
      <c r="V60">
        <v>30.154299999999999</v>
      </c>
      <c r="W60">
        <v>30.7805</v>
      </c>
      <c r="X60">
        <v>33.178799999999995</v>
      </c>
      <c r="Y60">
        <v>32.158799999999999</v>
      </c>
      <c r="Z60">
        <v>31.953700000000001</v>
      </c>
    </row>
    <row r="61" spans="1:26" x14ac:dyDescent="0.45">
      <c r="A61" t="s">
        <v>42</v>
      </c>
      <c r="B61">
        <v>0.59371299999999994</v>
      </c>
      <c r="C61">
        <v>0.59860000000000002</v>
      </c>
      <c r="D61">
        <v>0.64260000000000006</v>
      </c>
      <c r="E61">
        <v>0.68100000000000005</v>
      </c>
      <c r="F61">
        <v>0.75180000000000002</v>
      </c>
      <c r="G61">
        <v>0.89379999999999993</v>
      </c>
      <c r="H61">
        <v>1.0988</v>
      </c>
      <c r="I61">
        <v>1.4388000000000001</v>
      </c>
      <c r="J61">
        <v>1.6177999999999999</v>
      </c>
      <c r="K61">
        <v>2.0870000000000002</v>
      </c>
      <c r="L61">
        <v>3.3819999999999997</v>
      </c>
      <c r="M61">
        <v>5.6434999999999995</v>
      </c>
      <c r="N61">
        <v>8.6129999999999995</v>
      </c>
      <c r="O61">
        <v>13.245500000000002</v>
      </c>
      <c r="P61">
        <v>18.112127999999998</v>
      </c>
      <c r="Q61">
        <v>24.236846</v>
      </c>
      <c r="R61">
        <v>35.433673999999996</v>
      </c>
      <c r="S61">
        <v>43.769840000000002</v>
      </c>
      <c r="T61">
        <v>51.986993999999996</v>
      </c>
      <c r="U61">
        <v>61.587229000000001</v>
      </c>
      <c r="V61">
        <v>76.441096999999999</v>
      </c>
      <c r="W61">
        <v>95.390912999999998</v>
      </c>
      <c r="X61">
        <v>114.36094700000001</v>
      </c>
      <c r="Y61">
        <v>139.205277</v>
      </c>
      <c r="Z61">
        <v>177.47027699999998</v>
      </c>
    </row>
    <row r="62" spans="1:26" x14ac:dyDescent="0.45">
      <c r="A62" t="s">
        <v>43</v>
      </c>
      <c r="B62">
        <v>2.3769999999999998</v>
      </c>
      <c r="C62">
        <v>3.8636399999999997</v>
      </c>
      <c r="D62">
        <v>4.4166400000000001</v>
      </c>
      <c r="E62">
        <v>5.99519</v>
      </c>
      <c r="F62">
        <v>6.4558</v>
      </c>
      <c r="G62">
        <v>8.70641</v>
      </c>
      <c r="H62">
        <v>11.328790000000001</v>
      </c>
      <c r="I62">
        <v>16.515099999999997</v>
      </c>
      <c r="J62">
        <v>24.651299999999999</v>
      </c>
      <c r="K62">
        <v>34.2958</v>
      </c>
      <c r="L62">
        <v>39.349694999999997</v>
      </c>
      <c r="M62">
        <v>45.794967999999997</v>
      </c>
      <c r="N62">
        <v>59.453299000000001</v>
      </c>
      <c r="O62">
        <v>60.198163999999998</v>
      </c>
      <c r="P62">
        <v>64.430186000000006</v>
      </c>
      <c r="Q62">
        <v>72.767236000000011</v>
      </c>
      <c r="R62">
        <v>81.502362000000005</v>
      </c>
      <c r="S62">
        <v>87.830780000000004</v>
      </c>
      <c r="T62">
        <v>94.666184999999999</v>
      </c>
      <c r="U62">
        <v>103.835556</v>
      </c>
      <c r="V62">
        <v>118.66354000000001</v>
      </c>
      <c r="W62">
        <v>133.01927700000002</v>
      </c>
      <c r="X62">
        <v>141.673912</v>
      </c>
      <c r="Y62">
        <v>148.01986099999999</v>
      </c>
      <c r="Z62">
        <v>153.15226100000001</v>
      </c>
    </row>
    <row r="65" spans="1:26" x14ac:dyDescent="0.45">
      <c r="A65" t="s">
        <v>78</v>
      </c>
    </row>
    <row r="66" spans="1:26" x14ac:dyDescent="0.45">
      <c r="A66" t="s">
        <v>38</v>
      </c>
      <c r="B66">
        <v>2000</v>
      </c>
      <c r="C66">
        <v>2001</v>
      </c>
      <c r="D66">
        <v>2002</v>
      </c>
      <c r="E66">
        <v>2003</v>
      </c>
      <c r="F66">
        <v>2004</v>
      </c>
      <c r="G66">
        <v>2005</v>
      </c>
      <c r="H66">
        <v>2006</v>
      </c>
      <c r="I66">
        <v>2007</v>
      </c>
      <c r="J66">
        <v>2008</v>
      </c>
      <c r="K66">
        <v>2009</v>
      </c>
      <c r="L66">
        <v>2010</v>
      </c>
      <c r="M66">
        <v>2011</v>
      </c>
      <c r="N66">
        <v>2012</v>
      </c>
      <c r="O66">
        <v>2013</v>
      </c>
      <c r="P66">
        <v>2014</v>
      </c>
      <c r="Q66">
        <v>2015</v>
      </c>
      <c r="R66">
        <v>2016</v>
      </c>
      <c r="S66">
        <v>2017</v>
      </c>
      <c r="T66">
        <v>2018</v>
      </c>
      <c r="U66">
        <v>2019</v>
      </c>
      <c r="V66">
        <v>2020</v>
      </c>
      <c r="W66">
        <v>2021</v>
      </c>
      <c r="X66">
        <v>2022</v>
      </c>
    </row>
    <row r="67" spans="1:26" x14ac:dyDescent="0.45">
      <c r="A67" t="s">
        <v>31</v>
      </c>
      <c r="B67">
        <v>56.180000999999997</v>
      </c>
      <c r="C67">
        <v>50.336998999999999</v>
      </c>
      <c r="D67">
        <v>54.022998000000001</v>
      </c>
      <c r="E67">
        <v>54.120998</v>
      </c>
      <c r="F67">
        <v>55.783000999999999</v>
      </c>
      <c r="G67">
        <v>57.980998000000007</v>
      </c>
      <c r="H67">
        <v>58.795999999999999</v>
      </c>
      <c r="I67">
        <v>59.120998</v>
      </c>
      <c r="J67">
        <v>59.647000999999996</v>
      </c>
      <c r="K67">
        <v>59.318998000000001</v>
      </c>
      <c r="L67">
        <v>61.743999000000002</v>
      </c>
      <c r="M67">
        <v>62.319999999999993</v>
      </c>
      <c r="N67">
        <v>64.108999000000011</v>
      </c>
      <c r="O67">
        <v>66.93900099999999</v>
      </c>
      <c r="P67">
        <v>70.818002000000007</v>
      </c>
      <c r="Q67">
        <v>70.066997000000001</v>
      </c>
      <c r="R67">
        <v>69.016998000000001</v>
      </c>
      <c r="S67">
        <v>68.857004000000003</v>
      </c>
      <c r="T67">
        <v>67.885000000000005</v>
      </c>
      <c r="U67">
        <v>63.193999000000005</v>
      </c>
      <c r="V67">
        <v>60.269001000000003</v>
      </c>
      <c r="W67">
        <v>59.582001999999996</v>
      </c>
      <c r="X67">
        <v>57.146000000000001</v>
      </c>
    </row>
    <row r="68" spans="1:26" x14ac:dyDescent="0.45">
      <c r="A68" t="s">
        <v>33</v>
      </c>
      <c r="B68">
        <v>2129.498</v>
      </c>
      <c r="C68">
        <v>1982.12</v>
      </c>
      <c r="D68">
        <v>2039.665</v>
      </c>
      <c r="E68">
        <v>2083.326</v>
      </c>
      <c r="F68">
        <v>2090.4949999999999</v>
      </c>
      <c r="G68">
        <v>2153.9560000000001</v>
      </c>
      <c r="H68">
        <v>2127.7959999999998</v>
      </c>
      <c r="I68">
        <v>2118.4549999999999</v>
      </c>
      <c r="J68">
        <v>2132.596</v>
      </c>
      <c r="K68">
        <v>1892.6610000000001</v>
      </c>
      <c r="L68">
        <v>1994.194</v>
      </c>
      <c r="M68">
        <v>1875.413</v>
      </c>
      <c r="N68">
        <v>1643.43</v>
      </c>
      <c r="O68">
        <v>1712.4079999999999</v>
      </c>
      <c r="P68">
        <v>1712.577</v>
      </c>
      <c r="Q68">
        <v>1470.9970000000001</v>
      </c>
      <c r="R68">
        <v>1354.0340000000001</v>
      </c>
      <c r="S68">
        <v>1321.4190000000001</v>
      </c>
      <c r="T68">
        <v>1272.1500000000001</v>
      </c>
      <c r="U68">
        <v>1069.528</v>
      </c>
      <c r="V68">
        <v>855.77</v>
      </c>
      <c r="W68">
        <v>991.56100000000004</v>
      </c>
      <c r="X68">
        <v>913.30200000000002</v>
      </c>
    </row>
    <row r="69" spans="1:26" x14ac:dyDescent="0.45">
      <c r="A69" t="s">
        <v>35</v>
      </c>
      <c r="B69">
        <v>634.29</v>
      </c>
      <c r="C69">
        <v>659.91399999999999</v>
      </c>
      <c r="D69">
        <v>712.43200000000002</v>
      </c>
      <c r="E69">
        <v>670.19200000000001</v>
      </c>
      <c r="F69">
        <v>731.55200000000002</v>
      </c>
      <c r="G69">
        <v>782.82899999999995</v>
      </c>
      <c r="H69">
        <v>842.774</v>
      </c>
      <c r="I69">
        <v>915.19600000000003</v>
      </c>
      <c r="J69">
        <v>910.17600000000004</v>
      </c>
      <c r="K69">
        <v>949.77599999999995</v>
      </c>
      <c r="L69">
        <v>1017.869</v>
      </c>
      <c r="M69">
        <v>1045.2539999999999</v>
      </c>
      <c r="N69">
        <v>1264.5519999999999</v>
      </c>
      <c r="O69">
        <v>1158.454</v>
      </c>
      <c r="P69">
        <v>1161.3330000000001</v>
      </c>
      <c r="Q69">
        <v>1372.57</v>
      </c>
      <c r="R69">
        <v>1418.1</v>
      </c>
      <c r="S69">
        <v>1337.703</v>
      </c>
      <c r="T69">
        <v>1519.2170000000001</v>
      </c>
      <c r="U69">
        <v>1639.826</v>
      </c>
      <c r="V69">
        <v>1680.143</v>
      </c>
      <c r="W69">
        <v>1634.0889999999999</v>
      </c>
      <c r="X69">
        <v>1740.421</v>
      </c>
    </row>
    <row r="70" spans="1:26" x14ac:dyDescent="0.45">
      <c r="A70" t="s">
        <v>39</v>
      </c>
      <c r="B70">
        <v>14.621</v>
      </c>
      <c r="C70">
        <v>14.246</v>
      </c>
      <c r="D70">
        <v>14.939</v>
      </c>
      <c r="E70">
        <v>14.87</v>
      </c>
      <c r="F70">
        <v>15.487</v>
      </c>
      <c r="G70">
        <v>16.777999999999999</v>
      </c>
      <c r="H70">
        <v>16.581</v>
      </c>
      <c r="I70">
        <v>16.797999999999998</v>
      </c>
      <c r="J70">
        <v>16.873000000000001</v>
      </c>
      <c r="K70">
        <v>17.045999999999999</v>
      </c>
      <c r="L70">
        <v>17.577000000000002</v>
      </c>
      <c r="M70">
        <v>17.84</v>
      </c>
      <c r="N70">
        <v>18.135000000000002</v>
      </c>
      <c r="O70">
        <v>18.422000000000001</v>
      </c>
      <c r="P70">
        <v>18.71</v>
      </c>
      <c r="Q70">
        <v>18.727</v>
      </c>
      <c r="R70">
        <v>18.584</v>
      </c>
      <c r="S70">
        <v>18.725999999999999</v>
      </c>
      <c r="T70">
        <v>18.773</v>
      </c>
      <c r="U70">
        <v>18.364000000000001</v>
      </c>
      <c r="V70">
        <v>18.831</v>
      </c>
      <c r="W70">
        <v>19.077000000000002</v>
      </c>
      <c r="X70">
        <v>19.141999999999999</v>
      </c>
    </row>
    <row r="71" spans="1:26" x14ac:dyDescent="0.45">
      <c r="A71" t="s">
        <v>40</v>
      </c>
      <c r="B71">
        <v>279.98599999999999</v>
      </c>
      <c r="C71">
        <v>214.72800000000001</v>
      </c>
      <c r="D71">
        <v>291.755</v>
      </c>
      <c r="E71">
        <v>305.72399999999999</v>
      </c>
      <c r="F71">
        <v>297.89400000000001</v>
      </c>
      <c r="G71">
        <v>297.92599999999999</v>
      </c>
      <c r="H71">
        <v>317.68900000000002</v>
      </c>
      <c r="I71">
        <v>275.54500000000002</v>
      </c>
      <c r="J71">
        <v>281.995</v>
      </c>
      <c r="K71">
        <v>298.40999999999997</v>
      </c>
      <c r="L71">
        <v>286.33300000000003</v>
      </c>
      <c r="M71">
        <v>344.56099999999998</v>
      </c>
      <c r="N71">
        <v>298.28700000000003</v>
      </c>
      <c r="O71">
        <v>290.113</v>
      </c>
      <c r="P71">
        <v>281.52699999999999</v>
      </c>
      <c r="Q71">
        <v>271.12900000000002</v>
      </c>
      <c r="R71">
        <v>292.113</v>
      </c>
      <c r="S71">
        <v>325.11400000000003</v>
      </c>
      <c r="T71">
        <v>317.00399999999996</v>
      </c>
      <c r="U71">
        <v>310.57099999999997</v>
      </c>
      <c r="V71">
        <v>308.21299999999997</v>
      </c>
      <c r="W71">
        <v>274.096</v>
      </c>
      <c r="X71">
        <v>279.06799999999998</v>
      </c>
    </row>
    <row r="72" spans="1:26" x14ac:dyDescent="0.45">
      <c r="A72" t="s">
        <v>41</v>
      </c>
      <c r="B72">
        <v>797.71799999999996</v>
      </c>
      <c r="C72">
        <v>792.60400000000004</v>
      </c>
      <c r="D72">
        <v>804.51900000000001</v>
      </c>
      <c r="E72">
        <v>787.81799999999998</v>
      </c>
      <c r="F72">
        <v>813.33900000000006</v>
      </c>
      <c r="G72">
        <v>810.726</v>
      </c>
      <c r="H72">
        <v>816.19500000000005</v>
      </c>
      <c r="I72">
        <v>836.63400000000001</v>
      </c>
      <c r="J72">
        <v>837.80399999999997</v>
      </c>
      <c r="K72">
        <v>830.21</v>
      </c>
      <c r="L72">
        <v>838.93100000000004</v>
      </c>
      <c r="M72">
        <v>821.40499999999997</v>
      </c>
      <c r="N72">
        <v>801.12900000000002</v>
      </c>
      <c r="O72">
        <v>822.00400000000002</v>
      </c>
      <c r="P72">
        <v>830.58399999999995</v>
      </c>
      <c r="Q72">
        <v>830.28800000000001</v>
      </c>
      <c r="R72">
        <v>839.91800000000001</v>
      </c>
      <c r="S72">
        <v>838.86099999999999</v>
      </c>
      <c r="T72">
        <v>841.32899999999995</v>
      </c>
      <c r="U72">
        <v>843.33</v>
      </c>
      <c r="V72">
        <v>823.15</v>
      </c>
      <c r="W72">
        <v>811.55100000000004</v>
      </c>
      <c r="X72">
        <v>803.66899999999998</v>
      </c>
    </row>
    <row r="73" spans="1:26" x14ac:dyDescent="0.45">
      <c r="A73" t="s">
        <v>37</v>
      </c>
      <c r="B73">
        <v>134.01499999999999</v>
      </c>
      <c r="C73">
        <v>143.767</v>
      </c>
      <c r="D73">
        <v>121.646</v>
      </c>
      <c r="E73">
        <v>152.88</v>
      </c>
      <c r="F73">
        <v>154.70699999999999</v>
      </c>
      <c r="G73">
        <v>155.17099999999999</v>
      </c>
      <c r="H73">
        <v>93.036999999999992</v>
      </c>
      <c r="I73">
        <v>91.814999999999998</v>
      </c>
      <c r="J73">
        <v>71.382000000000005</v>
      </c>
      <c r="K73">
        <v>64.051999999999992</v>
      </c>
      <c r="L73">
        <v>62.692</v>
      </c>
      <c r="M73">
        <v>55.600999999999999</v>
      </c>
      <c r="N73">
        <v>48.951000000000001</v>
      </c>
      <c r="O73">
        <v>52.445999999999998</v>
      </c>
      <c r="P73">
        <v>55.166000000000004</v>
      </c>
      <c r="Q73">
        <v>54.754000000000005</v>
      </c>
      <c r="R73">
        <v>50.466999999999999</v>
      </c>
      <c r="S73">
        <v>47.513999999999996</v>
      </c>
      <c r="T73">
        <v>58.063000000000002</v>
      </c>
      <c r="U73">
        <v>51.272999999999996</v>
      </c>
      <c r="V73">
        <v>52.521000000000001</v>
      </c>
      <c r="W73">
        <v>50.584999999999994</v>
      </c>
      <c r="X73">
        <v>56.28</v>
      </c>
    </row>
    <row r="74" spans="1:26" x14ac:dyDescent="0.45">
      <c r="A74" t="s">
        <v>42</v>
      </c>
      <c r="B74">
        <v>0.70900000000000007</v>
      </c>
      <c r="C74">
        <v>0.78499999999999992</v>
      </c>
      <c r="D74">
        <v>0.83</v>
      </c>
      <c r="E74">
        <v>0.84800000000000009</v>
      </c>
      <c r="F74">
        <v>0.96499999999999997</v>
      </c>
      <c r="G74">
        <v>1.1200000000000001</v>
      </c>
      <c r="H74">
        <v>1.2869999999999999</v>
      </c>
      <c r="I74">
        <v>1.6739999999999999</v>
      </c>
      <c r="J74">
        <v>2.093</v>
      </c>
      <c r="K74">
        <v>2.5150000000000001</v>
      </c>
      <c r="L74">
        <v>3.9420000000000002</v>
      </c>
      <c r="M74">
        <v>6.2149999999999999</v>
      </c>
      <c r="N74">
        <v>10.145</v>
      </c>
      <c r="O74">
        <v>15.872</v>
      </c>
      <c r="P74">
        <v>25.763999999999999</v>
      </c>
      <c r="Q74">
        <v>35.634999999999998</v>
      </c>
      <c r="R74">
        <v>50.334000000000003</v>
      </c>
      <c r="S74">
        <v>70.98</v>
      </c>
      <c r="T74">
        <v>85.183999999999997</v>
      </c>
      <c r="U74">
        <v>97.477999999999994</v>
      </c>
      <c r="V74">
        <v>119.32900000000001</v>
      </c>
      <c r="W74">
        <v>151.32299999999998</v>
      </c>
      <c r="X74">
        <v>187.071</v>
      </c>
    </row>
    <row r="75" spans="1:26" x14ac:dyDescent="0.45">
      <c r="A75" t="s">
        <v>43</v>
      </c>
      <c r="B75">
        <v>5.65</v>
      </c>
      <c r="C75">
        <v>6.806</v>
      </c>
      <c r="D75">
        <v>10.459</v>
      </c>
      <c r="E75">
        <v>11.3</v>
      </c>
      <c r="F75">
        <v>14.291</v>
      </c>
      <c r="G75">
        <v>17.881</v>
      </c>
      <c r="H75">
        <v>26.675999999999998</v>
      </c>
      <c r="I75">
        <v>34.603000000000002</v>
      </c>
      <c r="J75">
        <v>55.695999999999998</v>
      </c>
      <c r="K75">
        <v>74.225999999999999</v>
      </c>
      <c r="L75">
        <v>95.147999999999996</v>
      </c>
      <c r="M75">
        <v>120.854</v>
      </c>
      <c r="N75">
        <v>141.922</v>
      </c>
      <c r="O75">
        <v>169.71299999999999</v>
      </c>
      <c r="P75">
        <v>183.892</v>
      </c>
      <c r="Q75">
        <v>192.99200000000002</v>
      </c>
      <c r="R75">
        <v>229.471</v>
      </c>
      <c r="S75">
        <v>257.24900000000002</v>
      </c>
      <c r="T75">
        <v>275.834</v>
      </c>
      <c r="U75">
        <v>298.2</v>
      </c>
      <c r="V75">
        <v>341.81799999999998</v>
      </c>
      <c r="W75">
        <v>382.81400000000002</v>
      </c>
      <c r="X75">
        <v>439.27</v>
      </c>
    </row>
    <row r="78" spans="1:26" x14ac:dyDescent="0.45">
      <c r="A78" t="s">
        <v>79</v>
      </c>
    </row>
    <row r="79" spans="1:26" x14ac:dyDescent="0.45">
      <c r="A79" t="s">
        <v>80</v>
      </c>
      <c r="B79" t="s">
        <v>10</v>
      </c>
      <c r="C79">
        <v>2000</v>
      </c>
      <c r="D79">
        <v>2001</v>
      </c>
      <c r="E79">
        <v>2002</v>
      </c>
      <c r="F79">
        <v>2003</v>
      </c>
      <c r="G79">
        <v>2004</v>
      </c>
      <c r="H79">
        <v>2005</v>
      </c>
      <c r="I79">
        <v>2006</v>
      </c>
      <c r="J79">
        <v>2007</v>
      </c>
      <c r="K79">
        <v>2008</v>
      </c>
      <c r="L79">
        <v>2009</v>
      </c>
      <c r="M79">
        <v>2010</v>
      </c>
      <c r="N79">
        <v>2011</v>
      </c>
      <c r="O79">
        <v>2012</v>
      </c>
      <c r="P79">
        <v>2013</v>
      </c>
      <c r="Q79">
        <v>2014</v>
      </c>
      <c r="R79">
        <v>2015</v>
      </c>
      <c r="S79">
        <v>2016</v>
      </c>
      <c r="T79">
        <v>2017</v>
      </c>
      <c r="U79">
        <v>2018</v>
      </c>
      <c r="V79">
        <v>2019</v>
      </c>
      <c r="W79">
        <v>2020</v>
      </c>
      <c r="X79">
        <v>2021</v>
      </c>
      <c r="Y79">
        <v>2022</v>
      </c>
      <c r="Z79">
        <v>2023</v>
      </c>
    </row>
    <row r="80" spans="1:26" x14ac:dyDescent="0.45">
      <c r="A80" t="s">
        <v>47</v>
      </c>
      <c r="B80" t="s">
        <v>81</v>
      </c>
      <c r="C80">
        <v>14.7</v>
      </c>
      <c r="D80">
        <v>16.5</v>
      </c>
      <c r="E80">
        <v>13.6</v>
      </c>
      <c r="F80">
        <v>24</v>
      </c>
      <c r="G80">
        <v>22.9</v>
      </c>
      <c r="H80">
        <v>19.8</v>
      </c>
      <c r="I80">
        <v>24.3</v>
      </c>
      <c r="J80">
        <v>20.100000000000001</v>
      </c>
      <c r="K80">
        <v>24.2</v>
      </c>
      <c r="L80">
        <v>18.100000000000001</v>
      </c>
      <c r="M80">
        <v>19.100000000000001</v>
      </c>
      <c r="N80">
        <v>15</v>
      </c>
      <c r="O80">
        <v>12</v>
      </c>
      <c r="P80">
        <v>11.4</v>
      </c>
      <c r="Q80">
        <v>13.3</v>
      </c>
      <c r="R80">
        <v>9.1</v>
      </c>
      <c r="S80">
        <v>6.2</v>
      </c>
      <c r="T80">
        <v>9.4</v>
      </c>
      <c r="U80">
        <v>13.8</v>
      </c>
      <c r="V80">
        <v>20</v>
      </c>
      <c r="W80">
        <v>14.1</v>
      </c>
      <c r="X80">
        <v>13.9</v>
      </c>
      <c r="Y80">
        <v>15.8</v>
      </c>
      <c r="Z80">
        <v>19.899999999999999</v>
      </c>
    </row>
    <row r="81" spans="1:26" x14ac:dyDescent="0.45">
      <c r="A81" t="s">
        <v>47</v>
      </c>
      <c r="B81" t="s">
        <v>82</v>
      </c>
      <c r="C81">
        <v>48.6</v>
      </c>
      <c r="D81">
        <v>38.5</v>
      </c>
      <c r="E81">
        <v>36.4</v>
      </c>
      <c r="F81">
        <v>30.4</v>
      </c>
      <c r="G81">
        <v>34.200000000000003</v>
      </c>
      <c r="H81">
        <v>44.5</v>
      </c>
      <c r="I81">
        <v>42.7</v>
      </c>
      <c r="J81">
        <v>51.4</v>
      </c>
      <c r="K81">
        <v>57</v>
      </c>
      <c r="L81">
        <v>52.2</v>
      </c>
      <c r="M81">
        <v>45.1</v>
      </c>
      <c r="N81">
        <v>52.3</v>
      </c>
      <c r="O81">
        <v>59.3</v>
      </c>
      <c r="P81">
        <v>70.400000000000006</v>
      </c>
      <c r="Q81">
        <v>66.5</v>
      </c>
      <c r="R81">
        <v>75.8</v>
      </c>
      <c r="S81">
        <v>72.7</v>
      </c>
      <c r="T81">
        <v>65.7</v>
      </c>
      <c r="U81">
        <v>58.3</v>
      </c>
      <c r="V81">
        <v>59.1</v>
      </c>
      <c r="W81">
        <v>61.4</v>
      </c>
      <c r="X81">
        <v>53.2</v>
      </c>
      <c r="Y81">
        <v>57</v>
      </c>
      <c r="Z81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2025-07-29T01:44:59Z</dcterms:modified>
</cp:coreProperties>
</file>