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UX\SuppXLS\"/>
    </mc:Choice>
  </mc:AlternateContent>
  <xr:revisionPtr revIDLastSave="0" documentId="13_ncr:1_{D3E068AE-F99E-449D-9A42-F4ABB74A17D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J17" i="1"/>
  <c r="S17" i="1" l="1"/>
  <c r="T17" i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<sst xmlns="http://schemas.openxmlformats.org/spreadsheetml/2006/main" count="490" uniqueCount="64">
  <si>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</si>
  <si>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</si>
  <si>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</si>
  <si>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</si>
  <si>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</si>
  <si>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</si>
  <si>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</si>
  <si>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</si>
  <si>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</si>
  <si>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</si>
  <si>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</si>
  <si>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</si>
  <si>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</si>
  <si>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</si>
  <si>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</si>
  <si>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</si>
  <si>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</si>
  <si>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</si>
  <si>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</si>
  <si>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</si>
  <si>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</si>
  <si>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</si>
  <si>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</si>
  <si>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</si>
  <si>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</si>
  <si>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</si>
  <si>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</si>
  <si>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</si>
  <si>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</si>
  <si>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</si>
  <si>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</si>
  <si>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</si>
  <si>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</si>
  <si>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</si>
  <si>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</si>
  <si>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</si>
  <si>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</si>
  <si>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</si>
  <si>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</si>
  <si>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</si>
  <si>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</si>
  <si>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</si>
  <si>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</si>
  <si>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</si>
  <si>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</si>
  <si>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</si>
  <si>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</si>
  <si>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LUX</t>
  </si>
  <si>
    <t>EMBER Utilization Factors</t>
  </si>
  <si>
    <t>model_fuel</t>
  </si>
  <si>
    <t>hydro</t>
  </si>
  <si>
    <t>solar</t>
  </si>
  <si>
    <t>wind</t>
  </si>
  <si>
    <t>IRENA Utilization Factors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</si>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</sst>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1.1800000000000002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1.06E-2</v>
      </c>
      <c r="L16">
        <f>SUMIFS(iamc_data!K$2:K$50,iamc_data!$O$2:$O$50,Veda!$Q16,iamc_data!$B$2:$B$50,Veda!$C$5)</f>
        <v>1.9E-2</v>
      </c>
      <c r="M16">
        <f>SUMIFS(iamc_data!L$2:L$50,iamc_data!$O$2:$O$50,Veda!$Q16,iamc_data!$B$2:$B$50,Veda!$C$5)</f>
        <v>2.9499999999999998E-2</v>
      </c>
      <c r="Q16" t="s">
        <v>11</v>
      </c>
      <c r="R16" s="1">
        <f>$Q$10*G16/SUM($G$16:$G$18)</f>
        <v>8.0272108843537429E-2</v>
      </c>
      <c r="S16" s="1">
        <f>R16</f>
        <v>8.0272108843537429E-2</v>
      </c>
      <c r="T16" s="1">
        <f t="shared" ref="T16:X16" si="0">S16</f>
        <v>8.0272108843537429E-2</v>
      </c>
      <c r="U16" s="1">
        <f t="shared" si="0"/>
        <v>8.0272108843537429E-2</v>
      </c>
      <c r="V16" s="1">
        <f t="shared" si="0"/>
        <v>8.0272108843537429E-2</v>
      </c>
      <c r="W16" s="1">
        <f t="shared" si="0"/>
        <v>8.0272108843537429E-2</v>
      </c>
      <c r="X16" s="1">
        <f t="shared" si="0"/>
        <v>8.0272108843537429E-2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1.5100000000000001E-2</v>
      </c>
      <c r="H17">
        <f>SUMIFS(iamc_data!G$2:G$50,iamc_data!$O$2:$O$50,Veda!$Q17,iamc_data!$B$2:$B$50,Veda!$C$5)</f>
        <v>2.0299999999999999E-2</v>
      </c>
      <c r="I17">
        <f>SUMIFS(iamc_data!H$2:H$50,iamc_data!$O$2:$O$50,Veda!$Q17,iamc_data!$B$2:$B$50,Veda!$C$5)</f>
        <v>2.7400000000000001E-2</v>
      </c>
      <c r="J17">
        <f>SUMIFS(iamc_data!I$2:I$50,iamc_data!$O$2:$O$50,Veda!$Q17,iamc_data!$B$2:$B$50,Veda!$C$5)</f>
        <v>3.3000000000000002E-2</v>
      </c>
      <c r="K17">
        <f>SUMIFS(iamc_data!J$2:J$50,iamc_data!$O$2:$O$50,Veda!$Q17,iamc_data!$B$2:$B$50,Veda!$C$5)</f>
        <v>3.8399999999999997E-2</v>
      </c>
      <c r="L17">
        <f>SUMIFS(iamc_data!K$2:K$50,iamc_data!$O$2:$O$50,Veda!$Q17,iamc_data!$B$2:$B$50,Veda!$C$5)</f>
        <v>3.5400000000000001E-2</v>
      </c>
      <c r="M17">
        <f>SUMIFS(iamc_data!L$2:L$50,iamc_data!$O$2:$O$50,Veda!$Q17,iamc_data!$B$2:$B$50,Veda!$C$5)</f>
        <v>3.1E-2</v>
      </c>
      <c r="Q17" t="s">
        <v>13</v>
      </c>
      <c r="R17" s="1">
        <f>$Q$10*G17/SUM($G$16:$G$18)</f>
        <v>0.60605442176870761</v>
      </c>
      <c r="S17" s="1">
        <f t="shared" ref="S17:X18" si="1">R17*H17/G17</f>
        <v>0.8147619047619048</v>
      </c>
      <c r="T17" s="1">
        <f t="shared" si="1"/>
        <v>1.0997278911564627</v>
      </c>
      <c r="U17" s="1">
        <f t="shared" si="1"/>
        <v>1.3244897959183677</v>
      </c>
      <c r="V17" s="1">
        <f t="shared" si="1"/>
        <v>1.5412244897959184</v>
      </c>
      <c r="W17" s="1">
        <f t="shared" si="1"/>
        <v>1.4208163265306124</v>
      </c>
      <c r="X17" s="1">
        <f t="shared" si="1"/>
        <v>1.2442176870748298</v>
      </c>
      <c r="Y17" t="s">
        <v>12</v>
      </c>
    </row>
    <row r="18" spans="7:26" x14ac:dyDescent="0.45">
      <c r="G18">
        <f>SUMIFS(iamc_data!F$2:F$50,iamc_data!$O$2:$O$50,Veda!$Q18,iamc_data!$B$2:$B$50,Veda!$C$5)</f>
        <v>1.23E-2</v>
      </c>
      <c r="H18">
        <f>SUMIFS(iamc_data!G$2:G$50,iamc_data!$O$2:$O$50,Veda!$Q18,iamc_data!$B$2:$B$50,Veda!$C$5)</f>
        <v>1.23E-2</v>
      </c>
      <c r="I18">
        <f>SUMIFS(iamc_data!H$2:H$50,iamc_data!$O$2:$O$50,Veda!$Q18,iamc_data!$B$2:$B$50,Veda!$C$5)</f>
        <v>1.14E-2</v>
      </c>
      <c r="J18">
        <f>SUMIFS(iamc_data!I$2:I$50,iamc_data!$O$2:$O$50,Veda!$Q18,iamc_data!$B$2:$B$50,Veda!$C$5)</f>
        <v>9.7999999999999997E-3</v>
      </c>
      <c r="K18">
        <f>SUMIFS(iamc_data!J$2:J$50,iamc_data!$O$2:$O$50,Veda!$Q18,iamc_data!$B$2:$B$50,Veda!$C$5)</f>
        <v>1.0800000000000001E-2</v>
      </c>
      <c r="L18">
        <f>SUMIFS(iamc_data!K$2:K$50,iamc_data!$O$2:$O$50,Veda!$Q18,iamc_data!$B$2:$B$50,Veda!$C$5)</f>
        <v>8.9999999999999993E-3</v>
      </c>
      <c r="M18">
        <f>SUMIFS(iamc_data!L$2:L$50,iamc_data!$O$2:$O$50,Veda!$Q18,iamc_data!$B$2:$B$50,Veda!$C$5)</f>
        <v>7.7999999999999996E-3</v>
      </c>
      <c r="Q18" t="s">
        <v>14</v>
      </c>
      <c r="R18" s="1">
        <f>$Q$10*G18/SUM($G$16:$G$18)</f>
        <v>0.49367346938775514</v>
      </c>
      <c r="S18" s="1">
        <f t="shared" si="1"/>
        <v>0.49367346938775514</v>
      </c>
      <c r="T18" s="1">
        <f t="shared" si="1"/>
        <v>0.45755102040816331</v>
      </c>
      <c r="U18" s="1">
        <f t="shared" si="1"/>
        <v>0.39333333333333331</v>
      </c>
      <c r="V18" s="1">
        <f t="shared" si="1"/>
        <v>0.43346938775510208</v>
      </c>
      <c r="W18" s="1">
        <f t="shared" si="1"/>
        <v>0.36122448979591831</v>
      </c>
      <c r="X18" s="1">
        <f t="shared" si="1"/>
        <v>0.3130612244897959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-1.2040816326530632E-2</v>
      </c>
      <c r="T19" s="1">
        <f t="shared" si="2"/>
        <v>0</v>
      </c>
      <c r="U19" s="1">
        <f t="shared" si="2"/>
        <v>0.10034013605442176</v>
      </c>
      <c r="V19" s="1">
        <f t="shared" si="2"/>
        <v>0.3451700680272109</v>
      </c>
      <c r="W19" s="1">
        <f t="shared" si="2"/>
        <v>0.68231292517006803</v>
      </c>
      <c r="X19" s="1">
        <f t="shared" si="2"/>
        <v>1.1037414965986394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1.6</v>
      </c>
      <c r="S24" s="1">
        <f>AVERAGE(historical_data!U87:Z87)</f>
        <v>1.2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7.1</v>
      </c>
      <c r="S25" s="1">
        <f>AVERAGE(historical_data!U88:Z88)</f>
        <v>6.8666666666666663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1.26E-2</v>
      </c>
      <c r="G2">
        <v>1.34E-2</v>
      </c>
      <c r="H2">
        <v>1.29E-2</v>
      </c>
      <c r="I2">
        <v>1.34E-2</v>
      </c>
      <c r="J2">
        <v>1.5100000000000001E-2</v>
      </c>
      <c r="K2">
        <v>1.2699999999999999E-2</v>
      </c>
      <c r="L2">
        <v>1.0699999999999999E-2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1.2E-2</v>
      </c>
      <c r="G3">
        <v>1.1599999999999999E-2</v>
      </c>
      <c r="H3">
        <v>1.32E-2</v>
      </c>
      <c r="I3">
        <v>1.34E-2</v>
      </c>
      <c r="J3">
        <v>1.41E-2</v>
      </c>
      <c r="K3">
        <v>1.4200000000000001E-2</v>
      </c>
      <c r="L3">
        <v>1.3100000000000001E-2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2E-3</v>
      </c>
      <c r="G4">
        <v>1.6999999999999999E-3</v>
      </c>
      <c r="H4">
        <v>2E-3</v>
      </c>
      <c r="I4">
        <v>4.4999999999999997E-3</v>
      </c>
      <c r="J4">
        <v>1.06E-2</v>
      </c>
      <c r="K4">
        <v>1.9E-2</v>
      </c>
      <c r="L4">
        <v>2.9499999999999998E-2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1.5100000000000001E-2</v>
      </c>
      <c r="G5">
        <v>2.0299999999999999E-2</v>
      </c>
      <c r="H5">
        <v>2.7400000000000001E-2</v>
      </c>
      <c r="I5">
        <v>3.3000000000000002E-2</v>
      </c>
      <c r="J5">
        <v>3.8399999999999997E-2</v>
      </c>
      <c r="K5">
        <v>3.5400000000000001E-2</v>
      </c>
      <c r="L5">
        <v>3.1E-2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1.23E-2</v>
      </c>
      <c r="G6">
        <v>1.23E-2</v>
      </c>
      <c r="H6">
        <v>1.14E-2</v>
      </c>
      <c r="I6">
        <v>9.7999999999999997E-3</v>
      </c>
      <c r="J6">
        <v>1.0800000000000001E-2</v>
      </c>
      <c r="K6">
        <v>8.9999999999999993E-3</v>
      </c>
      <c r="L6">
        <v>7.7999999999999996E-3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1.24E-2</v>
      </c>
      <c r="G7">
        <v>1.23E-2</v>
      </c>
      <c r="H7">
        <v>1.2200000000000001E-2</v>
      </c>
      <c r="I7">
        <v>1.15E-2</v>
      </c>
      <c r="J7">
        <v>1.29E-2</v>
      </c>
      <c r="K7">
        <v>1.06E-2</v>
      </c>
      <c r="L7">
        <v>1.01E-2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1.5900000000000001E-2</v>
      </c>
      <c r="G8">
        <v>2.1499999999999998E-2</v>
      </c>
      <c r="H8">
        <v>2.9399999999999999E-2</v>
      </c>
      <c r="I8">
        <v>3.3700000000000001E-2</v>
      </c>
      <c r="J8">
        <v>3.6999999999999998E-2</v>
      </c>
      <c r="K8">
        <v>3.8699999999999998E-2</v>
      </c>
      <c r="L8">
        <v>3.73E-2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2E-3</v>
      </c>
      <c r="G9">
        <v>1.9E-3</v>
      </c>
      <c r="H9">
        <v>4.4000000000000003E-3</v>
      </c>
      <c r="I9">
        <v>8.6999999999999994E-3</v>
      </c>
      <c r="J9">
        <v>1.9900000000000001E-2</v>
      </c>
      <c r="K9">
        <v>2.5700000000000001E-2</v>
      </c>
      <c r="L9">
        <v>2.9100000000000001E-2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2E-3</v>
      </c>
      <c r="G10">
        <v>1.6999999999999999E-3</v>
      </c>
      <c r="H10">
        <v>3.2000000000000002E-3</v>
      </c>
      <c r="I10">
        <v>3.2000000000000002E-3</v>
      </c>
      <c r="J10">
        <v>3.5999999999999999E-3</v>
      </c>
      <c r="K10">
        <v>4.1999999999999997E-3</v>
      </c>
      <c r="L10">
        <v>6.6E-3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1.6199999999999999E-2</v>
      </c>
      <c r="G11">
        <v>2.1899999999999999E-2</v>
      </c>
      <c r="H11">
        <v>2.76E-2</v>
      </c>
      <c r="I11">
        <v>3.3599999999999998E-2</v>
      </c>
      <c r="J11">
        <v>4.07E-2</v>
      </c>
      <c r="K11">
        <v>3.8399999999999997E-2</v>
      </c>
      <c r="L11">
        <v>3.8899999999999997E-2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1.24E-2</v>
      </c>
      <c r="G12">
        <v>1.32E-2</v>
      </c>
      <c r="H12">
        <v>1.2500000000000001E-2</v>
      </c>
      <c r="I12">
        <v>1.0500000000000001E-2</v>
      </c>
      <c r="J12">
        <v>1.11E-2</v>
      </c>
      <c r="K12">
        <v>9.5999999999999992E-3</v>
      </c>
      <c r="L12">
        <v>8.5000000000000006E-3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1.5100000000000001E-2</v>
      </c>
      <c r="G13">
        <v>2.0400000000000001E-2</v>
      </c>
      <c r="H13">
        <v>2.9000000000000001E-2</v>
      </c>
      <c r="I13">
        <v>3.4500000000000003E-2</v>
      </c>
      <c r="J13">
        <v>4.0800000000000003E-2</v>
      </c>
      <c r="K13">
        <v>3.8800000000000001E-2</v>
      </c>
      <c r="L13">
        <v>3.7999999999999999E-2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2.3E-3</v>
      </c>
      <c r="G14">
        <v>2.3E-3</v>
      </c>
      <c r="H14">
        <v>4.4999999999999997E-3</v>
      </c>
      <c r="I14">
        <v>1.2200000000000001E-2</v>
      </c>
      <c r="J14">
        <v>1.8800000000000001E-2</v>
      </c>
      <c r="K14">
        <v>2.3599999999999999E-2</v>
      </c>
      <c r="L14">
        <v>2.5000000000000001E-2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1.5100000000000001E-2</v>
      </c>
      <c r="G15">
        <v>2.0400000000000001E-2</v>
      </c>
      <c r="H15">
        <v>2.9399999999999999E-2</v>
      </c>
      <c r="I15">
        <v>3.4599999999999999E-2</v>
      </c>
      <c r="J15">
        <v>4.0899999999999999E-2</v>
      </c>
      <c r="K15">
        <v>4.2299999999999997E-2</v>
      </c>
      <c r="L15">
        <v>4.53E-2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1.2E-2</v>
      </c>
      <c r="G16">
        <v>1.1299999999999999E-2</v>
      </c>
      <c r="H16">
        <v>1.01E-2</v>
      </c>
      <c r="I16">
        <v>9.7000000000000003E-3</v>
      </c>
      <c r="J16">
        <v>1.17E-2</v>
      </c>
      <c r="K16">
        <v>8.5000000000000006E-3</v>
      </c>
      <c r="L16">
        <v>5.8999999999999999E-3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1.9E-3</v>
      </c>
      <c r="G17">
        <v>1.6999999999999999E-3</v>
      </c>
      <c r="H17">
        <v>3.0999999999999999E-3</v>
      </c>
      <c r="I17">
        <v>6.6E-3</v>
      </c>
      <c r="J17">
        <v>1.66E-2</v>
      </c>
      <c r="K17">
        <v>2.5499999999999998E-2</v>
      </c>
      <c r="L17">
        <v>3.0300000000000001E-2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1.5800000000000002E-2</v>
      </c>
      <c r="G18">
        <v>2.1700000000000001E-2</v>
      </c>
      <c r="H18">
        <v>3.09E-2</v>
      </c>
      <c r="I18">
        <v>3.5499999999999997E-2</v>
      </c>
      <c r="J18">
        <v>3.9399999999999998E-2</v>
      </c>
      <c r="K18">
        <v>3.6400000000000002E-2</v>
      </c>
      <c r="L18">
        <v>3.32E-2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1.26E-2</v>
      </c>
      <c r="G19">
        <v>1.32E-2</v>
      </c>
      <c r="H19">
        <v>1.2699999999999999E-2</v>
      </c>
      <c r="I19">
        <v>1.17E-2</v>
      </c>
      <c r="J19">
        <v>1.35E-2</v>
      </c>
      <c r="K19">
        <v>1.17E-2</v>
      </c>
      <c r="L19">
        <v>1.0500000000000001E-2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1.44E-2</v>
      </c>
      <c r="G20">
        <v>1.9300000000000001E-2</v>
      </c>
      <c r="H20">
        <v>2.1600000000000001E-2</v>
      </c>
      <c r="I20">
        <v>2.1600000000000001E-2</v>
      </c>
      <c r="J20">
        <v>1.9099999999999999E-2</v>
      </c>
      <c r="K20">
        <v>1.78E-2</v>
      </c>
      <c r="L20">
        <v>1.6199999999999999E-2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1.9E-3</v>
      </c>
      <c r="G21">
        <v>1.8E-3</v>
      </c>
      <c r="H21">
        <v>3.3E-3</v>
      </c>
      <c r="I21">
        <v>6.7999999999999996E-3</v>
      </c>
      <c r="J21">
        <v>1.52E-2</v>
      </c>
      <c r="K21">
        <v>2.07E-2</v>
      </c>
      <c r="L21">
        <v>2.3400000000000001E-2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1.9E-3</v>
      </c>
      <c r="G22">
        <v>1.6000000000000001E-3</v>
      </c>
      <c r="H22">
        <v>3.0000000000000001E-3</v>
      </c>
      <c r="I22">
        <v>7.4999999999999997E-3</v>
      </c>
      <c r="J22">
        <v>1.9199999999999998E-2</v>
      </c>
      <c r="K22">
        <v>2.58E-2</v>
      </c>
      <c r="L22">
        <v>2.9899999999999999E-2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65535</v>
      </c>
      <c r="C3" s="9">
        <v>65535</v>
      </c>
      <c r="D3" s="9">
        <v>65535</v>
      </c>
      <c r="E3" s="9">
        <v>65535</v>
      </c>
      <c r="F3" s="9">
        <v>65535</v>
      </c>
      <c r="G3" s="9">
        <v>65535</v>
      </c>
      <c r="H3" s="9">
        <v>0.68493150684931503</v>
      </c>
      <c r="I3" s="9">
        <v>0.68493150684931503</v>
      </c>
      <c r="J3" s="9">
        <v>0.7990867579908677</v>
      </c>
      <c r="K3" s="9">
        <v>0.91324200913242015</v>
      </c>
      <c r="L3" s="9">
        <v>0.45662100456621008</v>
      </c>
      <c r="M3" s="9">
        <v>0.51369863013698625</v>
      </c>
      <c r="N3" s="9">
        <v>0.51369863013698625</v>
      </c>
      <c r="O3" s="9">
        <v>0.51369863013698625</v>
      </c>
      <c r="P3" s="9">
        <v>0.68493150684931503</v>
      </c>
      <c r="Q3" s="9">
        <v>0.49467275494672763</v>
      </c>
      <c r="R3" s="9">
        <v>0.53272450532724513</v>
      </c>
      <c r="S3" s="9">
        <v>0.48515981735159824</v>
      </c>
      <c r="T3" s="9">
        <v>0.62785388127853881</v>
      </c>
      <c r="U3" s="9">
        <v>0.53272450532724502</v>
      </c>
      <c r="V3" s="9">
        <v>0.7039573820395737</v>
      </c>
      <c r="W3" s="9">
        <v>0.74200913242009126</v>
      </c>
      <c r="X3" s="9">
        <v>0.68493150684931492</v>
      </c>
      <c r="Y3" s="9">
        <v>0.23972602739726029</v>
      </c>
    </row>
    <row r="4" spans="1:25" x14ac:dyDescent="0.45">
      <c r="A4" t="s">
        <v>38</v>
      </c>
      <c r="B4" s="9">
        <v>0.3995433789954338</v>
      </c>
      <c r="C4" s="9">
        <v>0.95605022831050235</v>
      </c>
      <c r="D4" s="9">
        <v>0.63635480423588853</v>
      </c>
      <c r="E4" s="9">
        <v>0.63635480423588853</v>
      </c>
      <c r="F4" s="9">
        <v>0.74914383561643838</v>
      </c>
      <c r="G4" s="9">
        <v>0.73963089802130899</v>
      </c>
      <c r="H4" s="9">
        <v>0.77292617960426191</v>
      </c>
      <c r="I4" s="9">
        <v>0.68730974124809752</v>
      </c>
      <c r="J4" s="9">
        <v>0.57077625570776258</v>
      </c>
      <c r="K4" s="9">
        <v>0.67541856925418575</v>
      </c>
      <c r="L4" s="9">
        <v>0.69444444444444453</v>
      </c>
      <c r="M4" s="9">
        <v>0.54514956667598546</v>
      </c>
      <c r="N4" s="9">
        <v>0.55679806169042967</v>
      </c>
      <c r="O4" s="9">
        <v>0.33081725841021342</v>
      </c>
      <c r="P4" s="9">
        <v>0.33780635541887988</v>
      </c>
      <c r="Q4" s="9">
        <v>0.1997716894977169</v>
      </c>
      <c r="R4" s="9">
        <v>0.29680365296803651</v>
      </c>
      <c r="S4" s="9">
        <v>0.3139269406392694</v>
      </c>
      <c r="T4" s="9">
        <v>0.28538812785388129</v>
      </c>
      <c r="U4" s="9">
        <v>0.27111872146118721</v>
      </c>
      <c r="V4" s="9">
        <v>0.2935420743639921</v>
      </c>
      <c r="W4" s="9">
        <v>0.27723418134377037</v>
      </c>
      <c r="X4" s="9">
        <v>0.14269406392694065</v>
      </c>
      <c r="Y4" s="9">
        <v>4.2808219178082189E-2</v>
      </c>
    </row>
    <row r="5" spans="1:25" x14ac:dyDescent="0.45">
      <c r="A5" t="s">
        <v>50</v>
      </c>
      <c r="B5" s="9">
        <v>0.45662100456621008</v>
      </c>
      <c r="C5" s="9">
        <v>0.45662100456621008</v>
      </c>
      <c r="D5" s="9">
        <v>0.38051750380517507</v>
      </c>
      <c r="E5" s="9">
        <v>0.30441400304414007</v>
      </c>
      <c r="F5" s="9">
        <v>0.38051750380517507</v>
      </c>
      <c r="G5" s="9">
        <v>0.34246575342465757</v>
      </c>
      <c r="H5" s="9">
        <v>0.41856925418569257</v>
      </c>
      <c r="I5" s="9">
        <v>0.45662100456621008</v>
      </c>
      <c r="J5" s="9">
        <v>0.49467275494672763</v>
      </c>
      <c r="K5" s="9">
        <v>0.41856925418569257</v>
      </c>
      <c r="L5" s="9">
        <v>0.41856925418569257</v>
      </c>
      <c r="M5" s="9">
        <v>0.22831050228310504</v>
      </c>
      <c r="N5" s="9">
        <v>0.38051750380517507</v>
      </c>
      <c r="O5" s="9">
        <v>0.45662100456621008</v>
      </c>
      <c r="P5" s="9">
        <v>0.41856925418569257</v>
      </c>
      <c r="Q5" s="9">
        <v>0.38051750380517507</v>
      </c>
      <c r="R5" s="9">
        <v>0.45662100456621008</v>
      </c>
      <c r="S5" s="9">
        <v>0.34246575342465757</v>
      </c>
      <c r="T5" s="9">
        <v>0.34246575342465757</v>
      </c>
      <c r="U5" s="9">
        <v>0.41856925418569257</v>
      </c>
      <c r="V5" s="9">
        <v>0.34246575342465757</v>
      </c>
      <c r="W5" s="9">
        <v>0.41856925418569257</v>
      </c>
      <c r="X5" s="9">
        <v>0.22831050228310504</v>
      </c>
      <c r="Y5" s="9">
        <v>0.26636225266362257</v>
      </c>
    </row>
    <row r="6" spans="1:25" x14ac:dyDescent="0.45">
      <c r="A6" t="s">
        <v>40</v>
      </c>
      <c r="B6" s="9">
        <v>65535</v>
      </c>
      <c r="C6" s="9">
        <v>65535</v>
      </c>
      <c r="D6" s="9">
        <v>65535</v>
      </c>
      <c r="E6" s="9">
        <v>65535</v>
      </c>
      <c r="F6" s="9">
        <v>65535</v>
      </c>
      <c r="G6" s="9">
        <v>65535</v>
      </c>
      <c r="H6" s="9">
        <v>65535</v>
      </c>
      <c r="I6" s="9">
        <v>65535</v>
      </c>
      <c r="J6" s="9">
        <v>65535</v>
      </c>
      <c r="K6" s="9">
        <v>65535</v>
      </c>
      <c r="L6" s="9">
        <v>0.57077625570776258</v>
      </c>
      <c r="M6" s="9">
        <v>0.68493150684931503</v>
      </c>
      <c r="N6" s="9">
        <v>0.68493150684931503</v>
      </c>
      <c r="O6" s="9">
        <v>0.68493150684931503</v>
      </c>
      <c r="P6" s="9">
        <v>0.68493150684931503</v>
      </c>
      <c r="Q6" s="9">
        <v>0.7990867579908677</v>
      </c>
      <c r="R6" s="9">
        <v>0.7990867579908677</v>
      </c>
      <c r="S6" s="9">
        <v>0.91324200913242015</v>
      </c>
      <c r="T6" s="9">
        <v>0.91324200913242015</v>
      </c>
      <c r="U6" s="9">
        <v>0.91324200913242015</v>
      </c>
      <c r="V6" s="9">
        <v>0.7990867579908677</v>
      </c>
      <c r="W6" s="9">
        <v>0.7990867579908677</v>
      </c>
      <c r="X6" s="9">
        <v>0.7990867579908677</v>
      </c>
      <c r="Y6" s="9">
        <v>0.68493150684931503</v>
      </c>
    </row>
    <row r="7" spans="1:25" x14ac:dyDescent="0.45">
      <c r="A7" t="s">
        <v>51</v>
      </c>
      <c r="B7" s="9"/>
      <c r="C7" s="9"/>
      <c r="D7" s="9"/>
      <c r="E7" s="9">
        <v>0</v>
      </c>
      <c r="F7" s="9">
        <v>5.7077625570776259E-2</v>
      </c>
      <c r="G7" s="9">
        <v>0.11415525114155252</v>
      </c>
      <c r="H7" s="9">
        <v>0.11415525114155252</v>
      </c>
      <c r="I7" s="9">
        <v>0.11415525114155252</v>
      </c>
      <c r="J7" s="9">
        <v>0.11415525114155252</v>
      </c>
      <c r="K7" s="9">
        <v>7.6103500761035017E-2</v>
      </c>
      <c r="L7" s="9">
        <v>7.6103500761035017E-2</v>
      </c>
      <c r="M7" s="9">
        <v>8.5616438356164379E-2</v>
      </c>
      <c r="N7" s="9">
        <v>6.5231572080887146E-2</v>
      </c>
      <c r="O7" s="9">
        <v>7.9908675799086767E-2</v>
      </c>
      <c r="P7" s="9">
        <v>9.3399750933997508E-2</v>
      </c>
      <c r="Q7" s="9">
        <v>9.5129375951293768E-2</v>
      </c>
      <c r="R7" s="9">
        <v>9.5129375951293768E-2</v>
      </c>
      <c r="S7" s="9">
        <v>9.6592904812082894E-2</v>
      </c>
      <c r="T7" s="9">
        <v>0.10537407797681769</v>
      </c>
      <c r="U7" s="9">
        <v>9.2751141552511421E-2</v>
      </c>
      <c r="V7" s="9">
        <v>9.613073780341265E-2</v>
      </c>
      <c r="W7" s="9">
        <v>7.3385518590998025E-2</v>
      </c>
      <c r="X7" s="9">
        <v>9.9885844748858463E-2</v>
      </c>
      <c r="Y7" s="9">
        <v>7.4333651906127229E-2</v>
      </c>
    </row>
    <row r="8" spans="1:25" x14ac:dyDescent="0.45">
      <c r="A8" t="s">
        <v>52</v>
      </c>
      <c r="B8" s="9">
        <v>0.22831050228310504</v>
      </c>
      <c r="C8" s="9">
        <v>0.22831050228310504</v>
      </c>
      <c r="D8" s="9">
        <v>0.22831050228310504</v>
      </c>
      <c r="E8" s="9">
        <v>0.17123287671232876</v>
      </c>
      <c r="F8" s="9">
        <v>0.15220700152207003</v>
      </c>
      <c r="G8" s="9">
        <v>0.19025875190258754</v>
      </c>
      <c r="H8" s="9">
        <v>0.22831050228310504</v>
      </c>
      <c r="I8" s="9">
        <v>0.22831050228310504</v>
      </c>
      <c r="J8" s="9">
        <v>0.17123287671232876</v>
      </c>
      <c r="K8" s="9">
        <v>0.17123287671232876</v>
      </c>
      <c r="L8" s="9">
        <v>0.17123287671232876</v>
      </c>
      <c r="M8" s="9">
        <v>0.17123287671232876</v>
      </c>
      <c r="N8" s="9">
        <v>0.15220700152207003</v>
      </c>
      <c r="O8" s="9">
        <v>0.15220700152207003</v>
      </c>
      <c r="P8" s="9">
        <v>0.15220700152207003</v>
      </c>
      <c r="Q8" s="9">
        <v>0.19025875190258754</v>
      </c>
      <c r="R8" s="9">
        <v>9.5129375951293768E-2</v>
      </c>
      <c r="S8" s="9">
        <v>0.21879756468797568</v>
      </c>
      <c r="T8" s="9">
        <v>0.23782343987823443</v>
      </c>
      <c r="U8" s="9">
        <v>0.22831050228310501</v>
      </c>
      <c r="V8" s="9">
        <v>0.26636225266362257</v>
      </c>
      <c r="W8" s="9">
        <v>0.25277234181343766</v>
      </c>
      <c r="X8" s="9">
        <v>0.20816545796400751</v>
      </c>
      <c r="Y8" s="9">
        <v>0.25425487754254877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0.44762877513418248</v>
      </c>
      <c r="C17" s="9">
        <v>0.50343496983748592</v>
      </c>
      <c r="D17" s="9">
        <v>0.45451792329978502</v>
      </c>
      <c r="E17" s="9">
        <v>0.50841366480635886</v>
      </c>
      <c r="F17" s="9">
        <v>0.57701054462205847</v>
      </c>
      <c r="G17" s="9">
        <v>0.62563799815356624</v>
      </c>
      <c r="H17" s="9">
        <v>0.65196486833181255</v>
      </c>
      <c r="I17" s="9">
        <v>0.73994281374510462</v>
      </c>
      <c r="J17" s="9">
        <v>0.68682489042042572</v>
      </c>
      <c r="K17" s="9">
        <v>0.69197659755397289</v>
      </c>
      <c r="L17" s="9">
        <v>0.50825604990211826</v>
      </c>
      <c r="M17" s="9">
        <v>0.54439355264350464</v>
      </c>
      <c r="N17" s="9">
        <v>0.5457890105817268</v>
      </c>
      <c r="O17" s="9">
        <v>0.46119818025201792</v>
      </c>
      <c r="P17" s="9">
        <v>0.57655557170094629</v>
      </c>
      <c r="Q17" s="9">
        <v>0.58828507363230864</v>
      </c>
      <c r="R17" s="9">
        <v>0.64416998969644546</v>
      </c>
      <c r="S17" s="9">
        <v>0.54804301721985282</v>
      </c>
      <c r="T17" s="9">
        <v>0.68916476804584681</v>
      </c>
      <c r="U17" s="9">
        <v>0.56723573588603182</v>
      </c>
      <c r="V17" s="9">
        <v>0.75778504087671095</v>
      </c>
      <c r="W17" s="9">
        <v>0.78938131661291178</v>
      </c>
      <c r="X17" s="9">
        <v>0.73760763165329868</v>
      </c>
    </row>
    <row r="18" spans="1:25" x14ac:dyDescent="0.45">
      <c r="A18" t="s">
        <v>50</v>
      </c>
      <c r="B18" s="9">
        <v>8.7696979000591077E-2</v>
      </c>
      <c r="C18" s="9">
        <v>8.7694586662910995E-2</v>
      </c>
      <c r="D18" s="9">
        <v>9.9556517261953054E-2</v>
      </c>
      <c r="E18" s="9">
        <v>9.1709638656112785E-2</v>
      </c>
      <c r="F18" s="9">
        <v>8.5992209977469564E-2</v>
      </c>
      <c r="G18" s="9">
        <v>8.832087347938164E-2</v>
      </c>
      <c r="H18" s="9">
        <v>9.232333565675642E-2</v>
      </c>
      <c r="I18" s="9">
        <v>9.2433149487064922E-2</v>
      </c>
      <c r="J18" s="9">
        <v>9.7135415949504852E-2</v>
      </c>
      <c r="K18" s="9">
        <v>8.3811097867317677E-2</v>
      </c>
      <c r="L18" s="9">
        <v>0.14773646396572759</v>
      </c>
      <c r="M18" s="9">
        <v>0.11377262290932619</v>
      </c>
      <c r="N18" s="9">
        <v>0.11668259011995855</v>
      </c>
      <c r="O18" s="9">
        <v>0.11655387325803916</v>
      </c>
      <c r="P18" s="9">
        <v>0.10025890869670953</v>
      </c>
      <c r="Q18" s="9">
        <v>0.13134865731217402</v>
      </c>
      <c r="R18" s="9">
        <v>0.13113131373999562</v>
      </c>
      <c r="S18" s="9">
        <v>0.12199888015813071</v>
      </c>
      <c r="T18" s="9">
        <v>0.1146949362983955</v>
      </c>
      <c r="U18" s="9">
        <v>8.1449644232852156E-2</v>
      </c>
      <c r="V18" s="9">
        <v>9.3868288458214627E-2</v>
      </c>
      <c r="W18" s="9">
        <v>9.3070204581586241E-2</v>
      </c>
      <c r="X18" s="9">
        <v>9.643286179196979E-2</v>
      </c>
    </row>
    <row r="19" spans="1:25" x14ac:dyDescent="0.45">
      <c r="A19" t="s">
        <v>40</v>
      </c>
      <c r="B19" s="9">
        <v>5.8869805123179249E-2</v>
      </c>
      <c r="C19" s="9">
        <v>4.6258375870099976E-2</v>
      </c>
      <c r="D19" s="9">
        <v>8.3488249365871094E-3</v>
      </c>
      <c r="E19" s="9">
        <v>7.1497266483506487E-3</v>
      </c>
      <c r="F19" s="9">
        <v>8.2758330340088788E-3</v>
      </c>
      <c r="G19" s="9">
        <v>7.0447114551364437E-3</v>
      </c>
      <c r="H19" s="9">
        <v>8.383864180830522E-3</v>
      </c>
      <c r="I19" s="9">
        <v>9.6150054514904382E-3</v>
      </c>
      <c r="J19" s="9">
        <v>9.4501228070904188E-3</v>
      </c>
      <c r="K19" s="9">
        <v>9.7175637127362782E-3</v>
      </c>
      <c r="L19" s="9">
        <v>1.1025068150287492E-2</v>
      </c>
      <c r="M19" s="9">
        <v>1.423716107781298E-2</v>
      </c>
      <c r="N19" s="9">
        <v>1.3662161934189806E-2</v>
      </c>
      <c r="O19" s="9">
        <v>1.3449354965252666E-2</v>
      </c>
      <c r="P19" s="9">
        <v>1.2683233392816531E-2</v>
      </c>
      <c r="Q19" s="9">
        <v>1.5489163111582056E-2</v>
      </c>
      <c r="R19" s="9">
        <v>7.0469159358282546E-2</v>
      </c>
      <c r="S19" s="9">
        <v>9.6415513173229397E-2</v>
      </c>
      <c r="T19" s="9">
        <v>9.600255615419398E-2</v>
      </c>
      <c r="U19" s="9">
        <v>9.5972481431001816E-2</v>
      </c>
      <c r="V19" s="9">
        <v>9.9474667292533417E-2</v>
      </c>
      <c r="W19" s="9">
        <v>0.1024608205863163</v>
      </c>
      <c r="X19" s="9">
        <v>8.7362318920497326E-2</v>
      </c>
    </row>
    <row r="20" spans="1:25" x14ac:dyDescent="0.45">
      <c r="A20" t="s">
        <v>51</v>
      </c>
      <c r="B20" s="9"/>
      <c r="C20" s="9">
        <v>3.2819634703196349E-2</v>
      </c>
      <c r="D20" s="9">
        <v>4.2279722645019446E-3</v>
      </c>
      <c r="E20" s="9">
        <v>1.1270514915104586E-2</v>
      </c>
      <c r="F20" s="9">
        <v>4.4570016351222007E-2</v>
      </c>
      <c r="G20" s="9">
        <v>8.5668474524157087E-2</v>
      </c>
      <c r="H20" s="9">
        <v>0.10171649107877868</v>
      </c>
      <c r="I20" s="9">
        <v>9.9689099361142688E-2</v>
      </c>
      <c r="J20" s="9">
        <v>9.3096809527580759E-2</v>
      </c>
      <c r="K20" s="9">
        <v>8.7990973259163816E-2</v>
      </c>
      <c r="L20" s="9">
        <v>8.1971927986878301E-2</v>
      </c>
      <c r="M20" s="9">
        <v>7.22670728713945E-2</v>
      </c>
      <c r="N20" s="9">
        <v>5.8530293727666369E-2</v>
      </c>
      <c r="O20" s="9">
        <v>8.8586522018036004E-2</v>
      </c>
      <c r="P20" s="9">
        <v>9.8379764478380718E-2</v>
      </c>
      <c r="Q20" s="9">
        <v>0.10183274394224723</v>
      </c>
      <c r="R20" s="9">
        <v>9.3919421691310775E-2</v>
      </c>
      <c r="S20" s="9">
        <v>9.6653638123745791E-2</v>
      </c>
      <c r="T20" s="9">
        <v>0.10375644745055138</v>
      </c>
      <c r="U20" s="9">
        <v>9.3179573922542974E-2</v>
      </c>
      <c r="V20" s="9">
        <v>9.8631022617177697E-2</v>
      </c>
      <c r="W20" s="9">
        <v>7.4214237347400694E-2</v>
      </c>
      <c r="X20" s="9">
        <v>9.9602199771264055E-2</v>
      </c>
    </row>
    <row r="21" spans="1:25" x14ac:dyDescent="0.45">
      <c r="A21" t="s">
        <v>52</v>
      </c>
      <c r="B21" s="9">
        <v>0.20175309849967382</v>
      </c>
      <c r="C21" s="9">
        <v>0.19496731382017671</v>
      </c>
      <c r="D21" s="9">
        <v>0.20103643112906933</v>
      </c>
      <c r="E21" s="9">
        <v>0.14571778594498275</v>
      </c>
      <c r="F21" s="9">
        <v>0.12887113867409822</v>
      </c>
      <c r="G21" s="9">
        <v>0.17090905522628252</v>
      </c>
      <c r="H21" s="9">
        <v>0.18966780494825397</v>
      </c>
      <c r="I21" s="9">
        <v>0.21027462678756001</v>
      </c>
      <c r="J21" s="9">
        <v>0.16116864759211288</v>
      </c>
      <c r="K21" s="9">
        <v>0.1687785255172751</v>
      </c>
      <c r="L21" s="9">
        <v>0.14380162596633975</v>
      </c>
      <c r="M21" s="9">
        <v>0.16420697185115632</v>
      </c>
      <c r="N21" s="9">
        <v>0.15161332976034264</v>
      </c>
      <c r="O21" s="9">
        <v>0.16249709459649356</v>
      </c>
      <c r="P21" s="9">
        <v>0.15628989133356155</v>
      </c>
      <c r="Q21" s="9">
        <v>0.18225043136133237</v>
      </c>
      <c r="R21" s="9">
        <v>9.6789812499804492E-2</v>
      </c>
      <c r="S21" s="9">
        <v>0.22395674418778541</v>
      </c>
      <c r="T21" s="9">
        <v>0.23647267612219253</v>
      </c>
      <c r="U21" s="9">
        <v>0.23646060582094436</v>
      </c>
      <c r="V21" s="9">
        <v>0.26242539222220868</v>
      </c>
      <c r="W21" s="9">
        <v>0.26296853985558033</v>
      </c>
      <c r="X21" s="9">
        <v>0.21557372752529225</v>
      </c>
    </row>
    <row r="30" spans="1:25" ht="15.75" x14ac:dyDescent="0.5">
      <c r="A30" s="7" t="s">
        <v>54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55</v>
      </c>
      <c r="B32" s="10">
        <v>0.39999999999999997</v>
      </c>
      <c r="C32" s="10">
        <v>0.87000000000000011</v>
      </c>
      <c r="D32" s="10">
        <v>2.8</v>
      </c>
      <c r="E32" s="10">
        <v>2.79</v>
      </c>
      <c r="F32" s="10">
        <v>3.37</v>
      </c>
      <c r="G32" s="10">
        <v>3.3499999999999996</v>
      </c>
      <c r="H32" s="10">
        <v>3.54</v>
      </c>
      <c r="I32" s="10">
        <v>3.1900000000000004</v>
      </c>
      <c r="J32" s="10">
        <v>2.7199999999999998</v>
      </c>
      <c r="K32" s="10">
        <v>3.15</v>
      </c>
      <c r="L32" s="10">
        <v>3.2399999999999998</v>
      </c>
      <c r="M32" s="10">
        <v>2.6399999999999997</v>
      </c>
      <c r="N32" s="10">
        <v>2.7600000000000002</v>
      </c>
      <c r="O32" s="10">
        <v>1.84</v>
      </c>
      <c r="P32" s="10">
        <v>1.9100000000000001</v>
      </c>
      <c r="Q32" s="10">
        <v>1.3399999999999999</v>
      </c>
      <c r="R32" s="10">
        <v>0.79</v>
      </c>
      <c r="S32" s="10">
        <v>0.9</v>
      </c>
      <c r="T32" s="10">
        <v>0.96</v>
      </c>
      <c r="U32" s="10">
        <v>1.07</v>
      </c>
      <c r="V32" s="10">
        <v>1.2200000000000002</v>
      </c>
      <c r="W32" s="10">
        <v>1.23</v>
      </c>
      <c r="X32" s="10">
        <v>1.1800000000000002</v>
      </c>
      <c r="Y32" s="10">
        <v>1.1400000000000001</v>
      </c>
    </row>
    <row r="33" spans="1:25" x14ac:dyDescent="0.45">
      <c r="A33" t="s">
        <v>34</v>
      </c>
      <c r="B33" s="11">
        <v>0.02</v>
      </c>
      <c r="C33" s="11">
        <v>0.03</v>
      </c>
      <c r="D33" s="11">
        <v>0.03</v>
      </c>
      <c r="E33" s="11">
        <v>0.03</v>
      </c>
      <c r="F33" s="11">
        <v>0.04</v>
      </c>
      <c r="G33" s="11">
        <v>0.05</v>
      </c>
      <c r="H33" s="11">
        <v>0.06</v>
      </c>
      <c r="I33" s="11">
        <v>0.06</v>
      </c>
      <c r="J33" s="11">
        <v>7.0000000000000007E-2</v>
      </c>
      <c r="K33" s="11">
        <v>0.08</v>
      </c>
      <c r="L33" s="11">
        <v>0.08</v>
      </c>
      <c r="M33" s="11">
        <v>0.09</v>
      </c>
      <c r="N33" s="11">
        <v>0.09</v>
      </c>
      <c r="O33" s="11">
        <v>0.09</v>
      </c>
      <c r="P33" s="11">
        <v>0.12</v>
      </c>
      <c r="Q33" s="11">
        <v>0.13</v>
      </c>
      <c r="R33" s="11">
        <v>0.14000000000000001</v>
      </c>
      <c r="S33" s="11">
        <v>0.17</v>
      </c>
      <c r="T33" s="11">
        <v>0.22</v>
      </c>
      <c r="U33" s="11">
        <v>0.28000000000000003</v>
      </c>
      <c r="V33" s="11">
        <v>0.37</v>
      </c>
      <c r="W33" s="11">
        <v>0.39</v>
      </c>
      <c r="X33" s="11">
        <v>0.36</v>
      </c>
      <c r="Y33" s="11">
        <v>0.21</v>
      </c>
    </row>
    <row r="34" spans="1:25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</row>
    <row r="35" spans="1:25" x14ac:dyDescent="0.45">
      <c r="A35" t="s">
        <v>38</v>
      </c>
      <c r="B35" s="11">
        <v>0.21</v>
      </c>
      <c r="C35" s="11">
        <v>0.67</v>
      </c>
      <c r="D35" s="11">
        <v>2.62</v>
      </c>
      <c r="E35" s="11">
        <v>2.62</v>
      </c>
      <c r="F35" s="11">
        <v>3.15</v>
      </c>
      <c r="G35" s="11">
        <v>3.11</v>
      </c>
      <c r="H35" s="11">
        <v>3.25</v>
      </c>
      <c r="I35" s="11">
        <v>2.89</v>
      </c>
      <c r="J35" s="11">
        <v>2.4</v>
      </c>
      <c r="K35" s="11">
        <v>2.84</v>
      </c>
      <c r="L35" s="11">
        <v>2.92</v>
      </c>
      <c r="M35" s="11">
        <v>2.34</v>
      </c>
      <c r="N35" s="11">
        <v>2.39</v>
      </c>
      <c r="O35" s="11">
        <v>1.42</v>
      </c>
      <c r="P35" s="11">
        <v>1.45</v>
      </c>
      <c r="Q35" s="11">
        <v>0.84</v>
      </c>
      <c r="R35" s="11">
        <v>0.26</v>
      </c>
      <c r="S35" s="11">
        <v>0.22</v>
      </c>
      <c r="T35" s="11">
        <v>0.2</v>
      </c>
      <c r="U35" s="11">
        <v>0.19</v>
      </c>
      <c r="V35" s="11">
        <v>0.18</v>
      </c>
      <c r="W35" s="11">
        <v>0.17</v>
      </c>
      <c r="X35" s="11">
        <v>0.1</v>
      </c>
      <c r="Y35" s="11">
        <v>0.03</v>
      </c>
    </row>
    <row r="36" spans="1:25" x14ac:dyDescent="0.45">
      <c r="A36" t="s">
        <v>50</v>
      </c>
      <c r="B36" s="11">
        <v>0.12</v>
      </c>
      <c r="C36" s="11">
        <v>0.12</v>
      </c>
      <c r="D36" s="11">
        <v>0.1</v>
      </c>
      <c r="E36" s="11">
        <v>0.08</v>
      </c>
      <c r="F36" s="11">
        <v>0.1</v>
      </c>
      <c r="G36" s="11">
        <v>0.09</v>
      </c>
      <c r="H36" s="11">
        <v>0.11</v>
      </c>
      <c r="I36" s="11">
        <v>0.12</v>
      </c>
      <c r="J36" s="11">
        <v>0.13</v>
      </c>
      <c r="K36" s="11">
        <v>0.11</v>
      </c>
      <c r="L36" s="11">
        <v>0.11</v>
      </c>
      <c r="M36" s="11">
        <v>0.06</v>
      </c>
      <c r="N36" s="11">
        <v>0.1</v>
      </c>
      <c r="O36" s="11">
        <v>0.12</v>
      </c>
      <c r="P36" s="11">
        <v>0.11</v>
      </c>
      <c r="Q36" s="11">
        <v>0.1</v>
      </c>
      <c r="R36" s="11">
        <v>0.12</v>
      </c>
      <c r="S36" s="11">
        <v>0.09</v>
      </c>
      <c r="T36" s="11">
        <v>0.09</v>
      </c>
      <c r="U36" s="11">
        <v>0.11</v>
      </c>
      <c r="V36" s="11">
        <v>0.09</v>
      </c>
      <c r="W36" s="11">
        <v>0.11</v>
      </c>
      <c r="X36" s="11">
        <v>0.06</v>
      </c>
      <c r="Y36" s="11">
        <v>7.0000000000000007E-2</v>
      </c>
    </row>
    <row r="37" spans="1:25" x14ac:dyDescent="0.45">
      <c r="A37" t="s">
        <v>56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0.03</v>
      </c>
      <c r="C38" s="11">
        <v>0.03</v>
      </c>
      <c r="D38" s="11">
        <v>0.03</v>
      </c>
      <c r="E38" s="11">
        <v>0.03</v>
      </c>
      <c r="F38" s="11">
        <v>0.03</v>
      </c>
      <c r="G38" s="11">
        <v>0.03</v>
      </c>
      <c r="H38" s="11">
        <v>0.04</v>
      </c>
      <c r="I38" s="11">
        <v>0.04</v>
      </c>
      <c r="J38" s="11">
        <v>0.04</v>
      </c>
      <c r="K38" s="11">
        <v>0.04</v>
      </c>
      <c r="L38" s="11">
        <v>0.05</v>
      </c>
      <c r="M38" s="11">
        <v>0.06</v>
      </c>
      <c r="N38" s="11">
        <v>0.06</v>
      </c>
      <c r="O38" s="11">
        <v>0.06</v>
      </c>
      <c r="P38" s="11">
        <v>0.06</v>
      </c>
      <c r="Q38" s="11">
        <v>7.0000000000000007E-2</v>
      </c>
      <c r="R38" s="11">
        <v>7.0000000000000007E-2</v>
      </c>
      <c r="S38" s="11">
        <v>0.08</v>
      </c>
      <c r="T38" s="11">
        <v>0.08</v>
      </c>
      <c r="U38" s="11">
        <v>0.08</v>
      </c>
      <c r="V38" s="11">
        <v>7.0000000000000007E-2</v>
      </c>
      <c r="W38" s="11">
        <v>7.0000000000000007E-2</v>
      </c>
      <c r="X38" s="11">
        <v>7.0000000000000007E-2</v>
      </c>
      <c r="Y38" s="11">
        <v>0.06</v>
      </c>
    </row>
    <row r="39" spans="1:25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0.02</v>
      </c>
      <c r="M39" s="11">
        <v>0.03</v>
      </c>
      <c r="N39" s="11">
        <v>0.04</v>
      </c>
      <c r="O39" s="11">
        <v>7.0000000000000007E-2</v>
      </c>
      <c r="P39" s="11">
        <v>0.09</v>
      </c>
      <c r="Q39" s="11">
        <v>0.1</v>
      </c>
      <c r="R39" s="11">
        <v>0.1</v>
      </c>
      <c r="S39" s="11">
        <v>0.11</v>
      </c>
      <c r="T39" s="11">
        <v>0.12</v>
      </c>
      <c r="U39" s="11">
        <v>0.13</v>
      </c>
      <c r="V39" s="11">
        <v>0.16</v>
      </c>
      <c r="W39" s="11">
        <v>0.18</v>
      </c>
      <c r="X39" s="11">
        <v>0.28000000000000003</v>
      </c>
      <c r="Y39" s="11">
        <v>0.28000000000000003</v>
      </c>
    </row>
    <row r="40" spans="1:25" x14ac:dyDescent="0.45">
      <c r="A40" t="s">
        <v>52</v>
      </c>
      <c r="B40" s="11">
        <v>0.02</v>
      </c>
      <c r="C40" s="11">
        <v>0.02</v>
      </c>
      <c r="D40" s="11">
        <v>0.02</v>
      </c>
      <c r="E40" s="11">
        <v>0.03</v>
      </c>
      <c r="F40" s="11">
        <v>0.04</v>
      </c>
      <c r="G40" s="11">
        <v>0.05</v>
      </c>
      <c r="H40" s="11">
        <v>0.06</v>
      </c>
      <c r="I40" s="11">
        <v>0.06</v>
      </c>
      <c r="J40" s="11">
        <v>0.06</v>
      </c>
      <c r="K40" s="11">
        <v>0.06</v>
      </c>
      <c r="L40" s="11">
        <v>0.06</v>
      </c>
      <c r="M40" s="11">
        <v>0.06</v>
      </c>
      <c r="N40" s="11">
        <v>0.08</v>
      </c>
      <c r="O40" s="11">
        <v>0.08</v>
      </c>
      <c r="P40" s="11">
        <v>0.08</v>
      </c>
      <c r="Q40" s="11">
        <v>0.1</v>
      </c>
      <c r="R40" s="11">
        <v>0.1</v>
      </c>
      <c r="S40" s="11">
        <v>0.23</v>
      </c>
      <c r="T40" s="11">
        <v>0.25</v>
      </c>
      <c r="U40" s="11">
        <v>0.28000000000000003</v>
      </c>
      <c r="V40" s="11">
        <v>0.35</v>
      </c>
      <c r="W40" s="11">
        <v>0.31</v>
      </c>
      <c r="X40" s="11">
        <v>0.31</v>
      </c>
      <c r="Y40" s="11">
        <v>0.49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55</v>
      </c>
      <c r="B46" s="10">
        <v>1.16625</v>
      </c>
      <c r="C46" s="10">
        <v>1.6211180000000001</v>
      </c>
      <c r="D46" s="10">
        <v>3.6987429999999999</v>
      </c>
      <c r="E46" s="10">
        <v>3.6214220000000008</v>
      </c>
      <c r="F46" s="10">
        <v>4.1321500000000002</v>
      </c>
      <c r="G46" s="10">
        <v>4.1291229999999999</v>
      </c>
      <c r="H46" s="10">
        <v>4.3335119999999998</v>
      </c>
      <c r="I46" s="10">
        <v>4.0013579999999997</v>
      </c>
      <c r="J46" s="10">
        <v>3.5570909999999998</v>
      </c>
      <c r="K46" s="10">
        <v>3.8783779999999997</v>
      </c>
      <c r="L46" s="10">
        <v>4.5912760000000006</v>
      </c>
      <c r="M46" s="10">
        <v>3.7162930000000003</v>
      </c>
      <c r="N46" s="10">
        <v>3.8169729999999995</v>
      </c>
      <c r="O46" s="10">
        <v>2.8891279999999999</v>
      </c>
      <c r="P46" s="10">
        <v>2.9649810000000003</v>
      </c>
      <c r="Q46" s="10">
        <v>2.7660800000000001</v>
      </c>
      <c r="R46" s="10">
        <v>2.1975799999999999</v>
      </c>
      <c r="S46" s="10">
        <v>2.235141</v>
      </c>
      <c r="T46" s="10">
        <v>2.1996880000000001</v>
      </c>
      <c r="U46" s="10">
        <v>1.9084219999999998</v>
      </c>
      <c r="V46" s="10">
        <v>2.2342639999999996</v>
      </c>
      <c r="W46" s="10">
        <v>2.2109880000000004</v>
      </c>
      <c r="X46" s="10">
        <v>2.2380589999999998</v>
      </c>
    </row>
    <row r="47" spans="1:25" x14ac:dyDescent="0.45">
      <c r="A47" t="s">
        <v>34</v>
      </c>
      <c r="B47" s="11">
        <v>2.2350999999999999E-2</v>
      </c>
      <c r="C47" s="11">
        <v>2.5874000000000001E-2</v>
      </c>
      <c r="D47" s="11">
        <v>2.7015000000000001E-2</v>
      </c>
      <c r="E47" s="11">
        <v>3.4151000000000001E-2</v>
      </c>
      <c r="F47" s="11">
        <v>4.2575000000000002E-2</v>
      </c>
      <c r="G47" s="11">
        <v>4.6162999999999996E-2</v>
      </c>
      <c r="H47" s="11">
        <v>5.5216000000000001E-2</v>
      </c>
      <c r="I47" s="11">
        <v>6.2667E-2</v>
      </c>
      <c r="J47" s="11">
        <v>6.9648000000000002E-2</v>
      </c>
      <c r="K47" s="11">
        <v>7.8184000000000003E-2</v>
      </c>
      <c r="L47" s="11">
        <v>8.4139999999999993E-2</v>
      </c>
      <c r="M47" s="11">
        <v>9.2979000000000006E-2</v>
      </c>
      <c r="N47" s="11">
        <v>9.4010999999999983E-2</v>
      </c>
      <c r="O47" s="11">
        <v>9.4211000000000003E-2</v>
      </c>
      <c r="P47" s="11">
        <v>0.11522499999999999</v>
      </c>
      <c r="Q47" s="11">
        <v>0.12596399999999999</v>
      </c>
      <c r="R47" s="11">
        <v>0.140018</v>
      </c>
      <c r="S47" s="11">
        <v>0.17145300000000002</v>
      </c>
      <c r="T47" s="11">
        <v>0.21717199999999998</v>
      </c>
      <c r="U47" s="11">
        <v>0.27812899999999996</v>
      </c>
      <c r="V47" s="11">
        <v>0.37229000000000001</v>
      </c>
      <c r="W47" s="11">
        <v>0.38853199999999999</v>
      </c>
      <c r="X47" s="11">
        <v>0.358707</v>
      </c>
    </row>
    <row r="48" spans="1:25" x14ac:dyDescent="0.45">
      <c r="A48" t="s">
        <v>38</v>
      </c>
      <c r="B48" s="11">
        <v>0.214561</v>
      </c>
      <c r="C48" s="11">
        <v>0.66644399999999993</v>
      </c>
      <c r="D48" s="11">
        <v>2.6239059999999998</v>
      </c>
      <c r="E48" s="11">
        <v>2.618878</v>
      </c>
      <c r="F48" s="11">
        <v>3.1519569999999999</v>
      </c>
      <c r="G48" s="11">
        <v>3.1059270000000003</v>
      </c>
      <c r="H48" s="11">
        <v>3.246648</v>
      </c>
      <c r="I48" s="11">
        <v>2.8946269999999998</v>
      </c>
      <c r="J48" s="11">
        <v>2.4016519999999999</v>
      </c>
      <c r="K48" s="11">
        <v>2.8422209999999999</v>
      </c>
      <c r="L48" s="11">
        <v>2.916007</v>
      </c>
      <c r="M48" s="11">
        <v>2.340538</v>
      </c>
      <c r="N48" s="11">
        <v>2.3877069999999998</v>
      </c>
      <c r="O48" s="11">
        <v>1.420855</v>
      </c>
      <c r="P48" s="11">
        <v>1.451095</v>
      </c>
      <c r="Q48" s="11">
        <v>0.83754700000000004</v>
      </c>
      <c r="R48" s="11">
        <v>0.25786100000000001</v>
      </c>
      <c r="S48" s="11">
        <v>0.22092099999999998</v>
      </c>
      <c r="T48" s="11">
        <v>0.195271</v>
      </c>
      <c r="U48" s="11">
        <v>0.191359</v>
      </c>
      <c r="V48" s="11">
        <v>0.18404499999999999</v>
      </c>
      <c r="W48" s="11">
        <v>0.173127</v>
      </c>
      <c r="X48" s="11">
        <v>9.8864000000000007E-2</v>
      </c>
    </row>
    <row r="49" spans="1:25" x14ac:dyDescent="0.45">
      <c r="A49" t="s">
        <v>50</v>
      </c>
      <c r="B49" s="11">
        <v>0.87063000000000001</v>
      </c>
      <c r="C49" s="11">
        <v>0.87108099999999999</v>
      </c>
      <c r="D49" s="11">
        <v>0.98890700000000009</v>
      </c>
      <c r="E49" s="11">
        <v>0.91096300000000008</v>
      </c>
      <c r="F49" s="11">
        <v>0.85426599999999997</v>
      </c>
      <c r="G49" s="11">
        <v>0.87742500000000001</v>
      </c>
      <c r="H49" s="11">
        <v>0.91723199999999994</v>
      </c>
      <c r="I49" s="11">
        <v>0.918323</v>
      </c>
      <c r="J49" s="11">
        <v>0.96504000000000012</v>
      </c>
      <c r="K49" s="11">
        <v>0.83270700000000009</v>
      </c>
      <c r="L49" s="11">
        <v>1.467989</v>
      </c>
      <c r="M49" s="11">
        <v>1.130506</v>
      </c>
      <c r="N49" s="11">
        <v>1.159421</v>
      </c>
      <c r="O49" s="11">
        <v>1.1581419999999998</v>
      </c>
      <c r="P49" s="11">
        <v>1.1683669999999999</v>
      </c>
      <c r="Q49" s="11">
        <v>1.5306229999999998</v>
      </c>
      <c r="R49" s="11">
        <v>1.5281499999999999</v>
      </c>
      <c r="S49" s="11">
        <v>1.421967</v>
      </c>
      <c r="T49" s="11">
        <v>1.3367629999999999</v>
      </c>
      <c r="U49" s="11">
        <v>0.949291</v>
      </c>
      <c r="V49" s="11">
        <v>1.094074</v>
      </c>
      <c r="W49" s="11">
        <v>1.0847720000000001</v>
      </c>
      <c r="X49" s="11">
        <v>1.1235580000000001</v>
      </c>
    </row>
    <row r="50" spans="1:25" x14ac:dyDescent="0.45">
      <c r="A50" t="s">
        <v>40</v>
      </c>
      <c r="B50" s="11">
        <v>3.3965000000000002E-2</v>
      </c>
      <c r="C50" s="11">
        <v>3.3932999999999998E-2</v>
      </c>
      <c r="D50" s="11">
        <v>3.4377000000000005E-2</v>
      </c>
      <c r="E50" s="11">
        <v>2.9863000000000001E-2</v>
      </c>
      <c r="F50" s="11">
        <v>3.4754E-2</v>
      </c>
      <c r="G50" s="11">
        <v>2.9659000000000001E-2</v>
      </c>
      <c r="H50" s="11">
        <v>3.5316E-2</v>
      </c>
      <c r="I50" s="11">
        <v>4.0554E-2</v>
      </c>
      <c r="J50" s="11">
        <v>4.0131E-2</v>
      </c>
      <c r="K50" s="11">
        <v>4.1478000000000001E-2</v>
      </c>
      <c r="L50" s="11">
        <v>4.6908999999999999E-2</v>
      </c>
      <c r="M50" s="11">
        <v>6.2475999999999997E-2</v>
      </c>
      <c r="N50" s="11">
        <v>6.0090999999999999E-2</v>
      </c>
      <c r="O50" s="11">
        <v>5.9155000000000006E-2</v>
      </c>
      <c r="P50" s="11">
        <v>5.5677000000000004E-2</v>
      </c>
      <c r="Q50" s="11">
        <v>6.6377000000000005E-2</v>
      </c>
      <c r="R50" s="11">
        <v>6.9777000000000006E-2</v>
      </c>
      <c r="S50" s="11">
        <v>7.7514E-2</v>
      </c>
      <c r="T50" s="11">
        <v>7.7182000000000001E-2</v>
      </c>
      <c r="U50" s="11">
        <v>7.7975000000000003E-2</v>
      </c>
      <c r="V50" s="11">
        <v>7.1458999999999995E-2</v>
      </c>
      <c r="W50" s="11">
        <v>7.0056999999999994E-2</v>
      </c>
      <c r="X50" s="11">
        <v>6.8441000000000002E-2</v>
      </c>
    </row>
    <row r="51" spans="1:25" x14ac:dyDescent="0.45">
      <c r="A51" t="s">
        <v>51</v>
      </c>
      <c r="B51" s="11"/>
      <c r="C51" s="11">
        <v>4.6E-5</v>
      </c>
      <c r="D51" s="11">
        <v>5.8999999999999998E-5</v>
      </c>
      <c r="E51" s="11">
        <v>1.3990000000000001E-3</v>
      </c>
      <c r="F51" s="11">
        <v>9.1990000000000006E-3</v>
      </c>
      <c r="G51" s="11">
        <v>1.7698000000000002E-2</v>
      </c>
      <c r="H51" s="11">
        <v>2.1114000000000001E-2</v>
      </c>
      <c r="I51" s="11">
        <v>2.0900999999999999E-2</v>
      </c>
      <c r="J51" s="11">
        <v>2.0031E-2</v>
      </c>
      <c r="K51" s="11">
        <v>2.0315999999999997E-2</v>
      </c>
      <c r="L51" s="11">
        <v>2.1148E-2</v>
      </c>
      <c r="M51" s="11">
        <v>2.5744E-2</v>
      </c>
      <c r="N51" s="11">
        <v>3.8276999999999999E-2</v>
      </c>
      <c r="O51" s="11">
        <v>7.3737999999999998E-2</v>
      </c>
      <c r="P51" s="11">
        <v>9.4741000000000006E-2</v>
      </c>
      <c r="Q51" s="11">
        <v>0.10372100000000001</v>
      </c>
      <c r="R51" s="11">
        <v>0.100288</v>
      </c>
      <c r="S51" s="11">
        <v>0.10846299999999999</v>
      </c>
      <c r="T51" s="11">
        <v>0.118725</v>
      </c>
      <c r="U51" s="11">
        <v>0.130385</v>
      </c>
      <c r="V51" s="11">
        <v>0.16126099999999999</v>
      </c>
      <c r="W51" s="11">
        <v>0.18018700000000001</v>
      </c>
      <c r="X51" s="11">
        <v>0.27626799999999996</v>
      </c>
    </row>
    <row r="52" spans="1:25" x14ac:dyDescent="0.45">
      <c r="A52" t="s">
        <v>52</v>
      </c>
      <c r="B52" s="11">
        <v>2.4742999999999998E-2</v>
      </c>
      <c r="C52" s="11">
        <v>2.3739999999999997E-2</v>
      </c>
      <c r="D52" s="11">
        <v>2.4479000000000001E-2</v>
      </c>
      <c r="E52" s="11">
        <v>2.6168E-2</v>
      </c>
      <c r="F52" s="11">
        <v>3.9399000000000003E-2</v>
      </c>
      <c r="G52" s="11">
        <v>5.2250999999999999E-2</v>
      </c>
      <c r="H52" s="11">
        <v>5.7985999999999996E-2</v>
      </c>
      <c r="I52" s="11">
        <v>6.4285999999999996E-2</v>
      </c>
      <c r="J52" s="11">
        <v>6.0588999999999997E-2</v>
      </c>
      <c r="K52" s="11">
        <v>6.3472000000000001E-2</v>
      </c>
      <c r="L52" s="11">
        <v>5.5083E-2</v>
      </c>
      <c r="M52" s="11">
        <v>6.4049999999999996E-2</v>
      </c>
      <c r="N52" s="11">
        <v>7.7465999999999993E-2</v>
      </c>
      <c r="O52" s="11">
        <v>8.3027000000000004E-2</v>
      </c>
      <c r="P52" s="11">
        <v>7.9876000000000003E-2</v>
      </c>
      <c r="Q52" s="11">
        <v>0.10184799999999999</v>
      </c>
      <c r="R52" s="11">
        <v>0.10148600000000001</v>
      </c>
      <c r="S52" s="11">
        <v>0.234823</v>
      </c>
      <c r="T52" s="11">
        <v>0.254575</v>
      </c>
      <c r="U52" s="11">
        <v>0.28128300000000001</v>
      </c>
      <c r="V52" s="11">
        <v>0.35113499999999997</v>
      </c>
      <c r="W52" s="11">
        <v>0.31431300000000001</v>
      </c>
      <c r="X52" s="11">
        <v>0.31222100000000003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0.01</v>
      </c>
      <c r="I58" s="11">
        <v>0.01</v>
      </c>
      <c r="J58" s="11">
        <v>0.01</v>
      </c>
      <c r="K58" s="11">
        <v>0.01</v>
      </c>
      <c r="L58" s="11">
        <v>0.02</v>
      </c>
      <c r="M58" s="11">
        <v>0.02</v>
      </c>
      <c r="N58" s="11">
        <v>0.02</v>
      </c>
      <c r="O58" s="11">
        <v>0.02</v>
      </c>
      <c r="P58" s="11">
        <v>0.02</v>
      </c>
      <c r="Q58" s="11">
        <v>0.03</v>
      </c>
      <c r="R58" s="11">
        <v>0.03</v>
      </c>
      <c r="S58" s="11">
        <v>0.04</v>
      </c>
      <c r="T58" s="11">
        <v>0.04</v>
      </c>
      <c r="U58" s="11">
        <v>6.0000000000000005E-2</v>
      </c>
      <c r="V58" s="11">
        <v>6.0000000000000005E-2</v>
      </c>
      <c r="W58" s="11">
        <v>6.0000000000000005E-2</v>
      </c>
      <c r="X58" s="11">
        <v>6.0000000000000005E-2</v>
      </c>
      <c r="Y58" s="11">
        <v>9.9999999999999992E-2</v>
      </c>
    </row>
    <row r="59" spans="1:25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</row>
    <row r="60" spans="1:25" x14ac:dyDescent="0.45">
      <c r="A60" t="s">
        <v>38</v>
      </c>
      <c r="B60" s="11">
        <v>0.06</v>
      </c>
      <c r="C60" s="11">
        <v>0.08</v>
      </c>
      <c r="D60" s="11">
        <v>0.47</v>
      </c>
      <c r="E60" s="11">
        <v>0.47</v>
      </c>
      <c r="F60" s="11">
        <v>0.48</v>
      </c>
      <c r="G60" s="11">
        <v>0.48</v>
      </c>
      <c r="H60" s="11">
        <v>0.48</v>
      </c>
      <c r="I60" s="11">
        <v>0.48</v>
      </c>
      <c r="J60" s="11">
        <v>0.48</v>
      </c>
      <c r="K60" s="11">
        <v>0.48</v>
      </c>
      <c r="L60" s="11">
        <v>0.48</v>
      </c>
      <c r="M60" s="11">
        <v>0.49</v>
      </c>
      <c r="N60" s="11">
        <v>0.49</v>
      </c>
      <c r="O60" s="11">
        <v>0.49</v>
      </c>
      <c r="P60" s="11">
        <v>0.49</v>
      </c>
      <c r="Q60" s="11">
        <v>0.48</v>
      </c>
      <c r="R60" s="11">
        <v>0.1</v>
      </c>
      <c r="S60" s="11">
        <v>0.08</v>
      </c>
      <c r="T60" s="11">
        <v>0.08</v>
      </c>
      <c r="U60" s="11">
        <v>0.08</v>
      </c>
      <c r="V60" s="11">
        <v>7.0000000000000007E-2</v>
      </c>
      <c r="W60" s="11">
        <v>7.0000000000000007E-2</v>
      </c>
      <c r="X60" s="11">
        <v>0.08</v>
      </c>
      <c r="Y60" s="11">
        <v>0.08</v>
      </c>
    </row>
    <row r="61" spans="1:25" x14ac:dyDescent="0.45">
      <c r="A61" t="s">
        <v>50</v>
      </c>
      <c r="B61" s="11">
        <v>0.03</v>
      </c>
      <c r="C61" s="11">
        <v>0.03</v>
      </c>
      <c r="D61" s="11">
        <v>0.03</v>
      </c>
      <c r="E61" s="11">
        <v>0.03</v>
      </c>
      <c r="F61" s="11">
        <v>0.03</v>
      </c>
      <c r="G61" s="11">
        <v>0.03</v>
      </c>
      <c r="H61" s="11">
        <v>0.03</v>
      </c>
      <c r="I61" s="11">
        <v>0.03</v>
      </c>
      <c r="J61" s="11">
        <v>0.03</v>
      </c>
      <c r="K61" s="11">
        <v>0.03</v>
      </c>
      <c r="L61" s="11">
        <v>0.03</v>
      </c>
      <c r="M61" s="11">
        <v>0.03</v>
      </c>
      <c r="N61" s="11">
        <v>0.03</v>
      </c>
      <c r="O61" s="11">
        <v>0.03</v>
      </c>
      <c r="P61" s="11">
        <v>0.03</v>
      </c>
      <c r="Q61" s="11">
        <v>0.03</v>
      </c>
      <c r="R61" s="11">
        <v>0.03</v>
      </c>
      <c r="S61" s="11">
        <v>0.03</v>
      </c>
      <c r="T61" s="11">
        <v>0.03</v>
      </c>
      <c r="U61" s="11">
        <v>0.03</v>
      </c>
      <c r="V61" s="11">
        <v>0.03</v>
      </c>
      <c r="W61" s="11">
        <v>0.03</v>
      </c>
      <c r="X61" s="11">
        <v>0.03</v>
      </c>
      <c r="Y61" s="11">
        <v>0.03</v>
      </c>
    </row>
    <row r="62" spans="1:25" x14ac:dyDescent="0.45">
      <c r="A62" t="s">
        <v>56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</row>
    <row r="63" spans="1:25" x14ac:dyDescent="0.45">
      <c r="A63" t="s">
        <v>40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0.01</v>
      </c>
      <c r="M63" s="11">
        <v>0.01</v>
      </c>
      <c r="N63" s="11">
        <v>0.01</v>
      </c>
      <c r="O63" s="11">
        <v>0.01</v>
      </c>
      <c r="P63" s="11">
        <v>0.01</v>
      </c>
      <c r="Q63" s="11">
        <v>0.01</v>
      </c>
      <c r="R63" s="11">
        <v>0.01</v>
      </c>
      <c r="S63" s="11">
        <v>0.01</v>
      </c>
      <c r="T63" s="11">
        <v>0.01</v>
      </c>
      <c r="U63" s="11">
        <v>0.01</v>
      </c>
      <c r="V63" s="11">
        <v>0.01</v>
      </c>
      <c r="W63" s="11">
        <v>0.01</v>
      </c>
      <c r="X63" s="11">
        <v>0.01</v>
      </c>
      <c r="Y63" s="11">
        <v>0.01</v>
      </c>
    </row>
    <row r="64" spans="1:25" x14ac:dyDescent="0.45">
      <c r="A64" t="s">
        <v>51</v>
      </c>
      <c r="B64" s="11">
        <v>0</v>
      </c>
      <c r="C64" s="11">
        <v>0</v>
      </c>
      <c r="D64" s="11">
        <v>0</v>
      </c>
      <c r="E64" s="11">
        <v>0.01</v>
      </c>
      <c r="F64" s="11">
        <v>0.02</v>
      </c>
      <c r="G64" s="11">
        <v>0.02</v>
      </c>
      <c r="H64" s="11">
        <v>0.02</v>
      </c>
      <c r="I64" s="11">
        <v>0.02</v>
      </c>
      <c r="J64" s="11">
        <v>0.02</v>
      </c>
      <c r="K64" s="11">
        <v>0.03</v>
      </c>
      <c r="L64" s="11">
        <v>0.03</v>
      </c>
      <c r="M64" s="11">
        <v>0.04</v>
      </c>
      <c r="N64" s="11">
        <v>7.0000000000000007E-2</v>
      </c>
      <c r="O64" s="11">
        <v>0.1</v>
      </c>
      <c r="P64" s="11">
        <v>0.11</v>
      </c>
      <c r="Q64" s="11">
        <v>0.12</v>
      </c>
      <c r="R64" s="11">
        <v>0.12</v>
      </c>
      <c r="S64" s="11">
        <v>0.13</v>
      </c>
      <c r="T64" s="11">
        <v>0.13</v>
      </c>
      <c r="U64" s="11">
        <v>0.16</v>
      </c>
      <c r="V64" s="11">
        <v>0.19</v>
      </c>
      <c r="W64" s="11">
        <v>0.28000000000000003</v>
      </c>
      <c r="X64" s="11">
        <v>0.32</v>
      </c>
      <c r="Y64" s="11">
        <v>0.43</v>
      </c>
    </row>
    <row r="65" spans="1:26" x14ac:dyDescent="0.45">
      <c r="A65" t="s">
        <v>52</v>
      </c>
      <c r="B65" s="11">
        <v>0.01</v>
      </c>
      <c r="C65" s="11">
        <v>0.01</v>
      </c>
      <c r="D65" s="11">
        <v>0.01</v>
      </c>
      <c r="E65" s="11">
        <v>0.02</v>
      </c>
      <c r="F65" s="11">
        <v>0.03</v>
      </c>
      <c r="G65" s="11">
        <v>0.03</v>
      </c>
      <c r="H65" s="11">
        <v>0.03</v>
      </c>
      <c r="I65" s="11">
        <v>0.03</v>
      </c>
      <c r="J65" s="11">
        <v>0.04</v>
      </c>
      <c r="K65" s="11">
        <v>0.04</v>
      </c>
      <c r="L65" s="11">
        <v>0.04</v>
      </c>
      <c r="M65" s="11">
        <v>0.04</v>
      </c>
      <c r="N65" s="11">
        <v>0.06</v>
      </c>
      <c r="O65" s="11">
        <v>0.06</v>
      </c>
      <c r="P65" s="11">
        <v>0.06</v>
      </c>
      <c r="Q65" s="11">
        <v>0.06</v>
      </c>
      <c r="R65" s="11">
        <v>0.12</v>
      </c>
      <c r="S65" s="11">
        <v>0.12</v>
      </c>
      <c r="T65" s="11">
        <v>0.12</v>
      </c>
      <c r="U65" s="11">
        <v>0.14000000000000001</v>
      </c>
      <c r="V65" s="11">
        <v>0.15</v>
      </c>
      <c r="W65" s="11">
        <v>0.14000000000000001</v>
      </c>
      <c r="X65" s="11">
        <v>0.17</v>
      </c>
      <c r="Y65" s="11">
        <v>0.22</v>
      </c>
    </row>
    <row r="68" spans="1:26" ht="15.75" x14ac:dyDescent="0.5">
      <c r="A68" s="7" t="s">
        <v>59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>
        <v>5.7000000000000002E-3</v>
      </c>
      <c r="C70" s="11">
        <v>5.8670000000000007E-3</v>
      </c>
      <c r="D70" s="11">
        <v>6.7849999999999994E-3</v>
      </c>
      <c r="E70" s="11">
        <v>7.6679999999999995E-3</v>
      </c>
      <c r="F70" s="11">
        <v>8.4229999999999999E-3</v>
      </c>
      <c r="G70" s="11">
        <v>8.4229999999999999E-3</v>
      </c>
      <c r="H70" s="11">
        <v>9.6679999999999995E-3</v>
      </c>
      <c r="I70" s="11">
        <v>9.6679999999999995E-3</v>
      </c>
      <c r="J70" s="11">
        <v>1.1575999999999999E-2</v>
      </c>
      <c r="K70" s="11">
        <v>1.2898E-2</v>
      </c>
      <c r="L70" s="11">
        <v>1.8897999999999998E-2</v>
      </c>
      <c r="M70" s="11">
        <v>1.9497E-2</v>
      </c>
      <c r="N70" s="11">
        <v>1.9663E-2</v>
      </c>
      <c r="O70" s="11">
        <v>2.3318999999999999E-2</v>
      </c>
      <c r="P70" s="11">
        <v>2.2814000000000001E-2</v>
      </c>
      <c r="Q70" s="11">
        <v>2.4442999999999999E-2</v>
      </c>
      <c r="R70" s="11">
        <v>2.4813000000000002E-2</v>
      </c>
      <c r="S70" s="11">
        <v>3.5713000000000002E-2</v>
      </c>
      <c r="T70" s="11">
        <v>3.5972999999999998E-2</v>
      </c>
      <c r="U70" s="11">
        <v>5.5973000000000002E-2</v>
      </c>
      <c r="V70" s="11">
        <v>5.6083000000000008E-2</v>
      </c>
      <c r="W70" s="11">
        <v>5.6187000000000001E-2</v>
      </c>
      <c r="X70" s="11">
        <v>5.5515000000000002E-2</v>
      </c>
      <c r="Y70" s="11">
        <v>9.1819999999999999E-2</v>
      </c>
      <c r="Z70" s="11">
        <v>9.3820000000000001E-2</v>
      </c>
    </row>
    <row r="71" spans="1:26" x14ac:dyDescent="0.45">
      <c r="A71" t="s">
        <v>50</v>
      </c>
      <c r="B71" s="11">
        <v>1.1333000000000002</v>
      </c>
      <c r="C71" s="11">
        <v>1.133918</v>
      </c>
      <c r="D71" s="11">
        <v>1.133918</v>
      </c>
      <c r="E71" s="11">
        <v>1.133918</v>
      </c>
      <c r="F71" s="11">
        <v>1.1340440000000001</v>
      </c>
      <c r="G71" s="11">
        <v>1.134077</v>
      </c>
      <c r="H71" s="11">
        <v>1.1341320000000001</v>
      </c>
      <c r="I71" s="11">
        <v>1.1341320000000001</v>
      </c>
      <c r="J71" s="11">
        <v>1.1341320000000001</v>
      </c>
      <c r="K71" s="11">
        <v>1.1341920000000001</v>
      </c>
      <c r="L71" s="11">
        <v>1.1343080000000001</v>
      </c>
      <c r="M71" s="11">
        <v>1.1343080000000001</v>
      </c>
      <c r="N71" s="11">
        <v>1.1343080000000001</v>
      </c>
      <c r="O71" s="11">
        <v>1.1343080000000001</v>
      </c>
      <c r="P71" s="11">
        <v>1.330308</v>
      </c>
      <c r="Q71" s="11">
        <v>1.3302659999999999</v>
      </c>
      <c r="R71" s="11">
        <v>1.3303180000000001</v>
      </c>
      <c r="S71" s="11">
        <v>1.3305450000000001</v>
      </c>
      <c r="T71" s="11">
        <v>1.330473</v>
      </c>
      <c r="U71" s="11">
        <v>1.330473</v>
      </c>
      <c r="V71" s="11">
        <v>1.330527</v>
      </c>
      <c r="W71" s="11">
        <v>1.330527</v>
      </c>
      <c r="X71" s="11">
        <v>1.3300450000000001</v>
      </c>
      <c r="Y71" s="11">
        <v>1.3299099999999999</v>
      </c>
      <c r="Z71" s="11">
        <v>1.3299099999999999</v>
      </c>
    </row>
    <row r="72" spans="1:26" x14ac:dyDescent="0.45">
      <c r="A72" t="s">
        <v>40</v>
      </c>
      <c r="B72" s="11">
        <v>6.5862000000000004E-2</v>
      </c>
      <c r="C72" s="11">
        <v>8.3738999999999994E-2</v>
      </c>
      <c r="D72" s="11">
        <v>0.47004400000000007</v>
      </c>
      <c r="E72" s="11">
        <v>0.47680400000000006</v>
      </c>
      <c r="F72" s="11">
        <v>0.47938999999999998</v>
      </c>
      <c r="G72" s="11">
        <v>0.48060600000000003</v>
      </c>
      <c r="H72" s="11">
        <v>0.48086500000000004</v>
      </c>
      <c r="I72" s="11">
        <v>0.48148200000000002</v>
      </c>
      <c r="J72" s="11">
        <v>0.48477300000000006</v>
      </c>
      <c r="K72" s="11">
        <v>0.48725499999999999</v>
      </c>
      <c r="L72" s="11">
        <v>0.485703</v>
      </c>
      <c r="M72" s="11">
        <v>0.50094000000000005</v>
      </c>
      <c r="N72" s="11">
        <v>0.50209500000000007</v>
      </c>
      <c r="O72" s="11">
        <v>0.50209500000000007</v>
      </c>
      <c r="P72" s="11">
        <v>0.50112000000000001</v>
      </c>
      <c r="Q72" s="11">
        <v>0.48919899999999999</v>
      </c>
      <c r="R72" s="11">
        <v>0.113034</v>
      </c>
      <c r="S72" s="11">
        <v>9.1775999999999996E-2</v>
      </c>
      <c r="T72" s="11">
        <v>9.1775999999999996E-2</v>
      </c>
      <c r="U72" s="11">
        <v>9.2747999999999997E-2</v>
      </c>
      <c r="V72" s="11">
        <v>8.2004999999999995E-2</v>
      </c>
      <c r="W72" s="11">
        <v>7.8053000000000011E-2</v>
      </c>
      <c r="X72" s="11">
        <v>8.943100000000001E-2</v>
      </c>
      <c r="Y72" s="11">
        <v>8.3245000000000013E-2</v>
      </c>
      <c r="Z72" s="11">
        <v>7.924500000000001E-2</v>
      </c>
    </row>
    <row r="73" spans="1:26" x14ac:dyDescent="0.45">
      <c r="A73" t="s">
        <v>51</v>
      </c>
      <c r="B73" s="11"/>
      <c r="C73" s="11">
        <v>1.6000000000000001E-4</v>
      </c>
      <c r="D73" s="11">
        <v>1.593E-3</v>
      </c>
      <c r="E73" s="11">
        <v>1.417E-2</v>
      </c>
      <c r="F73" s="11">
        <v>2.3560999999999999E-2</v>
      </c>
      <c r="G73" s="11">
        <v>2.3583E-2</v>
      </c>
      <c r="H73" s="11">
        <v>2.3696000000000002E-2</v>
      </c>
      <c r="I73" s="11">
        <v>2.3934E-2</v>
      </c>
      <c r="J73" s="11">
        <v>2.4562E-2</v>
      </c>
      <c r="K73" s="11">
        <v>2.6356999999999998E-2</v>
      </c>
      <c r="L73" s="11">
        <v>2.9451000000000001E-2</v>
      </c>
      <c r="M73" s="11">
        <v>4.0665999999999994E-2</v>
      </c>
      <c r="N73" s="11">
        <v>7.4653999999999998E-2</v>
      </c>
      <c r="O73" s="11">
        <v>9.5020999999999994E-2</v>
      </c>
      <c r="P73" s="11">
        <v>0.109933</v>
      </c>
      <c r="Q73" s="11">
        <v>0.116272</v>
      </c>
      <c r="R73" s="11">
        <v>0.121896</v>
      </c>
      <c r="S73" s="11">
        <v>0.12810300000000002</v>
      </c>
      <c r="T73" s="11">
        <v>0.13062399999999999</v>
      </c>
      <c r="U73" s="11">
        <v>0.15973599999999999</v>
      </c>
      <c r="V73" s="11">
        <v>0.186643</v>
      </c>
      <c r="W73" s="11">
        <v>0.27716099999999999</v>
      </c>
      <c r="X73" s="11">
        <v>0.31663400000000003</v>
      </c>
      <c r="Y73" s="11">
        <v>0.394256</v>
      </c>
      <c r="Z73" s="11">
        <v>0.52325599999999994</v>
      </c>
    </row>
    <row r="74" spans="1:26" x14ac:dyDescent="0.45">
      <c r="A74" t="s">
        <v>52</v>
      </c>
      <c r="B74" s="11">
        <v>1.4E-2</v>
      </c>
      <c r="C74" s="11">
        <v>1.3900000000000001E-2</v>
      </c>
      <c r="D74" s="11">
        <v>1.3900000000000001E-2</v>
      </c>
      <c r="E74" s="11">
        <v>2.0500000000000001E-2</v>
      </c>
      <c r="F74" s="11">
        <v>3.49E-2</v>
      </c>
      <c r="G74" s="11">
        <v>3.49E-2</v>
      </c>
      <c r="H74" s="11">
        <v>3.49E-2</v>
      </c>
      <c r="I74" s="11">
        <v>3.49E-2</v>
      </c>
      <c r="J74" s="11">
        <v>4.2915000000000002E-2</v>
      </c>
      <c r="K74" s="11">
        <v>4.2930000000000003E-2</v>
      </c>
      <c r="L74" s="11">
        <v>4.3726999999999995E-2</v>
      </c>
      <c r="M74" s="11">
        <v>4.4527000000000004E-2</v>
      </c>
      <c r="N74" s="11">
        <v>5.8326999999999997E-2</v>
      </c>
      <c r="O74" s="11">
        <v>5.8326999999999997E-2</v>
      </c>
      <c r="P74" s="11">
        <v>5.8341999999999998E-2</v>
      </c>
      <c r="Q74" s="11">
        <v>6.3794000000000003E-2</v>
      </c>
      <c r="R74" s="11">
        <v>0.11969400000000001</v>
      </c>
      <c r="S74" s="11">
        <v>0.11969400000000001</v>
      </c>
      <c r="T74" s="11">
        <v>0.122894</v>
      </c>
      <c r="U74" s="11">
        <v>0.135794</v>
      </c>
      <c r="V74" s="11">
        <v>0.15274399999999999</v>
      </c>
      <c r="W74" s="11">
        <v>0.13644399999999998</v>
      </c>
      <c r="X74" s="11">
        <v>0.16533400000000001</v>
      </c>
      <c r="Y74" s="11">
        <v>0.20733500000000002</v>
      </c>
      <c r="Z74" s="11">
        <v>0.21033499999999999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0.7</v>
      </c>
      <c r="D87" s="11">
        <v>1.1000000000000001</v>
      </c>
      <c r="E87" s="11">
        <v>2.9</v>
      </c>
      <c r="F87" s="11">
        <v>2.8</v>
      </c>
      <c r="G87" s="11">
        <v>3.1</v>
      </c>
      <c r="H87" s="11">
        <v>3.1</v>
      </c>
      <c r="I87" s="11">
        <v>3.3</v>
      </c>
      <c r="J87" s="11">
        <v>2.9</v>
      </c>
      <c r="K87" s="11">
        <v>2.5</v>
      </c>
      <c r="L87" s="11">
        <v>2.6</v>
      </c>
      <c r="M87" s="11">
        <v>3.2</v>
      </c>
      <c r="N87" s="11">
        <v>2.6</v>
      </c>
      <c r="O87" s="11">
        <v>2.6</v>
      </c>
      <c r="P87" s="11">
        <v>1.9</v>
      </c>
      <c r="Q87" s="11">
        <v>2.1</v>
      </c>
      <c r="R87" s="11">
        <v>1.9</v>
      </c>
      <c r="S87" s="11">
        <v>1.4</v>
      </c>
      <c r="T87" s="11">
        <v>1.4</v>
      </c>
      <c r="U87" s="11">
        <v>1.4</v>
      </c>
      <c r="V87" s="11">
        <v>0.9</v>
      </c>
      <c r="W87" s="11">
        <v>1.1000000000000001</v>
      </c>
      <c r="X87" s="11">
        <v>1</v>
      </c>
      <c r="Y87" s="11">
        <v>1.6</v>
      </c>
      <c r="Z87" s="11">
        <v>1.2</v>
      </c>
    </row>
    <row r="88" spans="1:26" x14ac:dyDescent="0.45">
      <c r="A88" t="s">
        <v>47</v>
      </c>
      <c r="B88" t="s">
        <v>63</v>
      </c>
      <c r="C88" s="11">
        <v>6.4</v>
      </c>
      <c r="D88" s="11">
        <v>6.4</v>
      </c>
      <c r="E88" s="11">
        <v>6.4</v>
      </c>
      <c r="F88" s="11">
        <v>6.6</v>
      </c>
      <c r="G88" s="11">
        <v>6.5</v>
      </c>
      <c r="H88" s="11">
        <v>6.4</v>
      </c>
      <c r="I88" s="11">
        <v>6.8</v>
      </c>
      <c r="J88" s="11">
        <v>6.8</v>
      </c>
      <c r="K88" s="11">
        <v>6.8</v>
      </c>
      <c r="L88" s="11">
        <v>6</v>
      </c>
      <c r="M88" s="11">
        <v>7.3</v>
      </c>
      <c r="N88" s="11">
        <v>7.1</v>
      </c>
      <c r="O88" s="11">
        <v>6.7</v>
      </c>
      <c r="P88" s="11">
        <v>6.9</v>
      </c>
      <c r="Q88" s="11">
        <v>7</v>
      </c>
      <c r="R88" s="11">
        <v>7.5</v>
      </c>
      <c r="S88" s="11">
        <v>7.7</v>
      </c>
      <c r="T88" s="11">
        <v>7.6</v>
      </c>
      <c r="U88" s="11">
        <v>7.6</v>
      </c>
      <c r="V88" s="11">
        <v>6.8</v>
      </c>
      <c r="W88" s="11">
        <v>6.5</v>
      </c>
      <c r="X88" s="11">
        <v>6.8</v>
      </c>
      <c r="Y88" s="11">
        <v>7.1</v>
      </c>
      <c r="Z88" s="11">
        <v>6.4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2025-07-31T17:44:39Z</dcterms:modified>
</cp:coreProperties>
</file>