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BDBC674-2933-462B-80B4-32BB24136AA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<sst xmlns="http://schemas.openxmlformats.org/spreadsheetml/2006/main" count="1524" uniqueCount="90">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</sst>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12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325.04000000000002</v>
      </c>
      <c r="S12" s="8">
        <f t="shared" ref="S12:X12" si="0">$Q$10*H13</f>
        <v>341.29200000000003</v>
      </c>
      <c r="T12" s="8">
        <f t="shared" si="0"/>
        <v>380.29680000000002</v>
      </c>
      <c r="U12" s="8">
        <f t="shared" si="0"/>
        <v>429.05280000000005</v>
      </c>
      <c r="V12" s="8">
        <f t="shared" si="0"/>
        <v>487.56000000000006</v>
      </c>
      <c r="W12" s="8">
        <f t="shared" si="0"/>
        <v>546.06720000000007</v>
      </c>
      <c r="X12" s="8">
        <f t="shared" si="0"/>
        <v>588.32240000000002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3.8029680000000003</v>
      </c>
      <c r="U16" s="6">
        <f t="shared" si="2"/>
        <v>4.290528000000001</v>
      </c>
      <c r="V16" s="6">
        <f t="shared" si="2"/>
        <v>4.8756000000000004</v>
      </c>
      <c r="W16" s="6">
        <f t="shared" si="2"/>
        <v>10.921344000000001</v>
      </c>
      <c r="X16" s="6">
        <f t="shared" si="2"/>
        <v>17.649671999999999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117.01440000000001</v>
      </c>
      <c r="S17" s="6">
        <f t="shared" si="2"/>
        <v>109.21344000000001</v>
      </c>
      <c r="T17" s="6">
        <f t="shared" si="2"/>
        <v>117.892008</v>
      </c>
      <c r="U17" s="6">
        <f t="shared" si="2"/>
        <v>124.42531200000001</v>
      </c>
      <c r="V17" s="6">
        <f t="shared" si="2"/>
        <v>141.39240000000001</v>
      </c>
      <c r="W17" s="6">
        <f t="shared" si="2"/>
        <v>158.359488</v>
      </c>
      <c r="X17" s="6">
        <f t="shared" si="2"/>
        <v>176.49672000000001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195.024</v>
      </c>
      <c r="S18" s="6">
        <f t="shared" si="2"/>
        <v>204.77520000000001</v>
      </c>
      <c r="T18" s="6">
        <f t="shared" si="2"/>
        <v>228.17807999999999</v>
      </c>
      <c r="U18" s="6">
        <f t="shared" si="2"/>
        <v>244.56009600000002</v>
      </c>
      <c r="V18" s="6">
        <f t="shared" si="2"/>
        <v>263.28240000000005</v>
      </c>
      <c r="W18" s="6">
        <f t="shared" si="2"/>
        <v>283.95494400000007</v>
      </c>
      <c r="X18" s="6">
        <f t="shared" si="2"/>
        <v>311.81087200000002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9.7512000000000008</v>
      </c>
      <c r="S19" s="6">
        <f t="shared" ref="S19:X19" si="3">R19</f>
        <v>9.7512000000000008</v>
      </c>
      <c r="T19" s="6">
        <f t="shared" si="3"/>
        <v>9.7512000000000008</v>
      </c>
      <c r="U19" s="6">
        <f t="shared" si="3"/>
        <v>9.7512000000000008</v>
      </c>
      <c r="V19" s="6">
        <f t="shared" si="3"/>
        <v>9.7512000000000008</v>
      </c>
      <c r="W19" s="6">
        <f t="shared" si="3"/>
        <v>9.7512000000000008</v>
      </c>
      <c r="X19" s="6">
        <f t="shared" si="3"/>
        <v>9.7512000000000008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3.2504000000000133</v>
      </c>
      <c r="S20" s="6">
        <f t="shared" si="4"/>
        <v>17.552160000000015</v>
      </c>
      <c r="T20" s="6">
        <f t="shared" si="4"/>
        <v>24.475512000000037</v>
      </c>
      <c r="U20" s="6">
        <f t="shared" si="4"/>
        <v>50.316192000000058</v>
      </c>
      <c r="V20" s="6">
        <f t="shared" si="4"/>
        <v>73.134000000000015</v>
      </c>
      <c r="W20" s="6">
        <f t="shared" si="4"/>
        <v>94.00156800000002</v>
      </c>
      <c r="X20" s="6">
        <f t="shared" si="4"/>
        <v>90.263608000000033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75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76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77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78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86</v>
      </c>
    </row>
    <row r="42" spans="2:13" x14ac:dyDescent="0.45">
      <c r="B42" t="s">
        <v>84</v>
      </c>
      <c r="C42" t="s">
        <v>85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79</v>
      </c>
      <c r="F43" t="s">
        <v>83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15.2</v>
      </c>
      <c r="C44">
        <f>HLOOKUP($E44&amp;"_"&amp;C$42,fuel_prices!$B$10:$I$11,2,FALSE)</f>
        <v>18.3</v>
      </c>
      <c r="E44" t="s">
        <v>80</v>
      </c>
      <c r="F44" t="s">
        <v>83</v>
      </c>
      <c r="G44">
        <f t="shared" ref="G44:M44" si="8">AVERAGE($B44:$C44)*G36</f>
        <v>16.75</v>
      </c>
      <c r="H44">
        <f t="shared" si="8"/>
        <v>17.085000000000001</v>
      </c>
      <c r="I44">
        <f t="shared" si="8"/>
        <v>17.755000000000003</v>
      </c>
      <c r="J44">
        <f t="shared" si="8"/>
        <v>17.922499999999999</v>
      </c>
      <c r="K44">
        <f t="shared" si="8"/>
        <v>18.09</v>
      </c>
      <c r="L44">
        <f t="shared" si="8"/>
        <v>18.425000000000001</v>
      </c>
      <c r="M44">
        <f t="shared" si="8"/>
        <v>18.760000000000002</v>
      </c>
    </row>
    <row r="45" spans="2:13" x14ac:dyDescent="0.45">
      <c r="B45">
        <f>HLOOKUP($E45&amp;"_"&amp;B$42,fuel_prices!$B$10:$I$11,2,FALSE)</f>
        <v>50</v>
      </c>
      <c r="C45">
        <f>HLOOKUP($E45&amp;"_"&amp;C$42,fuel_prices!$B$10:$I$11,2,FALSE)</f>
        <v>60</v>
      </c>
      <c r="E45" t="s">
        <v>81</v>
      </c>
      <c r="F45" t="s">
        <v>83</v>
      </c>
      <c r="G45">
        <f t="shared" ref="G45:M45" si="9">AVERAGE($B45:$C45)*G37</f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</row>
    <row r="46" spans="2:13" x14ac:dyDescent="0.45">
      <c r="B46">
        <f>HLOOKUP($E46&amp;"_"&amp;B$42,fuel_prices!$B$10:$I$11,2,FALSE)</f>
        <v>25</v>
      </c>
      <c r="C46">
        <f>HLOOKUP($E46&amp;"_"&amp;C$42,fuel_prices!$B$10:$I$11,2,FALSE)</f>
        <v>33</v>
      </c>
      <c r="E46" t="s">
        <v>82</v>
      </c>
      <c r="F46" t="s">
        <v>83</v>
      </c>
      <c r="G46">
        <f t="shared" ref="G46:M46" si="10">AVERAGE($B46:$C46)*G38</f>
        <v>29</v>
      </c>
      <c r="H46">
        <f t="shared" si="10"/>
        <v>27.84</v>
      </c>
      <c r="I46">
        <f t="shared" si="10"/>
        <v>30.16</v>
      </c>
      <c r="J46">
        <f t="shared" si="10"/>
        <v>30.16</v>
      </c>
      <c r="K46">
        <f t="shared" si="10"/>
        <v>28.419999999999998</v>
      </c>
      <c r="L46">
        <f t="shared" si="10"/>
        <v>28.71</v>
      </c>
      <c r="M46">
        <f t="shared" si="10"/>
        <v>29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87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87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87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87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87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87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87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87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87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87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87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87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87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87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87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87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87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87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87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87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87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87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87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87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88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88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88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88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88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88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88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88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88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88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88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88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88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88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88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88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88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88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88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88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88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88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88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88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88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88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88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88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88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88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88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88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88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88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88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88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88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88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88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88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88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88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88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88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88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88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88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88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88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88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88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88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88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88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88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88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88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88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88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88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88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88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88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88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88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88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88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88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88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88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88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88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88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88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88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88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88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88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88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88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88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88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88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88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88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88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88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88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88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88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88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88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88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88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88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88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88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88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88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88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88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88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88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88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88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88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88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88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88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88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88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88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88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88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88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88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88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88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88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88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88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88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88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88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88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88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88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88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88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88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88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88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88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88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88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88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88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88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88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88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88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88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88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88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88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88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88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88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88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88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88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88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88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88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88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88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88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88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88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88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88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88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88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88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88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88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88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88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88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88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88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88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88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88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88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88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88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88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88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88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88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88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88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88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88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88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88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88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88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88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88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88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88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88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88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88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88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88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88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88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88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88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88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88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88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88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88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88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88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88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88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88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88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88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88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88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88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88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88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88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88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88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88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88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88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88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88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88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88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88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88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88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88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88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88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88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88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88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88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88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88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88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88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88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88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88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88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88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88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88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88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88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88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88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88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88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88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88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88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88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88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88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88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88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88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88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88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88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88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88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88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88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88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88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88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88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88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88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88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88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88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88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88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88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88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88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88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88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88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88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88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88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88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88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88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88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88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88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88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88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88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88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88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88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88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88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88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88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88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88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88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88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88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88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88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88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88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88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88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88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88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88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88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88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88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88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88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88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88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88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88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88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88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88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88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88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88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88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88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88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88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88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88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88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88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88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88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88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88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88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2025-09-01T03:58:39Z</dcterms:modified>
</cp:coreProperties>
</file>