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14C84CF1-6D3D-4030-8311-AC84598D1CC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<sst xmlns="http://schemas.openxmlformats.org/spreadsheetml/2006/main" count="58627" uniqueCount="92">
  <si>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</si>
  <si>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</si>
  <si>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</si>
  <si>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</si>
  <si>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</si>
  <si>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</si>
  <si>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</si>
  <si>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</si>
  <si>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</si>
  <si>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</si>
  <si>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</si>
  <si>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</si>
  <si>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</si>
  <si>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</si>
  <si>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</si>
  <si>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</si>
  <si>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</si>
  <si>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</si>
  <si>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</si>
  <si>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</si>
  <si>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</si>
  <si>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</si>
  <si>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</si>
  <si>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</si>
  <si>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</si>
  <si>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</si>
  <si>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</si>
  <si>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</si>
  <si>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</si>
  <si>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</si>
  <si>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</si>
  <si>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</si>
  <si>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</si>
  <si>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</si>
  <si>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</si>
  <si>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</si>
  <si>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</si>
  <si>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</si>
  <si>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</si>
  <si>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</si>
  <si>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</si>
  <si>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</si>
  <si>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</si>
  <si>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</si>
  <si>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</si>
  <si>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</si>
  <si>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</si>
  <si>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</si>
  <si>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</si>
  <si>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</si>
  <si>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</si>
  <si>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</si>
  <si>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</si>
  <si>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</si>
  <si>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</si>
  <si>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</si>
  <si>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</si>
  <si>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</si>
  <si>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</si>
  <si>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</si>
  <si>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</si>
  <si>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</si>
  <si>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</si>
  <si>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</si>
  <si>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</si>
  <si>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</si>
  <si>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</si>
  <si>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</si>
  <si>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</si>
  <si>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</si>
  <si>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</si>
  <si>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</si>
  <si>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</si>
  <si>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</si>
  <si>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</si>
  <si>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</si>
  <si>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</si>
  <si>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</si>
  <si>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</si>
  <si>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</si>
  <si>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</si>
  <si>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</si>
  <si>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</si>
  <si>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</si>
  <si>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BRA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</si>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</sst>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687.17000000000007</c:v>
                </c:pt>
                <c:pt idx="1">
                  <c:v>795.39356901217855</c:v>
                </c:pt>
                <c:pt idx="2">
                  <c:v>1102.3545805142085</c:v>
                </c:pt>
                <c:pt idx="3">
                  <c:v>1463.5224763193505</c:v>
                </c:pt>
                <c:pt idx="4">
                  <c:v>1768.2433592692828</c:v>
                </c:pt>
                <c:pt idx="5">
                  <c:v>2073.3023748308528</c:v>
                </c:pt>
                <c:pt idx="6">
                  <c:v>2324.1333728010827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83.85</c:v>
                </c:pt>
                <c:pt idx="1">
                  <c:v>106.47277106499135</c:v>
                </c:pt>
                <c:pt idx="2">
                  <c:v>137.49591345188873</c:v>
                </c:pt>
                <c:pt idx="3">
                  <c:v>173.2213339488579</c:v>
                </c:pt>
                <c:pt idx="4">
                  <c:v>157.0432981413833</c:v>
                </c:pt>
                <c:pt idx="5">
                  <c:v>235.85442174139936</c:v>
                </c:pt>
                <c:pt idx="6">
                  <c:v>281.21104130705311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687.17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687.17000000000007</v>
      </c>
      <c r="S12" s="8">
        <f t="shared" ref="S12:X12" si="0">SUM(S17:S20)</f>
        <v>795.39356901217855</v>
      </c>
      <c r="T12" s="8">
        <f t="shared" si="0"/>
        <v>1102.3545805142085</v>
      </c>
      <c r="U12" s="8">
        <f t="shared" si="0"/>
        <v>1463.5224763193505</v>
      </c>
      <c r="V12" s="8">
        <f t="shared" si="0"/>
        <v>1768.2433592692828</v>
      </c>
      <c r="W12" s="8">
        <f t="shared" si="0"/>
        <v>2073.3023748308528</v>
      </c>
      <c r="X12" s="8">
        <f t="shared" si="0"/>
        <v>2324.1333728010827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4.2050000000000004E-2</v>
      </c>
      <c r="I16" s="10">
        <f>SUMIFS(ngfs_median!$J$2:$J$17119,ngfs_median!$B$2:$B$17119,Veda!$C$5,ngfs_median!$H$2:$H$17119,Veda!$Q16,ngfs_median!$I$2:$I$17119,Veda!I$15)</f>
        <v>9.1850000000000001E-2</v>
      </c>
      <c r="J16" s="10">
        <f>SUMIFS(ngfs_median!$J$2:$J$17119,ngfs_median!$B$2:$B$17119,Veda!$C$5,ngfs_median!$H$2:$H$17119,Veda!$Q16,ngfs_median!$I$2:$I$17119,Veda!J$15)</f>
        <v>0.14945</v>
      </c>
      <c r="K16" s="10">
        <f>SUMIFS(ngfs_median!$J$2:$J$17119,ngfs_median!$B$2:$B$17119,Veda!$C$5,ngfs_median!$H$2:$H$17119,Veda!$Q16,ngfs_median!$I$2:$I$17119,Veda!K$15)</f>
        <v>0.21195</v>
      </c>
      <c r="L16" s="10">
        <f>SUMIFS(ngfs_median!$J$2:$J$17119,ngfs_median!$B$2:$B$17119,Veda!$C$5,ngfs_median!$H$2:$H$17119,Veda!$Q16,ngfs_median!$I$2:$I$17119,Veda!L$15)</f>
        <v>0.27629999999999999</v>
      </c>
      <c r="M16" s="10">
        <f>SUMIFS(ngfs_median!$J$2:$J$17119,ngfs_median!$B$2:$B$17119,Veda!$C$5,ngfs_median!$H$2:$H$17119,Veda!$Q16,ngfs_median!$I$2:$I$17119,Veda!M$15)</f>
        <v>0.33745000000000003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13.833333333333332</v>
      </c>
      <c r="U16" s="6">
        <f t="shared" si="2"/>
        <v>29.833333333333332</v>
      </c>
      <c r="V16" s="6">
        <f t="shared" si="2"/>
        <v>47.194444444444443</v>
      </c>
      <c r="W16" s="6">
        <f t="shared" si="2"/>
        <v>65.069444444444443</v>
      </c>
      <c r="X16" s="6">
        <f t="shared" si="2"/>
        <v>82.055555555555557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1.6149999999999998E-2</v>
      </c>
      <c r="H17" s="10">
        <f>SUMIFS(ngfs_median!$J$2:$J$17119,ngfs_median!$B$2:$B$17119,Veda!$C$5,ngfs_median!$H$2:$H$17119,Veda!$Q17,ngfs_median!$I$2:$I$17119,Veda!H$15)</f>
        <v>0.10439999999999999</v>
      </c>
      <c r="I17" s="10">
        <f>SUMIFS(ngfs_median!$J$2:$J$17119,ngfs_median!$B$2:$B$17119,Veda!$C$5,ngfs_median!$H$2:$H$17119,Veda!$Q17,ngfs_median!$I$2:$I$17119,Veda!I$15)</f>
        <v>0.2908</v>
      </c>
      <c r="J17" s="10">
        <f>SUMIFS(ngfs_median!$J$2:$J$17119,ngfs_median!$B$2:$B$17119,Veda!$C$5,ngfs_median!$H$2:$H$17119,Veda!$Q17,ngfs_median!$I$2:$I$17119,Veda!J$15)</f>
        <v>0.49509999999999998</v>
      </c>
      <c r="K17" s="10">
        <f>SUMIFS(ngfs_median!$J$2:$J$17119,ngfs_median!$B$2:$B$17119,Veda!$C$5,ngfs_median!$H$2:$H$17119,Veda!$Q17,ngfs_median!$I$2:$I$17119,Veda!K$15)</f>
        <v>0.61255000000000004</v>
      </c>
      <c r="L17" s="10">
        <f>SUMIFS(ngfs_median!$J$2:$J$17119,ngfs_median!$B$2:$B$17119,Veda!$C$5,ngfs_median!$H$2:$H$17119,Veda!$Q17,ngfs_median!$I$2:$I$17119,Veda!L$15)</f>
        <v>0.72440000000000004</v>
      </c>
      <c r="M17" s="10">
        <f>SUMIFS(ngfs_median!$J$2:$J$17119,ngfs_median!$B$2:$B$17119,Veda!$C$5,ngfs_median!$H$2:$H$17119,Veda!$Q17,ngfs_median!$I$2:$I$17119,Veda!M$15)</f>
        <v>0.81109999999999993</v>
      </c>
      <c r="Q17" s="12" t="s">
        <v>10</v>
      </c>
      <c r="R17" s="6">
        <f>$Q$10*G17/SUM($G$17:$G$19)</f>
        <v>6.8260520974289571</v>
      </c>
      <c r="S17" s="6">
        <f>R17</f>
        <v>6.8260520974289571</v>
      </c>
      <c r="T17" s="6">
        <f t="shared" ref="T17:X17" si="3">S17</f>
        <v>6.8260520974289571</v>
      </c>
      <c r="U17" s="6">
        <f t="shared" si="3"/>
        <v>6.8260520974289571</v>
      </c>
      <c r="V17" s="6">
        <f t="shared" si="3"/>
        <v>6.8260520974289571</v>
      </c>
      <c r="W17" s="6">
        <f t="shared" si="3"/>
        <v>6.8260520974289571</v>
      </c>
      <c r="X17" s="6">
        <f t="shared" si="3"/>
        <v>6.8260520974289571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0.92120000000000002</v>
      </c>
      <c r="H18" s="10">
        <f>SUMIFS(ngfs_median!$J$2:$J$17119,ngfs_median!$B$2:$B$17119,Veda!$C$5,ngfs_median!$H$2:$H$17119,Veda!$Q18,ngfs_median!$I$2:$I$17119,Veda!H$15)</f>
        <v>0.91290000000000004</v>
      </c>
      <c r="I18" s="10">
        <f>SUMIFS(ngfs_median!$J$2:$J$17119,ngfs_median!$B$2:$B$17119,Veda!$C$5,ngfs_median!$H$2:$H$17119,Veda!$Q18,ngfs_median!$I$2:$I$17119,Veda!I$15)</f>
        <v>1.1951499999999999</v>
      </c>
      <c r="J18" s="10">
        <f>SUMIFS(ngfs_median!$J$2:$J$17119,ngfs_median!$B$2:$B$17119,Veda!$C$5,ngfs_median!$H$2:$H$17119,Veda!$Q18,ngfs_median!$I$2:$I$17119,Veda!J$15)</f>
        <v>1.5016</v>
      </c>
      <c r="K18" s="10">
        <f>SUMIFS(ngfs_median!$J$2:$J$17119,ngfs_median!$B$2:$B$17119,Veda!$C$5,ngfs_median!$H$2:$H$17119,Veda!$Q18,ngfs_median!$I$2:$I$17119,Veda!K$15)</f>
        <v>1.78925</v>
      </c>
      <c r="L18" s="10">
        <f>SUMIFS(ngfs_median!$J$2:$J$17119,ngfs_median!$B$2:$B$17119,Veda!$C$5,ngfs_median!$H$2:$H$17119,Veda!$Q18,ngfs_median!$I$2:$I$17119,Veda!L$15)</f>
        <v>2.1282500000000004</v>
      </c>
      <c r="M18" s="10">
        <f>SUMIFS(ngfs_median!$J$2:$J$17119,ngfs_median!$B$2:$B$17119,Veda!$C$5,ngfs_median!$H$2:$H$17119,Veda!$Q18,ngfs_median!$I$2:$I$17119,Veda!M$15)</f>
        <v>2.4167500000000004</v>
      </c>
      <c r="Q18" s="12" t="s">
        <v>12</v>
      </c>
      <c r="R18" s="6">
        <f>$Q$10*G18/SUM($G$17:$G$19)</f>
        <v>389.35970230040596</v>
      </c>
      <c r="S18" s="6">
        <f t="shared" ref="S18:X19" si="4">R18*H18/G18</f>
        <v>385.85157645466847</v>
      </c>
      <c r="T18" s="6">
        <f t="shared" si="4"/>
        <v>505.14898849797021</v>
      </c>
      <c r="U18" s="6">
        <f t="shared" si="4"/>
        <v>634.67491204330179</v>
      </c>
      <c r="V18" s="6">
        <f t="shared" si="4"/>
        <v>756.25471921515566</v>
      </c>
      <c r="W18" s="6">
        <f t="shared" si="4"/>
        <v>899.53841339648193</v>
      </c>
      <c r="X18" s="6">
        <f t="shared" si="4"/>
        <v>1021.4774864682005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0.68845000000000001</v>
      </c>
      <c r="H19" s="10">
        <f>SUMIFS(ngfs_median!$J$2:$J$17119,ngfs_median!$B$2:$B$17119,Veda!$C$5,ngfs_median!$H$2:$H$17119,Veda!$Q19,ngfs_median!$I$2:$I$17119,Veda!H$15)</f>
        <v>0.86454999999999993</v>
      </c>
      <c r="I19" s="10">
        <f>SUMIFS(ngfs_median!$J$2:$J$17119,ngfs_median!$B$2:$B$17119,Veda!$C$5,ngfs_median!$H$2:$H$17119,Veda!$Q19,ngfs_median!$I$2:$I$17119,Veda!I$15)</f>
        <v>1.12215</v>
      </c>
      <c r="J19" s="10">
        <f>SUMIFS(ngfs_median!$J$2:$J$17119,ngfs_median!$B$2:$B$17119,Veda!$C$5,ngfs_median!$H$2:$H$17119,Veda!$Q19,ngfs_median!$I$2:$I$17119,Veda!J$15)</f>
        <v>1.4659</v>
      </c>
      <c r="K19" s="10">
        <f>SUMIFS(ngfs_median!$J$2:$J$17119,ngfs_median!$B$2:$B$17119,Veda!$C$5,ngfs_median!$H$2:$H$17119,Veda!$Q19,ngfs_median!$I$2:$I$17119,Veda!K$15)</f>
        <v>1.7817500000000002</v>
      </c>
      <c r="L19" s="10">
        <f>SUMIFS(ngfs_median!$J$2:$J$17119,ngfs_median!$B$2:$B$17119,Veda!$C$5,ngfs_median!$H$2:$H$17119,Veda!$Q19,ngfs_median!$I$2:$I$17119,Veda!L$15)</f>
        <v>2.0526499999999999</v>
      </c>
      <c r="M19" s="10">
        <f>SUMIFS(ngfs_median!$J$2:$J$17119,ngfs_median!$B$2:$B$17119,Veda!$C$5,ngfs_median!$H$2:$H$17119,Veda!$Q19,ngfs_median!$I$2:$I$17119,Veda!M$15)</f>
        <v>2.2709000000000001</v>
      </c>
      <c r="Q19" s="12" t="s">
        <v>13</v>
      </c>
      <c r="R19" s="6">
        <f>$Q$10*G19/SUM($G$17:$G$19)</f>
        <v>290.98424560216512</v>
      </c>
      <c r="S19" s="6">
        <f t="shared" si="4"/>
        <v>365.41568673883626</v>
      </c>
      <c r="T19" s="6">
        <f t="shared" si="4"/>
        <v>474.29438768606224</v>
      </c>
      <c r="U19" s="6">
        <f t="shared" si="4"/>
        <v>619.58574424898507</v>
      </c>
      <c r="V19" s="6">
        <f t="shared" si="4"/>
        <v>753.0847259810555</v>
      </c>
      <c r="W19" s="6">
        <f t="shared" si="4"/>
        <v>867.58488159675221</v>
      </c>
      <c r="X19" s="6">
        <f t="shared" si="4"/>
        <v>959.83168470906628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37.300253721244921</v>
      </c>
      <c r="T20" s="6">
        <f t="shared" si="5"/>
        <v>116.08515223274696</v>
      </c>
      <c r="U20" s="6">
        <f t="shared" si="5"/>
        <v>202.43576792963461</v>
      </c>
      <c r="V20" s="6">
        <f t="shared" si="5"/>
        <v>252.07786197564278</v>
      </c>
      <c r="W20" s="6">
        <f t="shared" si="5"/>
        <v>299.35302774018948</v>
      </c>
      <c r="X20" s="6">
        <f t="shared" si="5"/>
        <v>335.99814952638701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83.85</v>
      </c>
      <c r="D22" s="12" t="s">
        <v>79</v>
      </c>
      <c r="G22" s="8">
        <f>G35/$G$35*$B22</f>
        <v>83.85</v>
      </c>
      <c r="H22" s="8">
        <f t="shared" ref="H22:M22" si="6">H35/$G$35*$B22</f>
        <v>106.47277106499135</v>
      </c>
      <c r="I22" s="8">
        <f t="shared" si="6"/>
        <v>137.49591345188873</v>
      </c>
      <c r="J22" s="8">
        <f t="shared" si="6"/>
        <v>173.2213339488579</v>
      </c>
      <c r="K22" s="8">
        <f t="shared" si="6"/>
        <v>157.0432981413833</v>
      </c>
      <c r="L22" s="8">
        <f t="shared" si="6"/>
        <v>235.85442174139936</v>
      </c>
      <c r="M22" s="8">
        <f t="shared" si="6"/>
        <v>281.21104130705311</v>
      </c>
      <c r="Q22" t="s">
        <v>64</v>
      </c>
      <c r="T22" s="8">
        <f>I35*1000</f>
        <v>12254.6</v>
      </c>
      <c r="U22" s="8">
        <f>J35*1000</f>
        <v>15438.699999999999</v>
      </c>
      <c r="V22" s="8">
        <f>K35*1000</f>
        <v>13996.800000000001</v>
      </c>
      <c r="W22" s="8">
        <f>L35*1000</f>
        <v>21021</v>
      </c>
      <c r="X22" s="8">
        <f>M35*1000</f>
        <v>25063.5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17.899999999999999</v>
      </c>
      <c r="S26" s="3">
        <f>AVERAGEIFS(historical_data_long!$D$3:$D$9999,historical_data_long!$B$3:$B$9999,"&gt;2017",historical_data_long!$A$3:$A$9999,$O26)</f>
        <v>24.766666666666669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5</v>
      </c>
      <c r="S27" s="3">
        <f>AVERAGEIFS(historical_data_long!$D$3:$D$9999,historical_data_long!$B$3:$B$9999,"&gt;2017",historical_data_long!$A$3:$A$9999,$O27)</f>
        <v>2.1333333333333333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7.4733000000000001</v>
      </c>
      <c r="H35" s="11">
        <f>SUMIFS(ngfs_median!$J$2:$J$17119,ngfs_median!$B$2:$B$17119,Veda!$C$5,ngfs_median!$D$2:$D$17119,Veda!$D22,ngfs_median!$I$2:$I$17119,Veda!H$15)</f>
        <v>9.4895999999999994</v>
      </c>
      <c r="I35" s="11">
        <f>SUMIFS(ngfs_median!$J$2:$J$17119,ngfs_median!$B$2:$B$17119,Veda!$C$5,ngfs_median!$D$2:$D$17119,Veda!$D22,ngfs_median!$I$2:$I$17119,Veda!I$15)</f>
        <v>12.2546</v>
      </c>
      <c r="J35" s="11">
        <f>SUMIFS(ngfs_median!$J$2:$J$17119,ngfs_median!$B$2:$B$17119,Veda!$C$5,ngfs_median!$D$2:$D$17119,Veda!$D22,ngfs_median!$I$2:$I$17119,Veda!J$15)</f>
        <v>15.438699999999999</v>
      </c>
      <c r="K35" s="11">
        <f>SUMIFS(ngfs_median!$J$2:$J$17119,ngfs_median!$B$2:$B$17119,Veda!$C$5,ngfs_median!$D$2:$D$17119,Veda!$D22,ngfs_median!$I$2:$I$17119,Veda!K$15)</f>
        <v>13.9968</v>
      </c>
      <c r="L35" s="11">
        <f>SUMIFS(ngfs_median!$J$2:$J$17119,ngfs_median!$B$2:$B$17119,Veda!$C$5,ngfs_median!$D$2:$D$17119,Veda!$D22,ngfs_median!$I$2:$I$17119,Veda!L$15)</f>
        <v>21.021000000000001</v>
      </c>
      <c r="M35" s="11">
        <f>SUMIFS(ngfs_median!$J$2:$J$17119,ngfs_median!$B$2:$B$17119,Veda!$C$5,ngfs_median!$D$2:$D$17119,Veda!$D22,ngfs_median!$I$2:$I$17119,Veda!M$15)</f>
        <v>25.063500000000001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7.86</v>
      </c>
    </row>
    <row r="3" spans="1:4" x14ac:dyDescent="0.45">
      <c r="A3" t="s">
        <v>34</v>
      </c>
      <c r="B3">
        <v>2000</v>
      </c>
      <c r="C3" t="s">
        <v>74</v>
      </c>
      <c r="D3">
        <v>10.93</v>
      </c>
    </row>
    <row r="4" spans="1:4" x14ac:dyDescent="0.45">
      <c r="A4" t="s">
        <v>36</v>
      </c>
      <c r="B4">
        <v>2000</v>
      </c>
      <c r="C4" t="s">
        <v>74</v>
      </c>
      <c r="D4">
        <v>4.07</v>
      </c>
    </row>
    <row r="5" spans="1:4" x14ac:dyDescent="0.45">
      <c r="A5" t="s">
        <v>56</v>
      </c>
      <c r="B5">
        <v>2000</v>
      </c>
      <c r="C5" t="s">
        <v>74</v>
      </c>
      <c r="D5">
        <v>304.39999999999998</v>
      </c>
    </row>
    <row r="6" spans="1:4" x14ac:dyDescent="0.45">
      <c r="A6" t="s">
        <v>57</v>
      </c>
      <c r="B6">
        <v>2000</v>
      </c>
      <c r="C6" t="s">
        <v>74</v>
      </c>
      <c r="D6">
        <v>6.05</v>
      </c>
    </row>
    <row r="7" spans="1:4" x14ac:dyDescent="0.45">
      <c r="A7" t="s">
        <v>38</v>
      </c>
      <c r="B7">
        <v>2000</v>
      </c>
      <c r="C7" t="s">
        <v>74</v>
      </c>
      <c r="D7">
        <v>15.62</v>
      </c>
    </row>
    <row r="8" spans="1:4" x14ac:dyDescent="0.45">
      <c r="A8" t="s">
        <v>58</v>
      </c>
      <c r="B8">
        <v>2000</v>
      </c>
      <c r="C8" t="s">
        <v>74</v>
      </c>
      <c r="D8">
        <v>0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9.02</v>
      </c>
    </row>
    <row r="11" spans="1:4" x14ac:dyDescent="0.45">
      <c r="A11" t="s">
        <v>34</v>
      </c>
      <c r="B11">
        <v>2001</v>
      </c>
      <c r="C11" t="s">
        <v>74</v>
      </c>
      <c r="D11">
        <v>11.08</v>
      </c>
    </row>
    <row r="12" spans="1:4" x14ac:dyDescent="0.45">
      <c r="A12" t="s">
        <v>36</v>
      </c>
      <c r="B12">
        <v>2001</v>
      </c>
      <c r="C12" t="s">
        <v>74</v>
      </c>
      <c r="D12">
        <v>9.92</v>
      </c>
    </row>
    <row r="13" spans="1:4" x14ac:dyDescent="0.45">
      <c r="A13" t="s">
        <v>56</v>
      </c>
      <c r="B13">
        <v>2001</v>
      </c>
      <c r="C13" t="s">
        <v>74</v>
      </c>
      <c r="D13">
        <v>267.88</v>
      </c>
    </row>
    <row r="14" spans="1:4" x14ac:dyDescent="0.45">
      <c r="A14" t="s">
        <v>57</v>
      </c>
      <c r="B14">
        <v>2001</v>
      </c>
      <c r="C14" t="s">
        <v>74</v>
      </c>
      <c r="D14">
        <v>14.28</v>
      </c>
    </row>
    <row r="15" spans="1:4" x14ac:dyDescent="0.45">
      <c r="A15" t="s">
        <v>38</v>
      </c>
      <c r="B15">
        <v>2001</v>
      </c>
      <c r="C15" t="s">
        <v>74</v>
      </c>
      <c r="D15">
        <v>16.34</v>
      </c>
    </row>
    <row r="16" spans="1:4" x14ac:dyDescent="0.45">
      <c r="A16" t="s">
        <v>58</v>
      </c>
      <c r="B16">
        <v>2001</v>
      </c>
      <c r="C16" t="s">
        <v>74</v>
      </c>
      <c r="D16">
        <v>0</v>
      </c>
    </row>
    <row r="17" spans="1:4" x14ac:dyDescent="0.45">
      <c r="A17" t="s">
        <v>91</v>
      </c>
      <c r="B17">
        <v>2001</v>
      </c>
      <c r="C17" t="s">
        <v>74</v>
      </c>
      <c r="D17">
        <v>0.03</v>
      </c>
    </row>
    <row r="18" spans="1:4" x14ac:dyDescent="0.45">
      <c r="A18" t="s">
        <v>32</v>
      </c>
      <c r="B18">
        <v>2002</v>
      </c>
      <c r="C18" t="s">
        <v>74</v>
      </c>
      <c r="D18">
        <v>10.27</v>
      </c>
    </row>
    <row r="19" spans="1:4" x14ac:dyDescent="0.45">
      <c r="A19" t="s">
        <v>34</v>
      </c>
      <c r="B19">
        <v>2002</v>
      </c>
      <c r="C19" t="s">
        <v>74</v>
      </c>
      <c r="D19">
        <v>9.1199999999999992</v>
      </c>
    </row>
    <row r="20" spans="1:4" x14ac:dyDescent="0.45">
      <c r="A20" t="s">
        <v>36</v>
      </c>
      <c r="B20">
        <v>2002</v>
      </c>
      <c r="C20" t="s">
        <v>74</v>
      </c>
      <c r="D20">
        <v>12.41</v>
      </c>
    </row>
    <row r="21" spans="1:4" x14ac:dyDescent="0.45">
      <c r="A21" t="s">
        <v>56</v>
      </c>
      <c r="B21">
        <v>2002</v>
      </c>
      <c r="C21" t="s">
        <v>74</v>
      </c>
      <c r="D21">
        <v>286.08999999999997</v>
      </c>
    </row>
    <row r="22" spans="1:4" x14ac:dyDescent="0.45">
      <c r="A22" t="s">
        <v>57</v>
      </c>
      <c r="B22">
        <v>2002</v>
      </c>
      <c r="C22" t="s">
        <v>74</v>
      </c>
      <c r="D22">
        <v>13.84</v>
      </c>
    </row>
    <row r="23" spans="1:4" x14ac:dyDescent="0.45">
      <c r="A23" t="s">
        <v>38</v>
      </c>
      <c r="B23">
        <v>2002</v>
      </c>
      <c r="C23" t="s">
        <v>74</v>
      </c>
      <c r="D23">
        <v>13.93</v>
      </c>
    </row>
    <row r="24" spans="1:4" x14ac:dyDescent="0.45">
      <c r="A24" t="s">
        <v>58</v>
      </c>
      <c r="B24">
        <v>2002</v>
      </c>
      <c r="C24" t="s">
        <v>74</v>
      </c>
      <c r="D24">
        <v>0</v>
      </c>
    </row>
    <row r="25" spans="1:4" x14ac:dyDescent="0.45">
      <c r="A25" t="s">
        <v>91</v>
      </c>
      <c r="B25">
        <v>2002</v>
      </c>
      <c r="C25" t="s">
        <v>74</v>
      </c>
      <c r="D25">
        <v>0.06</v>
      </c>
    </row>
    <row r="26" spans="1:4" x14ac:dyDescent="0.45">
      <c r="A26" t="s">
        <v>32</v>
      </c>
      <c r="B26">
        <v>2003</v>
      </c>
      <c r="C26" t="s">
        <v>74</v>
      </c>
      <c r="D26">
        <v>11.94</v>
      </c>
    </row>
    <row r="27" spans="1:4" x14ac:dyDescent="0.45">
      <c r="A27" t="s">
        <v>34</v>
      </c>
      <c r="B27">
        <v>2003</v>
      </c>
      <c r="C27" t="s">
        <v>74</v>
      </c>
      <c r="D27">
        <v>9.01</v>
      </c>
    </row>
    <row r="28" spans="1:4" x14ac:dyDescent="0.45">
      <c r="A28" t="s">
        <v>36</v>
      </c>
      <c r="B28">
        <v>2003</v>
      </c>
      <c r="C28" t="s">
        <v>74</v>
      </c>
      <c r="D28">
        <v>13.11</v>
      </c>
    </row>
    <row r="29" spans="1:4" x14ac:dyDescent="0.45">
      <c r="A29" t="s">
        <v>56</v>
      </c>
      <c r="B29">
        <v>2003</v>
      </c>
      <c r="C29" t="s">
        <v>74</v>
      </c>
      <c r="D29">
        <v>305.62</v>
      </c>
    </row>
    <row r="30" spans="1:4" x14ac:dyDescent="0.45">
      <c r="A30" t="s">
        <v>57</v>
      </c>
      <c r="B30">
        <v>2003</v>
      </c>
      <c r="C30" t="s">
        <v>74</v>
      </c>
      <c r="D30">
        <v>13.36</v>
      </c>
    </row>
    <row r="31" spans="1:4" x14ac:dyDescent="0.45">
      <c r="A31" t="s">
        <v>38</v>
      </c>
      <c r="B31">
        <v>2003</v>
      </c>
      <c r="C31" t="s">
        <v>74</v>
      </c>
      <c r="D31">
        <v>11.29</v>
      </c>
    </row>
    <row r="32" spans="1:4" x14ac:dyDescent="0.45">
      <c r="A32" t="s">
        <v>58</v>
      </c>
      <c r="B32">
        <v>2003</v>
      </c>
      <c r="C32" t="s">
        <v>74</v>
      </c>
      <c r="D32">
        <v>0</v>
      </c>
    </row>
    <row r="33" spans="1:4" x14ac:dyDescent="0.45">
      <c r="A33" t="s">
        <v>91</v>
      </c>
      <c r="B33">
        <v>2003</v>
      </c>
      <c r="C33" t="s">
        <v>74</v>
      </c>
      <c r="D33">
        <v>0.06</v>
      </c>
    </row>
    <row r="34" spans="1:4" x14ac:dyDescent="0.45">
      <c r="A34" t="s">
        <v>32</v>
      </c>
      <c r="B34">
        <v>2004</v>
      </c>
      <c r="C34" t="s">
        <v>74</v>
      </c>
      <c r="D34">
        <v>12.52</v>
      </c>
    </row>
    <row r="35" spans="1:4" x14ac:dyDescent="0.45">
      <c r="A35" t="s">
        <v>34</v>
      </c>
      <c r="B35">
        <v>2004</v>
      </c>
      <c r="C35" t="s">
        <v>74</v>
      </c>
      <c r="D35">
        <v>10.37</v>
      </c>
    </row>
    <row r="36" spans="1:4" x14ac:dyDescent="0.45">
      <c r="A36" t="s">
        <v>36</v>
      </c>
      <c r="B36">
        <v>2004</v>
      </c>
      <c r="C36" t="s">
        <v>74</v>
      </c>
      <c r="D36">
        <v>19.260000000000002</v>
      </c>
    </row>
    <row r="37" spans="1:4" x14ac:dyDescent="0.45">
      <c r="A37" t="s">
        <v>56</v>
      </c>
      <c r="B37">
        <v>2004</v>
      </c>
      <c r="C37" t="s">
        <v>74</v>
      </c>
      <c r="D37">
        <v>320.8</v>
      </c>
    </row>
    <row r="38" spans="1:4" x14ac:dyDescent="0.45">
      <c r="A38" t="s">
        <v>57</v>
      </c>
      <c r="B38">
        <v>2004</v>
      </c>
      <c r="C38" t="s">
        <v>74</v>
      </c>
      <c r="D38">
        <v>11.61</v>
      </c>
    </row>
    <row r="39" spans="1:4" x14ac:dyDescent="0.45">
      <c r="A39" t="s">
        <v>38</v>
      </c>
      <c r="B39">
        <v>2004</v>
      </c>
      <c r="C39" t="s">
        <v>74</v>
      </c>
      <c r="D39">
        <v>12.87</v>
      </c>
    </row>
    <row r="40" spans="1:4" x14ac:dyDescent="0.45">
      <c r="A40" t="s">
        <v>58</v>
      </c>
      <c r="B40">
        <v>2004</v>
      </c>
      <c r="C40" t="s">
        <v>74</v>
      </c>
      <c r="D40">
        <v>0</v>
      </c>
    </row>
    <row r="41" spans="1:4" x14ac:dyDescent="0.45">
      <c r="A41" t="s">
        <v>91</v>
      </c>
      <c r="B41">
        <v>2004</v>
      </c>
      <c r="C41" t="s">
        <v>74</v>
      </c>
      <c r="D41">
        <v>0.06</v>
      </c>
    </row>
    <row r="42" spans="1:4" x14ac:dyDescent="0.45">
      <c r="A42" t="s">
        <v>32</v>
      </c>
      <c r="B42">
        <v>2005</v>
      </c>
      <c r="C42" t="s">
        <v>74</v>
      </c>
      <c r="D42">
        <v>13.64</v>
      </c>
    </row>
    <row r="43" spans="1:4" x14ac:dyDescent="0.45">
      <c r="A43" t="s">
        <v>34</v>
      </c>
      <c r="B43">
        <v>2005</v>
      </c>
      <c r="C43" t="s">
        <v>74</v>
      </c>
      <c r="D43">
        <v>10.68</v>
      </c>
    </row>
    <row r="44" spans="1:4" x14ac:dyDescent="0.45">
      <c r="A44" t="s">
        <v>36</v>
      </c>
      <c r="B44">
        <v>2005</v>
      </c>
      <c r="C44" t="s">
        <v>74</v>
      </c>
      <c r="D44">
        <v>18.809999999999999</v>
      </c>
    </row>
    <row r="45" spans="1:4" x14ac:dyDescent="0.45">
      <c r="A45" t="s">
        <v>56</v>
      </c>
      <c r="B45">
        <v>2005</v>
      </c>
      <c r="C45" t="s">
        <v>74</v>
      </c>
      <c r="D45">
        <v>337.46</v>
      </c>
    </row>
    <row r="46" spans="1:4" x14ac:dyDescent="0.45">
      <c r="A46" t="s">
        <v>57</v>
      </c>
      <c r="B46">
        <v>2005</v>
      </c>
      <c r="C46" t="s">
        <v>74</v>
      </c>
      <c r="D46">
        <v>9.85</v>
      </c>
    </row>
    <row r="47" spans="1:4" x14ac:dyDescent="0.45">
      <c r="A47" t="s">
        <v>38</v>
      </c>
      <c r="B47">
        <v>2005</v>
      </c>
      <c r="C47" t="s">
        <v>74</v>
      </c>
      <c r="D47">
        <v>12.54</v>
      </c>
    </row>
    <row r="48" spans="1:4" x14ac:dyDescent="0.45">
      <c r="A48" t="s">
        <v>58</v>
      </c>
      <c r="B48">
        <v>2005</v>
      </c>
      <c r="C48" t="s">
        <v>74</v>
      </c>
      <c r="D48">
        <v>0</v>
      </c>
    </row>
    <row r="49" spans="1:4" x14ac:dyDescent="0.45">
      <c r="A49" t="s">
        <v>91</v>
      </c>
      <c r="B49">
        <v>2005</v>
      </c>
      <c r="C49" t="s">
        <v>74</v>
      </c>
      <c r="D49">
        <v>0.09</v>
      </c>
    </row>
    <row r="50" spans="1:4" x14ac:dyDescent="0.45">
      <c r="A50" t="s">
        <v>32</v>
      </c>
      <c r="B50">
        <v>2006</v>
      </c>
      <c r="C50" t="s">
        <v>74</v>
      </c>
      <c r="D50">
        <v>14.85</v>
      </c>
    </row>
    <row r="51" spans="1:4" x14ac:dyDescent="0.45">
      <c r="A51" t="s">
        <v>34</v>
      </c>
      <c r="B51">
        <v>2006</v>
      </c>
      <c r="C51" t="s">
        <v>74</v>
      </c>
      <c r="D51">
        <v>10.47</v>
      </c>
    </row>
    <row r="52" spans="1:4" x14ac:dyDescent="0.45">
      <c r="A52" t="s">
        <v>36</v>
      </c>
      <c r="B52">
        <v>2006</v>
      </c>
      <c r="C52" t="s">
        <v>74</v>
      </c>
      <c r="D52">
        <v>18.260000000000002</v>
      </c>
    </row>
    <row r="53" spans="1:4" x14ac:dyDescent="0.45">
      <c r="A53" t="s">
        <v>56</v>
      </c>
      <c r="B53">
        <v>2006</v>
      </c>
      <c r="C53" t="s">
        <v>74</v>
      </c>
      <c r="D53">
        <v>348.8</v>
      </c>
    </row>
    <row r="54" spans="1:4" x14ac:dyDescent="0.45">
      <c r="A54" t="s">
        <v>57</v>
      </c>
      <c r="B54">
        <v>2006</v>
      </c>
      <c r="C54" t="s">
        <v>74</v>
      </c>
      <c r="D54">
        <v>13.75</v>
      </c>
    </row>
    <row r="55" spans="1:4" x14ac:dyDescent="0.45">
      <c r="A55" t="s">
        <v>38</v>
      </c>
      <c r="B55">
        <v>2006</v>
      </c>
      <c r="C55" t="s">
        <v>74</v>
      </c>
      <c r="D55">
        <v>13.08</v>
      </c>
    </row>
    <row r="56" spans="1:4" x14ac:dyDescent="0.45">
      <c r="A56" t="s">
        <v>58</v>
      </c>
      <c r="B56">
        <v>2006</v>
      </c>
      <c r="C56" t="s">
        <v>74</v>
      </c>
      <c r="D56">
        <v>0</v>
      </c>
    </row>
    <row r="57" spans="1:4" x14ac:dyDescent="0.45">
      <c r="A57" t="s">
        <v>91</v>
      </c>
      <c r="B57">
        <v>2006</v>
      </c>
      <c r="C57" t="s">
        <v>74</v>
      </c>
      <c r="D57">
        <v>0.24</v>
      </c>
    </row>
    <row r="58" spans="1:4" x14ac:dyDescent="0.45">
      <c r="A58" t="s">
        <v>32</v>
      </c>
      <c r="B58">
        <v>2007</v>
      </c>
      <c r="C58" t="s">
        <v>74</v>
      </c>
      <c r="D58">
        <v>18.059999999999999</v>
      </c>
    </row>
    <row r="59" spans="1:4" x14ac:dyDescent="0.45">
      <c r="A59" t="s">
        <v>34</v>
      </c>
      <c r="B59">
        <v>2007</v>
      </c>
      <c r="C59" t="s">
        <v>74</v>
      </c>
      <c r="D59">
        <v>10.08</v>
      </c>
    </row>
    <row r="60" spans="1:4" x14ac:dyDescent="0.45">
      <c r="A60" t="s">
        <v>36</v>
      </c>
      <c r="B60">
        <v>2007</v>
      </c>
      <c r="C60" t="s">
        <v>74</v>
      </c>
      <c r="D60">
        <v>15.5</v>
      </c>
    </row>
    <row r="61" spans="1:4" x14ac:dyDescent="0.45">
      <c r="A61" t="s">
        <v>56</v>
      </c>
      <c r="B61">
        <v>2007</v>
      </c>
      <c r="C61" t="s">
        <v>74</v>
      </c>
      <c r="D61">
        <v>374.02</v>
      </c>
    </row>
    <row r="62" spans="1:4" x14ac:dyDescent="0.45">
      <c r="A62" t="s">
        <v>57</v>
      </c>
      <c r="B62">
        <v>2007</v>
      </c>
      <c r="C62" t="s">
        <v>74</v>
      </c>
      <c r="D62">
        <v>12.35</v>
      </c>
    </row>
    <row r="63" spans="1:4" x14ac:dyDescent="0.45">
      <c r="A63" t="s">
        <v>38</v>
      </c>
      <c r="B63">
        <v>2007</v>
      </c>
      <c r="C63" t="s">
        <v>74</v>
      </c>
      <c r="D63">
        <v>14.48</v>
      </c>
    </row>
    <row r="64" spans="1:4" x14ac:dyDescent="0.45">
      <c r="A64" t="s">
        <v>58</v>
      </c>
      <c r="B64">
        <v>2007</v>
      </c>
      <c r="C64" t="s">
        <v>74</v>
      </c>
      <c r="D64">
        <v>0</v>
      </c>
    </row>
    <row r="65" spans="1:4" x14ac:dyDescent="0.45">
      <c r="A65" t="s">
        <v>91</v>
      </c>
      <c r="B65">
        <v>2007</v>
      </c>
      <c r="C65" t="s">
        <v>74</v>
      </c>
      <c r="D65">
        <v>0.66</v>
      </c>
    </row>
    <row r="66" spans="1:4" x14ac:dyDescent="0.45">
      <c r="A66" t="s">
        <v>32</v>
      </c>
      <c r="B66">
        <v>2008</v>
      </c>
      <c r="C66" t="s">
        <v>74</v>
      </c>
      <c r="D66">
        <v>19.79</v>
      </c>
    </row>
    <row r="67" spans="1:4" x14ac:dyDescent="0.45">
      <c r="A67" t="s">
        <v>34</v>
      </c>
      <c r="B67">
        <v>2008</v>
      </c>
      <c r="C67" t="s">
        <v>74</v>
      </c>
      <c r="D67">
        <v>11.96</v>
      </c>
    </row>
    <row r="68" spans="1:4" x14ac:dyDescent="0.45">
      <c r="A68" t="s">
        <v>36</v>
      </c>
      <c r="B68">
        <v>2008</v>
      </c>
      <c r="C68" t="s">
        <v>74</v>
      </c>
      <c r="D68">
        <v>28.78</v>
      </c>
    </row>
    <row r="69" spans="1:4" x14ac:dyDescent="0.45">
      <c r="A69" t="s">
        <v>56</v>
      </c>
      <c r="B69">
        <v>2008</v>
      </c>
      <c r="C69" t="s">
        <v>74</v>
      </c>
      <c r="D69">
        <v>369.56</v>
      </c>
    </row>
    <row r="70" spans="1:4" x14ac:dyDescent="0.45">
      <c r="A70" t="s">
        <v>57</v>
      </c>
      <c r="B70">
        <v>2008</v>
      </c>
      <c r="C70" t="s">
        <v>74</v>
      </c>
      <c r="D70">
        <v>13.97</v>
      </c>
    </row>
    <row r="71" spans="1:4" x14ac:dyDescent="0.45">
      <c r="A71" t="s">
        <v>38</v>
      </c>
      <c r="B71">
        <v>2008</v>
      </c>
      <c r="C71" t="s">
        <v>74</v>
      </c>
      <c r="D71">
        <v>17.940000000000001</v>
      </c>
    </row>
    <row r="72" spans="1:4" x14ac:dyDescent="0.45">
      <c r="A72" t="s">
        <v>58</v>
      </c>
      <c r="B72">
        <v>2008</v>
      </c>
      <c r="C72" t="s">
        <v>74</v>
      </c>
      <c r="D72">
        <v>0</v>
      </c>
    </row>
    <row r="73" spans="1:4" x14ac:dyDescent="0.45">
      <c r="A73" t="s">
        <v>91</v>
      </c>
      <c r="B73">
        <v>2008</v>
      </c>
      <c r="C73" t="s">
        <v>74</v>
      </c>
      <c r="D73">
        <v>1.18</v>
      </c>
    </row>
    <row r="74" spans="1:4" x14ac:dyDescent="0.45">
      <c r="A74" t="s">
        <v>32</v>
      </c>
      <c r="B74">
        <v>2009</v>
      </c>
      <c r="C74" t="s">
        <v>74</v>
      </c>
      <c r="D74">
        <v>22.88</v>
      </c>
    </row>
    <row r="75" spans="1:4" x14ac:dyDescent="0.45">
      <c r="A75" t="s">
        <v>34</v>
      </c>
      <c r="B75">
        <v>2009</v>
      </c>
      <c r="C75" t="s">
        <v>74</v>
      </c>
      <c r="D75">
        <v>9.9700000000000006</v>
      </c>
    </row>
    <row r="76" spans="1:4" x14ac:dyDescent="0.45">
      <c r="A76" t="s">
        <v>36</v>
      </c>
      <c r="B76">
        <v>2009</v>
      </c>
      <c r="C76" t="s">
        <v>74</v>
      </c>
      <c r="D76">
        <v>13.33</v>
      </c>
    </row>
    <row r="77" spans="1:4" x14ac:dyDescent="0.45">
      <c r="A77" t="s">
        <v>56</v>
      </c>
      <c r="B77">
        <v>2009</v>
      </c>
      <c r="C77" t="s">
        <v>74</v>
      </c>
      <c r="D77">
        <v>390.99</v>
      </c>
    </row>
    <row r="78" spans="1:4" x14ac:dyDescent="0.45">
      <c r="A78" t="s">
        <v>57</v>
      </c>
      <c r="B78">
        <v>2009</v>
      </c>
      <c r="C78" t="s">
        <v>74</v>
      </c>
      <c r="D78">
        <v>12.96</v>
      </c>
    </row>
    <row r="79" spans="1:4" x14ac:dyDescent="0.45">
      <c r="A79" t="s">
        <v>38</v>
      </c>
      <c r="B79">
        <v>2009</v>
      </c>
      <c r="C79" t="s">
        <v>74</v>
      </c>
      <c r="D79">
        <v>14.8</v>
      </c>
    </row>
    <row r="80" spans="1:4" x14ac:dyDescent="0.45">
      <c r="A80" t="s">
        <v>58</v>
      </c>
      <c r="B80">
        <v>2009</v>
      </c>
      <c r="C80" t="s">
        <v>74</v>
      </c>
      <c r="D80">
        <v>0</v>
      </c>
    </row>
    <row r="81" spans="1:4" x14ac:dyDescent="0.45">
      <c r="A81" t="s">
        <v>91</v>
      </c>
      <c r="B81">
        <v>2009</v>
      </c>
      <c r="C81" t="s">
        <v>74</v>
      </c>
      <c r="D81">
        <v>1.24</v>
      </c>
    </row>
    <row r="82" spans="1:4" x14ac:dyDescent="0.45">
      <c r="A82" t="s">
        <v>32</v>
      </c>
      <c r="B82">
        <v>2010</v>
      </c>
      <c r="C82" t="s">
        <v>74</v>
      </c>
      <c r="D82">
        <v>31.94</v>
      </c>
    </row>
    <row r="83" spans="1:4" x14ac:dyDescent="0.45">
      <c r="A83" t="s">
        <v>34</v>
      </c>
      <c r="B83">
        <v>2010</v>
      </c>
      <c r="C83" t="s">
        <v>74</v>
      </c>
      <c r="D83">
        <v>11.29</v>
      </c>
    </row>
    <row r="84" spans="1:4" x14ac:dyDescent="0.45">
      <c r="A84" t="s">
        <v>36</v>
      </c>
      <c r="B84">
        <v>2010</v>
      </c>
      <c r="C84" t="s">
        <v>74</v>
      </c>
      <c r="D84">
        <v>36.479999999999997</v>
      </c>
    </row>
    <row r="85" spans="1:4" x14ac:dyDescent="0.45">
      <c r="A85" t="s">
        <v>56</v>
      </c>
      <c r="B85">
        <v>2010</v>
      </c>
      <c r="C85" t="s">
        <v>74</v>
      </c>
      <c r="D85">
        <v>403.29</v>
      </c>
    </row>
    <row r="86" spans="1:4" x14ac:dyDescent="0.45">
      <c r="A86" t="s">
        <v>57</v>
      </c>
      <c r="B86">
        <v>2010</v>
      </c>
      <c r="C86" t="s">
        <v>74</v>
      </c>
      <c r="D86">
        <v>14.52</v>
      </c>
    </row>
    <row r="87" spans="1:4" x14ac:dyDescent="0.45">
      <c r="A87" t="s">
        <v>38</v>
      </c>
      <c r="B87">
        <v>2010</v>
      </c>
      <c r="C87" t="s">
        <v>74</v>
      </c>
      <c r="D87">
        <v>16.100000000000001</v>
      </c>
    </row>
    <row r="88" spans="1:4" x14ac:dyDescent="0.45">
      <c r="A88" t="s">
        <v>58</v>
      </c>
      <c r="B88">
        <v>2010</v>
      </c>
      <c r="C88" t="s">
        <v>74</v>
      </c>
      <c r="D88">
        <v>0</v>
      </c>
    </row>
    <row r="89" spans="1:4" x14ac:dyDescent="0.45">
      <c r="A89" t="s">
        <v>91</v>
      </c>
      <c r="B89">
        <v>2010</v>
      </c>
      <c r="C89" t="s">
        <v>74</v>
      </c>
      <c r="D89">
        <v>2.1800000000000002</v>
      </c>
    </row>
    <row r="90" spans="1:4" x14ac:dyDescent="0.45">
      <c r="A90" t="s">
        <v>32</v>
      </c>
      <c r="B90">
        <v>2011</v>
      </c>
      <c r="C90" t="s">
        <v>74</v>
      </c>
      <c r="D90">
        <v>32.630000000000003</v>
      </c>
    </row>
    <row r="91" spans="1:4" x14ac:dyDescent="0.45">
      <c r="A91" t="s">
        <v>34</v>
      </c>
      <c r="B91">
        <v>2011</v>
      </c>
      <c r="C91" t="s">
        <v>74</v>
      </c>
      <c r="D91">
        <v>12.6</v>
      </c>
    </row>
    <row r="92" spans="1:4" x14ac:dyDescent="0.45">
      <c r="A92" t="s">
        <v>36</v>
      </c>
      <c r="B92">
        <v>2011</v>
      </c>
      <c r="C92" t="s">
        <v>74</v>
      </c>
      <c r="D92">
        <v>25.1</v>
      </c>
    </row>
    <row r="93" spans="1:4" x14ac:dyDescent="0.45">
      <c r="A93" t="s">
        <v>56</v>
      </c>
      <c r="B93">
        <v>2011</v>
      </c>
      <c r="C93" t="s">
        <v>74</v>
      </c>
      <c r="D93">
        <v>428.33</v>
      </c>
    </row>
    <row r="94" spans="1:4" x14ac:dyDescent="0.45">
      <c r="A94" t="s">
        <v>57</v>
      </c>
      <c r="B94">
        <v>2011</v>
      </c>
      <c r="C94" t="s">
        <v>74</v>
      </c>
      <c r="D94">
        <v>15.66</v>
      </c>
    </row>
    <row r="95" spans="1:4" x14ac:dyDescent="0.45">
      <c r="A95" t="s">
        <v>38</v>
      </c>
      <c r="B95">
        <v>2011</v>
      </c>
      <c r="C95" t="s">
        <v>74</v>
      </c>
      <c r="D95">
        <v>14.74</v>
      </c>
    </row>
    <row r="96" spans="1:4" x14ac:dyDescent="0.45">
      <c r="A96" t="s">
        <v>58</v>
      </c>
      <c r="B96">
        <v>2011</v>
      </c>
      <c r="C96" t="s">
        <v>74</v>
      </c>
      <c r="D96">
        <v>0</v>
      </c>
    </row>
    <row r="97" spans="1:4" x14ac:dyDescent="0.45">
      <c r="A97" t="s">
        <v>91</v>
      </c>
      <c r="B97">
        <v>2011</v>
      </c>
      <c r="C97" t="s">
        <v>74</v>
      </c>
      <c r="D97">
        <v>2.7</v>
      </c>
    </row>
    <row r="98" spans="1:4" x14ac:dyDescent="0.45">
      <c r="A98" t="s">
        <v>32</v>
      </c>
      <c r="B98">
        <v>2012</v>
      </c>
      <c r="C98" t="s">
        <v>74</v>
      </c>
      <c r="D98">
        <v>35.770000000000003</v>
      </c>
    </row>
    <row r="99" spans="1:4" x14ac:dyDescent="0.45">
      <c r="A99" t="s">
        <v>34</v>
      </c>
      <c r="B99">
        <v>2012</v>
      </c>
      <c r="C99" t="s">
        <v>74</v>
      </c>
      <c r="D99">
        <v>14.47</v>
      </c>
    </row>
    <row r="100" spans="1:4" x14ac:dyDescent="0.45">
      <c r="A100" t="s">
        <v>36</v>
      </c>
      <c r="B100">
        <v>2012</v>
      </c>
      <c r="C100" t="s">
        <v>74</v>
      </c>
      <c r="D100">
        <v>46.76</v>
      </c>
    </row>
    <row r="101" spans="1:4" x14ac:dyDescent="0.45">
      <c r="A101" t="s">
        <v>56</v>
      </c>
      <c r="B101">
        <v>2012</v>
      </c>
      <c r="C101" t="s">
        <v>74</v>
      </c>
      <c r="D101">
        <v>415.34</v>
      </c>
    </row>
    <row r="102" spans="1:4" x14ac:dyDescent="0.45">
      <c r="A102" t="s">
        <v>57</v>
      </c>
      <c r="B102">
        <v>2012</v>
      </c>
      <c r="C102" t="s">
        <v>74</v>
      </c>
      <c r="D102">
        <v>16.04</v>
      </c>
    </row>
    <row r="103" spans="1:4" x14ac:dyDescent="0.45">
      <c r="A103" t="s">
        <v>38</v>
      </c>
      <c r="B103">
        <v>2012</v>
      </c>
      <c r="C103" t="s">
        <v>74</v>
      </c>
      <c r="D103">
        <v>19.07</v>
      </c>
    </row>
    <row r="104" spans="1:4" x14ac:dyDescent="0.45">
      <c r="A104" t="s">
        <v>58</v>
      </c>
      <c r="B104">
        <v>2012</v>
      </c>
      <c r="C104" t="s">
        <v>74</v>
      </c>
      <c r="D104">
        <v>0</v>
      </c>
    </row>
    <row r="105" spans="1:4" x14ac:dyDescent="0.45">
      <c r="A105" t="s">
        <v>91</v>
      </c>
      <c r="B105">
        <v>2012</v>
      </c>
      <c r="C105" t="s">
        <v>74</v>
      </c>
      <c r="D105">
        <v>5.05</v>
      </c>
    </row>
    <row r="106" spans="1:4" x14ac:dyDescent="0.45">
      <c r="A106" t="s">
        <v>32</v>
      </c>
      <c r="B106">
        <v>2013</v>
      </c>
      <c r="C106" t="s">
        <v>74</v>
      </c>
      <c r="D106">
        <v>40.97</v>
      </c>
    </row>
    <row r="107" spans="1:4" x14ac:dyDescent="0.45">
      <c r="A107" t="s">
        <v>34</v>
      </c>
      <c r="B107">
        <v>2013</v>
      </c>
      <c r="C107" t="s">
        <v>74</v>
      </c>
      <c r="D107">
        <v>21.97</v>
      </c>
    </row>
    <row r="108" spans="1:4" x14ac:dyDescent="0.45">
      <c r="A108" t="s">
        <v>36</v>
      </c>
      <c r="B108">
        <v>2013</v>
      </c>
      <c r="C108" t="s">
        <v>74</v>
      </c>
      <c r="D108">
        <v>69</v>
      </c>
    </row>
    <row r="109" spans="1:4" x14ac:dyDescent="0.45">
      <c r="A109" t="s">
        <v>56</v>
      </c>
      <c r="B109">
        <v>2013</v>
      </c>
      <c r="C109" t="s">
        <v>74</v>
      </c>
      <c r="D109">
        <v>390.99</v>
      </c>
    </row>
    <row r="110" spans="1:4" x14ac:dyDescent="0.45">
      <c r="A110" t="s">
        <v>57</v>
      </c>
      <c r="B110">
        <v>2013</v>
      </c>
      <c r="C110" t="s">
        <v>74</v>
      </c>
      <c r="D110">
        <v>15.45</v>
      </c>
    </row>
    <row r="111" spans="1:4" x14ac:dyDescent="0.45">
      <c r="A111" t="s">
        <v>38</v>
      </c>
      <c r="B111">
        <v>2013</v>
      </c>
      <c r="C111" t="s">
        <v>74</v>
      </c>
      <c r="D111">
        <v>25.87</v>
      </c>
    </row>
    <row r="112" spans="1:4" x14ac:dyDescent="0.45">
      <c r="A112" t="s">
        <v>58</v>
      </c>
      <c r="B112">
        <v>2013</v>
      </c>
      <c r="C112" t="s">
        <v>74</v>
      </c>
      <c r="D112">
        <v>0</v>
      </c>
    </row>
    <row r="113" spans="1:4" x14ac:dyDescent="0.45">
      <c r="A113" t="s">
        <v>91</v>
      </c>
      <c r="B113">
        <v>2013</v>
      </c>
      <c r="C113" t="s">
        <v>74</v>
      </c>
      <c r="D113">
        <v>6.58</v>
      </c>
    </row>
    <row r="114" spans="1:4" x14ac:dyDescent="0.45">
      <c r="A114" t="s">
        <v>32</v>
      </c>
      <c r="B114">
        <v>2014</v>
      </c>
      <c r="C114" t="s">
        <v>74</v>
      </c>
      <c r="D114">
        <v>47.08</v>
      </c>
    </row>
    <row r="115" spans="1:4" x14ac:dyDescent="0.45">
      <c r="A115" t="s">
        <v>34</v>
      </c>
      <c r="B115">
        <v>2014</v>
      </c>
      <c r="C115" t="s">
        <v>74</v>
      </c>
      <c r="D115">
        <v>26.9</v>
      </c>
    </row>
    <row r="116" spans="1:4" x14ac:dyDescent="0.45">
      <c r="A116" t="s">
        <v>36</v>
      </c>
      <c r="B116">
        <v>2014</v>
      </c>
      <c r="C116" t="s">
        <v>74</v>
      </c>
      <c r="D116">
        <v>81.069999999999993</v>
      </c>
    </row>
    <row r="117" spans="1:4" x14ac:dyDescent="0.45">
      <c r="A117" t="s">
        <v>56</v>
      </c>
      <c r="B117">
        <v>2014</v>
      </c>
      <c r="C117" t="s">
        <v>74</v>
      </c>
      <c r="D117">
        <v>373.44</v>
      </c>
    </row>
    <row r="118" spans="1:4" x14ac:dyDescent="0.45">
      <c r="A118" t="s">
        <v>57</v>
      </c>
      <c r="B118">
        <v>2014</v>
      </c>
      <c r="C118" t="s">
        <v>74</v>
      </c>
      <c r="D118">
        <v>15.38</v>
      </c>
    </row>
    <row r="119" spans="1:4" x14ac:dyDescent="0.45">
      <c r="A119" t="s">
        <v>38</v>
      </c>
      <c r="B119">
        <v>2014</v>
      </c>
      <c r="C119" t="s">
        <v>74</v>
      </c>
      <c r="D119">
        <v>34.450000000000003</v>
      </c>
    </row>
    <row r="120" spans="1:4" x14ac:dyDescent="0.45">
      <c r="A120" t="s">
        <v>58</v>
      </c>
      <c r="B120">
        <v>2014</v>
      </c>
      <c r="C120" t="s">
        <v>74</v>
      </c>
      <c r="D120">
        <v>0.02</v>
      </c>
    </row>
    <row r="121" spans="1:4" x14ac:dyDescent="0.45">
      <c r="A121" t="s">
        <v>91</v>
      </c>
      <c r="B121">
        <v>2014</v>
      </c>
      <c r="C121" t="s">
        <v>74</v>
      </c>
      <c r="D121">
        <v>12.21</v>
      </c>
    </row>
    <row r="122" spans="1:4" x14ac:dyDescent="0.45">
      <c r="A122" t="s">
        <v>32</v>
      </c>
      <c r="B122">
        <v>2015</v>
      </c>
      <c r="C122" t="s">
        <v>74</v>
      </c>
      <c r="D122">
        <v>49.88</v>
      </c>
    </row>
    <row r="123" spans="1:4" x14ac:dyDescent="0.45">
      <c r="A123" t="s">
        <v>34</v>
      </c>
      <c r="B123">
        <v>2015</v>
      </c>
      <c r="C123" t="s">
        <v>74</v>
      </c>
      <c r="D123">
        <v>26.98</v>
      </c>
    </row>
    <row r="124" spans="1:4" x14ac:dyDescent="0.45">
      <c r="A124" t="s">
        <v>36</v>
      </c>
      <c r="B124">
        <v>2015</v>
      </c>
      <c r="C124" t="s">
        <v>74</v>
      </c>
      <c r="D124">
        <v>79.489999999999995</v>
      </c>
    </row>
    <row r="125" spans="1:4" x14ac:dyDescent="0.45">
      <c r="A125" t="s">
        <v>56</v>
      </c>
      <c r="B125">
        <v>2015</v>
      </c>
      <c r="C125" t="s">
        <v>74</v>
      </c>
      <c r="D125">
        <v>359.74</v>
      </c>
    </row>
    <row r="126" spans="1:4" x14ac:dyDescent="0.45">
      <c r="A126" t="s">
        <v>57</v>
      </c>
      <c r="B126">
        <v>2015</v>
      </c>
      <c r="C126" t="s">
        <v>74</v>
      </c>
      <c r="D126">
        <v>14.73</v>
      </c>
    </row>
    <row r="127" spans="1:4" x14ac:dyDescent="0.45">
      <c r="A127" t="s">
        <v>38</v>
      </c>
      <c r="B127">
        <v>2015</v>
      </c>
      <c r="C127" t="s">
        <v>74</v>
      </c>
      <c r="D127">
        <v>28.71</v>
      </c>
    </row>
    <row r="128" spans="1:4" x14ac:dyDescent="0.45">
      <c r="A128" t="s">
        <v>58</v>
      </c>
      <c r="B128">
        <v>2015</v>
      </c>
      <c r="C128" t="s">
        <v>74</v>
      </c>
      <c r="D128">
        <v>0.06</v>
      </c>
    </row>
    <row r="129" spans="1:4" x14ac:dyDescent="0.45">
      <c r="A129" t="s">
        <v>91</v>
      </c>
      <c r="B129">
        <v>2015</v>
      </c>
      <c r="C129" t="s">
        <v>74</v>
      </c>
      <c r="D129">
        <v>21.63</v>
      </c>
    </row>
    <row r="130" spans="1:4" x14ac:dyDescent="0.45">
      <c r="A130" t="s">
        <v>32</v>
      </c>
      <c r="B130">
        <v>2016</v>
      </c>
      <c r="C130" t="s">
        <v>74</v>
      </c>
      <c r="D130">
        <v>51.33</v>
      </c>
    </row>
    <row r="131" spans="1:4" x14ac:dyDescent="0.45">
      <c r="A131" t="s">
        <v>34</v>
      </c>
      <c r="B131">
        <v>2016</v>
      </c>
      <c r="C131" t="s">
        <v>74</v>
      </c>
      <c r="D131">
        <v>25.67</v>
      </c>
    </row>
    <row r="132" spans="1:4" x14ac:dyDescent="0.45">
      <c r="A132" t="s">
        <v>36</v>
      </c>
      <c r="B132">
        <v>2016</v>
      </c>
      <c r="C132" t="s">
        <v>74</v>
      </c>
      <c r="D132">
        <v>56.48</v>
      </c>
    </row>
    <row r="133" spans="1:4" x14ac:dyDescent="0.45">
      <c r="A133" t="s">
        <v>56</v>
      </c>
      <c r="B133">
        <v>2016</v>
      </c>
      <c r="C133" t="s">
        <v>74</v>
      </c>
      <c r="D133">
        <v>380.91</v>
      </c>
    </row>
    <row r="134" spans="1:4" x14ac:dyDescent="0.45">
      <c r="A134" t="s">
        <v>57</v>
      </c>
      <c r="B134">
        <v>2016</v>
      </c>
      <c r="C134" t="s">
        <v>74</v>
      </c>
      <c r="D134">
        <v>15.86</v>
      </c>
    </row>
    <row r="135" spans="1:4" x14ac:dyDescent="0.45">
      <c r="A135" t="s">
        <v>38</v>
      </c>
      <c r="B135">
        <v>2016</v>
      </c>
      <c r="C135" t="s">
        <v>74</v>
      </c>
      <c r="D135">
        <v>15.06</v>
      </c>
    </row>
    <row r="136" spans="1:4" x14ac:dyDescent="0.45">
      <c r="A136" t="s">
        <v>58</v>
      </c>
      <c r="B136">
        <v>2016</v>
      </c>
      <c r="C136" t="s">
        <v>74</v>
      </c>
      <c r="D136">
        <v>0.09</v>
      </c>
    </row>
    <row r="137" spans="1:4" x14ac:dyDescent="0.45">
      <c r="A137" t="s">
        <v>91</v>
      </c>
      <c r="B137">
        <v>2016</v>
      </c>
      <c r="C137" t="s">
        <v>74</v>
      </c>
      <c r="D137">
        <v>33.49</v>
      </c>
    </row>
    <row r="138" spans="1:4" x14ac:dyDescent="0.45">
      <c r="A138" t="s">
        <v>32</v>
      </c>
      <c r="B138">
        <v>2017</v>
      </c>
      <c r="C138" t="s">
        <v>74</v>
      </c>
      <c r="D138">
        <v>52.91</v>
      </c>
    </row>
    <row r="139" spans="1:4" x14ac:dyDescent="0.45">
      <c r="A139" t="s">
        <v>34</v>
      </c>
      <c r="B139">
        <v>2017</v>
      </c>
      <c r="C139" t="s">
        <v>74</v>
      </c>
      <c r="D139">
        <v>22.85</v>
      </c>
    </row>
    <row r="140" spans="1:4" x14ac:dyDescent="0.45">
      <c r="A140" t="s">
        <v>36</v>
      </c>
      <c r="B140">
        <v>2017</v>
      </c>
      <c r="C140" t="s">
        <v>74</v>
      </c>
      <c r="D140">
        <v>65.59</v>
      </c>
    </row>
    <row r="141" spans="1:4" x14ac:dyDescent="0.45">
      <c r="A141" t="s">
        <v>56</v>
      </c>
      <c r="B141">
        <v>2017</v>
      </c>
      <c r="C141" t="s">
        <v>74</v>
      </c>
      <c r="D141">
        <v>370.91</v>
      </c>
    </row>
    <row r="142" spans="1:4" x14ac:dyDescent="0.45">
      <c r="A142" t="s">
        <v>57</v>
      </c>
      <c r="B142">
        <v>2017</v>
      </c>
      <c r="C142" t="s">
        <v>74</v>
      </c>
      <c r="D142">
        <v>15.74</v>
      </c>
    </row>
    <row r="143" spans="1:4" x14ac:dyDescent="0.45">
      <c r="A143" t="s">
        <v>38</v>
      </c>
      <c r="B143">
        <v>2017</v>
      </c>
      <c r="C143" t="s">
        <v>74</v>
      </c>
      <c r="D143">
        <v>18.12</v>
      </c>
    </row>
    <row r="144" spans="1:4" x14ac:dyDescent="0.45">
      <c r="A144" t="s">
        <v>58</v>
      </c>
      <c r="B144">
        <v>2017</v>
      </c>
      <c r="C144" t="s">
        <v>74</v>
      </c>
      <c r="D144">
        <v>0.83</v>
      </c>
    </row>
    <row r="145" spans="1:4" x14ac:dyDescent="0.45">
      <c r="A145" t="s">
        <v>91</v>
      </c>
      <c r="B145">
        <v>2017</v>
      </c>
      <c r="C145" t="s">
        <v>74</v>
      </c>
      <c r="D145">
        <v>42.37</v>
      </c>
    </row>
    <row r="146" spans="1:4" x14ac:dyDescent="0.45">
      <c r="A146" t="s">
        <v>32</v>
      </c>
      <c r="B146">
        <v>2018</v>
      </c>
      <c r="C146" t="s">
        <v>74</v>
      </c>
      <c r="D146">
        <v>54.38</v>
      </c>
    </row>
    <row r="147" spans="1:4" x14ac:dyDescent="0.45">
      <c r="A147" t="s">
        <v>34</v>
      </c>
      <c r="B147">
        <v>2018</v>
      </c>
      <c r="C147" t="s">
        <v>74</v>
      </c>
      <c r="D147">
        <v>20.8</v>
      </c>
    </row>
    <row r="148" spans="1:4" x14ac:dyDescent="0.45">
      <c r="A148" t="s">
        <v>36</v>
      </c>
      <c r="B148">
        <v>2018</v>
      </c>
      <c r="C148" t="s">
        <v>74</v>
      </c>
      <c r="D148">
        <v>54.62</v>
      </c>
    </row>
    <row r="149" spans="1:4" x14ac:dyDescent="0.45">
      <c r="A149" t="s">
        <v>56</v>
      </c>
      <c r="B149">
        <v>2018</v>
      </c>
      <c r="C149" t="s">
        <v>74</v>
      </c>
      <c r="D149">
        <v>388.97</v>
      </c>
    </row>
    <row r="150" spans="1:4" x14ac:dyDescent="0.45">
      <c r="A150" t="s">
        <v>57</v>
      </c>
      <c r="B150">
        <v>2018</v>
      </c>
      <c r="C150" t="s">
        <v>74</v>
      </c>
      <c r="D150">
        <v>15.67</v>
      </c>
    </row>
    <row r="151" spans="1:4" x14ac:dyDescent="0.45">
      <c r="A151" t="s">
        <v>38</v>
      </c>
      <c r="B151">
        <v>2018</v>
      </c>
      <c r="C151" t="s">
        <v>74</v>
      </c>
      <c r="D151">
        <v>15.01</v>
      </c>
    </row>
    <row r="152" spans="1:4" x14ac:dyDescent="0.45">
      <c r="A152" t="s">
        <v>58</v>
      </c>
      <c r="B152">
        <v>2018</v>
      </c>
      <c r="C152" t="s">
        <v>74</v>
      </c>
      <c r="D152">
        <v>3.46</v>
      </c>
    </row>
    <row r="153" spans="1:4" x14ac:dyDescent="0.45">
      <c r="A153" t="s">
        <v>91</v>
      </c>
      <c r="B153">
        <v>2018</v>
      </c>
      <c r="C153" t="s">
        <v>74</v>
      </c>
      <c r="D153">
        <v>48.48</v>
      </c>
    </row>
    <row r="154" spans="1:4" x14ac:dyDescent="0.45">
      <c r="A154" t="s">
        <v>32</v>
      </c>
      <c r="B154">
        <v>2019</v>
      </c>
      <c r="C154" t="s">
        <v>74</v>
      </c>
      <c r="D154">
        <v>54.92</v>
      </c>
    </row>
    <row r="155" spans="1:4" x14ac:dyDescent="0.45">
      <c r="A155" t="s">
        <v>34</v>
      </c>
      <c r="B155">
        <v>2019</v>
      </c>
      <c r="C155" t="s">
        <v>74</v>
      </c>
      <c r="D155">
        <v>21.68</v>
      </c>
    </row>
    <row r="156" spans="1:4" x14ac:dyDescent="0.45">
      <c r="A156" t="s">
        <v>36</v>
      </c>
      <c r="B156">
        <v>2019</v>
      </c>
      <c r="C156" t="s">
        <v>74</v>
      </c>
      <c r="D156">
        <v>65.959999999999994</v>
      </c>
    </row>
    <row r="157" spans="1:4" x14ac:dyDescent="0.45">
      <c r="A157" t="s">
        <v>56</v>
      </c>
      <c r="B157">
        <v>2019</v>
      </c>
      <c r="C157" t="s">
        <v>74</v>
      </c>
      <c r="D157">
        <v>397.88</v>
      </c>
    </row>
    <row r="158" spans="1:4" x14ac:dyDescent="0.45">
      <c r="A158" t="s">
        <v>57</v>
      </c>
      <c r="B158">
        <v>2019</v>
      </c>
      <c r="C158" t="s">
        <v>74</v>
      </c>
      <c r="D158">
        <v>16.13</v>
      </c>
    </row>
    <row r="159" spans="1:4" x14ac:dyDescent="0.45">
      <c r="A159" t="s">
        <v>38</v>
      </c>
      <c r="B159">
        <v>2019</v>
      </c>
      <c r="C159" t="s">
        <v>74</v>
      </c>
      <c r="D159">
        <v>14.12</v>
      </c>
    </row>
    <row r="160" spans="1:4" x14ac:dyDescent="0.45">
      <c r="A160" t="s">
        <v>58</v>
      </c>
      <c r="B160">
        <v>2019</v>
      </c>
      <c r="C160" t="s">
        <v>74</v>
      </c>
      <c r="D160">
        <v>6.65</v>
      </c>
    </row>
    <row r="161" spans="1:4" x14ac:dyDescent="0.45">
      <c r="A161" t="s">
        <v>91</v>
      </c>
      <c r="B161">
        <v>2019</v>
      </c>
      <c r="C161" t="s">
        <v>74</v>
      </c>
      <c r="D161">
        <v>55.99</v>
      </c>
    </row>
    <row r="162" spans="1:4" x14ac:dyDescent="0.45">
      <c r="A162" t="s">
        <v>32</v>
      </c>
      <c r="B162">
        <v>2020</v>
      </c>
      <c r="C162" t="s">
        <v>74</v>
      </c>
      <c r="D162">
        <v>58.74</v>
      </c>
    </row>
    <row r="163" spans="1:4" x14ac:dyDescent="0.45">
      <c r="A163" t="s">
        <v>34</v>
      </c>
      <c r="B163">
        <v>2020</v>
      </c>
      <c r="C163" t="s">
        <v>74</v>
      </c>
      <c r="D163">
        <v>17.75</v>
      </c>
    </row>
    <row r="164" spans="1:4" x14ac:dyDescent="0.45">
      <c r="A164" t="s">
        <v>36</v>
      </c>
      <c r="B164">
        <v>2020</v>
      </c>
      <c r="C164" t="s">
        <v>74</v>
      </c>
      <c r="D164">
        <v>59.48</v>
      </c>
    </row>
    <row r="165" spans="1:4" x14ac:dyDescent="0.45">
      <c r="A165" t="s">
        <v>56</v>
      </c>
      <c r="B165">
        <v>2020</v>
      </c>
      <c r="C165" t="s">
        <v>74</v>
      </c>
      <c r="D165">
        <v>396.38</v>
      </c>
    </row>
    <row r="166" spans="1:4" x14ac:dyDescent="0.45">
      <c r="A166" t="s">
        <v>57</v>
      </c>
      <c r="B166">
        <v>2020</v>
      </c>
      <c r="C166" t="s">
        <v>74</v>
      </c>
      <c r="D166">
        <v>14.05</v>
      </c>
    </row>
    <row r="167" spans="1:4" x14ac:dyDescent="0.45">
      <c r="A167" t="s">
        <v>38</v>
      </c>
      <c r="B167">
        <v>2020</v>
      </c>
      <c r="C167" t="s">
        <v>74</v>
      </c>
      <c r="D167">
        <v>14.56</v>
      </c>
    </row>
    <row r="168" spans="1:4" x14ac:dyDescent="0.45">
      <c r="A168" t="s">
        <v>58</v>
      </c>
      <c r="B168">
        <v>2020</v>
      </c>
      <c r="C168" t="s">
        <v>74</v>
      </c>
      <c r="D168">
        <v>10.75</v>
      </c>
    </row>
    <row r="169" spans="1:4" x14ac:dyDescent="0.45">
      <c r="A169" t="s">
        <v>91</v>
      </c>
      <c r="B169">
        <v>2020</v>
      </c>
      <c r="C169" t="s">
        <v>74</v>
      </c>
      <c r="D169">
        <v>57.05</v>
      </c>
    </row>
    <row r="170" spans="1:4" x14ac:dyDescent="0.45">
      <c r="A170" t="s">
        <v>32</v>
      </c>
      <c r="B170">
        <v>2021</v>
      </c>
      <c r="C170" t="s">
        <v>74</v>
      </c>
      <c r="D170">
        <v>55.72</v>
      </c>
    </row>
    <row r="171" spans="1:4" x14ac:dyDescent="0.45">
      <c r="A171" t="s">
        <v>34</v>
      </c>
      <c r="B171">
        <v>2021</v>
      </c>
      <c r="C171" t="s">
        <v>74</v>
      </c>
      <c r="D171">
        <v>24.24</v>
      </c>
    </row>
    <row r="172" spans="1:4" x14ac:dyDescent="0.45">
      <c r="A172" t="s">
        <v>36</v>
      </c>
      <c r="B172">
        <v>2021</v>
      </c>
      <c r="C172" t="s">
        <v>74</v>
      </c>
      <c r="D172">
        <v>86.96</v>
      </c>
    </row>
    <row r="173" spans="1:4" x14ac:dyDescent="0.45">
      <c r="A173" t="s">
        <v>56</v>
      </c>
      <c r="B173">
        <v>2021</v>
      </c>
      <c r="C173" t="s">
        <v>74</v>
      </c>
      <c r="D173">
        <v>362.82</v>
      </c>
    </row>
    <row r="174" spans="1:4" x14ac:dyDescent="0.45">
      <c r="A174" t="s">
        <v>57</v>
      </c>
      <c r="B174">
        <v>2021</v>
      </c>
      <c r="C174" t="s">
        <v>74</v>
      </c>
      <c r="D174">
        <v>14.7</v>
      </c>
    </row>
    <row r="175" spans="1:4" x14ac:dyDescent="0.45">
      <c r="A175" t="s">
        <v>38</v>
      </c>
      <c r="B175">
        <v>2021</v>
      </c>
      <c r="C175" t="s">
        <v>74</v>
      </c>
      <c r="D175">
        <v>22.63</v>
      </c>
    </row>
    <row r="176" spans="1:4" x14ac:dyDescent="0.45">
      <c r="A176" t="s">
        <v>58</v>
      </c>
      <c r="B176">
        <v>2021</v>
      </c>
      <c r="C176" t="s">
        <v>74</v>
      </c>
      <c r="D176">
        <v>16.75</v>
      </c>
    </row>
    <row r="177" spans="1:4" x14ac:dyDescent="0.45">
      <c r="A177" t="s">
        <v>91</v>
      </c>
      <c r="B177">
        <v>2021</v>
      </c>
      <c r="C177" t="s">
        <v>74</v>
      </c>
      <c r="D177">
        <v>72.290000000000006</v>
      </c>
    </row>
    <row r="178" spans="1:4" x14ac:dyDescent="0.45">
      <c r="A178" t="s">
        <v>32</v>
      </c>
      <c r="B178">
        <v>2022</v>
      </c>
      <c r="C178" t="s">
        <v>74</v>
      </c>
      <c r="D178">
        <v>55.03</v>
      </c>
    </row>
    <row r="179" spans="1:4" x14ac:dyDescent="0.45">
      <c r="A179" t="s">
        <v>34</v>
      </c>
      <c r="B179">
        <v>2022</v>
      </c>
      <c r="C179" t="s">
        <v>74</v>
      </c>
      <c r="D179">
        <v>14.2</v>
      </c>
    </row>
    <row r="180" spans="1:4" x14ac:dyDescent="0.45">
      <c r="A180" t="s">
        <v>36</v>
      </c>
      <c r="B180">
        <v>2022</v>
      </c>
      <c r="C180" t="s">
        <v>74</v>
      </c>
      <c r="D180">
        <v>42.11</v>
      </c>
    </row>
    <row r="181" spans="1:4" x14ac:dyDescent="0.45">
      <c r="A181" t="s">
        <v>56</v>
      </c>
      <c r="B181">
        <v>2022</v>
      </c>
      <c r="C181" t="s">
        <v>74</v>
      </c>
      <c r="D181">
        <v>427.11</v>
      </c>
    </row>
    <row r="182" spans="1:4" x14ac:dyDescent="0.45">
      <c r="A182" t="s">
        <v>57</v>
      </c>
      <c r="B182">
        <v>2022</v>
      </c>
      <c r="C182" t="s">
        <v>74</v>
      </c>
      <c r="D182">
        <v>14.56</v>
      </c>
    </row>
    <row r="183" spans="1:4" x14ac:dyDescent="0.45">
      <c r="A183" t="s">
        <v>38</v>
      </c>
      <c r="B183">
        <v>2022</v>
      </c>
      <c r="C183" t="s">
        <v>74</v>
      </c>
      <c r="D183">
        <v>12.4</v>
      </c>
    </row>
    <row r="184" spans="1:4" x14ac:dyDescent="0.45">
      <c r="A184" t="s">
        <v>58</v>
      </c>
      <c r="B184">
        <v>2022</v>
      </c>
      <c r="C184" t="s">
        <v>74</v>
      </c>
      <c r="D184">
        <v>30.13</v>
      </c>
    </row>
    <row r="185" spans="1:4" x14ac:dyDescent="0.45">
      <c r="A185" t="s">
        <v>91</v>
      </c>
      <c r="B185">
        <v>2022</v>
      </c>
      <c r="C185" t="s">
        <v>74</v>
      </c>
      <c r="D185">
        <v>81.63</v>
      </c>
    </row>
    <row r="186" spans="1:4" x14ac:dyDescent="0.45">
      <c r="A186" t="s">
        <v>32</v>
      </c>
      <c r="B186">
        <v>2023</v>
      </c>
      <c r="C186" t="s">
        <v>74</v>
      </c>
      <c r="D186">
        <v>55.83</v>
      </c>
    </row>
    <row r="187" spans="1:4" x14ac:dyDescent="0.45">
      <c r="A187" t="s">
        <v>34</v>
      </c>
      <c r="B187">
        <v>2023</v>
      </c>
      <c r="C187" t="s">
        <v>74</v>
      </c>
      <c r="D187">
        <v>14.17</v>
      </c>
    </row>
    <row r="188" spans="1:4" x14ac:dyDescent="0.45">
      <c r="A188" t="s">
        <v>36</v>
      </c>
      <c r="B188">
        <v>2023</v>
      </c>
      <c r="C188" t="s">
        <v>74</v>
      </c>
      <c r="D188">
        <v>37.71</v>
      </c>
    </row>
    <row r="189" spans="1:4" x14ac:dyDescent="0.45">
      <c r="A189" t="s">
        <v>56</v>
      </c>
      <c r="B189">
        <v>2023</v>
      </c>
      <c r="C189" t="s">
        <v>74</v>
      </c>
      <c r="D189">
        <v>428.65</v>
      </c>
    </row>
    <row r="190" spans="1:4" x14ac:dyDescent="0.45">
      <c r="A190" t="s">
        <v>57</v>
      </c>
      <c r="B190">
        <v>2023</v>
      </c>
      <c r="C190" t="s">
        <v>74</v>
      </c>
      <c r="D190">
        <v>14.51</v>
      </c>
    </row>
    <row r="191" spans="1:4" x14ac:dyDescent="0.45">
      <c r="A191" t="s">
        <v>38</v>
      </c>
      <c r="B191">
        <v>2023</v>
      </c>
      <c r="C191" t="s">
        <v>74</v>
      </c>
      <c r="D191">
        <v>12.13</v>
      </c>
    </row>
    <row r="192" spans="1:4" x14ac:dyDescent="0.45">
      <c r="A192" t="s">
        <v>58</v>
      </c>
      <c r="B192">
        <v>2023</v>
      </c>
      <c r="C192" t="s">
        <v>74</v>
      </c>
      <c r="D192">
        <v>51.48</v>
      </c>
    </row>
    <row r="193" spans="1:4" x14ac:dyDescent="0.45">
      <c r="A193" t="s">
        <v>91</v>
      </c>
      <c r="B193">
        <v>2023</v>
      </c>
      <c r="C193" t="s">
        <v>74</v>
      </c>
      <c r="D193">
        <v>95.51</v>
      </c>
    </row>
    <row r="194" spans="1:4" x14ac:dyDescent="0.45">
      <c r="A194" t="s">
        <v>32</v>
      </c>
      <c r="B194">
        <v>2000</v>
      </c>
      <c r="C194" t="s">
        <v>75</v>
      </c>
      <c r="D194">
        <v>2.66</v>
      </c>
    </row>
    <row r="195" spans="1:4" x14ac:dyDescent="0.45">
      <c r="A195" t="s">
        <v>34</v>
      </c>
      <c r="B195">
        <v>2000</v>
      </c>
      <c r="C195" t="s">
        <v>75</v>
      </c>
      <c r="D195">
        <v>1.37</v>
      </c>
    </row>
    <row r="196" spans="1:4" x14ac:dyDescent="0.45">
      <c r="A196" t="s">
        <v>36</v>
      </c>
      <c r="B196">
        <v>2000</v>
      </c>
      <c r="C196" t="s">
        <v>75</v>
      </c>
      <c r="D196">
        <v>4.9000000000000004</v>
      </c>
    </row>
    <row r="197" spans="1:4" x14ac:dyDescent="0.45">
      <c r="A197" t="s">
        <v>56</v>
      </c>
      <c r="B197">
        <v>2000</v>
      </c>
      <c r="C197" t="s">
        <v>75</v>
      </c>
      <c r="D197">
        <v>61.06</v>
      </c>
    </row>
    <row r="198" spans="1:4" x14ac:dyDescent="0.45">
      <c r="A198" t="s">
        <v>57</v>
      </c>
      <c r="B198">
        <v>2000</v>
      </c>
      <c r="C198" t="s">
        <v>75</v>
      </c>
      <c r="D198">
        <v>1.97</v>
      </c>
    </row>
    <row r="199" spans="1:4" x14ac:dyDescent="0.45">
      <c r="A199" t="s">
        <v>38</v>
      </c>
      <c r="B199">
        <v>2000</v>
      </c>
      <c r="C199" t="s">
        <v>75</v>
      </c>
      <c r="D199">
        <v>2.09</v>
      </c>
    </row>
    <row r="200" spans="1:4" x14ac:dyDescent="0.45">
      <c r="A200" t="s">
        <v>58</v>
      </c>
      <c r="B200">
        <v>2000</v>
      </c>
      <c r="C200" t="s">
        <v>75</v>
      </c>
      <c r="D200">
        <v>0</v>
      </c>
    </row>
    <row r="201" spans="1:4" x14ac:dyDescent="0.45">
      <c r="A201" t="s">
        <v>91</v>
      </c>
      <c r="B201">
        <v>2000</v>
      </c>
      <c r="C201" t="s">
        <v>75</v>
      </c>
      <c r="D201">
        <v>0.02</v>
      </c>
    </row>
    <row r="202" spans="1:4" x14ac:dyDescent="0.45">
      <c r="A202" t="s">
        <v>32</v>
      </c>
      <c r="B202">
        <v>2001</v>
      </c>
      <c r="C202" t="s">
        <v>75</v>
      </c>
      <c r="D202">
        <v>2.66</v>
      </c>
    </row>
    <row r="203" spans="1:4" x14ac:dyDescent="0.45">
      <c r="A203" t="s">
        <v>34</v>
      </c>
      <c r="B203">
        <v>2001</v>
      </c>
      <c r="C203" t="s">
        <v>75</v>
      </c>
      <c r="D203">
        <v>1.37</v>
      </c>
    </row>
    <row r="204" spans="1:4" x14ac:dyDescent="0.45">
      <c r="A204" t="s">
        <v>36</v>
      </c>
      <c r="B204">
        <v>2001</v>
      </c>
      <c r="C204" t="s">
        <v>75</v>
      </c>
      <c r="D204">
        <v>4.8099999999999996</v>
      </c>
    </row>
    <row r="205" spans="1:4" x14ac:dyDescent="0.45">
      <c r="A205" t="s">
        <v>56</v>
      </c>
      <c r="B205">
        <v>2001</v>
      </c>
      <c r="C205" t="s">
        <v>75</v>
      </c>
      <c r="D205">
        <v>62.41</v>
      </c>
    </row>
    <row r="206" spans="1:4" x14ac:dyDescent="0.45">
      <c r="A206" t="s">
        <v>57</v>
      </c>
      <c r="B206">
        <v>2001</v>
      </c>
      <c r="C206" t="s">
        <v>75</v>
      </c>
      <c r="D206">
        <v>1.97</v>
      </c>
    </row>
    <row r="207" spans="1:4" x14ac:dyDescent="0.45">
      <c r="A207" t="s">
        <v>38</v>
      </c>
      <c r="B207">
        <v>2001</v>
      </c>
      <c r="C207" t="s">
        <v>75</v>
      </c>
      <c r="D207">
        <v>2.0499999999999998</v>
      </c>
    </row>
    <row r="208" spans="1:4" x14ac:dyDescent="0.45">
      <c r="A208" t="s">
        <v>58</v>
      </c>
      <c r="B208">
        <v>2001</v>
      </c>
      <c r="C208" t="s">
        <v>75</v>
      </c>
      <c r="D208">
        <v>0</v>
      </c>
    </row>
    <row r="209" spans="1:4" x14ac:dyDescent="0.45">
      <c r="A209" t="s">
        <v>91</v>
      </c>
      <c r="B209">
        <v>2001</v>
      </c>
      <c r="C209" t="s">
        <v>75</v>
      </c>
      <c r="D209">
        <v>0.02</v>
      </c>
    </row>
    <row r="210" spans="1:4" x14ac:dyDescent="0.45">
      <c r="A210" t="s">
        <v>32</v>
      </c>
      <c r="B210">
        <v>2002</v>
      </c>
      <c r="C210" t="s">
        <v>75</v>
      </c>
      <c r="D210">
        <v>2.67</v>
      </c>
    </row>
    <row r="211" spans="1:4" x14ac:dyDescent="0.45">
      <c r="A211" t="s">
        <v>34</v>
      </c>
      <c r="B211">
        <v>2002</v>
      </c>
      <c r="C211" t="s">
        <v>75</v>
      </c>
      <c r="D211">
        <v>1.37</v>
      </c>
    </row>
    <row r="212" spans="1:4" x14ac:dyDescent="0.45">
      <c r="A212" t="s">
        <v>36</v>
      </c>
      <c r="B212">
        <v>2002</v>
      </c>
      <c r="C212" t="s">
        <v>75</v>
      </c>
      <c r="D212">
        <v>6.91</v>
      </c>
    </row>
    <row r="213" spans="1:4" x14ac:dyDescent="0.45">
      <c r="A213" t="s">
        <v>56</v>
      </c>
      <c r="B213">
        <v>2002</v>
      </c>
      <c r="C213" t="s">
        <v>75</v>
      </c>
      <c r="D213">
        <v>64.47</v>
      </c>
    </row>
    <row r="214" spans="1:4" x14ac:dyDescent="0.45">
      <c r="A214" t="s">
        <v>57</v>
      </c>
      <c r="B214">
        <v>2002</v>
      </c>
      <c r="C214" t="s">
        <v>75</v>
      </c>
      <c r="D214">
        <v>2.0099999999999998</v>
      </c>
    </row>
    <row r="215" spans="1:4" x14ac:dyDescent="0.45">
      <c r="A215" t="s">
        <v>38</v>
      </c>
      <c r="B215">
        <v>2002</v>
      </c>
      <c r="C215" t="s">
        <v>75</v>
      </c>
      <c r="D215">
        <v>3.04</v>
      </c>
    </row>
    <row r="216" spans="1:4" x14ac:dyDescent="0.45">
      <c r="A216" t="s">
        <v>58</v>
      </c>
      <c r="B216">
        <v>2002</v>
      </c>
      <c r="C216" t="s">
        <v>75</v>
      </c>
      <c r="D216">
        <v>0</v>
      </c>
    </row>
    <row r="217" spans="1:4" x14ac:dyDescent="0.45">
      <c r="A217" t="s">
        <v>91</v>
      </c>
      <c r="B217">
        <v>2002</v>
      </c>
      <c r="C217" t="s">
        <v>75</v>
      </c>
      <c r="D217">
        <v>0.02</v>
      </c>
    </row>
    <row r="218" spans="1:4" x14ac:dyDescent="0.45">
      <c r="A218" t="s">
        <v>32</v>
      </c>
      <c r="B218">
        <v>2003</v>
      </c>
      <c r="C218" t="s">
        <v>75</v>
      </c>
      <c r="D218">
        <v>2.7</v>
      </c>
    </row>
    <row r="219" spans="1:4" x14ac:dyDescent="0.45">
      <c r="A219" t="s">
        <v>34</v>
      </c>
      <c r="B219">
        <v>2003</v>
      </c>
      <c r="C219" t="s">
        <v>75</v>
      </c>
      <c r="D219">
        <v>1.37</v>
      </c>
    </row>
    <row r="220" spans="1:4" x14ac:dyDescent="0.45">
      <c r="A220" t="s">
        <v>36</v>
      </c>
      <c r="B220">
        <v>2003</v>
      </c>
      <c r="C220" t="s">
        <v>75</v>
      </c>
      <c r="D220">
        <v>8.4499999999999993</v>
      </c>
    </row>
    <row r="221" spans="1:4" x14ac:dyDescent="0.45">
      <c r="A221" t="s">
        <v>56</v>
      </c>
      <c r="B221">
        <v>2003</v>
      </c>
      <c r="C221" t="s">
        <v>75</v>
      </c>
      <c r="D221">
        <v>67.7</v>
      </c>
    </row>
    <row r="222" spans="1:4" x14ac:dyDescent="0.45">
      <c r="A222" t="s">
        <v>57</v>
      </c>
      <c r="B222">
        <v>2003</v>
      </c>
      <c r="C222" t="s">
        <v>75</v>
      </c>
      <c r="D222">
        <v>2.0099999999999998</v>
      </c>
    </row>
    <row r="223" spans="1:4" x14ac:dyDescent="0.45">
      <c r="A223" t="s">
        <v>38</v>
      </c>
      <c r="B223">
        <v>2003</v>
      </c>
      <c r="C223" t="s">
        <v>75</v>
      </c>
      <c r="D223">
        <v>3.71</v>
      </c>
    </row>
    <row r="224" spans="1:4" x14ac:dyDescent="0.45">
      <c r="A224" t="s">
        <v>58</v>
      </c>
      <c r="B224">
        <v>2003</v>
      </c>
      <c r="C224" t="s">
        <v>75</v>
      </c>
      <c r="D224">
        <v>0</v>
      </c>
    </row>
    <row r="225" spans="1:4" x14ac:dyDescent="0.45">
      <c r="A225" t="s">
        <v>91</v>
      </c>
      <c r="B225">
        <v>2003</v>
      </c>
      <c r="C225" t="s">
        <v>75</v>
      </c>
      <c r="D225">
        <v>0.02</v>
      </c>
    </row>
    <row r="226" spans="1:4" x14ac:dyDescent="0.45">
      <c r="A226" t="s">
        <v>32</v>
      </c>
      <c r="B226">
        <v>2004</v>
      </c>
      <c r="C226" t="s">
        <v>75</v>
      </c>
      <c r="D226">
        <v>3.12</v>
      </c>
    </row>
    <row r="227" spans="1:4" x14ac:dyDescent="0.45">
      <c r="A227" t="s">
        <v>34</v>
      </c>
      <c r="B227">
        <v>2004</v>
      </c>
      <c r="C227" t="s">
        <v>75</v>
      </c>
      <c r="D227">
        <v>1.37</v>
      </c>
    </row>
    <row r="228" spans="1:4" x14ac:dyDescent="0.45">
      <c r="A228" t="s">
        <v>36</v>
      </c>
      <c r="B228">
        <v>2004</v>
      </c>
      <c r="C228" t="s">
        <v>75</v>
      </c>
      <c r="D228">
        <v>11.76</v>
      </c>
    </row>
    <row r="229" spans="1:4" x14ac:dyDescent="0.45">
      <c r="A229" t="s">
        <v>56</v>
      </c>
      <c r="B229">
        <v>2004</v>
      </c>
      <c r="C229" t="s">
        <v>75</v>
      </c>
      <c r="D229">
        <v>69.09</v>
      </c>
    </row>
    <row r="230" spans="1:4" x14ac:dyDescent="0.45">
      <c r="A230" t="s">
        <v>57</v>
      </c>
      <c r="B230">
        <v>2004</v>
      </c>
      <c r="C230" t="s">
        <v>75</v>
      </c>
      <c r="D230">
        <v>2.0099999999999998</v>
      </c>
    </row>
    <row r="231" spans="1:4" x14ac:dyDescent="0.45">
      <c r="A231" t="s">
        <v>38</v>
      </c>
      <c r="B231">
        <v>2004</v>
      </c>
      <c r="C231" t="s">
        <v>75</v>
      </c>
      <c r="D231">
        <v>3.48</v>
      </c>
    </row>
    <row r="232" spans="1:4" x14ac:dyDescent="0.45">
      <c r="A232" t="s">
        <v>58</v>
      </c>
      <c r="B232">
        <v>2004</v>
      </c>
      <c r="C232" t="s">
        <v>75</v>
      </c>
      <c r="D232">
        <v>0</v>
      </c>
    </row>
    <row r="233" spans="1:4" x14ac:dyDescent="0.45">
      <c r="A233" t="s">
        <v>91</v>
      </c>
      <c r="B233">
        <v>2004</v>
      </c>
      <c r="C233" t="s">
        <v>75</v>
      </c>
      <c r="D233">
        <v>0.02</v>
      </c>
    </row>
    <row r="234" spans="1:4" x14ac:dyDescent="0.45">
      <c r="A234" t="s">
        <v>32</v>
      </c>
      <c r="B234">
        <v>2005</v>
      </c>
      <c r="C234" t="s">
        <v>75</v>
      </c>
      <c r="D234">
        <v>3.34</v>
      </c>
    </row>
    <row r="235" spans="1:4" x14ac:dyDescent="0.45">
      <c r="A235" t="s">
        <v>34</v>
      </c>
      <c r="B235">
        <v>2005</v>
      </c>
      <c r="C235" t="s">
        <v>75</v>
      </c>
      <c r="D235">
        <v>1.37</v>
      </c>
    </row>
    <row r="236" spans="1:4" x14ac:dyDescent="0.45">
      <c r="A236" t="s">
        <v>36</v>
      </c>
      <c r="B236">
        <v>2005</v>
      </c>
      <c r="C236" t="s">
        <v>75</v>
      </c>
      <c r="D236">
        <v>11.69</v>
      </c>
    </row>
    <row r="237" spans="1:4" x14ac:dyDescent="0.45">
      <c r="A237" t="s">
        <v>56</v>
      </c>
      <c r="B237">
        <v>2005</v>
      </c>
      <c r="C237" t="s">
        <v>75</v>
      </c>
      <c r="D237">
        <v>71.06</v>
      </c>
    </row>
    <row r="238" spans="1:4" x14ac:dyDescent="0.45">
      <c r="A238" t="s">
        <v>57</v>
      </c>
      <c r="B238">
        <v>2005</v>
      </c>
      <c r="C238" t="s">
        <v>75</v>
      </c>
      <c r="D238">
        <v>2.0099999999999998</v>
      </c>
    </row>
    <row r="239" spans="1:4" x14ac:dyDescent="0.45">
      <c r="A239" t="s">
        <v>38</v>
      </c>
      <c r="B239">
        <v>2005</v>
      </c>
      <c r="C239" t="s">
        <v>75</v>
      </c>
      <c r="D239">
        <v>3.57</v>
      </c>
    </row>
    <row r="240" spans="1:4" x14ac:dyDescent="0.45">
      <c r="A240" t="s">
        <v>58</v>
      </c>
      <c r="B240">
        <v>2005</v>
      </c>
      <c r="C240" t="s">
        <v>75</v>
      </c>
      <c r="D240">
        <v>0</v>
      </c>
    </row>
    <row r="241" spans="1:4" x14ac:dyDescent="0.45">
      <c r="A241" t="s">
        <v>91</v>
      </c>
      <c r="B241">
        <v>2005</v>
      </c>
      <c r="C241" t="s">
        <v>75</v>
      </c>
      <c r="D241">
        <v>0.03</v>
      </c>
    </row>
    <row r="242" spans="1:4" x14ac:dyDescent="0.45">
      <c r="A242" t="s">
        <v>32</v>
      </c>
      <c r="B242">
        <v>2006</v>
      </c>
      <c r="C242" t="s">
        <v>75</v>
      </c>
      <c r="D242">
        <v>3.7</v>
      </c>
    </row>
    <row r="243" spans="1:4" x14ac:dyDescent="0.45">
      <c r="A243" t="s">
        <v>34</v>
      </c>
      <c r="B243">
        <v>2006</v>
      </c>
      <c r="C243" t="s">
        <v>75</v>
      </c>
      <c r="D243">
        <v>1.37</v>
      </c>
    </row>
    <row r="244" spans="1:4" x14ac:dyDescent="0.45">
      <c r="A244" t="s">
        <v>36</v>
      </c>
      <c r="B244">
        <v>2006</v>
      </c>
      <c r="C244" t="s">
        <v>75</v>
      </c>
      <c r="D244">
        <v>11.74</v>
      </c>
    </row>
    <row r="245" spans="1:4" x14ac:dyDescent="0.45">
      <c r="A245" t="s">
        <v>56</v>
      </c>
      <c r="B245">
        <v>2006</v>
      </c>
      <c r="C245" t="s">
        <v>75</v>
      </c>
      <c r="D245">
        <v>73.680000000000007</v>
      </c>
    </row>
    <row r="246" spans="1:4" x14ac:dyDescent="0.45">
      <c r="A246" t="s">
        <v>57</v>
      </c>
      <c r="B246">
        <v>2006</v>
      </c>
      <c r="C246" t="s">
        <v>75</v>
      </c>
      <c r="D246">
        <v>2.0099999999999998</v>
      </c>
    </row>
    <row r="247" spans="1:4" x14ac:dyDescent="0.45">
      <c r="A247" t="s">
        <v>38</v>
      </c>
      <c r="B247">
        <v>2006</v>
      </c>
      <c r="C247" t="s">
        <v>75</v>
      </c>
      <c r="D247">
        <v>3.78</v>
      </c>
    </row>
    <row r="248" spans="1:4" x14ac:dyDescent="0.45">
      <c r="A248" t="s">
        <v>58</v>
      </c>
      <c r="B248">
        <v>2006</v>
      </c>
      <c r="C248" t="s">
        <v>75</v>
      </c>
      <c r="D248">
        <v>0</v>
      </c>
    </row>
    <row r="249" spans="1:4" x14ac:dyDescent="0.45">
      <c r="A249" t="s">
        <v>91</v>
      </c>
      <c r="B249">
        <v>2006</v>
      </c>
      <c r="C249" t="s">
        <v>75</v>
      </c>
      <c r="D249">
        <v>0.24</v>
      </c>
    </row>
    <row r="250" spans="1:4" x14ac:dyDescent="0.45">
      <c r="A250" t="s">
        <v>32</v>
      </c>
      <c r="B250">
        <v>2007</v>
      </c>
      <c r="C250" t="s">
        <v>75</v>
      </c>
      <c r="D250">
        <v>4.0999999999999996</v>
      </c>
    </row>
    <row r="251" spans="1:4" x14ac:dyDescent="0.45">
      <c r="A251" t="s">
        <v>34</v>
      </c>
      <c r="B251">
        <v>2007</v>
      </c>
      <c r="C251" t="s">
        <v>75</v>
      </c>
      <c r="D251">
        <v>1.37</v>
      </c>
    </row>
    <row r="252" spans="1:4" x14ac:dyDescent="0.45">
      <c r="A252" t="s">
        <v>36</v>
      </c>
      <c r="B252">
        <v>2007</v>
      </c>
      <c r="C252" t="s">
        <v>75</v>
      </c>
      <c r="D252">
        <v>11.94</v>
      </c>
    </row>
    <row r="253" spans="1:4" x14ac:dyDescent="0.45">
      <c r="A253" t="s">
        <v>56</v>
      </c>
      <c r="B253">
        <v>2007</v>
      </c>
      <c r="C253" t="s">
        <v>75</v>
      </c>
      <c r="D253">
        <v>76.87</v>
      </c>
    </row>
    <row r="254" spans="1:4" x14ac:dyDescent="0.45">
      <c r="A254" t="s">
        <v>57</v>
      </c>
      <c r="B254">
        <v>2007</v>
      </c>
      <c r="C254" t="s">
        <v>75</v>
      </c>
      <c r="D254">
        <v>2.0099999999999998</v>
      </c>
    </row>
    <row r="255" spans="1:4" x14ac:dyDescent="0.45">
      <c r="A255" t="s">
        <v>38</v>
      </c>
      <c r="B255">
        <v>2007</v>
      </c>
      <c r="C255" t="s">
        <v>75</v>
      </c>
      <c r="D255">
        <v>3.89</v>
      </c>
    </row>
    <row r="256" spans="1:4" x14ac:dyDescent="0.45">
      <c r="A256" t="s">
        <v>58</v>
      </c>
      <c r="B256">
        <v>2007</v>
      </c>
      <c r="C256" t="s">
        <v>75</v>
      </c>
      <c r="D256">
        <v>0</v>
      </c>
    </row>
    <row r="257" spans="1:4" x14ac:dyDescent="0.45">
      <c r="A257" t="s">
        <v>91</v>
      </c>
      <c r="B257">
        <v>2007</v>
      </c>
      <c r="C257" t="s">
        <v>75</v>
      </c>
      <c r="D257">
        <v>0.25</v>
      </c>
    </row>
    <row r="258" spans="1:4" x14ac:dyDescent="0.45">
      <c r="A258" t="s">
        <v>32</v>
      </c>
      <c r="B258">
        <v>2008</v>
      </c>
      <c r="C258" t="s">
        <v>75</v>
      </c>
      <c r="D258">
        <v>5.05</v>
      </c>
    </row>
    <row r="259" spans="1:4" x14ac:dyDescent="0.45">
      <c r="A259" t="s">
        <v>34</v>
      </c>
      <c r="B259">
        <v>2008</v>
      </c>
      <c r="C259" t="s">
        <v>75</v>
      </c>
      <c r="D259">
        <v>1.37</v>
      </c>
    </row>
    <row r="260" spans="1:4" x14ac:dyDescent="0.45">
      <c r="A260" t="s">
        <v>36</v>
      </c>
      <c r="B260">
        <v>2008</v>
      </c>
      <c r="C260" t="s">
        <v>75</v>
      </c>
      <c r="D260">
        <v>12.52</v>
      </c>
    </row>
    <row r="261" spans="1:4" x14ac:dyDescent="0.45">
      <c r="A261" t="s">
        <v>56</v>
      </c>
      <c r="B261">
        <v>2008</v>
      </c>
      <c r="C261" t="s">
        <v>75</v>
      </c>
      <c r="D261">
        <v>77.540000000000006</v>
      </c>
    </row>
    <row r="262" spans="1:4" x14ac:dyDescent="0.45">
      <c r="A262" t="s">
        <v>57</v>
      </c>
      <c r="B262">
        <v>2008</v>
      </c>
      <c r="C262" t="s">
        <v>75</v>
      </c>
      <c r="D262">
        <v>2.0099999999999998</v>
      </c>
    </row>
    <row r="263" spans="1:4" x14ac:dyDescent="0.45">
      <c r="A263" t="s">
        <v>38</v>
      </c>
      <c r="B263">
        <v>2008</v>
      </c>
      <c r="C263" t="s">
        <v>75</v>
      </c>
      <c r="D263">
        <v>4.12</v>
      </c>
    </row>
    <row r="264" spans="1:4" x14ac:dyDescent="0.45">
      <c r="A264" t="s">
        <v>58</v>
      </c>
      <c r="B264">
        <v>2008</v>
      </c>
      <c r="C264" t="s">
        <v>75</v>
      </c>
      <c r="D264">
        <v>0</v>
      </c>
    </row>
    <row r="265" spans="1:4" x14ac:dyDescent="0.45">
      <c r="A265" t="s">
        <v>91</v>
      </c>
      <c r="B265">
        <v>2008</v>
      </c>
      <c r="C265" t="s">
        <v>75</v>
      </c>
      <c r="D265">
        <v>0.4</v>
      </c>
    </row>
    <row r="266" spans="1:4" x14ac:dyDescent="0.45">
      <c r="A266" t="s">
        <v>32</v>
      </c>
      <c r="B266">
        <v>2009</v>
      </c>
      <c r="C266" t="s">
        <v>75</v>
      </c>
      <c r="D266">
        <v>5.72</v>
      </c>
    </row>
    <row r="267" spans="1:4" x14ac:dyDescent="0.45">
      <c r="A267" t="s">
        <v>34</v>
      </c>
      <c r="B267">
        <v>2009</v>
      </c>
      <c r="C267" t="s">
        <v>75</v>
      </c>
      <c r="D267">
        <v>1.45</v>
      </c>
    </row>
    <row r="268" spans="1:4" x14ac:dyDescent="0.45">
      <c r="A268" t="s">
        <v>36</v>
      </c>
      <c r="B268">
        <v>2009</v>
      </c>
      <c r="C268" t="s">
        <v>75</v>
      </c>
      <c r="D268">
        <v>11.69</v>
      </c>
    </row>
    <row r="269" spans="1:4" x14ac:dyDescent="0.45">
      <c r="A269" t="s">
        <v>56</v>
      </c>
      <c r="B269">
        <v>2009</v>
      </c>
      <c r="C269" t="s">
        <v>75</v>
      </c>
      <c r="D269">
        <v>78.61</v>
      </c>
    </row>
    <row r="270" spans="1:4" x14ac:dyDescent="0.45">
      <c r="A270" t="s">
        <v>57</v>
      </c>
      <c r="B270">
        <v>2009</v>
      </c>
      <c r="C270" t="s">
        <v>75</v>
      </c>
      <c r="D270">
        <v>2.0099999999999998</v>
      </c>
    </row>
    <row r="271" spans="1:4" x14ac:dyDescent="0.45">
      <c r="A271" t="s">
        <v>38</v>
      </c>
      <c r="B271">
        <v>2009</v>
      </c>
      <c r="C271" t="s">
        <v>75</v>
      </c>
      <c r="D271">
        <v>4.67</v>
      </c>
    </row>
    <row r="272" spans="1:4" x14ac:dyDescent="0.45">
      <c r="A272" t="s">
        <v>58</v>
      </c>
      <c r="B272">
        <v>2009</v>
      </c>
      <c r="C272" t="s">
        <v>75</v>
      </c>
      <c r="D272">
        <v>0</v>
      </c>
    </row>
    <row r="273" spans="1:4" x14ac:dyDescent="0.45">
      <c r="A273" t="s">
        <v>91</v>
      </c>
      <c r="B273">
        <v>2009</v>
      </c>
      <c r="C273" t="s">
        <v>75</v>
      </c>
      <c r="D273">
        <v>0.6</v>
      </c>
    </row>
    <row r="274" spans="1:4" x14ac:dyDescent="0.45">
      <c r="A274" t="s">
        <v>32</v>
      </c>
      <c r="B274">
        <v>2010</v>
      </c>
      <c r="C274" t="s">
        <v>75</v>
      </c>
      <c r="D274">
        <v>7.93</v>
      </c>
    </row>
    <row r="275" spans="1:4" x14ac:dyDescent="0.45">
      <c r="A275" t="s">
        <v>34</v>
      </c>
      <c r="B275">
        <v>2010</v>
      </c>
      <c r="C275" t="s">
        <v>75</v>
      </c>
      <c r="D275">
        <v>1.91</v>
      </c>
    </row>
    <row r="276" spans="1:4" x14ac:dyDescent="0.45">
      <c r="A276" t="s">
        <v>36</v>
      </c>
      <c r="B276">
        <v>2010</v>
      </c>
      <c r="C276" t="s">
        <v>75</v>
      </c>
      <c r="D276">
        <v>13.33</v>
      </c>
    </row>
    <row r="277" spans="1:4" x14ac:dyDescent="0.45">
      <c r="A277" t="s">
        <v>56</v>
      </c>
      <c r="B277">
        <v>2010</v>
      </c>
      <c r="C277" t="s">
        <v>75</v>
      </c>
      <c r="D277">
        <v>80.7</v>
      </c>
    </row>
    <row r="278" spans="1:4" x14ac:dyDescent="0.45">
      <c r="A278" t="s">
        <v>57</v>
      </c>
      <c r="B278">
        <v>2010</v>
      </c>
      <c r="C278" t="s">
        <v>75</v>
      </c>
      <c r="D278">
        <v>2.0099999999999998</v>
      </c>
    </row>
    <row r="279" spans="1:4" x14ac:dyDescent="0.45">
      <c r="A279" t="s">
        <v>38</v>
      </c>
      <c r="B279">
        <v>2010</v>
      </c>
      <c r="C279" t="s">
        <v>75</v>
      </c>
      <c r="D279">
        <v>7.01</v>
      </c>
    </row>
    <row r="280" spans="1:4" x14ac:dyDescent="0.45">
      <c r="A280" t="s">
        <v>58</v>
      </c>
      <c r="B280">
        <v>2010</v>
      </c>
      <c r="C280" t="s">
        <v>75</v>
      </c>
      <c r="D280">
        <v>0</v>
      </c>
    </row>
    <row r="281" spans="1:4" x14ac:dyDescent="0.45">
      <c r="A281" t="s">
        <v>91</v>
      </c>
      <c r="B281">
        <v>2010</v>
      </c>
      <c r="C281" t="s">
        <v>75</v>
      </c>
      <c r="D281">
        <v>0.93</v>
      </c>
    </row>
    <row r="282" spans="1:4" x14ac:dyDescent="0.45">
      <c r="A282" t="s">
        <v>32</v>
      </c>
      <c r="B282">
        <v>2011</v>
      </c>
      <c r="C282" t="s">
        <v>75</v>
      </c>
      <c r="D282">
        <v>9.0299999999999994</v>
      </c>
    </row>
    <row r="283" spans="1:4" x14ac:dyDescent="0.45">
      <c r="A283" t="s">
        <v>34</v>
      </c>
      <c r="B283">
        <v>2011</v>
      </c>
      <c r="C283" t="s">
        <v>75</v>
      </c>
      <c r="D283">
        <v>1.91</v>
      </c>
    </row>
    <row r="284" spans="1:4" x14ac:dyDescent="0.45">
      <c r="A284" t="s">
        <v>36</v>
      </c>
      <c r="B284">
        <v>2011</v>
      </c>
      <c r="C284" t="s">
        <v>75</v>
      </c>
      <c r="D284">
        <v>12.74</v>
      </c>
    </row>
    <row r="285" spans="1:4" x14ac:dyDescent="0.45">
      <c r="A285" t="s">
        <v>56</v>
      </c>
      <c r="B285">
        <v>2011</v>
      </c>
      <c r="C285" t="s">
        <v>75</v>
      </c>
      <c r="D285">
        <v>82.46</v>
      </c>
    </row>
    <row r="286" spans="1:4" x14ac:dyDescent="0.45">
      <c r="A286" t="s">
        <v>57</v>
      </c>
      <c r="B286">
        <v>2011</v>
      </c>
      <c r="C286" t="s">
        <v>75</v>
      </c>
      <c r="D286">
        <v>1.99</v>
      </c>
    </row>
    <row r="287" spans="1:4" x14ac:dyDescent="0.45">
      <c r="A287" t="s">
        <v>38</v>
      </c>
      <c r="B287">
        <v>2011</v>
      </c>
      <c r="C287" t="s">
        <v>75</v>
      </c>
      <c r="D287">
        <v>7.73</v>
      </c>
    </row>
    <row r="288" spans="1:4" x14ac:dyDescent="0.45">
      <c r="A288" t="s">
        <v>58</v>
      </c>
      <c r="B288">
        <v>2011</v>
      </c>
      <c r="C288" t="s">
        <v>75</v>
      </c>
      <c r="D288">
        <v>0.01</v>
      </c>
    </row>
    <row r="289" spans="1:4" x14ac:dyDescent="0.45">
      <c r="A289" t="s">
        <v>91</v>
      </c>
      <c r="B289">
        <v>2011</v>
      </c>
      <c r="C289" t="s">
        <v>75</v>
      </c>
      <c r="D289">
        <v>1.43</v>
      </c>
    </row>
    <row r="290" spans="1:4" x14ac:dyDescent="0.45">
      <c r="A290" t="s">
        <v>32</v>
      </c>
      <c r="B290">
        <v>2012</v>
      </c>
      <c r="C290" t="s">
        <v>75</v>
      </c>
      <c r="D290">
        <v>9.92</v>
      </c>
    </row>
    <row r="291" spans="1:4" x14ac:dyDescent="0.45">
      <c r="A291" t="s">
        <v>34</v>
      </c>
      <c r="B291">
        <v>2012</v>
      </c>
      <c r="C291" t="s">
        <v>75</v>
      </c>
      <c r="D291">
        <v>2.2599999999999998</v>
      </c>
    </row>
    <row r="292" spans="1:4" x14ac:dyDescent="0.45">
      <c r="A292" t="s">
        <v>36</v>
      </c>
      <c r="B292">
        <v>2012</v>
      </c>
      <c r="C292" t="s">
        <v>75</v>
      </c>
      <c r="D292">
        <v>12.42</v>
      </c>
    </row>
    <row r="293" spans="1:4" x14ac:dyDescent="0.45">
      <c r="A293" t="s">
        <v>56</v>
      </c>
      <c r="B293">
        <v>2012</v>
      </c>
      <c r="C293" t="s">
        <v>75</v>
      </c>
      <c r="D293">
        <v>84.29</v>
      </c>
    </row>
    <row r="294" spans="1:4" x14ac:dyDescent="0.45">
      <c r="A294" t="s">
        <v>57</v>
      </c>
      <c r="B294">
        <v>2012</v>
      </c>
      <c r="C294" t="s">
        <v>75</v>
      </c>
      <c r="D294">
        <v>1.99</v>
      </c>
    </row>
    <row r="295" spans="1:4" x14ac:dyDescent="0.45">
      <c r="A295" t="s">
        <v>38</v>
      </c>
      <c r="B295">
        <v>2012</v>
      </c>
      <c r="C295" t="s">
        <v>75</v>
      </c>
      <c r="D295">
        <v>7.95</v>
      </c>
    </row>
    <row r="296" spans="1:4" x14ac:dyDescent="0.45">
      <c r="A296" t="s">
        <v>58</v>
      </c>
      <c r="B296">
        <v>2012</v>
      </c>
      <c r="C296" t="s">
        <v>75</v>
      </c>
      <c r="D296">
        <v>0.01</v>
      </c>
    </row>
    <row r="297" spans="1:4" x14ac:dyDescent="0.45">
      <c r="A297" t="s">
        <v>91</v>
      </c>
      <c r="B297">
        <v>2012</v>
      </c>
      <c r="C297" t="s">
        <v>75</v>
      </c>
      <c r="D297">
        <v>1.89</v>
      </c>
    </row>
    <row r="298" spans="1:4" x14ac:dyDescent="0.45">
      <c r="A298" t="s">
        <v>32</v>
      </c>
      <c r="B298">
        <v>2013</v>
      </c>
      <c r="C298" t="s">
        <v>75</v>
      </c>
      <c r="D298">
        <v>11.6</v>
      </c>
    </row>
    <row r="299" spans="1:4" x14ac:dyDescent="0.45">
      <c r="A299" t="s">
        <v>34</v>
      </c>
      <c r="B299">
        <v>2013</v>
      </c>
      <c r="C299" t="s">
        <v>75</v>
      </c>
      <c r="D299">
        <v>3.35</v>
      </c>
    </row>
    <row r="300" spans="1:4" x14ac:dyDescent="0.45">
      <c r="A300" t="s">
        <v>36</v>
      </c>
      <c r="B300">
        <v>2013</v>
      </c>
      <c r="C300" t="s">
        <v>75</v>
      </c>
      <c r="D300">
        <v>13.21</v>
      </c>
    </row>
    <row r="301" spans="1:4" x14ac:dyDescent="0.45">
      <c r="A301" t="s">
        <v>56</v>
      </c>
      <c r="B301">
        <v>2013</v>
      </c>
      <c r="C301" t="s">
        <v>75</v>
      </c>
      <c r="D301">
        <v>86.02</v>
      </c>
    </row>
    <row r="302" spans="1:4" x14ac:dyDescent="0.45">
      <c r="A302" t="s">
        <v>57</v>
      </c>
      <c r="B302">
        <v>2013</v>
      </c>
      <c r="C302" t="s">
        <v>75</v>
      </c>
      <c r="D302">
        <v>1.99</v>
      </c>
    </row>
    <row r="303" spans="1:4" x14ac:dyDescent="0.45">
      <c r="A303" t="s">
        <v>38</v>
      </c>
      <c r="B303">
        <v>2013</v>
      </c>
      <c r="C303" t="s">
        <v>75</v>
      </c>
      <c r="D303">
        <v>8.5299999999999994</v>
      </c>
    </row>
    <row r="304" spans="1:4" x14ac:dyDescent="0.45">
      <c r="A304" t="s">
        <v>58</v>
      </c>
      <c r="B304">
        <v>2013</v>
      </c>
      <c r="C304" t="s">
        <v>75</v>
      </c>
      <c r="D304">
        <v>0.01</v>
      </c>
    </row>
    <row r="305" spans="1:4" x14ac:dyDescent="0.45">
      <c r="A305" t="s">
        <v>91</v>
      </c>
      <c r="B305">
        <v>2013</v>
      </c>
      <c r="C305" t="s">
        <v>75</v>
      </c>
      <c r="D305">
        <v>2.2000000000000002</v>
      </c>
    </row>
    <row r="306" spans="1:4" x14ac:dyDescent="0.45">
      <c r="A306" t="s">
        <v>32</v>
      </c>
      <c r="B306">
        <v>2014</v>
      </c>
      <c r="C306" t="s">
        <v>75</v>
      </c>
      <c r="D306">
        <v>12.34</v>
      </c>
    </row>
    <row r="307" spans="1:4" x14ac:dyDescent="0.45">
      <c r="A307" t="s">
        <v>34</v>
      </c>
      <c r="B307">
        <v>2014</v>
      </c>
      <c r="C307" t="s">
        <v>75</v>
      </c>
      <c r="D307">
        <v>3.35</v>
      </c>
    </row>
    <row r="308" spans="1:4" x14ac:dyDescent="0.45">
      <c r="A308" t="s">
        <v>36</v>
      </c>
      <c r="B308">
        <v>2014</v>
      </c>
      <c r="C308" t="s">
        <v>75</v>
      </c>
      <c r="D308">
        <v>13.72</v>
      </c>
    </row>
    <row r="309" spans="1:4" x14ac:dyDescent="0.45">
      <c r="A309" t="s">
        <v>56</v>
      </c>
      <c r="B309">
        <v>2014</v>
      </c>
      <c r="C309" t="s">
        <v>75</v>
      </c>
      <c r="D309">
        <v>89.19</v>
      </c>
    </row>
    <row r="310" spans="1:4" x14ac:dyDescent="0.45">
      <c r="A310" t="s">
        <v>57</v>
      </c>
      <c r="B310">
        <v>2014</v>
      </c>
      <c r="C310" t="s">
        <v>75</v>
      </c>
      <c r="D310">
        <v>1.99</v>
      </c>
    </row>
    <row r="311" spans="1:4" x14ac:dyDescent="0.45">
      <c r="A311" t="s">
        <v>38</v>
      </c>
      <c r="B311">
        <v>2014</v>
      </c>
      <c r="C311" t="s">
        <v>75</v>
      </c>
      <c r="D311">
        <v>8.59</v>
      </c>
    </row>
    <row r="312" spans="1:4" x14ac:dyDescent="0.45">
      <c r="A312" t="s">
        <v>58</v>
      </c>
      <c r="B312">
        <v>2014</v>
      </c>
      <c r="C312" t="s">
        <v>75</v>
      </c>
      <c r="D312">
        <v>0.02</v>
      </c>
    </row>
    <row r="313" spans="1:4" x14ac:dyDescent="0.45">
      <c r="A313" t="s">
        <v>91</v>
      </c>
      <c r="B313">
        <v>2014</v>
      </c>
      <c r="C313" t="s">
        <v>75</v>
      </c>
      <c r="D313">
        <v>4.8899999999999997</v>
      </c>
    </row>
    <row r="314" spans="1:4" x14ac:dyDescent="0.45">
      <c r="A314" t="s">
        <v>32</v>
      </c>
      <c r="B314">
        <v>2015</v>
      </c>
      <c r="C314" t="s">
        <v>75</v>
      </c>
      <c r="D314">
        <v>13.31</v>
      </c>
    </row>
    <row r="315" spans="1:4" x14ac:dyDescent="0.45">
      <c r="A315" t="s">
        <v>34</v>
      </c>
      <c r="B315">
        <v>2015</v>
      </c>
      <c r="C315" t="s">
        <v>75</v>
      </c>
      <c r="D315">
        <v>3.35</v>
      </c>
    </row>
    <row r="316" spans="1:4" x14ac:dyDescent="0.45">
      <c r="A316" t="s">
        <v>36</v>
      </c>
      <c r="B316">
        <v>2015</v>
      </c>
      <c r="C316" t="s">
        <v>75</v>
      </c>
      <c r="D316">
        <v>13.8</v>
      </c>
    </row>
    <row r="317" spans="1:4" x14ac:dyDescent="0.45">
      <c r="A317" t="s">
        <v>56</v>
      </c>
      <c r="B317">
        <v>2015</v>
      </c>
      <c r="C317" t="s">
        <v>75</v>
      </c>
      <c r="D317">
        <v>91.65</v>
      </c>
    </row>
    <row r="318" spans="1:4" x14ac:dyDescent="0.45">
      <c r="A318" t="s">
        <v>57</v>
      </c>
      <c r="B318">
        <v>2015</v>
      </c>
      <c r="C318" t="s">
        <v>75</v>
      </c>
      <c r="D318">
        <v>1.99</v>
      </c>
    </row>
    <row r="319" spans="1:4" x14ac:dyDescent="0.45">
      <c r="A319" t="s">
        <v>38</v>
      </c>
      <c r="B319">
        <v>2015</v>
      </c>
      <c r="C319" t="s">
        <v>75</v>
      </c>
      <c r="D319">
        <v>9.15</v>
      </c>
    </row>
    <row r="320" spans="1:4" x14ac:dyDescent="0.45">
      <c r="A320" t="s">
        <v>58</v>
      </c>
      <c r="B320">
        <v>2015</v>
      </c>
      <c r="C320" t="s">
        <v>75</v>
      </c>
      <c r="D320">
        <v>0.05</v>
      </c>
    </row>
    <row r="321" spans="1:4" x14ac:dyDescent="0.45">
      <c r="A321" t="s">
        <v>91</v>
      </c>
      <c r="B321">
        <v>2015</v>
      </c>
      <c r="C321" t="s">
        <v>75</v>
      </c>
      <c r="D321">
        <v>7.63</v>
      </c>
    </row>
    <row r="322" spans="1:4" x14ac:dyDescent="0.45">
      <c r="A322" t="s">
        <v>32</v>
      </c>
      <c r="B322">
        <v>2016</v>
      </c>
      <c r="C322" t="s">
        <v>75</v>
      </c>
      <c r="D322">
        <v>14.18</v>
      </c>
    </row>
    <row r="323" spans="1:4" x14ac:dyDescent="0.45">
      <c r="A323" t="s">
        <v>34</v>
      </c>
      <c r="B323">
        <v>2016</v>
      </c>
      <c r="C323" t="s">
        <v>75</v>
      </c>
      <c r="D323">
        <v>3.28</v>
      </c>
    </row>
    <row r="324" spans="1:4" x14ac:dyDescent="0.45">
      <c r="A324" t="s">
        <v>36</v>
      </c>
      <c r="B324">
        <v>2016</v>
      </c>
      <c r="C324" t="s">
        <v>75</v>
      </c>
      <c r="D324">
        <v>14.19</v>
      </c>
    </row>
    <row r="325" spans="1:4" x14ac:dyDescent="0.45">
      <c r="A325" t="s">
        <v>56</v>
      </c>
      <c r="B325">
        <v>2016</v>
      </c>
      <c r="C325" t="s">
        <v>75</v>
      </c>
      <c r="D325">
        <v>96.93</v>
      </c>
    </row>
    <row r="326" spans="1:4" x14ac:dyDescent="0.45">
      <c r="A326" t="s">
        <v>57</v>
      </c>
      <c r="B326">
        <v>2016</v>
      </c>
      <c r="C326" t="s">
        <v>75</v>
      </c>
      <c r="D326">
        <v>1.99</v>
      </c>
    </row>
    <row r="327" spans="1:4" x14ac:dyDescent="0.45">
      <c r="A327" t="s">
        <v>38</v>
      </c>
      <c r="B327">
        <v>2016</v>
      </c>
      <c r="C327" t="s">
        <v>75</v>
      </c>
      <c r="D327">
        <v>9.2799999999999994</v>
      </c>
    </row>
    <row r="328" spans="1:4" x14ac:dyDescent="0.45">
      <c r="A328" t="s">
        <v>58</v>
      </c>
      <c r="B328">
        <v>2016</v>
      </c>
      <c r="C328" t="s">
        <v>75</v>
      </c>
      <c r="D328">
        <v>0.13</v>
      </c>
    </row>
    <row r="329" spans="1:4" x14ac:dyDescent="0.45">
      <c r="A329" t="s">
        <v>91</v>
      </c>
      <c r="B329">
        <v>2016</v>
      </c>
      <c r="C329" t="s">
        <v>75</v>
      </c>
      <c r="D329">
        <v>10.130000000000001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14.57</v>
      </c>
    </row>
    <row r="331" spans="1:4" x14ac:dyDescent="0.45">
      <c r="A331" t="s">
        <v>34</v>
      </c>
      <c r="B331">
        <v>2017</v>
      </c>
      <c r="C331" t="s">
        <v>75</v>
      </c>
      <c r="D331">
        <v>2.83</v>
      </c>
    </row>
    <row r="332" spans="1:4" x14ac:dyDescent="0.45">
      <c r="A332" t="s">
        <v>36</v>
      </c>
      <c r="B332">
        <v>2017</v>
      </c>
      <c r="C332" t="s">
        <v>75</v>
      </c>
      <c r="D332">
        <v>13.02</v>
      </c>
    </row>
    <row r="333" spans="1:4" x14ac:dyDescent="0.45">
      <c r="A333" t="s">
        <v>56</v>
      </c>
      <c r="B333">
        <v>2017</v>
      </c>
      <c r="C333" t="s">
        <v>75</v>
      </c>
      <c r="D333">
        <v>100.34</v>
      </c>
    </row>
    <row r="334" spans="1:4" x14ac:dyDescent="0.45">
      <c r="A334" t="s">
        <v>57</v>
      </c>
      <c r="B334">
        <v>2017</v>
      </c>
      <c r="C334" t="s">
        <v>75</v>
      </c>
      <c r="D334">
        <v>1.99</v>
      </c>
    </row>
    <row r="335" spans="1:4" x14ac:dyDescent="0.45">
      <c r="A335" t="s">
        <v>38</v>
      </c>
      <c r="B335">
        <v>2017</v>
      </c>
      <c r="C335" t="s">
        <v>75</v>
      </c>
      <c r="D335">
        <v>10.57</v>
      </c>
    </row>
    <row r="336" spans="1:4" x14ac:dyDescent="0.45">
      <c r="A336" t="s">
        <v>58</v>
      </c>
      <c r="B336">
        <v>2017</v>
      </c>
      <c r="C336" t="s">
        <v>75</v>
      </c>
      <c r="D336">
        <v>1.21</v>
      </c>
    </row>
    <row r="337" spans="1:4" x14ac:dyDescent="0.45">
      <c r="A337" t="s">
        <v>91</v>
      </c>
      <c r="B337">
        <v>2017</v>
      </c>
      <c r="C337" t="s">
        <v>75</v>
      </c>
      <c r="D337">
        <v>12.3</v>
      </c>
    </row>
    <row r="338" spans="1:4" x14ac:dyDescent="0.45">
      <c r="A338" t="s">
        <v>32</v>
      </c>
      <c r="B338">
        <v>2018</v>
      </c>
      <c r="C338" t="s">
        <v>75</v>
      </c>
      <c r="D338">
        <v>14.82</v>
      </c>
    </row>
    <row r="339" spans="1:4" x14ac:dyDescent="0.45">
      <c r="A339" t="s">
        <v>34</v>
      </c>
      <c r="B339">
        <v>2018</v>
      </c>
      <c r="C339" t="s">
        <v>75</v>
      </c>
      <c r="D339">
        <v>2.83</v>
      </c>
    </row>
    <row r="340" spans="1:4" x14ac:dyDescent="0.45">
      <c r="A340" t="s">
        <v>36</v>
      </c>
      <c r="B340">
        <v>2018</v>
      </c>
      <c r="C340" t="s">
        <v>75</v>
      </c>
      <c r="D340">
        <v>13.37</v>
      </c>
    </row>
    <row r="341" spans="1:4" x14ac:dyDescent="0.45">
      <c r="A341" t="s">
        <v>56</v>
      </c>
      <c r="B341">
        <v>2018</v>
      </c>
      <c r="C341" t="s">
        <v>75</v>
      </c>
      <c r="D341">
        <v>104.5</v>
      </c>
    </row>
    <row r="342" spans="1:4" x14ac:dyDescent="0.45">
      <c r="A342" t="s">
        <v>57</v>
      </c>
      <c r="B342">
        <v>2018</v>
      </c>
      <c r="C342" t="s">
        <v>75</v>
      </c>
      <c r="D342">
        <v>1.99</v>
      </c>
    </row>
    <row r="343" spans="1:4" x14ac:dyDescent="0.45">
      <c r="A343" t="s">
        <v>38</v>
      </c>
      <c r="B343">
        <v>2018</v>
      </c>
      <c r="C343" t="s">
        <v>75</v>
      </c>
      <c r="D343">
        <v>9.0299999999999994</v>
      </c>
    </row>
    <row r="344" spans="1:4" x14ac:dyDescent="0.45">
      <c r="A344" t="s">
        <v>58</v>
      </c>
      <c r="B344">
        <v>2018</v>
      </c>
      <c r="C344" t="s">
        <v>75</v>
      </c>
      <c r="D344">
        <v>2.4500000000000002</v>
      </c>
    </row>
    <row r="345" spans="1:4" x14ac:dyDescent="0.45">
      <c r="A345" t="s">
        <v>91</v>
      </c>
      <c r="B345">
        <v>2018</v>
      </c>
      <c r="C345" t="s">
        <v>75</v>
      </c>
      <c r="D345">
        <v>14.84</v>
      </c>
    </row>
    <row r="346" spans="1:4" x14ac:dyDescent="0.45">
      <c r="A346" t="s">
        <v>32</v>
      </c>
      <c r="B346">
        <v>2019</v>
      </c>
      <c r="C346" t="s">
        <v>75</v>
      </c>
      <c r="D346">
        <v>15.35</v>
      </c>
    </row>
    <row r="347" spans="1:4" x14ac:dyDescent="0.45">
      <c r="A347" t="s">
        <v>34</v>
      </c>
      <c r="B347">
        <v>2019</v>
      </c>
      <c r="C347" t="s">
        <v>75</v>
      </c>
      <c r="D347">
        <v>3.18</v>
      </c>
    </row>
    <row r="348" spans="1:4" x14ac:dyDescent="0.45">
      <c r="A348" t="s">
        <v>36</v>
      </c>
      <c r="B348">
        <v>2019</v>
      </c>
      <c r="C348" t="s">
        <v>75</v>
      </c>
      <c r="D348">
        <v>14.14</v>
      </c>
    </row>
    <row r="349" spans="1:4" x14ac:dyDescent="0.45">
      <c r="A349" t="s">
        <v>56</v>
      </c>
      <c r="B349">
        <v>2019</v>
      </c>
      <c r="C349" t="s">
        <v>75</v>
      </c>
      <c r="D349">
        <v>109.16</v>
      </c>
    </row>
    <row r="350" spans="1:4" x14ac:dyDescent="0.45">
      <c r="A350" t="s">
        <v>57</v>
      </c>
      <c r="B350">
        <v>2019</v>
      </c>
      <c r="C350" t="s">
        <v>75</v>
      </c>
      <c r="D350">
        <v>1.99</v>
      </c>
    </row>
    <row r="351" spans="1:4" x14ac:dyDescent="0.45">
      <c r="A351" t="s">
        <v>38</v>
      </c>
      <c r="B351">
        <v>2019</v>
      </c>
      <c r="C351" t="s">
        <v>75</v>
      </c>
      <c r="D351">
        <v>9.2899999999999991</v>
      </c>
    </row>
    <row r="352" spans="1:4" x14ac:dyDescent="0.45">
      <c r="A352" t="s">
        <v>58</v>
      </c>
      <c r="B352">
        <v>2019</v>
      </c>
      <c r="C352" t="s">
        <v>75</v>
      </c>
      <c r="D352">
        <v>4.7</v>
      </c>
    </row>
    <row r="353" spans="1:4" x14ac:dyDescent="0.45">
      <c r="A353" t="s">
        <v>91</v>
      </c>
      <c r="B353">
        <v>2019</v>
      </c>
      <c r="C353" t="s">
        <v>75</v>
      </c>
      <c r="D353">
        <v>15.44</v>
      </c>
    </row>
    <row r="354" spans="1:4" x14ac:dyDescent="0.45">
      <c r="A354" t="s">
        <v>32</v>
      </c>
      <c r="B354">
        <v>2020</v>
      </c>
      <c r="C354" t="s">
        <v>75</v>
      </c>
      <c r="D354">
        <v>15.68</v>
      </c>
    </row>
    <row r="355" spans="1:4" x14ac:dyDescent="0.45">
      <c r="A355" t="s">
        <v>34</v>
      </c>
      <c r="B355">
        <v>2020</v>
      </c>
      <c r="C355" t="s">
        <v>75</v>
      </c>
      <c r="D355">
        <v>3.18</v>
      </c>
    </row>
    <row r="356" spans="1:4" x14ac:dyDescent="0.45">
      <c r="A356" t="s">
        <v>36</v>
      </c>
      <c r="B356">
        <v>2020</v>
      </c>
      <c r="C356" t="s">
        <v>75</v>
      </c>
      <c r="D356">
        <v>15.7</v>
      </c>
    </row>
    <row r="357" spans="1:4" x14ac:dyDescent="0.45">
      <c r="A357" t="s">
        <v>56</v>
      </c>
      <c r="B357">
        <v>2020</v>
      </c>
      <c r="C357" t="s">
        <v>75</v>
      </c>
      <c r="D357">
        <v>109.35</v>
      </c>
    </row>
    <row r="358" spans="1:4" x14ac:dyDescent="0.45">
      <c r="A358" t="s">
        <v>57</v>
      </c>
      <c r="B358">
        <v>2020</v>
      </c>
      <c r="C358" t="s">
        <v>75</v>
      </c>
      <c r="D358">
        <v>1.99</v>
      </c>
    </row>
    <row r="359" spans="1:4" x14ac:dyDescent="0.45">
      <c r="A359" t="s">
        <v>38</v>
      </c>
      <c r="B359">
        <v>2020</v>
      </c>
      <c r="C359" t="s">
        <v>75</v>
      </c>
      <c r="D359">
        <v>9.56</v>
      </c>
    </row>
    <row r="360" spans="1:4" x14ac:dyDescent="0.45">
      <c r="A360" t="s">
        <v>58</v>
      </c>
      <c r="B360">
        <v>2020</v>
      </c>
      <c r="C360" t="s">
        <v>75</v>
      </c>
      <c r="D360">
        <v>8.4499999999999993</v>
      </c>
    </row>
    <row r="361" spans="1:4" x14ac:dyDescent="0.45">
      <c r="A361" t="s">
        <v>91</v>
      </c>
      <c r="B361">
        <v>2020</v>
      </c>
      <c r="C361" t="s">
        <v>75</v>
      </c>
      <c r="D361">
        <v>17.2</v>
      </c>
    </row>
    <row r="362" spans="1:4" x14ac:dyDescent="0.45">
      <c r="A362" t="s">
        <v>32</v>
      </c>
      <c r="B362">
        <v>2021</v>
      </c>
      <c r="C362" t="s">
        <v>75</v>
      </c>
      <c r="D362">
        <v>16.329999999999998</v>
      </c>
    </row>
    <row r="363" spans="1:4" x14ac:dyDescent="0.45">
      <c r="A363" t="s">
        <v>34</v>
      </c>
      <c r="B363">
        <v>2021</v>
      </c>
      <c r="C363" t="s">
        <v>75</v>
      </c>
      <c r="D363">
        <v>3.18</v>
      </c>
    </row>
    <row r="364" spans="1:4" x14ac:dyDescent="0.45">
      <c r="A364" t="s">
        <v>36</v>
      </c>
      <c r="B364">
        <v>2021</v>
      </c>
      <c r="C364" t="s">
        <v>75</v>
      </c>
      <c r="D364">
        <v>17.100000000000001</v>
      </c>
    </row>
    <row r="365" spans="1:4" x14ac:dyDescent="0.45">
      <c r="A365" t="s">
        <v>56</v>
      </c>
      <c r="B365">
        <v>2021</v>
      </c>
      <c r="C365" t="s">
        <v>75</v>
      </c>
      <c r="D365">
        <v>109.46</v>
      </c>
    </row>
    <row r="366" spans="1:4" x14ac:dyDescent="0.45">
      <c r="A366" t="s">
        <v>57</v>
      </c>
      <c r="B366">
        <v>2021</v>
      </c>
      <c r="C366" t="s">
        <v>75</v>
      </c>
      <c r="D366">
        <v>1.99</v>
      </c>
    </row>
    <row r="367" spans="1:4" x14ac:dyDescent="0.45">
      <c r="A367" t="s">
        <v>38</v>
      </c>
      <c r="B367">
        <v>2021</v>
      </c>
      <c r="C367" t="s">
        <v>75</v>
      </c>
      <c r="D367">
        <v>9.57</v>
      </c>
    </row>
    <row r="368" spans="1:4" x14ac:dyDescent="0.45">
      <c r="A368" t="s">
        <v>58</v>
      </c>
      <c r="B368">
        <v>2021</v>
      </c>
      <c r="C368" t="s">
        <v>75</v>
      </c>
      <c r="D368">
        <v>14.5</v>
      </c>
    </row>
    <row r="369" spans="1:4" x14ac:dyDescent="0.45">
      <c r="A369" t="s">
        <v>91</v>
      </c>
      <c r="B369">
        <v>2021</v>
      </c>
      <c r="C369" t="s">
        <v>75</v>
      </c>
      <c r="D369">
        <v>21.16</v>
      </c>
    </row>
    <row r="370" spans="1:4" x14ac:dyDescent="0.45">
      <c r="A370" t="s">
        <v>32</v>
      </c>
      <c r="B370">
        <v>2022</v>
      </c>
      <c r="C370" t="s">
        <v>75</v>
      </c>
      <c r="D370">
        <v>17.190000000000001</v>
      </c>
    </row>
    <row r="371" spans="1:4" x14ac:dyDescent="0.45">
      <c r="A371" t="s">
        <v>34</v>
      </c>
      <c r="B371">
        <v>2022</v>
      </c>
      <c r="C371" t="s">
        <v>75</v>
      </c>
      <c r="D371">
        <v>3.18</v>
      </c>
    </row>
    <row r="372" spans="1:4" x14ac:dyDescent="0.45">
      <c r="A372" t="s">
        <v>36</v>
      </c>
      <c r="B372">
        <v>2022</v>
      </c>
      <c r="C372" t="s">
        <v>75</v>
      </c>
      <c r="D372">
        <v>18.25</v>
      </c>
    </row>
    <row r="373" spans="1:4" x14ac:dyDescent="0.45">
      <c r="A373" t="s">
        <v>56</v>
      </c>
      <c r="B373">
        <v>2022</v>
      </c>
      <c r="C373" t="s">
        <v>75</v>
      </c>
      <c r="D373">
        <v>109.8</v>
      </c>
    </row>
    <row r="374" spans="1:4" x14ac:dyDescent="0.45">
      <c r="A374" t="s">
        <v>57</v>
      </c>
      <c r="B374">
        <v>2022</v>
      </c>
      <c r="C374" t="s">
        <v>75</v>
      </c>
      <c r="D374">
        <v>1.99</v>
      </c>
    </row>
    <row r="375" spans="1:4" x14ac:dyDescent="0.45">
      <c r="A375" t="s">
        <v>38</v>
      </c>
      <c r="B375">
        <v>2022</v>
      </c>
      <c r="C375" t="s">
        <v>75</v>
      </c>
      <c r="D375">
        <v>8.8699999999999992</v>
      </c>
    </row>
    <row r="376" spans="1:4" x14ac:dyDescent="0.45">
      <c r="A376" t="s">
        <v>58</v>
      </c>
      <c r="B376">
        <v>2022</v>
      </c>
      <c r="C376" t="s">
        <v>75</v>
      </c>
      <c r="D376">
        <v>25.52</v>
      </c>
    </row>
    <row r="377" spans="1:4" x14ac:dyDescent="0.45">
      <c r="A377" t="s">
        <v>91</v>
      </c>
      <c r="B377">
        <v>2022</v>
      </c>
      <c r="C377" t="s">
        <v>75</v>
      </c>
      <c r="D377">
        <v>24.16</v>
      </c>
    </row>
    <row r="378" spans="1:4" x14ac:dyDescent="0.45">
      <c r="A378" t="s">
        <v>32</v>
      </c>
      <c r="B378">
        <v>2023</v>
      </c>
      <c r="C378" t="s">
        <v>75</v>
      </c>
      <c r="D378">
        <v>17.559999999999999</v>
      </c>
    </row>
    <row r="379" spans="1:4" x14ac:dyDescent="0.45">
      <c r="A379" t="s">
        <v>34</v>
      </c>
      <c r="B379">
        <v>2023</v>
      </c>
      <c r="C379" t="s">
        <v>75</v>
      </c>
      <c r="D379">
        <v>3.18</v>
      </c>
    </row>
    <row r="380" spans="1:4" x14ac:dyDescent="0.45">
      <c r="A380" t="s">
        <v>36</v>
      </c>
      <c r="B380">
        <v>2023</v>
      </c>
      <c r="C380" t="s">
        <v>75</v>
      </c>
      <c r="D380">
        <v>18.57</v>
      </c>
    </row>
    <row r="381" spans="1:4" x14ac:dyDescent="0.45">
      <c r="A381" t="s">
        <v>56</v>
      </c>
      <c r="B381">
        <v>2023</v>
      </c>
      <c r="C381" t="s">
        <v>75</v>
      </c>
      <c r="D381">
        <v>109.9</v>
      </c>
    </row>
    <row r="382" spans="1:4" x14ac:dyDescent="0.45">
      <c r="A382" t="s">
        <v>57</v>
      </c>
      <c r="B382">
        <v>2023</v>
      </c>
      <c r="C382" t="s">
        <v>75</v>
      </c>
      <c r="D382">
        <v>1.99</v>
      </c>
    </row>
    <row r="383" spans="1:4" x14ac:dyDescent="0.45">
      <c r="A383" t="s">
        <v>38</v>
      </c>
      <c r="B383">
        <v>2023</v>
      </c>
      <c r="C383" t="s">
        <v>75</v>
      </c>
      <c r="D383">
        <v>8.34</v>
      </c>
    </row>
    <row r="384" spans="1:4" x14ac:dyDescent="0.45">
      <c r="A384" t="s">
        <v>58</v>
      </c>
      <c r="B384">
        <v>2023</v>
      </c>
      <c r="C384" t="s">
        <v>75</v>
      </c>
      <c r="D384">
        <v>37.450000000000003</v>
      </c>
    </row>
    <row r="385" spans="1:4" x14ac:dyDescent="0.45">
      <c r="A385" t="s">
        <v>91</v>
      </c>
      <c r="B385">
        <v>2023</v>
      </c>
      <c r="C385" t="s">
        <v>75</v>
      </c>
      <c r="D385">
        <v>29.14</v>
      </c>
    </row>
    <row r="386" spans="1:4" x14ac:dyDescent="0.45">
      <c r="A386" t="s">
        <v>32</v>
      </c>
      <c r="B386">
        <v>2000</v>
      </c>
      <c r="C386" t="s">
        <v>76</v>
      </c>
      <c r="D386">
        <v>1.7</v>
      </c>
    </row>
    <row r="387" spans="1:4" x14ac:dyDescent="0.45">
      <c r="A387" t="s">
        <v>34</v>
      </c>
      <c r="B387">
        <v>2000</v>
      </c>
      <c r="C387" t="s">
        <v>76</v>
      </c>
      <c r="D387">
        <v>9.5299999999999994</v>
      </c>
    </row>
    <row r="388" spans="1:4" x14ac:dyDescent="0.45">
      <c r="A388" t="s">
        <v>36</v>
      </c>
      <c r="B388">
        <v>2000</v>
      </c>
      <c r="C388" t="s">
        <v>76</v>
      </c>
      <c r="D388">
        <v>2.44</v>
      </c>
    </row>
    <row r="389" spans="1:4" x14ac:dyDescent="0.45">
      <c r="A389" t="s">
        <v>56</v>
      </c>
      <c r="B389">
        <v>2000</v>
      </c>
      <c r="C389" t="s">
        <v>76</v>
      </c>
      <c r="D389">
        <v>7.23</v>
      </c>
    </row>
    <row r="390" spans="1:4" x14ac:dyDescent="0.45">
      <c r="A390" t="s">
        <v>57</v>
      </c>
      <c r="B390">
        <v>2000</v>
      </c>
      <c r="C390" t="s">
        <v>76</v>
      </c>
      <c r="D390">
        <v>0.03</v>
      </c>
    </row>
    <row r="391" spans="1:4" x14ac:dyDescent="0.45">
      <c r="A391" t="s">
        <v>38</v>
      </c>
      <c r="B391">
        <v>2000</v>
      </c>
      <c r="C391" t="s">
        <v>76</v>
      </c>
      <c r="D391">
        <v>10.28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1.95</v>
      </c>
    </row>
    <row r="395" spans="1:4" x14ac:dyDescent="0.45">
      <c r="A395" t="s">
        <v>34</v>
      </c>
      <c r="B395">
        <v>2001</v>
      </c>
      <c r="C395" t="s">
        <v>76</v>
      </c>
      <c r="D395">
        <v>9.66</v>
      </c>
    </row>
    <row r="396" spans="1:4" x14ac:dyDescent="0.45">
      <c r="A396" t="s">
        <v>36</v>
      </c>
      <c r="B396">
        <v>2001</v>
      </c>
      <c r="C396" t="s">
        <v>76</v>
      </c>
      <c r="D396">
        <v>5.95</v>
      </c>
    </row>
    <row r="397" spans="1:4" x14ac:dyDescent="0.45">
      <c r="A397" t="s">
        <v>56</v>
      </c>
      <c r="B397">
        <v>2001</v>
      </c>
      <c r="C397" t="s">
        <v>76</v>
      </c>
      <c r="D397">
        <v>6.36</v>
      </c>
    </row>
    <row r="398" spans="1:4" x14ac:dyDescent="0.45">
      <c r="A398" t="s">
        <v>57</v>
      </c>
      <c r="B398">
        <v>2001</v>
      </c>
      <c r="C398" t="s">
        <v>76</v>
      </c>
      <c r="D398">
        <v>7.0000000000000007E-2</v>
      </c>
    </row>
    <row r="399" spans="1:4" x14ac:dyDescent="0.45">
      <c r="A399" t="s">
        <v>38</v>
      </c>
      <c r="B399">
        <v>2001</v>
      </c>
      <c r="C399" t="s">
        <v>76</v>
      </c>
      <c r="D399">
        <v>10.75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2.2200000000000002</v>
      </c>
    </row>
    <row r="403" spans="1:4" x14ac:dyDescent="0.45">
      <c r="A403" t="s">
        <v>34</v>
      </c>
      <c r="B403">
        <v>2002</v>
      </c>
      <c r="C403" t="s">
        <v>76</v>
      </c>
      <c r="D403">
        <v>7.95</v>
      </c>
    </row>
    <row r="404" spans="1:4" x14ac:dyDescent="0.45">
      <c r="A404" t="s">
        <v>36</v>
      </c>
      <c r="B404">
        <v>2002</v>
      </c>
      <c r="C404" t="s">
        <v>76</v>
      </c>
      <c r="D404">
        <v>7.44</v>
      </c>
    </row>
    <row r="405" spans="1:4" x14ac:dyDescent="0.45">
      <c r="A405" t="s">
        <v>56</v>
      </c>
      <c r="B405">
        <v>2002</v>
      </c>
      <c r="C405" t="s">
        <v>76</v>
      </c>
      <c r="D405">
        <v>6.8</v>
      </c>
    </row>
    <row r="406" spans="1:4" x14ac:dyDescent="0.45">
      <c r="A406" t="s">
        <v>57</v>
      </c>
      <c r="B406">
        <v>2002</v>
      </c>
      <c r="C406" t="s">
        <v>76</v>
      </c>
      <c r="D406">
        <v>0.06</v>
      </c>
    </row>
    <row r="407" spans="1:4" x14ac:dyDescent="0.45">
      <c r="A407" t="s">
        <v>38</v>
      </c>
      <c r="B407">
        <v>2002</v>
      </c>
      <c r="C407" t="s">
        <v>76</v>
      </c>
      <c r="D407">
        <v>9.17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2.58</v>
      </c>
    </row>
    <row r="411" spans="1:4" x14ac:dyDescent="0.45">
      <c r="A411" t="s">
        <v>34</v>
      </c>
      <c r="B411">
        <v>2003</v>
      </c>
      <c r="C411" t="s">
        <v>76</v>
      </c>
      <c r="D411">
        <v>7.85</v>
      </c>
    </row>
    <row r="412" spans="1:4" x14ac:dyDescent="0.45">
      <c r="A412" t="s">
        <v>36</v>
      </c>
      <c r="B412">
        <v>2003</v>
      </c>
      <c r="C412" t="s">
        <v>76</v>
      </c>
      <c r="D412">
        <v>7.86</v>
      </c>
    </row>
    <row r="413" spans="1:4" x14ac:dyDescent="0.45">
      <c r="A413" t="s">
        <v>56</v>
      </c>
      <c r="B413">
        <v>2003</v>
      </c>
      <c r="C413" t="s">
        <v>76</v>
      </c>
      <c r="D413">
        <v>7.26</v>
      </c>
    </row>
    <row r="414" spans="1:4" x14ac:dyDescent="0.45">
      <c r="A414" t="s">
        <v>57</v>
      </c>
      <c r="B414">
        <v>2003</v>
      </c>
      <c r="C414" t="s">
        <v>76</v>
      </c>
      <c r="D414">
        <v>0.06</v>
      </c>
    </row>
    <row r="415" spans="1:4" x14ac:dyDescent="0.45">
      <c r="A415" t="s">
        <v>38</v>
      </c>
      <c r="B415">
        <v>2003</v>
      </c>
      <c r="C415" t="s">
        <v>76</v>
      </c>
      <c r="D415">
        <v>7.43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2.71</v>
      </c>
    </row>
    <row r="419" spans="1:4" x14ac:dyDescent="0.45">
      <c r="A419" t="s">
        <v>34</v>
      </c>
      <c r="B419">
        <v>2004</v>
      </c>
      <c r="C419" t="s">
        <v>76</v>
      </c>
      <c r="D419">
        <v>9.0399999999999991</v>
      </c>
    </row>
    <row r="420" spans="1:4" x14ac:dyDescent="0.45">
      <c r="A420" t="s">
        <v>36</v>
      </c>
      <c r="B420">
        <v>2004</v>
      </c>
      <c r="C420" t="s">
        <v>76</v>
      </c>
      <c r="D420">
        <v>11.55</v>
      </c>
    </row>
    <row r="421" spans="1:4" x14ac:dyDescent="0.45">
      <c r="A421" t="s">
        <v>56</v>
      </c>
      <c r="B421">
        <v>2004</v>
      </c>
      <c r="C421" t="s">
        <v>76</v>
      </c>
      <c r="D421">
        <v>7.62</v>
      </c>
    </row>
    <row r="422" spans="1:4" x14ac:dyDescent="0.45">
      <c r="A422" t="s">
        <v>57</v>
      </c>
      <c r="B422">
        <v>2004</v>
      </c>
      <c r="C422" t="s">
        <v>76</v>
      </c>
      <c r="D422">
        <v>0.05</v>
      </c>
    </row>
    <row r="423" spans="1:4" x14ac:dyDescent="0.45">
      <c r="A423" t="s">
        <v>38</v>
      </c>
      <c r="B423">
        <v>2004</v>
      </c>
      <c r="C423" t="s">
        <v>76</v>
      </c>
      <c r="D423">
        <v>8.4700000000000006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2.95</v>
      </c>
    </row>
    <row r="427" spans="1:4" x14ac:dyDescent="0.45">
      <c r="A427" t="s">
        <v>34</v>
      </c>
      <c r="B427">
        <v>2005</v>
      </c>
      <c r="C427" t="s">
        <v>76</v>
      </c>
      <c r="D427">
        <v>9.31</v>
      </c>
    </row>
    <row r="428" spans="1:4" x14ac:dyDescent="0.45">
      <c r="A428" t="s">
        <v>36</v>
      </c>
      <c r="B428">
        <v>2005</v>
      </c>
      <c r="C428" t="s">
        <v>76</v>
      </c>
      <c r="D428">
        <v>11.28</v>
      </c>
    </row>
    <row r="429" spans="1:4" x14ac:dyDescent="0.45">
      <c r="A429" t="s">
        <v>56</v>
      </c>
      <c r="B429">
        <v>2005</v>
      </c>
      <c r="C429" t="s">
        <v>76</v>
      </c>
      <c r="D429">
        <v>8.02</v>
      </c>
    </row>
    <row r="430" spans="1:4" x14ac:dyDescent="0.45">
      <c r="A430" t="s">
        <v>57</v>
      </c>
      <c r="B430">
        <v>2005</v>
      </c>
      <c r="C430" t="s">
        <v>76</v>
      </c>
      <c r="D430">
        <v>0.05</v>
      </c>
    </row>
    <row r="431" spans="1:4" x14ac:dyDescent="0.45">
      <c r="A431" t="s">
        <v>38</v>
      </c>
      <c r="B431">
        <v>2005</v>
      </c>
      <c r="C431" t="s">
        <v>76</v>
      </c>
      <c r="D431">
        <v>8.25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3.21</v>
      </c>
    </row>
    <row r="435" spans="1:4" x14ac:dyDescent="0.45">
      <c r="A435" t="s">
        <v>34</v>
      </c>
      <c r="B435">
        <v>2006</v>
      </c>
      <c r="C435" t="s">
        <v>76</v>
      </c>
      <c r="D435">
        <v>9.1300000000000008</v>
      </c>
    </row>
    <row r="436" spans="1:4" x14ac:dyDescent="0.45">
      <c r="A436" t="s">
        <v>36</v>
      </c>
      <c r="B436">
        <v>2006</v>
      </c>
      <c r="C436" t="s">
        <v>76</v>
      </c>
      <c r="D436">
        <v>10.95</v>
      </c>
    </row>
    <row r="437" spans="1:4" x14ac:dyDescent="0.45">
      <c r="A437" t="s">
        <v>56</v>
      </c>
      <c r="B437">
        <v>2006</v>
      </c>
      <c r="C437" t="s">
        <v>76</v>
      </c>
      <c r="D437">
        <v>8.2899999999999991</v>
      </c>
    </row>
    <row r="438" spans="1:4" x14ac:dyDescent="0.45">
      <c r="A438" t="s">
        <v>57</v>
      </c>
      <c r="B438">
        <v>2006</v>
      </c>
      <c r="C438" t="s">
        <v>76</v>
      </c>
      <c r="D438">
        <v>0.06</v>
      </c>
    </row>
    <row r="439" spans="1:4" x14ac:dyDescent="0.45">
      <c r="A439" t="s">
        <v>38</v>
      </c>
      <c r="B439">
        <v>2006</v>
      </c>
      <c r="C439" t="s">
        <v>76</v>
      </c>
      <c r="D439">
        <v>8.61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3.9</v>
      </c>
    </row>
    <row r="443" spans="1:4" x14ac:dyDescent="0.45">
      <c r="A443" t="s">
        <v>34</v>
      </c>
      <c r="B443">
        <v>2007</v>
      </c>
      <c r="C443" t="s">
        <v>76</v>
      </c>
      <c r="D443">
        <v>8.7899999999999991</v>
      </c>
    </row>
    <row r="444" spans="1:4" x14ac:dyDescent="0.45">
      <c r="A444" t="s">
        <v>36</v>
      </c>
      <c r="B444">
        <v>2007</v>
      </c>
      <c r="C444" t="s">
        <v>76</v>
      </c>
      <c r="D444">
        <v>9.2899999999999991</v>
      </c>
    </row>
    <row r="445" spans="1:4" x14ac:dyDescent="0.45">
      <c r="A445" t="s">
        <v>56</v>
      </c>
      <c r="B445">
        <v>2007</v>
      </c>
      <c r="C445" t="s">
        <v>76</v>
      </c>
      <c r="D445">
        <v>8.89</v>
      </c>
    </row>
    <row r="446" spans="1:4" x14ac:dyDescent="0.45">
      <c r="A446" t="s">
        <v>57</v>
      </c>
      <c r="B446">
        <v>2007</v>
      </c>
      <c r="C446" t="s">
        <v>76</v>
      </c>
      <c r="D446">
        <v>0.06</v>
      </c>
    </row>
    <row r="447" spans="1:4" x14ac:dyDescent="0.45">
      <c r="A447" t="s">
        <v>38</v>
      </c>
      <c r="B447">
        <v>2007</v>
      </c>
      <c r="C447" t="s">
        <v>76</v>
      </c>
      <c r="D447">
        <v>9.5299999999999994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0.01</v>
      </c>
    </row>
    <row r="450" spans="1:4" x14ac:dyDescent="0.45">
      <c r="A450" t="s">
        <v>32</v>
      </c>
      <c r="B450">
        <v>2008</v>
      </c>
      <c r="C450" t="s">
        <v>76</v>
      </c>
      <c r="D450">
        <v>4.28</v>
      </c>
    </row>
    <row r="451" spans="1:4" x14ac:dyDescent="0.45">
      <c r="A451" t="s">
        <v>34</v>
      </c>
      <c r="B451">
        <v>2008</v>
      </c>
      <c r="C451" t="s">
        <v>76</v>
      </c>
      <c r="D451">
        <v>10.43</v>
      </c>
    </row>
    <row r="452" spans="1:4" x14ac:dyDescent="0.45">
      <c r="A452" t="s">
        <v>36</v>
      </c>
      <c r="B452">
        <v>2008</v>
      </c>
      <c r="C452" t="s">
        <v>76</v>
      </c>
      <c r="D452">
        <v>17.260000000000002</v>
      </c>
    </row>
    <row r="453" spans="1:4" x14ac:dyDescent="0.45">
      <c r="A453" t="s">
        <v>56</v>
      </c>
      <c r="B453">
        <v>2008</v>
      </c>
      <c r="C453" t="s">
        <v>76</v>
      </c>
      <c r="D453">
        <v>8.7799999999999994</v>
      </c>
    </row>
    <row r="454" spans="1:4" x14ac:dyDescent="0.45">
      <c r="A454" t="s">
        <v>57</v>
      </c>
      <c r="B454">
        <v>2008</v>
      </c>
      <c r="C454" t="s">
        <v>76</v>
      </c>
      <c r="D454">
        <v>7.0000000000000007E-2</v>
      </c>
    </row>
    <row r="455" spans="1:4" x14ac:dyDescent="0.45">
      <c r="A455" t="s">
        <v>38</v>
      </c>
      <c r="B455">
        <v>2008</v>
      </c>
      <c r="C455" t="s">
        <v>76</v>
      </c>
      <c r="D455">
        <v>11.8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0.01</v>
      </c>
    </row>
    <row r="458" spans="1:4" x14ac:dyDescent="0.45">
      <c r="A458" t="s">
        <v>32</v>
      </c>
      <c r="B458">
        <v>2009</v>
      </c>
      <c r="C458" t="s">
        <v>76</v>
      </c>
      <c r="D458">
        <v>4.95</v>
      </c>
    </row>
    <row r="459" spans="1:4" x14ac:dyDescent="0.45">
      <c r="A459" t="s">
        <v>34</v>
      </c>
      <c r="B459">
        <v>2009</v>
      </c>
      <c r="C459" t="s">
        <v>76</v>
      </c>
      <c r="D459">
        <v>8.69</v>
      </c>
    </row>
    <row r="460" spans="1:4" x14ac:dyDescent="0.45">
      <c r="A460" t="s">
        <v>36</v>
      </c>
      <c r="B460">
        <v>2009</v>
      </c>
      <c r="C460" t="s">
        <v>76</v>
      </c>
      <c r="D460">
        <v>7.99</v>
      </c>
    </row>
    <row r="461" spans="1:4" x14ac:dyDescent="0.45">
      <c r="A461" t="s">
        <v>56</v>
      </c>
      <c r="B461">
        <v>2009</v>
      </c>
      <c r="C461" t="s">
        <v>76</v>
      </c>
      <c r="D461">
        <v>9.2899999999999991</v>
      </c>
    </row>
    <row r="462" spans="1:4" x14ac:dyDescent="0.45">
      <c r="A462" t="s">
        <v>57</v>
      </c>
      <c r="B462">
        <v>2009</v>
      </c>
      <c r="C462" t="s">
        <v>76</v>
      </c>
      <c r="D462">
        <v>0.06</v>
      </c>
    </row>
    <row r="463" spans="1:4" x14ac:dyDescent="0.45">
      <c r="A463" t="s">
        <v>38</v>
      </c>
      <c r="B463">
        <v>2009</v>
      </c>
      <c r="C463" t="s">
        <v>76</v>
      </c>
      <c r="D463">
        <v>9.74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0.01</v>
      </c>
    </row>
    <row r="466" spans="1:4" x14ac:dyDescent="0.45">
      <c r="A466" t="s">
        <v>32</v>
      </c>
      <c r="B466">
        <v>2010</v>
      </c>
      <c r="C466" t="s">
        <v>76</v>
      </c>
      <c r="D466">
        <v>6.91</v>
      </c>
    </row>
    <row r="467" spans="1:4" x14ac:dyDescent="0.45">
      <c r="A467" t="s">
        <v>34</v>
      </c>
      <c r="B467">
        <v>2010</v>
      </c>
      <c r="C467" t="s">
        <v>76</v>
      </c>
      <c r="D467">
        <v>9.84</v>
      </c>
    </row>
    <row r="468" spans="1:4" x14ac:dyDescent="0.45">
      <c r="A468" t="s">
        <v>36</v>
      </c>
      <c r="B468">
        <v>2010</v>
      </c>
      <c r="C468" t="s">
        <v>76</v>
      </c>
      <c r="D468">
        <v>21.87</v>
      </c>
    </row>
    <row r="469" spans="1:4" x14ac:dyDescent="0.45">
      <c r="A469" t="s">
        <v>56</v>
      </c>
      <c r="B469">
        <v>2010</v>
      </c>
      <c r="C469" t="s">
        <v>76</v>
      </c>
      <c r="D469">
        <v>9.58</v>
      </c>
    </row>
    <row r="470" spans="1:4" x14ac:dyDescent="0.45">
      <c r="A470" t="s">
        <v>57</v>
      </c>
      <c r="B470">
        <v>2010</v>
      </c>
      <c r="C470" t="s">
        <v>76</v>
      </c>
      <c r="D470">
        <v>7.0000000000000007E-2</v>
      </c>
    </row>
    <row r="471" spans="1:4" x14ac:dyDescent="0.45">
      <c r="A471" t="s">
        <v>38</v>
      </c>
      <c r="B471">
        <v>2010</v>
      </c>
      <c r="C471" t="s">
        <v>76</v>
      </c>
      <c r="D471">
        <v>10.59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0.02</v>
      </c>
    </row>
    <row r="474" spans="1:4" x14ac:dyDescent="0.45">
      <c r="A474" t="s">
        <v>32</v>
      </c>
      <c r="B474">
        <v>2011</v>
      </c>
      <c r="C474" t="s">
        <v>76</v>
      </c>
      <c r="D474">
        <v>7.05</v>
      </c>
    </row>
    <row r="475" spans="1:4" x14ac:dyDescent="0.45">
      <c r="A475" t="s">
        <v>34</v>
      </c>
      <c r="B475">
        <v>2011</v>
      </c>
      <c r="C475" t="s">
        <v>76</v>
      </c>
      <c r="D475">
        <v>10.98</v>
      </c>
    </row>
    <row r="476" spans="1:4" x14ac:dyDescent="0.45">
      <c r="A476" t="s">
        <v>36</v>
      </c>
      <c r="B476">
        <v>2011</v>
      </c>
      <c r="C476" t="s">
        <v>76</v>
      </c>
      <c r="D476">
        <v>15.05</v>
      </c>
    </row>
    <row r="477" spans="1:4" x14ac:dyDescent="0.45">
      <c r="A477" t="s">
        <v>56</v>
      </c>
      <c r="B477">
        <v>2011</v>
      </c>
      <c r="C477" t="s">
        <v>76</v>
      </c>
      <c r="D477">
        <v>10.18</v>
      </c>
    </row>
    <row r="478" spans="1:4" x14ac:dyDescent="0.45">
      <c r="A478" t="s">
        <v>57</v>
      </c>
      <c r="B478">
        <v>2011</v>
      </c>
      <c r="C478" t="s">
        <v>76</v>
      </c>
      <c r="D478">
        <v>7.0000000000000007E-2</v>
      </c>
    </row>
    <row r="479" spans="1:4" x14ac:dyDescent="0.45">
      <c r="A479" t="s">
        <v>38</v>
      </c>
      <c r="B479">
        <v>2011</v>
      </c>
      <c r="C479" t="s">
        <v>76</v>
      </c>
      <c r="D479">
        <v>9.6999999999999993</v>
      </c>
    </row>
    <row r="480" spans="1:4" x14ac:dyDescent="0.45">
      <c r="A480" t="s">
        <v>58</v>
      </c>
      <c r="B480">
        <v>2011</v>
      </c>
      <c r="C480" t="s">
        <v>76</v>
      </c>
      <c r="D480">
        <v>0</v>
      </c>
    </row>
    <row r="481" spans="1:4" x14ac:dyDescent="0.45">
      <c r="A481" t="s">
        <v>91</v>
      </c>
      <c r="B481">
        <v>2011</v>
      </c>
      <c r="C481" t="s">
        <v>76</v>
      </c>
      <c r="D481">
        <v>0.02</v>
      </c>
    </row>
    <row r="482" spans="1:4" x14ac:dyDescent="0.45">
      <c r="A482" t="s">
        <v>32</v>
      </c>
      <c r="B482">
        <v>2012</v>
      </c>
      <c r="C482" t="s">
        <v>76</v>
      </c>
      <c r="D482">
        <v>7.73</v>
      </c>
    </row>
    <row r="483" spans="1:4" x14ac:dyDescent="0.45">
      <c r="A483" t="s">
        <v>34</v>
      </c>
      <c r="B483">
        <v>2012</v>
      </c>
      <c r="C483" t="s">
        <v>76</v>
      </c>
      <c r="D483">
        <v>12.61</v>
      </c>
    </row>
    <row r="484" spans="1:4" x14ac:dyDescent="0.45">
      <c r="A484" t="s">
        <v>36</v>
      </c>
      <c r="B484">
        <v>2012</v>
      </c>
      <c r="C484" t="s">
        <v>76</v>
      </c>
      <c r="D484">
        <v>28.04</v>
      </c>
    </row>
    <row r="485" spans="1:4" x14ac:dyDescent="0.45">
      <c r="A485" t="s">
        <v>56</v>
      </c>
      <c r="B485">
        <v>2012</v>
      </c>
      <c r="C485" t="s">
        <v>76</v>
      </c>
      <c r="D485">
        <v>9.8699999999999992</v>
      </c>
    </row>
    <row r="486" spans="1:4" x14ac:dyDescent="0.45">
      <c r="A486" t="s">
        <v>57</v>
      </c>
      <c r="B486">
        <v>2012</v>
      </c>
      <c r="C486" t="s">
        <v>76</v>
      </c>
      <c r="D486">
        <v>7.0000000000000007E-2</v>
      </c>
    </row>
    <row r="487" spans="1:4" x14ac:dyDescent="0.45">
      <c r="A487" t="s">
        <v>38</v>
      </c>
      <c r="B487">
        <v>2012</v>
      </c>
      <c r="C487" t="s">
        <v>76</v>
      </c>
      <c r="D487">
        <v>12.55</v>
      </c>
    </row>
    <row r="488" spans="1:4" x14ac:dyDescent="0.45">
      <c r="A488" t="s">
        <v>58</v>
      </c>
      <c r="B488">
        <v>2012</v>
      </c>
      <c r="C488" t="s">
        <v>76</v>
      </c>
      <c r="D488">
        <v>0</v>
      </c>
    </row>
    <row r="489" spans="1:4" x14ac:dyDescent="0.45">
      <c r="A489" t="s">
        <v>91</v>
      </c>
      <c r="B489">
        <v>2012</v>
      </c>
      <c r="C489" t="s">
        <v>76</v>
      </c>
      <c r="D489">
        <v>0.04</v>
      </c>
    </row>
    <row r="490" spans="1:4" x14ac:dyDescent="0.45">
      <c r="A490" t="s">
        <v>32</v>
      </c>
      <c r="B490">
        <v>2013</v>
      </c>
      <c r="C490" t="s">
        <v>76</v>
      </c>
      <c r="D490">
        <v>8.86</v>
      </c>
    </row>
    <row r="491" spans="1:4" x14ac:dyDescent="0.45">
      <c r="A491" t="s">
        <v>34</v>
      </c>
      <c r="B491">
        <v>2013</v>
      </c>
      <c r="C491" t="s">
        <v>76</v>
      </c>
      <c r="D491">
        <v>19.149999999999999</v>
      </c>
    </row>
    <row r="492" spans="1:4" x14ac:dyDescent="0.45">
      <c r="A492" t="s">
        <v>36</v>
      </c>
      <c r="B492">
        <v>2013</v>
      </c>
      <c r="C492" t="s">
        <v>76</v>
      </c>
      <c r="D492">
        <v>41.37</v>
      </c>
    </row>
    <row r="493" spans="1:4" x14ac:dyDescent="0.45">
      <c r="A493" t="s">
        <v>56</v>
      </c>
      <c r="B493">
        <v>2013</v>
      </c>
      <c r="C493" t="s">
        <v>76</v>
      </c>
      <c r="D493">
        <v>9.2899999999999991</v>
      </c>
    </row>
    <row r="494" spans="1:4" x14ac:dyDescent="0.45">
      <c r="A494" t="s">
        <v>57</v>
      </c>
      <c r="B494">
        <v>2013</v>
      </c>
      <c r="C494" t="s">
        <v>76</v>
      </c>
      <c r="D494">
        <v>7.0000000000000007E-2</v>
      </c>
    </row>
    <row r="495" spans="1:4" x14ac:dyDescent="0.45">
      <c r="A495" t="s">
        <v>38</v>
      </c>
      <c r="B495">
        <v>2013</v>
      </c>
      <c r="C495" t="s">
        <v>76</v>
      </c>
      <c r="D495">
        <v>17.02</v>
      </c>
    </row>
    <row r="496" spans="1:4" x14ac:dyDescent="0.45">
      <c r="A496" t="s">
        <v>58</v>
      </c>
      <c r="B496">
        <v>2013</v>
      </c>
      <c r="C496" t="s">
        <v>76</v>
      </c>
      <c r="D496">
        <v>0</v>
      </c>
    </row>
    <row r="497" spans="1:4" x14ac:dyDescent="0.45">
      <c r="A497" t="s">
        <v>91</v>
      </c>
      <c r="B497">
        <v>2013</v>
      </c>
      <c r="C497" t="s">
        <v>76</v>
      </c>
      <c r="D497">
        <v>0.05</v>
      </c>
    </row>
    <row r="498" spans="1:4" x14ac:dyDescent="0.45">
      <c r="A498" t="s">
        <v>32</v>
      </c>
      <c r="B498">
        <v>2014</v>
      </c>
      <c r="C498" t="s">
        <v>76</v>
      </c>
      <c r="D498">
        <v>10.18</v>
      </c>
    </row>
    <row r="499" spans="1:4" x14ac:dyDescent="0.45">
      <c r="A499" t="s">
        <v>34</v>
      </c>
      <c r="B499">
        <v>2014</v>
      </c>
      <c r="C499" t="s">
        <v>76</v>
      </c>
      <c r="D499">
        <v>23.45</v>
      </c>
    </row>
    <row r="500" spans="1:4" x14ac:dyDescent="0.45">
      <c r="A500" t="s">
        <v>36</v>
      </c>
      <c r="B500">
        <v>2014</v>
      </c>
      <c r="C500" t="s">
        <v>76</v>
      </c>
      <c r="D500">
        <v>48.61</v>
      </c>
    </row>
    <row r="501" spans="1:4" x14ac:dyDescent="0.45">
      <c r="A501" t="s">
        <v>56</v>
      </c>
      <c r="B501">
        <v>2014</v>
      </c>
      <c r="C501" t="s">
        <v>76</v>
      </c>
      <c r="D501">
        <v>8.8699999999999992</v>
      </c>
    </row>
    <row r="502" spans="1:4" x14ac:dyDescent="0.45">
      <c r="A502" t="s">
        <v>57</v>
      </c>
      <c r="B502">
        <v>2014</v>
      </c>
      <c r="C502" t="s">
        <v>76</v>
      </c>
      <c r="D502">
        <v>7.0000000000000007E-2</v>
      </c>
    </row>
    <row r="503" spans="1:4" x14ac:dyDescent="0.45">
      <c r="A503" t="s">
        <v>38</v>
      </c>
      <c r="B503">
        <v>2014</v>
      </c>
      <c r="C503" t="s">
        <v>76</v>
      </c>
      <c r="D503">
        <v>22.67</v>
      </c>
    </row>
    <row r="504" spans="1:4" x14ac:dyDescent="0.45">
      <c r="A504" t="s">
        <v>58</v>
      </c>
      <c r="B504">
        <v>2014</v>
      </c>
      <c r="C504" t="s">
        <v>76</v>
      </c>
      <c r="D504">
        <v>0</v>
      </c>
    </row>
    <row r="505" spans="1:4" x14ac:dyDescent="0.45">
      <c r="A505" t="s">
        <v>91</v>
      </c>
      <c r="B505">
        <v>2014</v>
      </c>
      <c r="C505" t="s">
        <v>76</v>
      </c>
      <c r="D505">
        <v>0.09</v>
      </c>
    </row>
    <row r="506" spans="1:4" x14ac:dyDescent="0.45">
      <c r="A506" t="s">
        <v>32</v>
      </c>
      <c r="B506">
        <v>2015</v>
      </c>
      <c r="C506" t="s">
        <v>76</v>
      </c>
      <c r="D506">
        <v>10.78</v>
      </c>
    </row>
    <row r="507" spans="1:4" x14ac:dyDescent="0.45">
      <c r="A507" t="s">
        <v>34</v>
      </c>
      <c r="B507">
        <v>2015</v>
      </c>
      <c r="C507" t="s">
        <v>76</v>
      </c>
      <c r="D507">
        <v>23.52</v>
      </c>
    </row>
    <row r="508" spans="1:4" x14ac:dyDescent="0.45">
      <c r="A508" t="s">
        <v>36</v>
      </c>
      <c r="B508">
        <v>2015</v>
      </c>
      <c r="C508" t="s">
        <v>76</v>
      </c>
      <c r="D508">
        <v>47.66</v>
      </c>
    </row>
    <row r="509" spans="1:4" x14ac:dyDescent="0.45">
      <c r="A509" t="s">
        <v>56</v>
      </c>
      <c r="B509">
        <v>2015</v>
      </c>
      <c r="C509" t="s">
        <v>76</v>
      </c>
      <c r="D509">
        <v>8.5500000000000007</v>
      </c>
    </row>
    <row r="510" spans="1:4" x14ac:dyDescent="0.45">
      <c r="A510" t="s">
        <v>57</v>
      </c>
      <c r="B510">
        <v>2015</v>
      </c>
      <c r="C510" t="s">
        <v>76</v>
      </c>
      <c r="D510">
        <v>7.0000000000000007E-2</v>
      </c>
    </row>
    <row r="511" spans="1:4" x14ac:dyDescent="0.45">
      <c r="A511" t="s">
        <v>38</v>
      </c>
      <c r="B511">
        <v>2015</v>
      </c>
      <c r="C511" t="s">
        <v>76</v>
      </c>
      <c r="D511">
        <v>18.89</v>
      </c>
    </row>
    <row r="512" spans="1:4" x14ac:dyDescent="0.45">
      <c r="A512" t="s">
        <v>58</v>
      </c>
      <c r="B512">
        <v>2015</v>
      </c>
      <c r="C512" t="s">
        <v>76</v>
      </c>
      <c r="D512">
        <v>0</v>
      </c>
    </row>
    <row r="513" spans="1:4" x14ac:dyDescent="0.45">
      <c r="A513" t="s">
        <v>91</v>
      </c>
      <c r="B513">
        <v>2015</v>
      </c>
      <c r="C513" t="s">
        <v>76</v>
      </c>
      <c r="D513">
        <v>0.17</v>
      </c>
    </row>
    <row r="514" spans="1:4" x14ac:dyDescent="0.45">
      <c r="A514" t="s">
        <v>32</v>
      </c>
      <c r="B514">
        <v>2016</v>
      </c>
      <c r="C514" t="s">
        <v>76</v>
      </c>
      <c r="D514">
        <v>11.1</v>
      </c>
    </row>
    <row r="515" spans="1:4" x14ac:dyDescent="0.45">
      <c r="A515" t="s">
        <v>34</v>
      </c>
      <c r="B515">
        <v>2016</v>
      </c>
      <c r="C515" t="s">
        <v>76</v>
      </c>
      <c r="D515">
        <v>22.38</v>
      </c>
    </row>
    <row r="516" spans="1:4" x14ac:dyDescent="0.45">
      <c r="A516" t="s">
        <v>36</v>
      </c>
      <c r="B516">
        <v>2016</v>
      </c>
      <c r="C516" t="s">
        <v>76</v>
      </c>
      <c r="D516">
        <v>33.86</v>
      </c>
    </row>
    <row r="517" spans="1:4" x14ac:dyDescent="0.45">
      <c r="A517" t="s">
        <v>56</v>
      </c>
      <c r="B517">
        <v>2016</v>
      </c>
      <c r="C517" t="s">
        <v>76</v>
      </c>
      <c r="D517">
        <v>9.0500000000000007</v>
      </c>
    </row>
    <row r="518" spans="1:4" x14ac:dyDescent="0.45">
      <c r="A518" t="s">
        <v>57</v>
      </c>
      <c r="B518">
        <v>2016</v>
      </c>
      <c r="C518" t="s">
        <v>76</v>
      </c>
      <c r="D518">
        <v>7.0000000000000007E-2</v>
      </c>
    </row>
    <row r="519" spans="1:4" x14ac:dyDescent="0.45">
      <c r="A519" t="s">
        <v>38</v>
      </c>
      <c r="B519">
        <v>2016</v>
      </c>
      <c r="C519" t="s">
        <v>76</v>
      </c>
      <c r="D519">
        <v>9.91</v>
      </c>
    </row>
    <row r="520" spans="1:4" x14ac:dyDescent="0.45">
      <c r="A520" t="s">
        <v>58</v>
      </c>
      <c r="B520">
        <v>2016</v>
      </c>
      <c r="C520" t="s">
        <v>76</v>
      </c>
      <c r="D520">
        <v>0</v>
      </c>
    </row>
    <row r="521" spans="1:4" x14ac:dyDescent="0.45">
      <c r="A521" t="s">
        <v>91</v>
      </c>
      <c r="B521">
        <v>2016</v>
      </c>
      <c r="C521" t="s">
        <v>76</v>
      </c>
      <c r="D521">
        <v>0.26</v>
      </c>
    </row>
    <row r="522" spans="1:4" x14ac:dyDescent="0.45">
      <c r="A522" t="s">
        <v>32</v>
      </c>
      <c r="B522">
        <v>2017</v>
      </c>
      <c r="C522" t="s">
        <v>76</v>
      </c>
      <c r="D522">
        <v>11.44</v>
      </c>
    </row>
    <row r="523" spans="1:4" x14ac:dyDescent="0.45">
      <c r="A523" t="s">
        <v>34</v>
      </c>
      <c r="B523">
        <v>2017</v>
      </c>
      <c r="C523" t="s">
        <v>76</v>
      </c>
      <c r="D523">
        <v>19.920000000000002</v>
      </c>
    </row>
    <row r="524" spans="1:4" x14ac:dyDescent="0.45">
      <c r="A524" t="s">
        <v>36</v>
      </c>
      <c r="B524">
        <v>2017</v>
      </c>
      <c r="C524" t="s">
        <v>76</v>
      </c>
      <c r="D524">
        <v>39.33</v>
      </c>
    </row>
    <row r="525" spans="1:4" x14ac:dyDescent="0.45">
      <c r="A525" t="s">
        <v>56</v>
      </c>
      <c r="B525">
        <v>2017</v>
      </c>
      <c r="C525" t="s">
        <v>76</v>
      </c>
      <c r="D525">
        <v>8.81</v>
      </c>
    </row>
    <row r="526" spans="1:4" x14ac:dyDescent="0.45">
      <c r="A526" t="s">
        <v>57</v>
      </c>
      <c r="B526">
        <v>2017</v>
      </c>
      <c r="C526" t="s">
        <v>76</v>
      </c>
      <c r="D526">
        <v>7.0000000000000007E-2</v>
      </c>
    </row>
    <row r="527" spans="1:4" x14ac:dyDescent="0.45">
      <c r="A527" t="s">
        <v>38</v>
      </c>
      <c r="B527">
        <v>2017</v>
      </c>
      <c r="C527" t="s">
        <v>76</v>
      </c>
      <c r="D527">
        <v>11.92</v>
      </c>
    </row>
    <row r="528" spans="1:4" x14ac:dyDescent="0.45">
      <c r="A528" t="s">
        <v>58</v>
      </c>
      <c r="B528">
        <v>2017</v>
      </c>
      <c r="C528" t="s">
        <v>76</v>
      </c>
      <c r="D528">
        <v>0.04</v>
      </c>
    </row>
    <row r="529" spans="1:4" x14ac:dyDescent="0.45">
      <c r="A529" t="s">
        <v>91</v>
      </c>
      <c r="B529">
        <v>2017</v>
      </c>
      <c r="C529" t="s">
        <v>76</v>
      </c>
      <c r="D529">
        <v>0.33</v>
      </c>
    </row>
    <row r="530" spans="1:4" x14ac:dyDescent="0.45">
      <c r="A530" t="s">
        <v>32</v>
      </c>
      <c r="B530">
        <v>2018</v>
      </c>
      <c r="C530" t="s">
        <v>76</v>
      </c>
      <c r="D530">
        <v>11.76</v>
      </c>
    </row>
    <row r="531" spans="1:4" x14ac:dyDescent="0.45">
      <c r="A531" t="s">
        <v>34</v>
      </c>
      <c r="B531">
        <v>2018</v>
      </c>
      <c r="C531" t="s">
        <v>76</v>
      </c>
      <c r="D531">
        <v>18.13</v>
      </c>
    </row>
    <row r="532" spans="1:4" x14ac:dyDescent="0.45">
      <c r="A532" t="s">
        <v>36</v>
      </c>
      <c r="B532">
        <v>2018</v>
      </c>
      <c r="C532" t="s">
        <v>76</v>
      </c>
      <c r="D532">
        <v>32.75</v>
      </c>
    </row>
    <row r="533" spans="1:4" x14ac:dyDescent="0.45">
      <c r="A533" t="s">
        <v>56</v>
      </c>
      <c r="B533">
        <v>2018</v>
      </c>
      <c r="C533" t="s">
        <v>76</v>
      </c>
      <c r="D533">
        <v>9.24</v>
      </c>
    </row>
    <row r="534" spans="1:4" x14ac:dyDescent="0.45">
      <c r="A534" t="s">
        <v>57</v>
      </c>
      <c r="B534">
        <v>2018</v>
      </c>
      <c r="C534" t="s">
        <v>76</v>
      </c>
      <c r="D534">
        <v>7.0000000000000007E-2</v>
      </c>
    </row>
    <row r="535" spans="1:4" x14ac:dyDescent="0.45">
      <c r="A535" t="s">
        <v>38</v>
      </c>
      <c r="B535">
        <v>2018</v>
      </c>
      <c r="C535" t="s">
        <v>76</v>
      </c>
      <c r="D535">
        <v>9.8800000000000008</v>
      </c>
    </row>
    <row r="536" spans="1:4" x14ac:dyDescent="0.45">
      <c r="A536" t="s">
        <v>58</v>
      </c>
      <c r="B536">
        <v>2018</v>
      </c>
      <c r="C536" t="s">
        <v>76</v>
      </c>
      <c r="D536">
        <v>0.16</v>
      </c>
    </row>
    <row r="537" spans="1:4" x14ac:dyDescent="0.45">
      <c r="A537" t="s">
        <v>91</v>
      </c>
      <c r="B537">
        <v>2018</v>
      </c>
      <c r="C537" t="s">
        <v>76</v>
      </c>
      <c r="D537">
        <v>0.37</v>
      </c>
    </row>
    <row r="538" spans="1:4" x14ac:dyDescent="0.45">
      <c r="A538" t="s">
        <v>32</v>
      </c>
      <c r="B538">
        <v>2019</v>
      </c>
      <c r="C538" t="s">
        <v>76</v>
      </c>
      <c r="D538">
        <v>11.87</v>
      </c>
    </row>
    <row r="539" spans="1:4" x14ac:dyDescent="0.45">
      <c r="A539" t="s">
        <v>34</v>
      </c>
      <c r="B539">
        <v>2019</v>
      </c>
      <c r="C539" t="s">
        <v>76</v>
      </c>
      <c r="D539">
        <v>18.899999999999999</v>
      </c>
    </row>
    <row r="540" spans="1:4" x14ac:dyDescent="0.45">
      <c r="A540" t="s">
        <v>36</v>
      </c>
      <c r="B540">
        <v>2019</v>
      </c>
      <c r="C540" t="s">
        <v>76</v>
      </c>
      <c r="D540">
        <v>39.549999999999997</v>
      </c>
    </row>
    <row r="541" spans="1:4" x14ac:dyDescent="0.45">
      <c r="A541" t="s">
        <v>56</v>
      </c>
      <c r="B541">
        <v>2019</v>
      </c>
      <c r="C541" t="s">
        <v>76</v>
      </c>
      <c r="D541">
        <v>9.4499999999999993</v>
      </c>
    </row>
    <row r="542" spans="1:4" x14ac:dyDescent="0.45">
      <c r="A542" t="s">
        <v>57</v>
      </c>
      <c r="B542">
        <v>2019</v>
      </c>
      <c r="C542" t="s">
        <v>76</v>
      </c>
      <c r="D542">
        <v>0.08</v>
      </c>
    </row>
    <row r="543" spans="1:4" x14ac:dyDescent="0.45">
      <c r="A543" t="s">
        <v>38</v>
      </c>
      <c r="B543">
        <v>2019</v>
      </c>
      <c r="C543" t="s">
        <v>76</v>
      </c>
      <c r="D543">
        <v>9.2899999999999991</v>
      </c>
    </row>
    <row r="544" spans="1:4" x14ac:dyDescent="0.45">
      <c r="A544" t="s">
        <v>58</v>
      </c>
      <c r="B544">
        <v>2019</v>
      </c>
      <c r="C544" t="s">
        <v>76</v>
      </c>
      <c r="D544">
        <v>0.32</v>
      </c>
    </row>
    <row r="545" spans="1:4" x14ac:dyDescent="0.45">
      <c r="A545" t="s">
        <v>91</v>
      </c>
      <c r="B545">
        <v>2019</v>
      </c>
      <c r="C545" t="s">
        <v>76</v>
      </c>
      <c r="D545">
        <v>0.43</v>
      </c>
    </row>
    <row r="546" spans="1:4" x14ac:dyDescent="0.45">
      <c r="A546" t="s">
        <v>32</v>
      </c>
      <c r="B546">
        <v>2020</v>
      </c>
      <c r="C546" t="s">
        <v>76</v>
      </c>
      <c r="D546">
        <v>12.7</v>
      </c>
    </row>
    <row r="547" spans="1:4" x14ac:dyDescent="0.45">
      <c r="A547" t="s">
        <v>34</v>
      </c>
      <c r="B547">
        <v>2020</v>
      </c>
      <c r="C547" t="s">
        <v>76</v>
      </c>
      <c r="D547">
        <v>15.47</v>
      </c>
    </row>
    <row r="548" spans="1:4" x14ac:dyDescent="0.45">
      <c r="A548" t="s">
        <v>36</v>
      </c>
      <c r="B548">
        <v>2020</v>
      </c>
      <c r="C548" t="s">
        <v>76</v>
      </c>
      <c r="D548">
        <v>35.659999999999997</v>
      </c>
    </row>
    <row r="549" spans="1:4" x14ac:dyDescent="0.45">
      <c r="A549" t="s">
        <v>56</v>
      </c>
      <c r="B549">
        <v>2020</v>
      </c>
      <c r="C549" t="s">
        <v>76</v>
      </c>
      <c r="D549">
        <v>9.42</v>
      </c>
    </row>
    <row r="550" spans="1:4" x14ac:dyDescent="0.45">
      <c r="A550" t="s">
        <v>57</v>
      </c>
      <c r="B550">
        <v>2020</v>
      </c>
      <c r="C550" t="s">
        <v>76</v>
      </c>
      <c r="D550">
        <v>7.0000000000000007E-2</v>
      </c>
    </row>
    <row r="551" spans="1:4" x14ac:dyDescent="0.45">
      <c r="A551" t="s">
        <v>38</v>
      </c>
      <c r="B551">
        <v>2020</v>
      </c>
      <c r="C551" t="s">
        <v>76</v>
      </c>
      <c r="D551">
        <v>9.58</v>
      </c>
    </row>
    <row r="552" spans="1:4" x14ac:dyDescent="0.45">
      <c r="A552" t="s">
        <v>58</v>
      </c>
      <c r="B552">
        <v>2020</v>
      </c>
      <c r="C552" t="s">
        <v>76</v>
      </c>
      <c r="D552">
        <v>0.51</v>
      </c>
    </row>
    <row r="553" spans="1:4" x14ac:dyDescent="0.45">
      <c r="A553" t="s">
        <v>91</v>
      </c>
      <c r="B553">
        <v>2020</v>
      </c>
      <c r="C553" t="s">
        <v>76</v>
      </c>
      <c r="D553">
        <v>0.44</v>
      </c>
    </row>
    <row r="554" spans="1:4" x14ac:dyDescent="0.45">
      <c r="A554" t="s">
        <v>32</v>
      </c>
      <c r="B554">
        <v>2021</v>
      </c>
      <c r="C554" t="s">
        <v>76</v>
      </c>
      <c r="D554">
        <v>12.05</v>
      </c>
    </row>
    <row r="555" spans="1:4" x14ac:dyDescent="0.45">
      <c r="A555" t="s">
        <v>34</v>
      </c>
      <c r="B555">
        <v>2021</v>
      </c>
      <c r="C555" t="s">
        <v>76</v>
      </c>
      <c r="D555">
        <v>21.13</v>
      </c>
    </row>
    <row r="556" spans="1:4" x14ac:dyDescent="0.45">
      <c r="A556" t="s">
        <v>36</v>
      </c>
      <c r="B556">
        <v>2021</v>
      </c>
      <c r="C556" t="s">
        <v>76</v>
      </c>
      <c r="D556">
        <v>52.14</v>
      </c>
    </row>
    <row r="557" spans="1:4" x14ac:dyDescent="0.45">
      <c r="A557" t="s">
        <v>56</v>
      </c>
      <c r="B557">
        <v>2021</v>
      </c>
      <c r="C557" t="s">
        <v>76</v>
      </c>
      <c r="D557">
        <v>8.6199999999999992</v>
      </c>
    </row>
    <row r="558" spans="1:4" x14ac:dyDescent="0.45">
      <c r="A558" t="s">
        <v>57</v>
      </c>
      <c r="B558">
        <v>2021</v>
      </c>
      <c r="C558" t="s">
        <v>76</v>
      </c>
      <c r="D558">
        <v>7.0000000000000007E-2</v>
      </c>
    </row>
    <row r="559" spans="1:4" x14ac:dyDescent="0.45">
      <c r="A559" t="s">
        <v>38</v>
      </c>
      <c r="B559">
        <v>2021</v>
      </c>
      <c r="C559" t="s">
        <v>76</v>
      </c>
      <c r="D559">
        <v>14.89</v>
      </c>
    </row>
    <row r="560" spans="1:4" x14ac:dyDescent="0.45">
      <c r="A560" t="s">
        <v>58</v>
      </c>
      <c r="B560">
        <v>2021</v>
      </c>
      <c r="C560" t="s">
        <v>76</v>
      </c>
      <c r="D560">
        <v>0.8</v>
      </c>
    </row>
    <row r="561" spans="1:4" x14ac:dyDescent="0.45">
      <c r="A561" t="s">
        <v>91</v>
      </c>
      <c r="B561">
        <v>2021</v>
      </c>
      <c r="C561" t="s">
        <v>76</v>
      </c>
      <c r="D561">
        <v>0.56000000000000005</v>
      </c>
    </row>
    <row r="562" spans="1:4" x14ac:dyDescent="0.45">
      <c r="A562" t="s">
        <v>32</v>
      </c>
      <c r="B562">
        <v>2022</v>
      </c>
      <c r="C562" t="s">
        <v>76</v>
      </c>
      <c r="D562">
        <v>11.9</v>
      </c>
    </row>
    <row r="563" spans="1:4" x14ac:dyDescent="0.45">
      <c r="A563" t="s">
        <v>34</v>
      </c>
      <c r="B563">
        <v>2022</v>
      </c>
      <c r="C563" t="s">
        <v>76</v>
      </c>
      <c r="D563">
        <v>12.38</v>
      </c>
    </row>
    <row r="564" spans="1:4" x14ac:dyDescent="0.45">
      <c r="A564" t="s">
        <v>36</v>
      </c>
      <c r="B564">
        <v>2022</v>
      </c>
      <c r="C564" t="s">
        <v>76</v>
      </c>
      <c r="D564">
        <v>25.25</v>
      </c>
    </row>
    <row r="565" spans="1:4" x14ac:dyDescent="0.45">
      <c r="A565" t="s">
        <v>56</v>
      </c>
      <c r="B565">
        <v>2022</v>
      </c>
      <c r="C565" t="s">
        <v>76</v>
      </c>
      <c r="D565">
        <v>10.15</v>
      </c>
    </row>
    <row r="566" spans="1:4" x14ac:dyDescent="0.45">
      <c r="A566" t="s">
        <v>57</v>
      </c>
      <c r="B566">
        <v>2022</v>
      </c>
      <c r="C566" t="s">
        <v>76</v>
      </c>
      <c r="D566">
        <v>7.0000000000000007E-2</v>
      </c>
    </row>
    <row r="567" spans="1:4" x14ac:dyDescent="0.45">
      <c r="A567" t="s">
        <v>38</v>
      </c>
      <c r="B567">
        <v>2022</v>
      </c>
      <c r="C567" t="s">
        <v>76</v>
      </c>
      <c r="D567">
        <v>8.16</v>
      </c>
    </row>
    <row r="568" spans="1:4" x14ac:dyDescent="0.45">
      <c r="A568" t="s">
        <v>58</v>
      </c>
      <c r="B568">
        <v>2022</v>
      </c>
      <c r="C568" t="s">
        <v>76</v>
      </c>
      <c r="D568">
        <v>1.43</v>
      </c>
    </row>
    <row r="569" spans="1:4" x14ac:dyDescent="0.45">
      <c r="A569" t="s">
        <v>91</v>
      </c>
      <c r="B569">
        <v>2022</v>
      </c>
      <c r="C569" t="s">
        <v>76</v>
      </c>
      <c r="D569">
        <v>0.63</v>
      </c>
    </row>
    <row r="570" spans="1:4" x14ac:dyDescent="0.45">
      <c r="A570" t="s">
        <v>32</v>
      </c>
      <c r="B570">
        <v>2023</v>
      </c>
      <c r="C570" t="s">
        <v>76</v>
      </c>
      <c r="D570">
        <v>12.07</v>
      </c>
    </row>
    <row r="571" spans="1:4" x14ac:dyDescent="0.45">
      <c r="A571" t="s">
        <v>34</v>
      </c>
      <c r="B571">
        <v>2023</v>
      </c>
      <c r="C571" t="s">
        <v>76</v>
      </c>
      <c r="D571">
        <v>12.35</v>
      </c>
    </row>
    <row r="572" spans="1:4" x14ac:dyDescent="0.45">
      <c r="A572" t="s">
        <v>36</v>
      </c>
      <c r="B572">
        <v>2023</v>
      </c>
      <c r="C572" t="s">
        <v>76</v>
      </c>
      <c r="D572">
        <v>22.61</v>
      </c>
    </row>
    <row r="573" spans="1:4" x14ac:dyDescent="0.45">
      <c r="A573" t="s">
        <v>56</v>
      </c>
      <c r="B573">
        <v>2023</v>
      </c>
      <c r="C573" t="s">
        <v>76</v>
      </c>
      <c r="D573">
        <v>10.18</v>
      </c>
    </row>
    <row r="574" spans="1:4" x14ac:dyDescent="0.45">
      <c r="A574" t="s">
        <v>57</v>
      </c>
      <c r="B574">
        <v>2023</v>
      </c>
      <c r="C574" t="s">
        <v>76</v>
      </c>
      <c r="D574">
        <v>7.0000000000000007E-2</v>
      </c>
    </row>
    <row r="575" spans="1:4" x14ac:dyDescent="0.45">
      <c r="A575" t="s">
        <v>38</v>
      </c>
      <c r="B575">
        <v>2023</v>
      </c>
      <c r="C575" t="s">
        <v>76</v>
      </c>
      <c r="D575">
        <v>7.98</v>
      </c>
    </row>
    <row r="576" spans="1:4" x14ac:dyDescent="0.45">
      <c r="A576" t="s">
        <v>58</v>
      </c>
      <c r="B576">
        <v>2023</v>
      </c>
      <c r="C576" t="s">
        <v>76</v>
      </c>
      <c r="D576">
        <v>2.4500000000000002</v>
      </c>
    </row>
    <row r="577" spans="1:4" x14ac:dyDescent="0.45">
      <c r="A577" t="s">
        <v>91</v>
      </c>
      <c r="B577">
        <v>2023</v>
      </c>
      <c r="C577" t="s">
        <v>76</v>
      </c>
      <c r="D577">
        <v>0.73</v>
      </c>
    </row>
    <row r="578" spans="1:4" x14ac:dyDescent="0.45">
      <c r="A578" t="s">
        <v>59</v>
      </c>
      <c r="B578">
        <v>2000</v>
      </c>
      <c r="C578" t="s">
        <v>74</v>
      </c>
      <c r="D578">
        <v>0</v>
      </c>
    </row>
    <row r="579" spans="1:4" x14ac:dyDescent="0.45">
      <c r="A579" t="s">
        <v>60</v>
      </c>
      <c r="B579">
        <v>2000</v>
      </c>
      <c r="C579" t="s">
        <v>74</v>
      </c>
      <c r="D579">
        <v>44.3</v>
      </c>
    </row>
    <row r="580" spans="1:4" x14ac:dyDescent="0.45">
      <c r="A580" t="s">
        <v>59</v>
      </c>
      <c r="B580">
        <v>2001</v>
      </c>
      <c r="C580" t="s">
        <v>74</v>
      </c>
      <c r="D580">
        <v>0</v>
      </c>
    </row>
    <row r="581" spans="1:4" x14ac:dyDescent="0.45">
      <c r="A581" t="s">
        <v>60</v>
      </c>
      <c r="B581">
        <v>2001</v>
      </c>
      <c r="C581" t="s">
        <v>74</v>
      </c>
      <c r="D581">
        <v>37.9</v>
      </c>
    </row>
    <row r="582" spans="1:4" x14ac:dyDescent="0.45">
      <c r="A582" t="s">
        <v>59</v>
      </c>
      <c r="B582">
        <v>2002</v>
      </c>
      <c r="C582" t="s">
        <v>74</v>
      </c>
      <c r="D582">
        <v>0</v>
      </c>
    </row>
    <row r="583" spans="1:4" x14ac:dyDescent="0.45">
      <c r="A583" t="s">
        <v>60</v>
      </c>
      <c r="B583">
        <v>2002</v>
      </c>
      <c r="C583" t="s">
        <v>74</v>
      </c>
      <c r="D583">
        <v>36.6</v>
      </c>
    </row>
    <row r="584" spans="1:4" x14ac:dyDescent="0.45">
      <c r="A584" t="s">
        <v>59</v>
      </c>
      <c r="B584">
        <v>2003</v>
      </c>
      <c r="C584" t="s">
        <v>74</v>
      </c>
      <c r="D584">
        <v>0</v>
      </c>
    </row>
    <row r="585" spans="1:4" x14ac:dyDescent="0.45">
      <c r="A585" t="s">
        <v>60</v>
      </c>
      <c r="B585">
        <v>2003</v>
      </c>
      <c r="C585" t="s">
        <v>74</v>
      </c>
      <c r="D585">
        <v>37.200000000000003</v>
      </c>
    </row>
    <row r="586" spans="1:4" x14ac:dyDescent="0.45">
      <c r="A586" t="s">
        <v>59</v>
      </c>
      <c r="B586">
        <v>2004</v>
      </c>
      <c r="C586" t="s">
        <v>74</v>
      </c>
      <c r="D586">
        <v>0</v>
      </c>
    </row>
    <row r="587" spans="1:4" x14ac:dyDescent="0.45">
      <c r="A587" t="s">
        <v>60</v>
      </c>
      <c r="B587">
        <v>2004</v>
      </c>
      <c r="C587" t="s">
        <v>74</v>
      </c>
      <c r="D587">
        <v>37.4</v>
      </c>
    </row>
    <row r="588" spans="1:4" x14ac:dyDescent="0.45">
      <c r="A588" t="s">
        <v>59</v>
      </c>
      <c r="B588">
        <v>2005</v>
      </c>
      <c r="C588" t="s">
        <v>74</v>
      </c>
      <c r="D588">
        <v>0.2</v>
      </c>
    </row>
    <row r="589" spans="1:4" x14ac:dyDescent="0.45">
      <c r="A589" t="s">
        <v>60</v>
      </c>
      <c r="B589">
        <v>2005</v>
      </c>
      <c r="C589" t="s">
        <v>74</v>
      </c>
      <c r="D589">
        <v>39.200000000000003</v>
      </c>
    </row>
    <row r="590" spans="1:4" x14ac:dyDescent="0.45">
      <c r="A590" t="s">
        <v>59</v>
      </c>
      <c r="B590">
        <v>2006</v>
      </c>
      <c r="C590" t="s">
        <v>74</v>
      </c>
      <c r="D590">
        <v>0.3</v>
      </c>
    </row>
    <row r="591" spans="1:4" x14ac:dyDescent="0.45">
      <c r="A591" t="s">
        <v>60</v>
      </c>
      <c r="B591">
        <v>2006</v>
      </c>
      <c r="C591" t="s">
        <v>74</v>
      </c>
      <c r="D591">
        <v>41.4</v>
      </c>
    </row>
    <row r="592" spans="1:4" x14ac:dyDescent="0.45">
      <c r="A592" t="s">
        <v>59</v>
      </c>
      <c r="B592">
        <v>2007</v>
      </c>
      <c r="C592" t="s">
        <v>74</v>
      </c>
      <c r="D592">
        <v>2</v>
      </c>
    </row>
    <row r="593" spans="1:4" x14ac:dyDescent="0.45">
      <c r="A593" t="s">
        <v>60</v>
      </c>
      <c r="B593">
        <v>2007</v>
      </c>
      <c r="C593" t="s">
        <v>74</v>
      </c>
      <c r="D593">
        <v>40.9</v>
      </c>
    </row>
    <row r="594" spans="1:4" x14ac:dyDescent="0.45">
      <c r="A594" t="s">
        <v>59</v>
      </c>
      <c r="B594">
        <v>2008</v>
      </c>
      <c r="C594" t="s">
        <v>74</v>
      </c>
      <c r="D594">
        <v>0.7</v>
      </c>
    </row>
    <row r="595" spans="1:4" x14ac:dyDescent="0.45">
      <c r="A595" t="s">
        <v>60</v>
      </c>
      <c r="B595">
        <v>2008</v>
      </c>
      <c r="C595" t="s">
        <v>74</v>
      </c>
      <c r="D595">
        <v>42.9</v>
      </c>
    </row>
    <row r="596" spans="1:4" x14ac:dyDescent="0.45">
      <c r="A596" t="s">
        <v>59</v>
      </c>
      <c r="B596">
        <v>2009</v>
      </c>
      <c r="C596" t="s">
        <v>74</v>
      </c>
      <c r="D596">
        <v>1.1000000000000001</v>
      </c>
    </row>
    <row r="597" spans="1:4" x14ac:dyDescent="0.45">
      <c r="A597" t="s">
        <v>60</v>
      </c>
      <c r="B597">
        <v>2009</v>
      </c>
      <c r="C597" t="s">
        <v>74</v>
      </c>
      <c r="D597">
        <v>40.700000000000003</v>
      </c>
    </row>
    <row r="598" spans="1:4" x14ac:dyDescent="0.45">
      <c r="A598" t="s">
        <v>59</v>
      </c>
      <c r="B598">
        <v>2010</v>
      </c>
      <c r="C598" t="s">
        <v>74</v>
      </c>
      <c r="D598">
        <v>1.3</v>
      </c>
    </row>
    <row r="599" spans="1:4" x14ac:dyDescent="0.45">
      <c r="A599" t="s">
        <v>60</v>
      </c>
      <c r="B599">
        <v>2010</v>
      </c>
      <c r="C599" t="s">
        <v>74</v>
      </c>
      <c r="D599">
        <v>35.9</v>
      </c>
    </row>
    <row r="600" spans="1:4" x14ac:dyDescent="0.45">
      <c r="A600" t="s">
        <v>59</v>
      </c>
      <c r="B600">
        <v>2011</v>
      </c>
      <c r="C600" t="s">
        <v>74</v>
      </c>
      <c r="D600">
        <v>2.5</v>
      </c>
    </row>
    <row r="601" spans="1:4" x14ac:dyDescent="0.45">
      <c r="A601" t="s">
        <v>60</v>
      </c>
      <c r="B601">
        <v>2011</v>
      </c>
      <c r="C601" t="s">
        <v>74</v>
      </c>
      <c r="D601">
        <v>38.4</v>
      </c>
    </row>
    <row r="602" spans="1:4" x14ac:dyDescent="0.45">
      <c r="A602" t="s">
        <v>59</v>
      </c>
      <c r="B602">
        <v>2012</v>
      </c>
      <c r="C602" t="s">
        <v>74</v>
      </c>
      <c r="D602">
        <v>0.5</v>
      </c>
    </row>
    <row r="603" spans="1:4" x14ac:dyDescent="0.45">
      <c r="A603" t="s">
        <v>60</v>
      </c>
      <c r="B603">
        <v>2012</v>
      </c>
      <c r="C603" t="s">
        <v>74</v>
      </c>
      <c r="D603">
        <v>40.700000000000003</v>
      </c>
    </row>
    <row r="604" spans="1:4" x14ac:dyDescent="0.45">
      <c r="A604" t="s">
        <v>59</v>
      </c>
      <c r="B604">
        <v>2013</v>
      </c>
      <c r="C604" t="s">
        <v>74</v>
      </c>
      <c r="D604">
        <v>0</v>
      </c>
    </row>
    <row r="605" spans="1:4" x14ac:dyDescent="0.45">
      <c r="A605" t="s">
        <v>60</v>
      </c>
      <c r="B605">
        <v>2013</v>
      </c>
      <c r="C605" t="s">
        <v>74</v>
      </c>
      <c r="D605">
        <v>40.299999999999997</v>
      </c>
    </row>
    <row r="606" spans="1:4" x14ac:dyDescent="0.45">
      <c r="A606" t="s">
        <v>59</v>
      </c>
      <c r="B606">
        <v>2014</v>
      </c>
      <c r="C606" t="s">
        <v>74</v>
      </c>
      <c r="D606">
        <v>0</v>
      </c>
    </row>
    <row r="607" spans="1:4" x14ac:dyDescent="0.45">
      <c r="A607" t="s">
        <v>60</v>
      </c>
      <c r="B607">
        <v>2014</v>
      </c>
      <c r="C607" t="s">
        <v>74</v>
      </c>
      <c r="D607">
        <v>33.799999999999997</v>
      </c>
    </row>
    <row r="608" spans="1:4" x14ac:dyDescent="0.45">
      <c r="A608" t="s">
        <v>59</v>
      </c>
      <c r="B608">
        <v>2015</v>
      </c>
      <c r="C608" t="s">
        <v>74</v>
      </c>
      <c r="D608">
        <v>0.2</v>
      </c>
    </row>
    <row r="609" spans="1:4" x14ac:dyDescent="0.45">
      <c r="A609" t="s">
        <v>60</v>
      </c>
      <c r="B609">
        <v>2015</v>
      </c>
      <c r="C609" t="s">
        <v>74</v>
      </c>
      <c r="D609">
        <v>34.6</v>
      </c>
    </row>
    <row r="610" spans="1:4" x14ac:dyDescent="0.45">
      <c r="A610" t="s">
        <v>59</v>
      </c>
      <c r="B610">
        <v>2016</v>
      </c>
      <c r="C610" t="s">
        <v>74</v>
      </c>
      <c r="D610">
        <v>0.5</v>
      </c>
    </row>
    <row r="611" spans="1:4" x14ac:dyDescent="0.45">
      <c r="A611" t="s">
        <v>60</v>
      </c>
      <c r="B611">
        <v>2016</v>
      </c>
      <c r="C611" t="s">
        <v>74</v>
      </c>
      <c r="D611">
        <v>41.3</v>
      </c>
    </row>
    <row r="612" spans="1:4" x14ac:dyDescent="0.45">
      <c r="A612" t="s">
        <v>59</v>
      </c>
      <c r="B612">
        <v>2017</v>
      </c>
      <c r="C612" t="s">
        <v>74</v>
      </c>
      <c r="D612">
        <v>0.2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0</v>
      </c>
    </row>
    <row r="615" spans="1:4" x14ac:dyDescent="0.45">
      <c r="A615" t="s">
        <v>60</v>
      </c>
      <c r="B615">
        <v>2018</v>
      </c>
      <c r="C615" t="s">
        <v>74</v>
      </c>
      <c r="D615">
        <v>35</v>
      </c>
    </row>
    <row r="616" spans="1:4" x14ac:dyDescent="0.45">
      <c r="A616" t="s">
        <v>59</v>
      </c>
      <c r="B616">
        <v>2019</v>
      </c>
      <c r="C616" t="s">
        <v>74</v>
      </c>
      <c r="D616">
        <v>0.2</v>
      </c>
    </row>
    <row r="617" spans="1:4" x14ac:dyDescent="0.45">
      <c r="A617" t="s">
        <v>60</v>
      </c>
      <c r="B617">
        <v>2019</v>
      </c>
      <c r="C617" t="s">
        <v>74</v>
      </c>
      <c r="D617">
        <v>25.2</v>
      </c>
    </row>
    <row r="618" spans="1:4" x14ac:dyDescent="0.45">
      <c r="A618" t="s">
        <v>59</v>
      </c>
      <c r="B618">
        <v>2020</v>
      </c>
      <c r="C618" t="s">
        <v>74</v>
      </c>
      <c r="D618">
        <v>0.4</v>
      </c>
    </row>
    <row r="619" spans="1:4" x14ac:dyDescent="0.45">
      <c r="A619" t="s">
        <v>60</v>
      </c>
      <c r="B619">
        <v>2020</v>
      </c>
      <c r="C619" t="s">
        <v>74</v>
      </c>
      <c r="D619">
        <v>25.1</v>
      </c>
    </row>
    <row r="620" spans="1:4" x14ac:dyDescent="0.45">
      <c r="A620" t="s">
        <v>59</v>
      </c>
      <c r="B620">
        <v>2021</v>
      </c>
      <c r="C620" t="s">
        <v>74</v>
      </c>
      <c r="D620">
        <v>0</v>
      </c>
    </row>
    <row r="621" spans="1:4" x14ac:dyDescent="0.45">
      <c r="A621" t="s">
        <v>60</v>
      </c>
      <c r="B621">
        <v>2021</v>
      </c>
      <c r="C621" t="s">
        <v>74</v>
      </c>
      <c r="D621">
        <v>23.1</v>
      </c>
    </row>
    <row r="622" spans="1:4" x14ac:dyDescent="0.45">
      <c r="A622" t="s">
        <v>59</v>
      </c>
      <c r="B622">
        <v>2022</v>
      </c>
      <c r="C622" t="s">
        <v>74</v>
      </c>
      <c r="D622">
        <v>5</v>
      </c>
    </row>
    <row r="623" spans="1:4" x14ac:dyDescent="0.45">
      <c r="A623" t="s">
        <v>60</v>
      </c>
      <c r="B623">
        <v>2022</v>
      </c>
      <c r="C623" t="s">
        <v>74</v>
      </c>
      <c r="D623">
        <v>17.899999999999999</v>
      </c>
    </row>
    <row r="624" spans="1:4" x14ac:dyDescent="0.45">
      <c r="A624" t="s">
        <v>59</v>
      </c>
      <c r="B624">
        <v>2023</v>
      </c>
      <c r="C624" t="s">
        <v>74</v>
      </c>
      <c r="D624">
        <v>7.2</v>
      </c>
    </row>
    <row r="625" spans="1:4" x14ac:dyDescent="0.45">
      <c r="A625" t="s">
        <v>60</v>
      </c>
      <c r="B625">
        <v>2023</v>
      </c>
      <c r="C625" t="s">
        <v>74</v>
      </c>
      <c r="D625">
        <v>22.3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3.8352000000000004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3.0362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5.7640000000000002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13.112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10.906499999999999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5.3460000000000001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7.754999999999999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10.532500000000001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15.388999999999999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2.9798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2.1526000000000001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2.3875999999999999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4.0701999999999998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1.0058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4.4935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7.3369999999999997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9.8670000000000009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11.368499999999999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12.991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21.021000000000001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25.063500000000001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2.9609999999999999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2.1149999999999998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2.3405999999999998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4.4219999999999997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7.1665000000000001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9.5975000000000001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3.8774999999999995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3.6134999999999997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4.6529999999999996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7.4909999999999997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3.3275999999999999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2.3311999999999999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2.4534000000000002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0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4.9994999999999994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7.9749999999999996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10.109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9.9384999999999994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9.2125000000000004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7.5844999999999994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10.5105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3.7693999999999996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3.0362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4.7E-2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4.7E-2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4.7E-2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4.7E-2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5.7255000000000003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13.145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1.177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1.661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2.706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2.7555000000000001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2.794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3.4309999999999996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2.9234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3.0643999999999996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5.1755000000000004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12.5345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18.221499999999999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19.195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23.265000000000001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34.21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25.8995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3.6284000000000001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2.867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2.8199999999999996E-2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0.11279999999999998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0.28200000000000003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0.57340000000000002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1.8800000000000001E-2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5.4779999999999998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12.3255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1.5509999999999999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0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0.49285000000000001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8.2958499999999997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28.518250000000002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59.250299999999996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105.6688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138.67624999999998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149.6003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135.44375000000002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125.33125000000001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115.29640000000001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95.148849999999996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75.17895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50.435249999999996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26.148299999999999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14.38955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3.0198499999999999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1.38E-2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1.7149999999999999E-2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1.9999999999999997E-2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2.1149999999999999E-2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2.615E-2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3.5150000000000001E-2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3.2600000000000004E-2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2.5850000000000001E-2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1.9450000000000002E-2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9.4500000000000001E-3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1.3299999999999999E-2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1.1658999999999999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25.798349999999999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71.317599999999999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106.9097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109.705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106.66895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102.90405000000001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98.367500000000007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85.740700000000004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73.424800000000005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49.785250000000005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27.171399999999998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14.237000000000002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1.62635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1.4250000000000001E-2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0.82484999999999997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13.726149999999999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38.353050000000003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52.745100000000001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53.820300000000003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52.575650000000003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49.594349999999999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46.892600000000002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40.803100000000001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34.848550000000003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23.035450000000001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11.56625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5.7625500000000001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0.15790000000000001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0.45860000000000001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11.5861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33.657449999999997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64.665349999999989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101.86955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142.3185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181.91804999999999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241.79589999999999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268.29325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291.33955000000003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303.37700000000001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313.6866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309.39959999999996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304.47190000000001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283.52805000000001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260.95965000000001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0.41025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5.7425499999999996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24.6068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42.249200000000002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55.212100000000007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63.754500000000007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65.904449999999997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64.664099999999991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59.540999999999997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53.807649999999995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43.112949999999998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32.18085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22.786900000000003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13.2844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11.338750000000001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9.4492000000000012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0.29249999999999998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23.13475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81.216000000000008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145.24185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203.95175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246.16970000000001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249.74925000000002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230.56414999999998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208.08330000000001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183.86579999999998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148.11529999999999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113.89915000000001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94.78925000000001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76.29910000000001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59.752449999999996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43.322999999999993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1575.37355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424.10034999999999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262.81174999999996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173.19555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71.381349999999998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-42.221199999999996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-105.05535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-165.25434999999999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-196.04444999999998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-211.7483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-226.97125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-220.63755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-213.94515000000001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-225.0051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-236.77350000000001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-241.83955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-247.07615000000001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1576.4834000000001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518.77935000000002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468.08365000000003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472.96844999999996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432.80180000000001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439.66224999999997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523.83089999999993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457.87824999999998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478.80905000000001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508.27655000000004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542.81089999999995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540.12210000000005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542.03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418.91089999999997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299.10255000000001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226.71395000000001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157.07139999999998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1577.6282999999999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532.31500000000005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495.90730000000002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365.45159999999998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156.488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37.671999999999997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-10.883399999999998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-70.057649999999995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-111.1062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-143.32825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-173.60424999999998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-172.11464999999998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-170.47905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-186.19754999999998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-202.59725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-211.17335000000003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-220.19049999999999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1575.7563500000001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515.74794999999995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462.97625000000005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336.18380000000002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121.366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28.931100000000001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4.1539999999999999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-152.82920000000001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-159.26480000000001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-175.64464999999998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-190.68405000000001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-185.07775000000001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-179.39109999999999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-179.05615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-178.92700000000002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-187.72744999999998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-196.6362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1562.2035500000002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307.53104999999999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-10.646700000000001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-107.65344999999999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-180.69065000000001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-288.13905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-353.22055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-390.88830000000002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-431.83654999999999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-494.28210000000001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-554.42904999999996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-607.82929999999999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-659.64694999999995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-660.16340000000002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-659.84494999999993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-667.36059999999998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-673.98164999999995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1574.5262499999999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404.14904999999999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215.2988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94.810399999999987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8.8356999999999992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-19.604649999999999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1.5871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-19.329450000000001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-31.204149999999998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-64.905349999999999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-94.219750000000005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-89.712250000000012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-86.675799999999995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-92.404449999999997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-98.323399999999992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-98.747050000000002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-99.101200000000006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1575.82465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393.61064999999996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94.119900000000001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-65.882199999999997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-196.41804999999999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-335.74470000000002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-401.04039999999998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-396.85910000000001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-347.65165000000002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-355.84890000000001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-365.12564999999995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-365.97120000000001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-368.22119999999995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-350.1771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-332.74630000000002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-340.96775000000002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-349.5788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353.3877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389.32060000000001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401.24149999999997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352.08064999999999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259.31375000000003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156.66505000000001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79.576750000000004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35.365349999999999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2.7420999999999998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-0.76919999999999999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-3.92035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2.2285500000000003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8.7549500000000009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23.9588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38.39705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44.94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51.254750000000001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354.42489999999998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396.9778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486.84690000000001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596.7817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656.47140000000002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700.72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766.10210000000006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693.87069999999994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649.4932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595.26509999999996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545.96939999999995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502.24720000000002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462.95564999999999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423.86009999999999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387.87430000000001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338.48649999999998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291.71749999999997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355.49844999999999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397.86445000000003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488.30439999999999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543.19394999999997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332.95140000000004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212.77334999999999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129.24615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73.172049999999999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24.67625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6.3277500000000009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-10.069650000000001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-1.8130999999999999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6.5434000000000001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25.945399999999999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44.558750000000003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56.1873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67.396950000000004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353.822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395.47514999999999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481.8578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585.53909999999996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419.8965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310.98514999999998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240.84485000000001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138.0257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105.46379999999999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92.429100000000005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80.565049999999999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78.269300000000001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76.022750000000002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82.90455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89.521649999999994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84.996299999999991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80.324600000000004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340.86865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338.34095000000002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211.39089999999999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143.04570000000001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61.254900000000006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-0.6947000000000001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-61.276700000000005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-106.50130000000001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-173.8158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-201.40870000000001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-226.72205000000002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-240.7242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-253.19164999999998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-251.17834999999999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-248.41539999999998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-230.42095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-211.52185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352.68205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386.07185000000004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366.69780000000003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331.14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294.39585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254.56385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228.4716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188.80175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144.78155000000001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111.19245000000001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81.956150000000008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74.405299999999997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65.601300000000009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60.641599999999997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55.397149999999996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53.271650000000001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51.170100000000005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353.87864999999999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374.99275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270.11239999999998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158.7321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46.605850000000004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-34.093299999999999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-100.47245000000001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-118.88929999999999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-121.22970000000001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-103.77029999999999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-87.410650000000004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-58.488950000000003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-30.992750000000001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-23.874500000000001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-17.425799999999999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-15.88725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-14.72575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0.68959999999999999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0.88044999999999995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1.2564500000000001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1.6372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1.9419499999999998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2.1880999999999999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2.35025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2.3953499999999996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2.2960500000000001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2.2154499999999997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2.1474500000000001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2.0297499999999999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1.9278499999999998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1.7687499999999998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1.6271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1.5085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1.39785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0.68845000000000001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0.86454999999999993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1.12215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1.4659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1.7817500000000002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2.0526499999999999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2.2709000000000001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2.3143500000000001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2.3145500000000001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2.1988500000000002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2.0903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1.9475500000000001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1.8201499999999999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1.6588499999999999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1.5210499999999998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1.3905500000000002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1.2698499999999999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0.69255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0.87075000000000002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1.12995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1.4887999999999999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1.9455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2.2165999999999997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2.3741500000000002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2.4123999999999999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2.3163999999999998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2.2561499999999999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2.20085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2.0869999999999997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1.9858500000000001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1.83325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1.6990499999999999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1.5708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1.44895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0.68825000000000003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0.86580000000000001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1.1247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1.4317000000000002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1.81325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2.1124499999999999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2.23685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2.2866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2.2865000000000002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2.2149000000000001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2.1534000000000004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2.0282999999999998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1.9116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1.74485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1.6006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1.4828999999999999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1.3714499999999998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0.71625000000000005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0.58420000000000005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0.67664999999999997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0.72775000000000001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0.80394999999999994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0.79010000000000002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0.79339999999999999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0.74980000000000002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0.72954999999999992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0.70704999999999996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0.6885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0.66254999999999997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0.64260000000000006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0.63405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0.63334999999999997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0.63370000000000004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0.6331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0.68664999999999998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0.87195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1.25265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1.6245500000000002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1.9479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2.1936999999999998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2.3351000000000002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2.3629500000000001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2.3304999999999998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2.2422500000000003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2.1554500000000001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2.0115499999999997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1.8690500000000001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1.7103999999999999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1.5707500000000001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1.4483999999999999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1.3331999999999999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0.70174999999999998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0.91439999999999999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1.3157000000000001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1.7431000000000001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2.0644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2.2986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2.4250499999999997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2.4382999999999999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2.3669500000000001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2.3143500000000001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2.2688999999999999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2.16615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2.0768499999999999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1.9474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1.8328500000000001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1.6911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1.5523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0.92159999999999997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0.89629999999999999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1.2392000000000001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1.5681500000000002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1.8685499999999999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2.1843500000000002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2.5006500000000003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2.5750500000000001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2.7693500000000002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2.8314500000000002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2.8795999999999999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2.8955500000000001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2.9375499999999999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2.8485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2.7877000000000001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2.73725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2.7051499999999997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0.92120000000000002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0.91290000000000004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1.1951499999999999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1.5016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1.78925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2.1282500000000004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2.4167500000000004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2.6085000000000003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2.9535499999999999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2.9816500000000001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3.00285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2.9964500000000003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2.99275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2.87765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2.7866999999999997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2.6818999999999997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2.59775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0.92524999999999991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0.91715000000000002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1.2027999999999999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1.4899499999999999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1.8353999999999999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2.2001999999999997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2.5327500000000001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2.5850499999999998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2.7718500000000001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2.8417000000000003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2.9037500000000001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2.9390999999999998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2.9775499999999999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2.8964499999999997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2.8414000000000001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2.7950499999999998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2.7579500000000001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0.92114999999999991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0.89300000000000002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1.1616499999999998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1.506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1.8210999999999999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2.1539000000000001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2.4142999999999999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2.4939499999999999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2.7999000000000001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2.8523500000000004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2.90015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2.9199000000000002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2.9395499999999997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2.8536999999999999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2.7965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2.7476000000000003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2.7122999999999999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0.97534999999999994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1.2383000000000002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1.36365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1.627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1.8872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2.0350999999999999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2.22715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2.1790500000000002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2.3825000000000003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2.4091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2.4384000000000001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2.4851000000000001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2.5427499999999998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2.59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2.6699000000000002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2.7300500000000003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2.7890999999999999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0.91835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0.89284999999999992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1.23125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1.5521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1.8813499999999999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2.1914500000000001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2.4200499999999998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2.5305999999999997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2.82585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2.8728499999999997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2.9089999999999998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2.9171499999999999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2.9279000000000002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2.8386499999999999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2.7754500000000002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2.7076000000000002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2.6552500000000001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0.92620000000000002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0.91969999999999996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1.25065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1.6374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1.99105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2.28165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2.5369999999999999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2.5799500000000002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2.7884000000000002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2.8702999999999999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2.9491000000000001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2.9887999999999999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3.0364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2.9973000000000001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2.9828000000000001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2.9289499999999999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2.8864000000000001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1.6149999999999998E-2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9.5399999999999999E-2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0.30940000000000001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0.56899999999999995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0.80435000000000001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0.96330000000000005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1.05175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1.1054999999999999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1.1153499999999998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1.0762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1.0453999999999999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1.0251999999999999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1.0056500000000002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0.96989999999999998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0.94289999999999996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0.93245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0.92660000000000009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1.6149999999999998E-2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0.10439999999999999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0.2908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0.49509999999999998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0.61255000000000004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0.72440000000000004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0.81109999999999993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0.88860000000000006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0.95795000000000008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0.93704999999999994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0.91644999999999999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0.89105000000000001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0.86950000000000005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0.84145000000000003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0.81774999999999998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0.79344999999999999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0.77439999999999998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1.6050000000000002E-2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0.10389999999999999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0.29035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0.49840000000000001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0.67659999999999998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0.82380000000000009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0.91599999999999993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0.97560000000000002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0.9749000000000001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0.94314999999999993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0.91494999999999993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0.89790000000000003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0.88529999999999998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0.86624999999999996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0.85404999999999998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0.84420000000000006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0.83945000000000003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1.6E-2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0.11015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0.29139999999999999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0.51395000000000002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0.68654999999999999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0.87270000000000003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0.95450000000000002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0.99495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1.0019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0.94494999999999996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0.89989999999999992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0.87250000000000005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0.84660000000000002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0.8236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0.8093999999999999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0.80230000000000001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0.79784999999999995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1.89E-2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0.11015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0.37475000000000003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0.5897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0.66815000000000002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0.73694999999999999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0.68149999999999999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0.82919999999999994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0.8607499999999999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0.83579999999999999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0.81655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0.80800000000000005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0.80499999999999994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0.80620000000000003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0.81474999999999997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0.82410000000000005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0.83404999999999996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1.6149999999999998E-2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0.11119999999999999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0.31464999999999999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0.53634999999999999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0.69599999999999995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0.82110000000000005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0.88400000000000001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0.92660000000000009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0.95474999999999999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0.91955000000000009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0.89524999999999999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0.86434999999999995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0.82590000000000008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0.80230000000000001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0.78554999999999997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0.77390000000000003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0.76585000000000003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1.66E-2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0.1062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0.34335000000000004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0.61559999999999993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0.88129999999999997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1.0310999999999999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1.09755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1.1327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1.1408499999999999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1.1107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1.0847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1.0638000000000001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1.0472999999999999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1.0246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1.0084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0.99399999999999999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0.98294999999999999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5.5240500000000008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8.895150000000001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6.4249000000000001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7.5321999999999996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1.7549000000000001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1.54745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1.4253499999999999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2.2217500000000001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2.2603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2.3062499999999999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2.3628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2.7488999999999999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2.2217500000000001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2.2603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1.87825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2.2217500000000001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2.2603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2.2480000000000002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1.94885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1.62375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1.2301500000000001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1.33395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2.0721499999999997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1.9391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1.7697500000000002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1.43615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4.78505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4.6098499999999998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4.6098499999999998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4.6126000000000005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4.6098499999999998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5.22065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5.5402000000000005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5.7751000000000001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54.214799999999997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85.678400000000011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83.554650000000009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86.466399999999993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86.692800000000005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90.249750000000006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114.95169999999999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125.40729999999999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194.13005000000001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231.12145000000001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268.11284999999998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269.26650000000001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270.42004999999995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276.99844999999999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283.57685000000004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296.06799999999998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308.5591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54.214799999999997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86.2226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85.044700000000006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87.761349999999993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93.714749999999995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97.710350000000005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113.50194999999999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122.35965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194.25444999999999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233.05225000000002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271.85000000000002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278.93354999999997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286.01705000000004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286.15800000000002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286.29899999999998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296.70799999999997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307.11699999999996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54.214799999999997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86.2226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85.044700000000006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77.317849999999993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81.979799999999997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94.054450000000003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121.51405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131.17439999999999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201.70679999999999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249.91115000000002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298.1155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309.30489999999998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320.49435000000005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320.82220000000001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321.15004999999996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334.78935000000001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348.42869999999999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54.214799999999997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86.2226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85.044700000000006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60.932700000000004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90.278850000000006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99.695300000000003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121.21510000000001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133.33865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200.06905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233.93079999999998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267.79245000000003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272.80039999999997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277.80844999999999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273.50490000000002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269.2013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284.66174999999998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300.12215000000003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54.214799999999997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68.177949999999996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70.120850000000004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74.604600000000005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80.46305000000001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78.540099999999995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102.1494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122.67179999999999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187.62559999999999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228.14960000000002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268.67365000000001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269.62265000000002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270.57159999999999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273.91185000000002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277.25215000000003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297.1857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317.11924999999997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54.214799999999997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84.369050000000001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82.2911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87.304699999999997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93.76509999999999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100.53985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116.07595000000001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128.5325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204.07544999999999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241.35475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278.63405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275.30849999999998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271.98289999999997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264.65959999999995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257.33629999999999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271.16430000000003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284.99225000000001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54.214799999999997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84.454000000000008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82.757499999999993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88.257949999999994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83.360900000000001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105.188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117.00585000000001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126.24805000000001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196.96609999999998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238.33474999999999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279.70339999999999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286.51065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293.31795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299.09070000000003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304.86355000000003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339.20195000000001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373.54039999999998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5.1999999999999998E-2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2.75E-2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2.8500000000000001E-2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5.33E-2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3.2399999999999998E-2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3.7100000000000001E-2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3.6900000000000002E-2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3.4700000000000002E-2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6.7999999999999996E-3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1E-3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8.0000000000000004E-4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5.0000000000000001E-4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2.9999999999999997E-4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1E-4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5.0000000000000001E-4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1.5499999999999999E-3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2.15E-3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2.0999999999999999E-3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2.0999999999999999E-3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5.5300000000000002E-2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3.32E-2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3.7900000000000003E-2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2.7900000000000001E-2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2.3999999999999998E-3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4.0000000000000002E-4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1E-4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1E-4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3.0000000000000003E-4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5.3699999999999998E-2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3.2599999999999997E-2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3.73E-2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2.9899999999999999E-2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3.5000000000000001E-3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4.0000000000000002E-4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5.9900000000000002E-2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2.93E-2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4.4000000000000003E-3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5.3400000000000003E-2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2.8400000000000002E-2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4.7999999999999996E-3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5.4399999999999997E-2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2.9100000000000001E-2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5.4000000000000003E-3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0.1014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7.9899999999999999E-2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0.1142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6.6100000000000006E-2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2.6800000000000001E-2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3.32E-2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3.5900000000000001E-2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3.6500000000000005E-2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3.6600000000000001E-2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0.03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2.3550000000000001E-2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1.5900000000000001E-2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8.9499999999999996E-3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5.1999999999999998E-3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1.7499999999999998E-3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8.9999999999999998E-4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0.1042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8.7599999999999997E-2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0.11990000000000001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0.14069999999999999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0.1172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7.0999999999999994E-2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7.8600000000000003E-2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7.3899999999999993E-2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5.3000000000000005E-2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4.5649999999999996E-2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3.9E-2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3.7699999999999997E-2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3.6500000000000005E-2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3.7900000000000003E-2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3.95E-2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3.8150000000000003E-2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3.6949999999999997E-2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0.1082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8.6900000000000005E-2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0.1188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0.12640000000000001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5.3600000000000002E-2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3.6299999999999999E-2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2.24E-2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1.2400000000000001E-2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8.0000000000000002E-3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5.5999999999999999E-3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3.4000000000000002E-3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1.7000000000000001E-3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1.9999999999999998E-4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1E-4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0.10489999999999999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8.6499999999999994E-2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0.1179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0.13270000000000001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5.7500000000000002E-2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4.8000000000000001E-2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4.7100000000000003E-2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4.4999999999999998E-2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4.9850000000000005E-2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4.7050000000000002E-2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4.4299999999999999E-2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3.5250000000000004E-2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2.605E-2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1.8149999999999999E-2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1.095E-2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6.9499999999999996E-3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3.0999999999999999E-3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0.1176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8.1000000000000003E-2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1.29E-2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4.1000000000000003E-3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2.3E-3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1.1999999999999999E-3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6.9999999999999999E-4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4.4999999999999999E-4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3.5E-4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2.0000000000000001E-4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1E-4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5.0000000000000002E-5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0.10440000000000001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8.2799999999999999E-2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0.11940000000000001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5.1400000000000001E-2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2.7300000000000001E-2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3.4299999999999997E-2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4.0800000000000003E-2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4.65E-2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6.1499999999999999E-2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5.4550000000000001E-2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4.7699999999999999E-2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3.705E-2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2.5049999999999999E-2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1.555E-2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6.8000000000000005E-3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3.4000000000000002E-3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1E-4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0.107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7.8399999999999997E-2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1.5599999999999999E-2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5.7999999999999996E-3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2.5999999999999999E-3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1E-3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5.9999999999999995E-4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5.9999999999999995E-4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2.5000000000000001E-4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1.5000000000000001E-4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1.55E-2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1.49E-2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1.03E-2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1.6E-2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1.49E-2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8.6999999999999994E-3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1.66E-2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1.5299999999999999E-2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8.8999999999999999E-3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1.61E-2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1.5100000000000001E-2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8.8000000000000005E-3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1.7899999999999999E-2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1.5800000000000002E-2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9.7000000000000003E-3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1.61E-2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1.54E-2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1.06E-2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1.6400000000000001E-2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1.5800000000000002E-2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1.15E-2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7.4999999999999997E-3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4.1149999999999999E-2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8.8049999999999989E-2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0.13169999999999998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0.17294999999999999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0.25750000000000001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0.40325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0.63419999999999999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1.1293000000000002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1.33385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1.522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1.6379999999999999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1.72285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1.6804999999999999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1.5445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1.4194499999999999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1.2953000000000001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7.4999999999999997E-3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4.2050000000000004E-2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9.1850000000000001E-2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0.14945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0.21195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0.27629999999999999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0.33745000000000003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0.37119999999999997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0.38929999999999998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0.4471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0.50245000000000006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0.64175000000000004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0.77564999999999995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0.97189999999999999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1.1507999999999998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1.3371499999999998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1.4889999999999999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7.4999999999999997E-3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4.1999999999999996E-2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9.1850000000000001E-2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0.13965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0.17120000000000002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0.26155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0.41969999999999996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0.68625000000000003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1.1755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1.28965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1.3864999999999998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1.3895499999999998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1.3874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1.34005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1.2915000000000001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1.1812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1.07155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7.6E-3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4.2299999999999997E-2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9.1850000000000001E-2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0.14129999999999998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0.16789999999999999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0.24195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0.435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0.68415000000000004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0.99134999999999995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1.1708000000000001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1.3310999999999999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1.4762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1.5947499999999999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1.6445000000000001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1.6663000000000001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1.5885500000000001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1.49325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7.1000000000000004E-3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3.2250000000000001E-2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4.095E-2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5.6000000000000001E-2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8.48E-2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0.12609999999999999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0.1719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0.19914999999999999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0.24165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0.25409999999999999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0.26440000000000002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0.27510000000000001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0.2838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0.27844999999999998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0.27224999999999999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0.32135000000000002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0.3604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7.4999999999999997E-3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4.1999999999999996E-2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8.9300000000000004E-2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0.12935000000000002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0.17019999999999999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0.26670000000000005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0.45794999999999997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0.74459999999999993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1.2257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1.5407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1.8210999999999999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2.0017499999999999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2.137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2.1081500000000002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1.95255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1.8446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1.73865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7.6E-3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3.8850000000000003E-2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8.7099999999999997E-2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0.17215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0.309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0.49260000000000004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0.66110000000000002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0.78949999999999998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1.0118499999999999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0.95545000000000002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0.89969999999999994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0.84740000000000004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0.79125000000000001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0.80269999999999997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0.80689999999999995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0.84515000000000007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0.86460000000000004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10.515700000000001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27.098500000000001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45.223500000000001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71.072699999999998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111.7492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0.39460000000000001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0.33850000000000002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0.26279999999999998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0.24099999999999999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0.24149999999999999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0.2903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0.37609999999999999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1.1417999999999999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1.3511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1.4342999999999999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1.7573000000000001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2.0911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2.4115000000000002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2.6955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2.5000000000000001E-3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2.8E-3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2.1600000000000001E-2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5.8200000000000002E-2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0.11600000000000001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0.23069999999999999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0.49980000000000002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5.3400000000000003E-2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0.1268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0.1308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0.129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0.1138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0.15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0.2873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3.8352000000000004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3.0362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5.7640000000000002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13.112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10.906499999999999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5.3460000000000001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7.754999999999999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10.532500000000001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15.388999999999999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0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5.0472000000000001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5.3718000000000004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8.0283999999999995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7.2521000000000004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8.2246000000000006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1.6883999999999999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1.7899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2.0432000000000001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2.1303999999999998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2.5009000000000001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2.5969000000000002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3.1934999999999998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1.8954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2.1920999999999999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2.6031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3.1381000000000001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3.5741000000000001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3.718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4.4329000000000001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3.1419999999999999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3.2229999999999999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3.5352000000000001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4.4682000000000004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3.8896999999999999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5.3826000000000001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4.5537999999999998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1638.3176000000001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887.53070000000002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711.56880000000001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607.74770000000001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530.72159999999997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412.11880000000002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267.09640000000002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420.58150000000001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560.76319999999998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592.23680000000002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596.471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604.08770000000004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565.0847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487.28339999999997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0.35859999999999997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0.27539999999999998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0.20930000000000001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0.20050000000000001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0.2104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0.21460000000000001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0.2707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1.1238999999999999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1.3242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1.5032000000000001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1.5608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1.7907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2.1615000000000002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2.3073999999999999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1.6000000000000001E-3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3.0999999999999999E-3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3.0200000000000001E-2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6.2399999999999997E-2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0.12330000000000001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5.16E-2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0.12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0.12759999999999999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0.12470000000000001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0.1245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8.1600000000000006E-2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3.9399999999999998E-2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2.9798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2.1526000000000001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2.3875999999999999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4.0701999999999998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1.0058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4.4935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7.3369999999999997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9.8670000000000009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11.368499999999999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12.991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21.021000000000001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25.063500000000001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0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4.7195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1.8384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3.5461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1.6883999999999999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1.7982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1.9254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2.0259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2.2345999999999999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2.4285000000000001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2.7404000000000002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1.8954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2.1907000000000001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2.4161999999999999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2.9565000000000001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3.3614000000000002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3.4230999999999998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4.0777999999999999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3.1419999999999999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3.2159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4.3036000000000003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4.3254999999999999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4.9406999999999996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5.4298000000000002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5.5926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1629.0175999999999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875.21870000000001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923.43299999999999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920.07659999999998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870.75599999999997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904.73770000000002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885.95799999999997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411.68799999999999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545.95910000000003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644.53250000000003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745.21609999999998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838.96690000000001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945.66060000000004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1001.5621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12.274699999999999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26.8992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41.903300000000002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62.196899999999999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0.35599999999999998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0.2717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0.20399999999999999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0.2336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0.21360000000000001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0.30299999999999999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0.45600000000000002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1.1278999999999999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1.3320000000000001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1.516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1.792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2.0127999999999999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2.3334999999999999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2.5518999999999998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1.5E-3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1.9E-3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2.8999999999999998E-3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2.3199999999999998E-2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4.9099999999999998E-2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9.7299999999999998E-2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0.19939999999999999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5.1700000000000003E-2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0.1202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0.12790000000000001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0.12520000000000001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0.12139999999999999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0.18790000000000001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0.3392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2.9609999999999999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2.1149999999999998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2.3405999999999998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4.4219999999999997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7.1665000000000001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9.5975000000000001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3.8774999999999995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3.6134999999999997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4.6529999999999996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7.4909999999999997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0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4.7195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6.9511000000000003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9.1187000000000005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8.7429000000000006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10.735799999999999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1.6883999999999999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1.7982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1.9254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2.1137999999999999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2.5762999999999998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2.5105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4.2481999999999998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1.8954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2.1907000000000001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2.4161999999999999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3.1480999999999999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3.3380000000000001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3.7079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4.4630000000000001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3.1419999999999999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3.2159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4.3036000000000003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4.6467000000000001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4.1657000000000002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5.7439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5.1703000000000001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1629.1205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888.87919999999997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950.70699999999999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822.38279999999997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664.18989999999997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491.57150000000001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294.19720000000001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411.73770000000002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546.37180000000001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645.35410000000002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654.04729999999995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607.63969999999995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535.3021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429.53230000000002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10.531700000000001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26.831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51.235300000000002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93.599299999999999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0.38059999999999999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0.31730000000000003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0.26900000000000002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0.23430000000000001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0.24679999999999999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0.33439999999999998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1.1257999999999999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1.3123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1.4944999999999999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1.7031000000000001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1.9161999999999999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2.2111000000000001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2.5055999999999998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2.5000000000000001E-3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2.8E-3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3.5000000000000001E-3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2.75E-2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7.1300000000000002E-2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0.13969999999999999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0.28949999999999998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5.2499999999999998E-2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0.12139999999999999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0.12770000000000001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0.13450000000000001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0.1232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0.1588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0.29959999999999998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3.3275999999999999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2.3311999999999999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2.4534000000000002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4.9994999999999994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7.9749999999999996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10.109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9.9384999999999994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9.2125000000000004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7.5844999999999994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10.5105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0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4.7195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14.2902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1.6883999999999999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1.7982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1.9254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2.5531000000000001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2.3206000000000002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3.0949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6.0046999999999997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1.8954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2.1907000000000001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2.4161999999999999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3.2816999999999998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3.1408999999999998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3.7612000000000001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5.1092000000000004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3.1419999999999999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3.2159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4.3036000000000003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5.0593000000000004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4.4088000000000003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5.9010999999999996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6.3582999999999998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1636.3697999999999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879.49639999999999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924.04169999999999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730.21810000000005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524.0521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340.03570000000002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149.9873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418.78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549.83950000000004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644.94550000000004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640.64099999999996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591.89210000000003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496.29169999999999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385.48480000000001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17.562999999999999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37.360799999999998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64.100499999999997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94.291600000000003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129.93610000000001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0.38929999999999998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0.32700000000000001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0.40910000000000002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0.626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0.8004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0.85009999999999997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0.82399999999999995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1.1483000000000001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1.3473999999999999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1.2652000000000001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1.1738999999999999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1.2177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1.1229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1.0230999999999999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2.7000000000000001E-3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3.0999999999999999E-3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2.8299999999999999E-2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6.9099999999999995E-2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0.14860000000000001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0.28599999999999998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0.52180000000000004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5.1799999999999999E-2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0.11990000000000001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0.1593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0.151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0.26939999999999997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0.48349999999999999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0.79859999999999998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3.7693999999999996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3.0362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4.7E-2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4.7E-2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4.7E-2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4.7E-2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5.7255000000000003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13.145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1.177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1.661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2.706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2.7555000000000001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2.794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0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6.9149000000000003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6.9988000000000001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13.4756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18.1006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18.199000000000002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1.6883999999999999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1.7899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3.3828999999999998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3.8304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4.5255000000000001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4.3597000000000001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4.5853999999999999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1.8954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2.1920999999999999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-0.14499999999999999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3.0348000000000002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3.8782000000000001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4.3257000000000003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4.8287000000000004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3.1419999999999999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3.2229999999999999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2.3887999999999998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4.3632999999999997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4.0763999999999996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7.5205000000000002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2.6377999999999999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1620.5197000000001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837.49090000000001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429.89139999999998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263.22629999999998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121.6439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-52.642499999999998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-233.3854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402.96820000000002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524.36099999999999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345.56349999999998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271.53719999999998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200.46270000000001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154.45750000000001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83.526899999999998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0.3846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0.32450000000000001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0.26919999999999999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0.2276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0.23169999999999999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0.27679999999999999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0.3664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1.1232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1.3116000000000001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1.48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1.6644000000000001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1.9035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2.2216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2.3919999999999999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2.5999999999999999E-3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2.8999999999999998E-3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3.7000000000000002E-3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2.41E-2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6.1400000000000003E-2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0.14860000000000001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0.33960000000000001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5.2600000000000001E-2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0.12479999999999999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0.12670000000000001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0.1246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0.1205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7.7600000000000002E-2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3.7699999999999997E-2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3.4309999999999996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2.9234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3.0643999999999996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5.1755000000000004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12.5345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18.221499999999999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19.195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23.265000000000001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34.21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25.8995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0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3.4304000000000001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2.7126000000000001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4.5125999999999999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6.5091000000000001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1.6883999999999999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1.7899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1.9968999999999999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2.1421999999999999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2.3956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2.6341999999999999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2.9908999999999999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1.8954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2.1920999999999999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2.4485999999999999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2.9889000000000001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3.4100999999999999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3.4830999999999999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4.1519000000000004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3.1419999999999999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3.2229999999999999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4.2965999999999998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4.3437999999999999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4.5612000000000004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5.4360999999999997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5.3041999999999998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1635.7275999999999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871.2328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906.82460000000003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857.36779999999999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745.44209999999998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747.03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716.85050000000001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418.29050000000001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558.26850000000002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653.73810000000003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749.2758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801.59230000000002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873.93380000000002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900.28030000000001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29.4358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38.412500000000001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64.095799999999997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98.009500000000003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108.03879999999999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0.3967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0.33910000000000001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0.4662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0.75970000000000004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0.88180000000000003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1.0446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1.2618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1.1253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1.3174999999999999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1.3628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1.7055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2.1052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2.4801000000000002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2.7322000000000002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2.8E-3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3.0999999999999999E-3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2.92E-2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7.0599999999999996E-2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0.14660000000000001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0.29549999999999998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0.57630000000000003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5.33E-2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0.12609999999999999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8.7999999999999995E-2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0.21160000000000001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0.38540000000000002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0.57099999999999995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0.62909999999999999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3.6284000000000001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2.867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2.8199999999999996E-2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0.11279999999999998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0.28200000000000003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0.57340000000000002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1.8800000000000001E-2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5.4779999999999998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12.3255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1.5509999999999999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0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33.520699999999998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22.634499999999999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24.241099999999999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41.075699999999998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40.9756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1.6883999999999999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1.7899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7.3113000000000001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7.9477000000000002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8.1011000000000006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10.6378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8.3480000000000008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1.8954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2.1920999999999999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4.6094999999999997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4.8780000000000001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5.7302999999999997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6.7356999999999996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7.8837999999999999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3.1419999999999999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3.2229999999999999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5.8486000000000002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5.0831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9.3004999999999995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3.8454000000000002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3.4415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1636.6815999999999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871.32360000000006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477.44420000000002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291.8716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135.2003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-63.886699999999998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-204.71809999999999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419.09969999999998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558.10709999999995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401.21690000000001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312.9948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226.98089999999999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136.1456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89.477699999999999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0.47299999999999998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9.7079000000000004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35.388100000000001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72.338399999999993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111.1656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141.35409999999999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147.6618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135.08920000000001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124.75920000000001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114.5183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93.926599999999993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73.480999999999995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49.018900000000002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25.064800000000002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13.8521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2.9661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0.68989999999999996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0.88749999999999996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1.2847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1.6462000000000001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1.9483999999999999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2.177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2.3249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2.3573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2.2477999999999998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2.1585999999999999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2.0834999999999999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1.9601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1.8455999999999999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1.7019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1.5750999999999999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1.4603999999999999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1.351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0.92200000000000004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0.89649999999999996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1.2451000000000001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1.5590999999999999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1.8684000000000001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2.1526999999999998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2.4255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2.5301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2.7361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2.7887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2.8323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2.8420999999999998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2.8633999999999999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2.7856000000000001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2.734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2.6863000000000001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2.6516999999999999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1.61E-2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0.1008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0.33200000000000002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0.57979999999999998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0.80959999999999999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0.95720000000000005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1.0349999999999999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1.0813999999999999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1.0947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1.0542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1.0150999999999999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0.99519999999999997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0.97140000000000004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0.94299999999999995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0.92179999999999995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0.91159999999999997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0.90380000000000005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8.7999999999999995E-2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0.13239999999999999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0.17560000000000001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0.25700000000000001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0.3931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0.6038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1.0478000000000001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1.2398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1.4155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1.5411999999999999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1.6364000000000001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1.6171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1.5042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1.3915999999999999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1.2753000000000001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5.4600000000000003E-2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2.8799999999999999E-2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5.0000000000000001E-3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0.1069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7.8700000000000006E-2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0.106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1.8599999999999998E-2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2.4199999999999999E-2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3.0300000000000001E-2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3.5200000000000002E-2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3.73E-2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4.0500000000000001E-2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3.39E-2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2.7699999999999999E-2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1.9400000000000001E-2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1.18E-2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7.0000000000000001E-3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2.5999999999999999E-3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1.2999999999999999E-3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1.6400000000000001E-2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1.5699999999999999E-2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1.11E-2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54.214799999999997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84.637100000000004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83.972200000000001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86.957899999999995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86.411000000000001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92.785399999999996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114.00069999999999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123.4063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190.90180000000001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228.61940000000001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266.33699999999999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265.66000000000003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264.98289999999997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272.6103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280.23770000000002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294.7002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309.1626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1575.9536000000001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425.29169999999999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229.21019999999999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116.3927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26.3383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-74.876999999999995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-114.5438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-168.8477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-197.50829999999999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-211.79810000000001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-225.7176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-215.2842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-204.62289999999999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-219.56469999999999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-235.26580000000001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-242.1908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-249.42930000000001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353.92320000000001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384.43810000000002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348.07929999999999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287.93520000000001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217.2029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134.2216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73.148499999999999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33.4422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1.6379999999999999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-0.17810000000000001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-1.6979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8.8519000000000005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19.746400000000001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31.024799999999999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41.475999999999999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46.3142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50.828499999999998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1.5900000000000001E-2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1.9699999999999999E-2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2.3099999999999999E-2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2.4299999999999999E-2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2.4E-2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3.9699999999999999E-2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3.73E-2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2.9600000000000001E-2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2.23E-2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1.0800000000000001E-2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0.68899999999999995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0.86429999999999996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1.1232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1.4748000000000001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1.7799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2.0333000000000001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2.2294999999999998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2.2404999999999999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2.2118000000000002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2.0792999999999999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1.9538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1.8025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1.6689000000000001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1.5165999999999999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1.3918999999999999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1.2753000000000001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1.1687000000000001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0.92190000000000005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0.89449999999999996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1.1637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1.4836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1.7682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2.0537999999999998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2.3879000000000001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2.5708000000000002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2.8961000000000001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2.9060999999999999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2.9068999999999998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2.8832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2.8633999999999999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2.7357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2.6301999999999999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2.5219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2.4371999999999998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1.6199999999999999E-2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0.1114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0.29530000000000001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0.49990000000000001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0.60150000000000003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0.70020000000000004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0.7732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0.85050000000000003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0.91720000000000002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0.89459999999999995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0.87019999999999997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0.84260000000000002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0.81910000000000005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0.78959999999999997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0.76329999999999998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0.73929999999999996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0.72050000000000003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4.1799999999999997E-2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9.0499999999999997E-2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0.1489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0.20960000000000001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0.27110000000000001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0.32790000000000002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0.3579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0.37409999999999999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0.41470000000000001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0.45350000000000001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0.56430000000000002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0.67059999999999997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0.83899999999999997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0.99229999999999996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1.1677999999999999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1.3149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3.2399999999999998E-2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3.7100000000000001E-2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3.6600000000000001E-2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3.0700000000000002E-2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4.4000000000000003E-3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1E-3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8.0000000000000004E-4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5.0000000000000001E-4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2.9999999999999997E-4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1E-4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2.0000000000000001E-4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2.9999999999999997E-4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2.9999999999999997E-4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0.1041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8.48E-2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0.11650000000000001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0.13500000000000001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0.1124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6.59E-2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7.1900000000000006E-2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7.0099999999999996E-2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4.9000000000000002E-2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4.1500000000000002E-2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3.4700000000000002E-2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3.2899999999999999E-2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3.1300000000000001E-2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3.2300000000000002E-2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3.3500000000000002E-2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3.3399999999999999E-2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3.3500000000000002E-2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1.49E-2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8.6999999999999994E-3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54.214799999999997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86.181600000000003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84.938800000000001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87.7072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93.590599999999995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96.9846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113.0874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121.37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192.47069999999999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230.61799999999999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268.76530000000002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274.67660000000001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280.58780000000002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282.71260000000001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284.8374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295.49430000000001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306.15109999999999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1573.1112000000001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446.1755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365.54399999999998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381.36160000000001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360.25130000000001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373.75549999999998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454.36410000000001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427.55419999999998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446.0489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478.42230000000001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515.65800000000002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520.72170000000006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530.04570000000001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404.67669999999998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282.7056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212.2996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144.8646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351.21280000000002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392.3082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472.08960000000002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581.69510000000002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633.04359999999997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657.9896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701.80640000000005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669.1748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626.25049999999999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572.76279999999997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524.01239999999996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482.96859999999998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446.0034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402.40199999999999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361.96789999999999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316.39339999999999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273.64139999999998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1.5299999999999999E-2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1.1308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25.5944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70.645600000000002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99.348100000000002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101.9824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96.581299999999999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94.388800000000003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91.727800000000002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79.866600000000005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68.142099999999999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45.488100000000003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23.752600000000001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12.4549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1.3811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0.69199999999999995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0.86960000000000004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1.1283000000000001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1.4864999999999999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1.9437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2.2016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2.3456000000000001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2.3786999999999998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2.278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2.2088000000000001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2.1453000000000002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2.0331999999999999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1.9336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1.7823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1.6492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1.5247999999999999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1.4057999999999999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0.92669999999999997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0.9012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1.1732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1.4657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1.8159000000000001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2.1524000000000001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2.4451999999999998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2.5428000000000002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2.7522000000000002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2.8027000000000002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2.8452999999999999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2.8771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2.9117999999999999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2.8338999999999999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2.7829000000000002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2.7389000000000001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2.7046000000000001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1.6299999999999999E-2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0.1114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0.29680000000000001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0.4975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0.66969999999999996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0.80420000000000003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0.87919999999999998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0.92920000000000003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0.93059999999999998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0.89419999999999999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0.86199999999999999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0.84560000000000002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0.83440000000000003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0.82150000000000001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0.81420000000000003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0.80779999999999996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0.80510000000000004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4.1799999999999997E-2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9.06E-2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0.13780000000000001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0.16800000000000001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0.25209999999999999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0.3957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0.628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1.0476000000000001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1.1817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1.2992999999999999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1.3173999999999999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1.3259000000000001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1.2968999999999999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1.2645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1.1666000000000001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1.0684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5.5300000000000002E-2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3.32E-2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3.7900000000000003E-2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2.7799999999999998E-2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2.0999999999999999E-3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4.0000000000000002E-4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2.0000000000000001E-4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5.0000000000000001E-4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0.1082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8.6900000000000005E-2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0.1188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0.1221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5.04E-2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3.8199999999999998E-2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2.6599999999999999E-2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1.46E-2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9.4999999999999998E-3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6.7999999999999996E-3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4.3E-3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2.2000000000000001E-3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2.9999999999999997E-4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2.0000000000000001E-4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1.66E-2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1.5299999999999999E-2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8.8999999999999999E-3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54.214799999999997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86.181600000000003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84.938800000000001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75.208100000000002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82.786699999999996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91.849299999999999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120.1754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129.70599999999999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195.90539999999999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242.4385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288.9717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305.39589999999998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321.82010000000002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321.50560000000002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321.19110000000001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333.73599999999999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346.28100000000001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1576.1922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461.78789999999998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395.78429999999997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339.39699999999999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127.345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28.8995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-2.1821999999999999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-55.7348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-90.434200000000004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-128.1249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-163.5017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-167.6644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-171.69120000000001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-187.58629999999999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-204.1225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-213.49270000000001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-223.2415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354.19880000000001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394.7122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476.00130000000001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523.14859999999999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309.81400000000002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211.9905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144.8912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93.312899999999999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48.222799999999999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23.005500000000001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0.11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1.4233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2.835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21.5136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39.4617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50.845300000000002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61.885300000000001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1.6400000000000001E-2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1.0370999999999999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22.607399999999998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56.449100000000001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65.293800000000005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67.767099999999999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66.418000000000006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62.906799999999997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59.647399999999998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51.422699999999999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43.506999999999998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27.805800000000001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12.4901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6.3441000000000001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0.31580000000000003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0.68879999999999997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0.86550000000000005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1.1240000000000001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1.4164000000000001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1.8631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2.1078000000000001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2.1962999999999999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2.2545000000000002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2.2326999999999999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2.1615000000000002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2.0988000000000002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1.964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1.8374999999999999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1.6842999999999999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1.5504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1.4454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1.3431999999999999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0.92149999999999999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0.89529999999999998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1.1637999999999999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1.5034000000000001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1.8349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2.1419000000000001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2.3454000000000002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2.4540000000000002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2.7593000000000001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2.8195000000000001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2.8656999999999999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2.8681999999999999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2.8696999999999999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2.7810000000000001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2.7197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2.6846000000000001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2.6613000000000002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1.7899999999999999E-2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0.1104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0.29430000000000001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0.54049999999999998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0.73850000000000005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0.90210000000000001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0.95569999999999999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0.97829999999999995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0.96699999999999997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0.90890000000000004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0.86309999999999998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0.84179999999999999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0.81920000000000004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0.80069999999999997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0.78769999999999996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0.7883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0.79079999999999995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4.2299999999999997E-2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9.1600000000000001E-2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0.1396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0.1762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0.29480000000000001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0.55359999999999998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0.77680000000000005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1.0647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1.1508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1.2303999999999999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1.3029999999999999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1.3605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1.3782000000000001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1.377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1.3189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1.2529999999999999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5.4600000000000003E-2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3.2899999999999999E-2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3.7699999999999997E-2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2.81E-2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2.3E-3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0.1067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8.6499999999999994E-2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0.1179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0.12429999999999999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5.3699999999999998E-2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4.8000000000000001E-2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4.7100000000000003E-2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4.41E-2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5.0200000000000002E-2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4.4900000000000002E-2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3.9199999999999999E-2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2.93E-2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1.9900000000000001E-2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1.2800000000000001E-2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6.1999999999999998E-3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3.5999999999999999E-3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1E-3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1.6400000000000001E-2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1.5299999999999999E-2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8.8999999999999999E-3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54.214799999999997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86.181600000000003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84.938800000000001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51.655000000000001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94.837800000000001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101.47580000000001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125.8557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132.73070000000001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197.99440000000001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227.23859999999999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256.48270000000002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263.76909999999998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271.05560000000003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268.1771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265.29860000000002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282.90780000000001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300.517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1576.6023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450.59339999999997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370.68639999999999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252.34710000000001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-96.6952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-227.84880000000001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-247.55609999999999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-262.5249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-245.2056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-245.69229999999999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-246.14490000000001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-236.89060000000001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-227.2071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-225.1259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-222.98570000000001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-230.32249999999999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-237.7148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354.61950000000002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396.56259999999997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477.14080000000001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547.33019999999999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281.7457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167.66640000000001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115.43049999999999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85.939899999999994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72.165700000000001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73.754199999999997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75.260300000000001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78.029200000000003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81.203599999999994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89.840699999999998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98.461200000000005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93.419600000000003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88.328000000000003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0.3871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12.325699999999999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34.749600000000001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65.230199999999996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98.925799999999995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130.70400000000001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161.2938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204.85599999999999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221.494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235.89019999999999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243.5539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250.96850000000001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250.2047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250.00919999999999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226.4059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201.83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0.71460000000000001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0.58609999999999995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0.68059999999999998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0.7278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0.80530000000000002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0.77910000000000001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0.78180000000000005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0.73629999999999995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0.71499999999999997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0.69279999999999997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0.67449999999999999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0.64910000000000001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0.62970000000000004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0.622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0.62209999999999999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0.61970000000000003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0.61599999999999999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0.97270000000000001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1.2332000000000001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1.37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1.6339999999999999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1.8878999999999999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2.0211000000000001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2.1960999999999999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2.1404000000000001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2.3382000000000001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2.3624999999999998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2.3892000000000002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2.4361000000000002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2.4940000000000002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2.5489000000000002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2.6372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2.6857000000000002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2.7332999999999998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1.89E-2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0.11210000000000001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0.37919999999999998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0.59299999999999997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0.66500000000000004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0.73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0.67090000000000005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0.8165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0.84319999999999995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0.81669999999999998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0.79700000000000004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0.78890000000000005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0.78639999999999999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0.78969999999999996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0.79979999999999996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0.80930000000000002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0.81859999999999999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7.1000000000000004E-3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3.1699999999999999E-2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4.1000000000000002E-2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5.5800000000000002E-2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8.5900000000000004E-2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0.1268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0.1618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0.1847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0.21029999999999999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0.21560000000000001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0.22040000000000001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0.23130000000000001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0.24149999999999999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0.25009999999999999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0.2581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0.35310000000000002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0.43190000000000001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5.9900000000000002E-2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2.93E-2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4.4000000000000003E-3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0.11749999999999999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7.7499999999999999E-2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8.9999999999999993E-3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3.7000000000000002E-3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2.0999999999999999E-3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5.9999999999999995E-4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4.0000000000000002E-4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2.9999999999999997E-4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2.0000000000000001E-4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1E-4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1.7899999999999999E-2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1.5800000000000002E-2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9.7000000000000003E-3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54.214799999999997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67.644099999999995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71.1691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75.554299999999998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79.659000000000006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77.446799999999996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100.6228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117.80929999999999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175.09129999999999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211.6448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248.19829999999999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248.85830000000001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249.51820000000001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255.2139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260.90960000000001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278.26920000000001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295.62880000000001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1561.4391000000001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307.40499999999997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-16.7074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-108.1973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-174.19280000000001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-276.96039999999999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-333.26609999999999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-352.48020000000002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-372.15660000000003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-424.93720000000002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-477.20729999999998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-524.48220000000003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-571.39919999999995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-574.43730000000005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-577.80759999999998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-582.71230000000003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-587.63509999999997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340.04640000000001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332.98059999999998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202.0496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136.56139999999999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60.576300000000003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4.2866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-42.798200000000001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-76.615300000000005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-122.4888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-140.64830000000001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-158.3151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-167.41130000000001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-176.1962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-178.96940000000001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-182.1645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-164.63140000000001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-147.14060000000001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0.4143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6.5994000000000002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25.820699999999999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41.7376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54.815600000000003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62.299500000000002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63.4178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58.271299999999997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52.504100000000001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46.182899999999997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36.666400000000003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27.255500000000001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19.636700000000001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11.840199999999999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10.2341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8.6638000000000002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0.68589999999999995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0.87539999999999996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1.2685999999999999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1.625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1.9436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2.1810999999999998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2.3147000000000002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2.3365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2.2744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2.1659000000000002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2.0577999999999999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1.9108000000000001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1.7478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1.5949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1.4630000000000001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1.3561000000000001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1.2544999999999999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0.91820000000000002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0.89449999999999996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1.2345999999999999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1.5490999999999999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1.8667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2.1570999999999998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2.3976999999999999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2.4994000000000001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2.7778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2.8102999999999998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2.8294000000000001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2.8243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2.8062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2.7174999999999998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2.6555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2.5987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2.5554000000000001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1.77E-2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0.1113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0.5343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0.68520000000000003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0.79990000000000006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0.85160000000000002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0.88680000000000003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0.90849999999999997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0.86950000000000005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0.84689999999999999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0.82650000000000001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0.78300000000000003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0.75780000000000003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0.74109999999999998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0.73370000000000002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0.72950000000000004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4.1700000000000001E-2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8.8200000000000001E-2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0.1295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0.16789999999999999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0.26340000000000002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0.45550000000000002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0.72009999999999996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1.1709000000000001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1.4686999999999999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1.7315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1.9016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2.0339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2.0122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1.8678999999999999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1.77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1.6731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5.3900000000000003E-2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2.8799999999999999E-2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4.8999999999999998E-3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0.1053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8.2799999999999999E-2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0.11940000000000001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4.5999999999999999E-2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2.6800000000000001E-2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3.3000000000000002E-2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3.8699999999999998E-2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4.4999999999999998E-2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5.8799999999999998E-2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5.1799999999999999E-2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4.4999999999999998E-2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3.4799999999999998E-2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2.3199999999999998E-2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1.44E-2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6.4000000000000003E-3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3.3E-3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2.0000000000000001E-4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1.6199999999999999E-2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1.5699999999999999E-2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1.09E-2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54.214799999999997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84.281300000000002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82.1494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87.190399999999997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93.571399999999997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99.843400000000003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115.2383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127.8518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202.11170000000001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238.4221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274.73239999999998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273.19290000000001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271.65339999999998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264.46539999999999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257.2774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270.81229999999999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284.34710000000001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1574.7683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409.4006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214.2817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84.331999999999994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-6.0044000000000004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-38.530200000000001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-13.5076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-21.889900000000001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-34.776600000000002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-65.541200000000003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-92.302800000000005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-91.162400000000005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-91.246399999999994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-97.642499999999998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-104.246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-103.87009999999999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-103.47499999999999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352.92110000000002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386.49270000000001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362.83229999999998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323.9572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287.0711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240.8407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214.58080000000001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183.4513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139.51990000000001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110.1861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84.906000000000006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75.119399999999999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64.1511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58.384900000000002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52.326700000000002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50.474800000000002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48.6188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0.29399999999999998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22.3828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79.082499999999996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139.40479999999999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196.1277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241.82480000000001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251.87520000000001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234.1181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212.1892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187.749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153.28649999999999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120.17310000000001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98.213800000000006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76.8673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59.5548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42.307699999999997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0.69989999999999997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0.91659999999999997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1.3234999999999999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1.7395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2.0482999999999998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2.2732000000000001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2.3980999999999999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2.4096000000000002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2.3294999999999999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2.2642000000000002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2.2052999999999998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2.0971000000000002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2.0024999999999999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1.87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1.7561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1.6238999999999999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1.4950000000000001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0.92810000000000004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0.92149999999999999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1.2571000000000001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1.639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1.9690000000000001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2.2471999999999999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2.5005000000000002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2.5760000000000001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2.7583000000000002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2.8243999999999998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2.8843000000000001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2.9127999999999998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2.9468000000000001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2.8847999999999998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2.851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2.7930999999999999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2.7467999999999999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1.6199999999999999E-2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0.1075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0.34739999999999999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0.61709999999999998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0.87639999999999996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1.0206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1.0841000000000001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1.1164000000000001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1.115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1.0804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1.0499000000000001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1.0264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1.0071000000000001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0.98319999999999996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0.96730000000000005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0.95399999999999996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0.94379999999999997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3.9100000000000003E-2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8.72E-2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0.1651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0.27450000000000002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0.4042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0.54549999999999998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0.68840000000000001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0.91849999999999998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0.87880000000000003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0.83750000000000002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0.75729999999999997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0.78979999999999995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0.81130000000000002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0.85760000000000003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0.88180000000000003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5.3900000000000003E-2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2.9100000000000001E-2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5.4000000000000003E-3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0.105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7.4999999999999997E-2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1.23E-2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5.8999999999999999E-3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3.0999999999999999E-3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1.8E-3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1.4E-3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8.9999999999999998E-4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1.5699999999999999E-2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1.15E-2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54.214799999999997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83.9191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82.971000000000004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87.808700000000002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81.662099999999995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103.2574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115.1156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123.905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190.8519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231.71789999999999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272.5838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277.79140000000001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282.99900000000002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293.10270000000003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303.20650000000001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341.19069999999999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379.17500000000001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1575.0743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392.79509999999999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95.130700000000004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-59.323599999999999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-182.94460000000001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-319.30790000000002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-388.94009999999997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-380.01740000000001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-335.03550000000001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-347.6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-361.19819999999999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-364.7704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-369.47129999999999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-353.11250000000001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-337.3424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-345.17579999999998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-353.32760000000002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353.11860000000001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372.89460000000003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269.17959999999999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164.99019999999999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61.078299999999999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-14.766299999999999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-80.0595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-105.51139999999999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-111.3968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-97.8386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-85.320999999999998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-58.724600000000002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-33.272599999999997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-27.909500000000001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-23.2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-20.9665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-19.041599999999999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0.51270000000000004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6.8837999999999999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29.937999999999999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61.14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100.172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135.9984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151.53880000000001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135.79830000000001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125.9033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116.0745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96.371099999999998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76.876900000000006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51.851599999999998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27.2318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14.927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3.0735999999999999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0.68930000000000002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0.88049999999999995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1.2594000000000001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1.6361000000000001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1.9355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2.1991999999999998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2.3755999999999999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2.4333999999999998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2.3443000000000001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2.2723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2.2113999999999998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2.0994000000000002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2.0101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1.8355999999999999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1.6791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1.5566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1.4447000000000001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0.92120000000000002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0.89559999999999995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1.2333000000000001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1.5624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1.8678999999999999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2.1728999999999998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2.4809999999999999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2.62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2.8026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2.8742000000000001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2.9268999999999998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2.9489999999999998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3.0116999999999998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2.9114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2.8414000000000001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2.7881999999999998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2.7585999999999999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1.6199999999999999E-2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9.7199999999999995E-2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0.315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0.5716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0.80320000000000003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0.96940000000000004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1.0685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1.1295999999999999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1.1359999999999999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1.0982000000000001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1.0757000000000001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1.0551999999999999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1.0399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0.99680000000000002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0.96399999999999997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0.95330000000000004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0.94940000000000002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4.1099999999999998E-2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8.8099999999999998E-2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0.13159999999999999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0.17030000000000001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0.25800000000000001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0.41339999999999999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0.66459999999999997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1.2108000000000001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1.4278999999999999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1.6285000000000001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1.7347999999999999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1.8092999999999999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1.7439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1.5848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1.4473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1.3152999999999999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5.1999999999999998E-2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2.75E-2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2.8500000000000001E-2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0.1014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7.9899999999999999E-2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0.1142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6.6100000000000006E-2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2.6800000000000001E-2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3.32E-2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3.6299999999999999E-2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3.5700000000000003E-2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3.27E-2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2.6100000000000002E-2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1.9400000000000001E-2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1.24E-2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6.1000000000000004E-3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3.3999999999999998E-3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8.9999999999999998E-4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5.0000000000000001E-4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1.55E-2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1.49E-2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1.03E-2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54.214799999999997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86.719700000000003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83.169700000000006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85.974900000000005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92.271799999999999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88.415599999999998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115.9027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127.4083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197.35830000000001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233.62350000000001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269.88869999999997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272.87299999999999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275.85719999999998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281.38659999999999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286.916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297.43579999999997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307.9556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1574.7935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422.90899999999999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268.1232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163.65889999999999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64.463499999999996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-42.2637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-96.322599999999994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-161.661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-194.5806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-211.6985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-228.22489999999999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-225.99090000000001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-223.26740000000001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-230.44550000000001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-238.28120000000001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-241.48830000000001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-244.72300000000001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352.85219999999998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387.22829999999999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392.68340000000001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335.77300000000002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253.60599999999999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161.6772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86.004999999999995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37.288499999999999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3.8462000000000001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-1.3603000000000001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-6.1428000000000003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-4.3948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-2.2364999999999999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16.892800000000001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35.318100000000001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43.565800000000003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51.680999999999997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1.17E-2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1.46E-2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1.6899999999999998E-2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1.7999999999999999E-2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2.8299999999999999E-2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3.0599999999999999E-2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2.7900000000000001E-2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2.2100000000000002E-2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1.66E-2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8.0999999999999996E-3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0.68789999999999996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0.86480000000000001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1.1211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1.4822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1.8001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2.0720000000000001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2.3123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2.3881999999999999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2.4173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2.3184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2.2267999999999999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2.0926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1.9714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1.8010999999999999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1.6501999999999999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1.5058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1.371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0.92049999999999998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0.89139999999999997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1.1585000000000001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1.4827999999999999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1.7878000000000001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2.0950000000000002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2.4456000000000002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2.6461999999999999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3.0110000000000001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3.0571999999999999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3.0988000000000002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3.1097000000000001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3.1221000000000001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3.0196000000000001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2.9432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2.8418999999999999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2.7583000000000002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1.6199999999999999E-2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0.11119999999999999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0.29380000000000001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0.50080000000000002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0.62360000000000004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0.74860000000000004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0.84899999999999998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0.92669999999999997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0.99870000000000003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0.97950000000000004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0.9627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0.9395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0.91990000000000005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0.89329999999999998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0.87219999999999998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0.84760000000000002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0.82830000000000004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4.19E-2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9.1200000000000003E-2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0.1512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0.21429999999999999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0.28149999999999997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0.34699999999999998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0.38450000000000001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0.40450000000000003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0.47949999999999998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0.5514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0.71919999999999995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0.88070000000000004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1.1048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1.3092999999999999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1.5065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1.6631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3.2399999999999998E-2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3.7100000000000001E-2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3.6900000000000002E-2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3.4700000000000002E-2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6.7999999999999996E-3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8.9999999999999998E-4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8.0000000000000004E-4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5.0000000000000001E-4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1E-4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2.8999999999999998E-3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4.0000000000000001E-3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3.8999999999999998E-3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3.8999999999999998E-3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0.1042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8.7599999999999997E-2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0.11990000000000001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0.14069999999999999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0.1172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7.0999999999999994E-2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7.8600000000000003E-2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7.7700000000000005E-2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5.7000000000000002E-2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4.9799999999999997E-2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4.3299999999999998E-2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4.2500000000000003E-2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4.1700000000000001E-2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4.3499999999999997E-2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4.5499999999999999E-2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4.2900000000000001E-2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4.0399999999999998E-2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1.49E-2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8.6999999999999994E-3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54.214799999999997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86.293999999999997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85.150599999999997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87.8155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93.838899999999995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98.436099999999996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113.9165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123.3493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196.03819999999999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235.48650000000001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274.93470000000002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283.19049999999999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291.44630000000001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289.60340000000002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287.76060000000001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297.92169999999999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308.0829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1573.5070000000001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475.02480000000003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423.00490000000002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442.58519999999999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400.6825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410.33629999999999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502.00729999999999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488.20229999999998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511.56920000000002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538.13080000000002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569.96379999999999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559.52250000000004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554.01430000000005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433.14510000000001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315.49950000000001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241.1283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169.2782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351.6438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392.7355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481.79599999999999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598.17679999999996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648.07209999999998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685.99040000000002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745.67219999999998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718.56659999999999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672.73590000000002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617.76739999999995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567.92639999999994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521.5258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479.90789999999998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445.31819999999999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413.78070000000002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360.57960000000003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309.79360000000003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1.1299999999999999E-2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1.1479999999999999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25.851500000000001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71.989599999999996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114.4713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117.4276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116.75660000000001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111.41930000000001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105.0072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91.614800000000002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78.707499999999996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54.0824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30.590199999999999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16.019100000000002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1.8715999999999999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0.69310000000000005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0.87439999999999996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1.1315999999999999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1.4911000000000001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1.9473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2.2315999999999998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2.4026999999999998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2.4460999999999999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2.3548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2.3035000000000001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2.2564000000000002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2.1408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2.0381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1.8842000000000001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1.7488999999999999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1.6168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1.4921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0.92379999999999995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0.89700000000000002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1.1668000000000001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1.4822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1.8273999999999999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2.1848000000000001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2.5135999999999998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2.6273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2.7915000000000001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2.8807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2.9622000000000002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3.0011000000000001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3.0432999999999999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2.9590000000000001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2.8999000000000001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2.8512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2.8113000000000001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1.6299999999999999E-2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0.1106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0.2928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0.49930000000000002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0.6835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0.84340000000000004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0.95279999999999998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1.022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1.0192000000000001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0.99209999999999998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0.96789999999999998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0.95020000000000004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0.93620000000000003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0.91100000000000003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0.89390000000000003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0.88060000000000005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0.87380000000000002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4.1799999999999997E-2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9.1200000000000003E-2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0.14149999999999999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0.1744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0.27100000000000002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0.44369999999999998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0.74450000000000005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1.3033999999999999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1.3976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1.4737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1.4617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1.4489000000000001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1.3832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1.3185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1.1958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1.0747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5.2600000000000001E-2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3.1899999999999998E-2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3.6900000000000002E-2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2.7900000000000001E-2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2.3999999999999998E-3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4.0000000000000002E-4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1E-4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0.1026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8.6099999999999996E-2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0.11849999999999999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0.12640000000000001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5.3600000000000002E-2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3.4700000000000002E-2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2.1999999999999999E-2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1.0200000000000001E-2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6.4999999999999997E-3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4.4000000000000003E-3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2.5000000000000001E-3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1.1999999999999999E-3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1E-4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1.5800000000000002E-2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1.46E-2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8.6E-3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54.214799999999997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86.293999999999997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85.150599999999997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79.427599999999998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82.085499999999996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96.259600000000006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123.1803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132.64279999999999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207.50819999999999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257.38380000000001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307.2593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313.21390000000002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319.16860000000003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320.1388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321.10899999999998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335.84269999999998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350.57639999999998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1575.3534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489.13780000000003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452.1377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364.54969999999997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145.9332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32.714300000000001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-21.1859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-84.380499999999998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-131.7782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-158.5316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-183.70679999999999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-176.56489999999999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-169.26689999999999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-184.80879999999999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-201.072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-208.85400000000001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-217.1395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353.39299999999997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393.66579999999999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484.56049999999999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538.49609999999996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322.17450000000002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204.09540000000001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112.22620000000001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53.031199999999998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1.1296999999999999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-10.35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-20.249300000000002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-5.0495000000000001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10.251799999999999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30.377199999999998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49.655799999999999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61.529299999999999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72.908600000000007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1.21E-2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0.3599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4.8147000000000002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25.470800000000001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40.196399999999997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39.8735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38.7333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36.2819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34.137799999999999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30.183499999999999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26.190100000000001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18.2651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10.6424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5.181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0.6895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0.86870000000000003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1.1254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1.4470000000000001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1.8128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2.1171000000000002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2.2774000000000001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2.3187000000000002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2.3403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2.2683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2.2080000000000002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2.0926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1.9857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1.8053999999999999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1.6508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1.5204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1.3996999999999999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0.91990000000000005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0.89070000000000005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1.1584000000000001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1.5048999999999999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1.7931999999999999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2.1214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2.3885000000000001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2.5339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2.8405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2.8852000000000002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2.9346000000000001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2.9716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3.0093999999999999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2.9264000000000001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2.8733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2.8106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2.7633000000000001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1.61E-2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0.1106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0.29299999999999998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0.52029999999999998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0.69289999999999996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0.86419999999999997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0.95330000000000004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1.0116000000000001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1.0367999999999999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0.98099999999999998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0.93669999999999998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0.9032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0.874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0.84650000000000003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0.83109999999999995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0.81630000000000003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0.80489999999999995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4.2299999999999997E-2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9.2100000000000001E-2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0.14299999999999999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0.1646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0.24010000000000001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0.4098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0.59150000000000003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0.91800000000000004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1.1908000000000001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1.4318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1.6494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1.829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1.9108000000000001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1.9556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1.8582000000000001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1.7335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5.3699999999999998E-2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3.2599999999999997E-2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3.73E-2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2.9899999999999999E-2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3.5000000000000001E-3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4.0000000000000002E-4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0.10489999999999999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8.8200000000000001E-2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0.1206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0.13300000000000001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5.7500000000000002E-2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4.6899999999999997E-2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4.4299999999999999E-2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4.5900000000000003E-2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4.9500000000000002E-2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4.9200000000000001E-2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4.9399999999999999E-2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4.1200000000000001E-2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3.2199999999999999E-2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2.35E-2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1.5699999999999999E-2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1.03E-2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5.1999999999999998E-3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1.61E-2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1.5100000000000001E-2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8.8000000000000005E-3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54.214799999999997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86.293999999999997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85.150599999999997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70.210400000000007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88.595600000000005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97.9148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118.78360000000001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133.94659999999999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202.1437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240.62299999999999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279.10219999999998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281.83170000000001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284.56130000000002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278.83269999999999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273.10399999999998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286.41570000000002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299.72730000000001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1574.9104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476.71820000000002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425.06670000000003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342.3125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118.8509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21.968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-2.7477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-43.133499999999998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-73.323999999999998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-105.59699999999999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-135.22319999999999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-133.26490000000001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-131.57509999999999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-132.9864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-134.8683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-145.13239999999999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-155.55760000000001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353.02449999999999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394.3877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483.82139999999998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578.56320000000005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413.57330000000002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309.57260000000002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244.30410000000001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190.11150000000001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138.7619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111.104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85.869799999999998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78.509399999999999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70.841899999999995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75.968400000000003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80.582099999999997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76.572999999999993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72.321200000000005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0.53659999999999997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10.846500000000001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32.565300000000001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69.849500000000006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109.0633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153.93299999999999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202.54230000000001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278.73579999999998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315.09249999999997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346.78890000000001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363.20010000000002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376.40469999999999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368.59449999999998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358.93459999999999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340.65019999999998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320.08929999999998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0.71789999999999998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0.58450000000000002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0.68210000000000004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0.7329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0.82120000000000004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0.80089999999999995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0.80469999999999997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0.76329999999999998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0.74409999999999998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0.72130000000000005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0.70250000000000001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0.67600000000000005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0.65549999999999997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0.64610000000000001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0.64459999999999995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0.64770000000000005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0.6502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0.97799999999999998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1.2434000000000001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1.3765000000000001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1.6398999999999999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1.9117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2.0644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2.2597999999999998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2.2176999999999998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2.4268000000000001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2.4557000000000002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2.4876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2.5341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2.5914999999999999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2.6311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2.7025999999999999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2.7744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2.8449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1.89E-2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0.11070000000000001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0.37709999999999999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0.59450000000000003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0.67130000000000001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0.74390000000000001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0.69210000000000005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0.84189999999999998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0.87829999999999997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0.85489999999999999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0.83609999999999995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0.82709999999999995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0.8236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0.82269999999999999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0.82969999999999999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0.83889999999999998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0.84950000000000003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7.1000000000000004E-3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3.2099999999999997E-2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4.0800000000000003E-2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5.4199999999999998E-2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8.2699999999999996E-2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0.12540000000000001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0.17069999999999999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0.21360000000000001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0.27300000000000002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0.29260000000000003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0.30840000000000001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0.31890000000000002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0.3261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0.30680000000000002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0.28639999999999999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0.28960000000000002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0.28889999999999999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5.9900000000000002E-2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2.92E-2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4.4000000000000003E-3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0.1176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8.1000000000000003E-2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1.38E-2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4.1000000000000003E-3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2.3E-3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1.1999999999999999E-3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6.9999999999999999E-4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5.0000000000000001E-4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4.0000000000000002E-4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2.0000000000000001E-4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1E-4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1E-4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1.7899999999999999E-2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1.5699999999999999E-2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9.7000000000000003E-3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54.214799999999997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68.711799999999997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70.096400000000003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74.569999999999993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81.267099999999999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79.633399999999995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103.6865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127.5343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200.15989999999999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244.65440000000001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289.149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290.387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291.625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292.60980000000001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293.59469999999999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316.10219999999998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338.60969999999998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1561.7389000000001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307.47120000000001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-14.004200000000001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-117.3185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-203.45959999999999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-319.15859999999998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-393.03699999999998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-429.29640000000001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-491.51650000000001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-563.62699999999995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-631.6508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-691.17639999999994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-747.89469999999994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-745.8895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-741.88229999999999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-752.00890000000004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-760.32820000000004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340.39690000000002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335.93389999999999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207.95410000000001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139.6969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53.503799999999998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-12.230700000000001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-80.275999999999996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-136.38730000000001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-225.14279999999999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-262.16910000000001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-295.12900000000002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-314.03710000000001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-330.18709999999999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-323.38729999999998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-314.66629999999998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-296.21050000000002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-275.90309999999999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0.44090000000000001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4.8856999999999999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23.392900000000001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43.334699999999998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57.956099999999999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67.402600000000007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68.391099999999994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71.056899999999999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66.5779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61.432400000000001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49.5595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37.106200000000001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25.937100000000001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14.7286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12.4434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10.2346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0.68779999999999997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0.87450000000000006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1.2569999999999999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1.6258999999999999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1.9543999999999999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2.2063000000000001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2.3555000000000001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2.3894000000000002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2.3866000000000001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2.3186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2.2530999999999999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2.1122999999999998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1.9903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1.8259000000000001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1.6785000000000001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1.5407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1.4118999999999999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0.91849999999999998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0.89119999999999999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1.2279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1.5499000000000001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1.8773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2.1859000000000002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2.4424000000000001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2.5617999999999999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2.8738999999999999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2.9354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2.9885999999999999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3.01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3.0495999999999999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2.9598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2.8954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2.8165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2.7551000000000001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1.61E-2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0.1116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0.31640000000000001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0.53910000000000002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0.70679999999999998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0.84230000000000005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0.91639999999999999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0.96640000000000004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1.0009999999999999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0.96960000000000002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0.94359999999999999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0.9022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0.86880000000000002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0.8468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0.83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0.81410000000000005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0.80220000000000002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4.1799999999999997E-2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8.9700000000000002E-2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0.1313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0.17249999999999999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0.27239999999999998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0.47660000000000002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0.76910000000000001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1.2805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1.6127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1.9107000000000001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2.1019000000000001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2.2401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2.2040999999999999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2.0371999999999999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1.9192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1.8042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5.3400000000000003E-2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2.8400000000000002E-2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4.7999999999999996E-3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0.10440000000000001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8.4500000000000006E-2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0.1207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5.1400000000000001E-2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2.7400000000000001E-2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3.4299999999999997E-2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4.0800000000000003E-2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4.8000000000000001E-2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6.4199999999999993E-2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5.7299999999999997E-2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5.04E-2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3.9300000000000002E-2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2.69E-2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1.67E-2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7.1999999999999998E-3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3.5000000000000001E-3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1.61E-2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1.54E-2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1.06E-2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54.214799999999997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84.456800000000001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82.4328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87.418999999999997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93.958799999999997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101.2363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116.9136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129.2132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206.03919999999999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244.28739999999999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282.53570000000002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277.42410000000001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272.31240000000003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264.85379999999998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257.39519999999999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271.5163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285.63740000000001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1574.2842000000001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398.89749999999998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216.3159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100.4395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7.6567999999999996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-25.8873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-6.8433999999999999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-16.768999999999998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-27.631699999999999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-64.269499999999994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-96.136700000000005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-88.262100000000004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-82.105199999999996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-87.166399999999996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-92.400800000000004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-93.623999999999995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-94.727400000000003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352.44299999999998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385.62169999999998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365.25700000000001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327.31619999999998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286.30020000000002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247.6354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223.5395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194.15219999999999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150.04320000000001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112.19880000000001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79.006299999999996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73.691199999999995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67.051500000000004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62.898299999999999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58.467599999999997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56.0685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53.721400000000003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0.2959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23.589500000000001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83.349500000000006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151.0789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211.7758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250.5146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247.6233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227.0102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203.97739999999999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179.98259999999999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142.94409999999999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107.62520000000001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91.364699999999999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75.730900000000005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59.950099999999999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44.338299999999997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0.7036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0.9163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1.3163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1.7466999999999999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2.0804999999999998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2.3239999999999998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2.452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2.4670000000000001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2.4043999999999999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2.3645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2.3325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2.2351999999999999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2.1511999999999998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2.0247999999999999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1.9096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1.7583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1.6095999999999999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0.92430000000000001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0.91790000000000005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1.2442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1.6329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1.9857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2.2725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2.5230000000000001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2.5838999999999999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2.8184999999999998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2.9161999999999999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3.0139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3.0648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3.1259999999999999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3.1097999999999999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3.1145999999999998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3.0648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3.0259999999999998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1.7000000000000001E-2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0.1061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0.34360000000000002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0.61419999999999997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0.88619999999999999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1.0416000000000001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1.111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1.149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1.1667000000000001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1.141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1.1194999999999999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1.1012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1.0874999999999999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1.0660000000000001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1.0495000000000001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1.034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1.0221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7.6E-3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3.8600000000000002E-2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8.6999999999999994E-2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0.17199999999999999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0.30759999999999998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0.49170000000000003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0.70230000000000004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0.89059999999999995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1.1052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1.0321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0.96189999999999998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0.89480000000000004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0.82520000000000004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0.81559999999999999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0.80249999999999999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0.8327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0.84740000000000004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5.4399999999999997E-2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2.93E-2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5.4000000000000003E-3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0.10730000000000001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7.9600000000000004E-2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1.72E-2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5.5999999999999999E-3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2.5999999999999999E-3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2.9999999999999997E-4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1.6400000000000001E-2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1.5800000000000002E-2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1.15E-2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54.214799999999997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84.988900000000001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82.681399999999996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88.707999999999998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85.059700000000007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107.1186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118.8961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128.59110000000001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203.08029999999999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244.95160000000001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286.82299999999998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295.22989999999999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303.63690000000003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305.07870000000003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306.5206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337.21319999999997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367.9058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1575.7928999999999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394.42619999999999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93.109099999999998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-72.440799999999996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-209.89150000000001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-356.87439999999998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-434.07850000000002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-413.70080000000002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-360.26780000000002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-364.09780000000001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-369.05309999999997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-367.17200000000003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-366.97109999999998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-347.24169999999998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-328.15019999999998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-336.75970000000001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-345.83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353.84910000000002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374.09969999999998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267.38080000000002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152.47399999999999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32.133400000000002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-53.420299999999997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-120.8854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-132.2672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-131.0626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-109.702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-89.500299999999996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-58.253300000000003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-28.712900000000001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-19.839500000000001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-11.6516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-10.808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-10.4099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0.5151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4.4782000000000002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18.3764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57.360599999999998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113.4457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160.0822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0.69099999999999995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0.88039999999999996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1.2535000000000001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1.6383000000000001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1.9504999999999999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2.2231999999999998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2.4135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0.91990000000000005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0.89610000000000001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1.2278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1.5739000000000001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1.8687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2.1958000000000002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2.5203000000000002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1.6199999999999999E-2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9.3600000000000003E-2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0.30380000000000001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0.56640000000000001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0.80549999999999999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0.98099999999999998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1.089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4.1200000000000001E-2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8.7800000000000003E-2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0.1318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0.1762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0.2676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0.42609999999999998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5.1700000000000003E-2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2.7300000000000001E-2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3.4700000000000002E-2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4.7000000000000002E-3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0.1009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8.1799999999999998E-2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0.1172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9.1800000000000007E-2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2.9499999999999998E-2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3.5499999999999997E-2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3.5900000000000001E-2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1.55E-2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1.47E-2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0.01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54.214799999999997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87.957700000000003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83.939599999999999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87.900199999999998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86.974599999999995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92.0839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116.8142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1574.6856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396.86290000000002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257.50029999999998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182.73220000000001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78.299199999999999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-42.178699999999999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-113.7881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352.70690000000002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391.41289999999998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409.7996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368.38830000000002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265.0215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151.65289999999999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56.440800000000003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2.0199999999999999E-2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2.46E-2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3.04E-2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3.2599999999999997E-2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5.2999999999999999E-2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0.71940000000000004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0.87270000000000003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1.1511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1.4570000000000001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1.7836000000000001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2.0806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2.3557999999999999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0.89229999999999998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0.93130000000000002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1.2265999999999999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1.5196000000000001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1.8424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2.2035999999999998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2.6198999999999999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1.61E-2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9.7600000000000006E-2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0.2878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0.49030000000000001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0.63470000000000004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0.78300000000000003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0.91159999999999997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4.2200000000000001E-2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9.2499999999999999E-2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0.15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0.21840000000000001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0.29099999999999998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0.36299999999999999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5.6300000000000003E-2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3.4700000000000002E-2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4.0899999999999999E-2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3.78E-2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3.5900000000000001E-2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7.4999999999999997E-3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1E-3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0.11020000000000001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9.2600000000000002E-2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0.13039999999999999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0.14349999999999999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0.12280000000000001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7.8200000000000006E-2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8.9099999999999999E-2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1.7000000000000001E-2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1.61E-2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9.5999999999999992E-3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54.214799999999997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86.263599999999997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85.202600000000004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87.877399999999994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94.031499999999994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99.026600000000002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114.77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1579.4598000000001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562.53390000000002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513.16240000000005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503.35169999999999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464.92110000000002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468.98820000000001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545.65449999999998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357.20600000000002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401.2201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491.89780000000002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595.38660000000004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664.87070000000006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715.44960000000003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786.53200000000004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2.01E-2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1.1838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25.745200000000001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75.010000000000005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122.5509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0.71799999999999997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0.87190000000000001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1.1505000000000001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1.5048999999999999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1.9591000000000001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2.2595000000000001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2.4436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0.8931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0.93310000000000004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1.2323999999999999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1.4977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1.8433999999999999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2.2155999999999998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2.5632999999999999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1.5800000000000002E-2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9.7199999999999995E-2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0.28789999999999999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0.50639999999999996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0.69689999999999996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0.87029999999999996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0.99239999999999995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4.2200000000000001E-2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9.2499999999999999E-2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0.14369999999999999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0.17780000000000001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0.27689999999999998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0.45710000000000001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5.5800000000000002E-2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3.4299999999999997E-2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4.07E-2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2.93E-2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2.5999999999999999E-3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4.0000000000000002E-4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0.1085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9.0800000000000006E-2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0.1285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0.13089999999999999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5.4899999999999997E-2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3.6299999999999999E-2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2.24E-2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1.6799999999999999E-2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1.5900000000000001E-2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9.4999999999999998E-3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54.214799999999997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86.263599999999997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85.202600000000004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80.825500000000005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81.874099999999999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96.546999999999997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122.8527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1579.0644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575.49220000000003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539.67690000000005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366.3535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167.0428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42.6297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-19.584599999999998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356.79809999999998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401.01670000000001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492.04829999999998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547.89179999999999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343.72829999999999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213.55619999999999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113.6011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1.9900000000000001E-2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0.61260000000000003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4.8449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15.6142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15.3734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0.68769999999999998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0.86609999999999998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1.1255999999999999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1.4831000000000001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1.8137000000000001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2.1392000000000002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2.3056999999999999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0.92079999999999995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0.88990000000000002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1.1595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1.5071000000000001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1.8072999999999999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2.1659000000000002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2.4401000000000002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1.5900000000000001E-2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0.2898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0.50760000000000005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0.68020000000000003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0.88119999999999998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0.98440000000000005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4.19E-2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9.1200000000000003E-2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0.1462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0.17119999999999999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0.24379999999999999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0.4602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5.0799999999999998E-2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3.09E-2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3.61E-2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3.0700000000000002E-2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4.4999999999999997E-3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8.0000000000000004E-4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2.9999999999999997E-4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9.8299999999999998E-2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8.1600000000000006E-2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0.1138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0.13270000000000001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5.8599999999999999E-2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4.9200000000000001E-2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4.7600000000000003E-2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1.5100000000000001E-2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1.41E-2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8.3000000000000001E-3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54.214799999999997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86.263599999999997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85.202600000000004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75.483999999999995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91.962100000000007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103.2079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123.64660000000001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1573.2333000000001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554.77769999999998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500.88580000000002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330.05509999999998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123.8811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35.894199999999998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11.0557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351.3476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393.56200000000001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479.89420000000001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592.51499999999999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426.21969999999999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312.39769999999999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237.38560000000001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0.53010000000000002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8.3223000000000003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28.998200000000001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63.759799999999998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104.8133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155.92429999999999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0.72030000000000005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0.58389999999999997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0.67269999999999996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0.72770000000000001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0.80259999999999998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0.77929999999999999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0.78210000000000002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0.97209999999999996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1.2257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1.3573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1.62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1.8865000000000001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2.0491000000000001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2.2582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1.95E-2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0.1096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0.37240000000000001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0.58640000000000003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0.67930000000000001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0.76090000000000002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0.71970000000000001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7.1000000000000004E-3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3.2399999999999998E-2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4.0899999999999999E-2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5.62E-2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8.3699999999999997E-2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0.12520000000000001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0.1731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6.0699999999999997E-2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2.9499999999999998E-2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4.4999999999999997E-3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0.12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8.14E-2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1.29E-2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4.4999999999999997E-3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2.5999999999999999E-3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1.2999999999999999E-3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8.0000000000000004E-4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1.8200000000000001E-2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1.5900000000000001E-2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9.7000000000000003E-3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54.214799999999997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69.693899999999999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70.145300000000006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74.639200000000002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82.389899999999997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80.904899999999998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103.676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1562.6682000000001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307.59089999999998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-7.2892000000000001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-107.1096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-187.1885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-299.3177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-373.17500000000001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341.34039999999999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340.74799999999999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214.82769999999999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146.39449999999999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61.933500000000002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-5.6760000000000002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-79.755200000000002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0.40620000000000001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6.6094999999999997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26.343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42.760800000000003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55.608600000000003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65.209500000000006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0.68740000000000001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0.86939999999999995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1.2483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1.6241000000000001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1.9521999999999999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2.2128000000000001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2.3696999999999999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0.91759999999999997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0.89029999999999998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1.2253000000000001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1.5543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1.8854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2.1970000000000001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2.4590999999999998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1.6199999999999999E-2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0.1111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0.31290000000000001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0.53839999999999999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0.71230000000000004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0.85640000000000005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0.94240000000000002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4.2200000000000001E-2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8.8900000000000007E-2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0.12920000000000001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0.1754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0.27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0.46039999999999998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5.0599999999999999E-2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2.7E-2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4.5999999999999999E-3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9.8599999999999993E-2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7.9200000000000007E-2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0.1139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5.4300000000000001E-2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2.7300000000000001E-2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3.4299999999999997E-2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4.1000000000000002E-2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1.5100000000000001E-2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1.46E-2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0.01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54.214799999999997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84.532700000000006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82.475700000000003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87.4529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94.082700000000003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101.3419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117.6433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1572.8388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386.35210000000001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203.9537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89.181299999999993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10.0146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-13.321999999999999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10.0176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351.03570000000002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385.65100000000001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368.1386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334.96379999999999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301.72059999999999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261.4923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233.40369999999999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0.29099999999999998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22.68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85.777100000000004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156.36539999999999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219.1627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256.65649999999999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0.70499999999999996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0.91249999999999998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1.3150999999999999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1.7504999999999999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2.0979999999999999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2.3473999999999999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2.4828000000000001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0.92200000000000004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0.91520000000000001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1.2441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1.6357999999999999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1.9964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2.2907999999999999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2.5510000000000002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1.7100000000000001E-2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0.10630000000000001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0.34310000000000002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0.61699999999999999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0.8972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1.0566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1.1309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7.6E-3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3.8199999999999998E-2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8.6499999999999994E-2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0.17230000000000001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0.31040000000000001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0.49349999999999999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0.69310000000000005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5.4399999999999997E-2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2.9100000000000001E-2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5.4000000000000003E-3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0.107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7.8399999999999997E-2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1.5599999999999999E-2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5.7999999999999996E-3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2.5999999999999999E-3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5.9999999999999995E-4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1.6400000000000001E-2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1.5800000000000002E-2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1.14E-2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54.214799999999997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85.618799999999993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82.833600000000004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88.7072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85.962199999999996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107.9687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119.68810000000001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1575.8563999999999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372.6189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79.891499999999994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-85.195499999999996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-217.91470000000001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-352.18150000000003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-413.14069999999998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353.90820000000002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375.88580000000002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271.04520000000002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150.49979999999999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24.921099999999999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-63.145899999999997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-129.06819999999999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2025-09-03T19:41:04Z</dcterms:modified>
</cp:coreProperties>
</file>