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ZE\SuppXLS\"/>
    </mc:Choice>
  </mc:AlternateContent>
  <xr:revisionPtr revIDLastSave="0" documentId="13_ncr:1_{301D823A-88BC-4684-AF1B-5180027F1CCF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<sst xmlns="http://schemas.openxmlformats.org/spreadsheetml/2006/main" count="496" uniqueCount="64">
  <si>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</si>
  <si>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</si>
  <si>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</si>
  <si>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</si>
  <si>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</si>
  <si>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</si>
  <si>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</si>
  <si>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</si>
  <si>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</si>
  <si>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</si>
  <si>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</si>
  <si>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</si>
  <si>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</si>
  <si>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</si>
  <si>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</si>
  <si>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</si>
  <si>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</si>
  <si>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</si>
  <si>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</si>
  <si>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</si>
  <si>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</si>
  <si>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</si>
  <si>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</si>
  <si>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</si>
  <si>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</si>
  <si>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</si>
  <si>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</si>
  <si>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</si>
  <si>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</si>
  <si>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</si>
  <si>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</si>
  <si>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</si>
  <si>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</si>
  <si>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</si>
  <si>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</si>
  <si>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</si>
  <si>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</si>
  <si>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</si>
  <si>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</si>
  <si>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</si>
  <si>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</si>
  <si>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</si>
  <si>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</si>
  <si>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</si>
  <si>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</si>
  <si>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</si>
  <si>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</si>
  <si>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CZE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</si>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</sst>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83.740000000000009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1.37E-2</v>
      </c>
      <c r="H16">
        <f>SUMIFS(iamc_data!G$2:G$50,iamc_data!$O$2:$O$50,Veda!$Q16,iamc_data!$B$2:$B$50,Veda!$C$5)</f>
        <v>1.12E-2</v>
      </c>
      <c r="I16">
        <f>SUMIFS(iamc_data!H$2:H$50,iamc_data!$O$2:$O$50,Veda!$Q16,iamc_data!$B$2:$B$50,Veda!$C$5)</f>
        <v>1.5900000000000001E-2</v>
      </c>
      <c r="J16">
        <f>SUMIFS(iamc_data!I$2:I$50,iamc_data!$O$2:$O$50,Veda!$Q16,iamc_data!$B$2:$B$50,Veda!$C$5)</f>
        <v>2.7199999999999998E-2</v>
      </c>
      <c r="K16">
        <f>SUMIFS(iamc_data!J$2:J$50,iamc_data!$O$2:$O$50,Veda!$Q16,iamc_data!$B$2:$B$50,Veda!$C$5)</f>
        <v>6.0100000000000001E-2</v>
      </c>
      <c r="L16">
        <f>SUMIFS(iamc_data!K$2:K$50,iamc_data!$O$2:$O$50,Veda!$Q16,iamc_data!$B$2:$B$50,Veda!$C$5)</f>
        <v>0.1011</v>
      </c>
      <c r="M16">
        <f>SUMIFS(iamc_data!L$2:L$50,iamc_data!$O$2:$O$50,Veda!$Q16,iamc_data!$B$2:$B$50,Veda!$C$5)</f>
        <v>0.14480000000000001</v>
      </c>
      <c r="Q16" t="s">
        <v>11</v>
      </c>
      <c r="R16" s="1">
        <f>$Q$10*G16/SUM($G$16:$G$18)</f>
        <v>5.0010374891020062</v>
      </c>
      <c r="S16" s="1">
        <f>R16</f>
        <v>5.0010374891020062</v>
      </c>
      <c r="T16" s="1">
        <f t="shared" ref="T16:X16" si="0">S16</f>
        <v>5.0010374891020062</v>
      </c>
      <c r="U16" s="1">
        <f t="shared" si="0"/>
        <v>5.0010374891020062</v>
      </c>
      <c r="V16" s="1">
        <f t="shared" si="0"/>
        <v>5.0010374891020062</v>
      </c>
      <c r="W16" s="1">
        <f t="shared" si="0"/>
        <v>5.0010374891020062</v>
      </c>
      <c r="X16" s="1">
        <f t="shared" si="0"/>
        <v>5.0010374891020062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0.12859999999999999</v>
      </c>
      <c r="H17">
        <f>SUMIFS(iamc_data!G$2:G$50,iamc_data!$O$2:$O$50,Veda!$Q17,iamc_data!$B$2:$B$50,Veda!$C$5)</f>
        <v>0.15559999999999999</v>
      </c>
      <c r="I17">
        <f>SUMIFS(iamc_data!H$2:H$50,iamc_data!$O$2:$O$50,Veda!$Q17,iamc_data!$B$2:$B$50,Veda!$C$5)</f>
        <v>0.1976</v>
      </c>
      <c r="J17">
        <f>SUMIFS(iamc_data!I$2:I$50,iamc_data!$O$2:$O$50,Veda!$Q17,iamc_data!$B$2:$B$50,Veda!$C$5)</f>
        <v>0.22589999999999999</v>
      </c>
      <c r="K17">
        <f>SUMIFS(iamc_data!J$2:J$50,iamc_data!$O$2:$O$50,Veda!$Q17,iamc_data!$B$2:$B$50,Veda!$C$5)</f>
        <v>0.21740000000000001</v>
      </c>
      <c r="L17">
        <f>SUMIFS(iamc_data!K$2:K$50,iamc_data!$O$2:$O$50,Veda!$Q17,iamc_data!$B$2:$B$50,Veda!$C$5)</f>
        <v>0.20780000000000001</v>
      </c>
      <c r="M17">
        <f>SUMIFS(iamc_data!L$2:L$50,iamc_data!$O$2:$O$50,Veda!$Q17,iamc_data!$B$2:$B$50,Veda!$C$5)</f>
        <v>0.20449999999999999</v>
      </c>
      <c r="Q17" t="s">
        <v>13</v>
      </c>
      <c r="R17" s="1">
        <f>$Q$10*G17/SUM($G$16:$G$18)</f>
        <v>46.944045335658245</v>
      </c>
      <c r="S17" s="1">
        <f t="shared" ref="S17:X18" si="1">R17*H17/G17</f>
        <v>56.800104620749792</v>
      </c>
      <c r="T17" s="1">
        <f t="shared" si="1"/>
        <v>72.13175239755887</v>
      </c>
      <c r="U17" s="1">
        <f t="shared" si="1"/>
        <v>82.46236268526593</v>
      </c>
      <c r="V17" s="1">
        <f t="shared" si="1"/>
        <v>79.359529206626007</v>
      </c>
      <c r="W17" s="1">
        <f t="shared" si="1"/>
        <v>75.855152571926794</v>
      </c>
      <c r="X17" s="1">
        <f t="shared" si="1"/>
        <v>74.650523103748924</v>
      </c>
      <c r="Y17" t="s">
        <v>12</v>
      </c>
    </row>
    <row r="18" spans="7:26" x14ac:dyDescent="0.45">
      <c r="G18">
        <f>SUMIFS(iamc_data!F$2:F$50,iamc_data!$O$2:$O$50,Veda!$Q18,iamc_data!$B$2:$B$50,Veda!$C$5)</f>
        <v>8.7099999999999997E-2</v>
      </c>
      <c r="H18">
        <f>SUMIFS(iamc_data!G$2:G$50,iamc_data!$O$2:$O$50,Veda!$Q18,iamc_data!$B$2:$B$50,Veda!$C$5)</f>
        <v>8.6999999999999994E-2</v>
      </c>
      <c r="I18">
        <f>SUMIFS(iamc_data!H$2:H$50,iamc_data!$O$2:$O$50,Veda!$Q18,iamc_data!$B$2:$B$50,Veda!$C$5)</f>
        <v>9.1999999999999998E-2</v>
      </c>
      <c r="J18">
        <f>SUMIFS(iamc_data!I$2:I$50,iamc_data!$O$2:$O$50,Veda!$Q18,iamc_data!$B$2:$B$50,Veda!$C$5)</f>
        <v>8.6199999999999999E-2</v>
      </c>
      <c r="K18">
        <f>SUMIFS(iamc_data!J$2:J$50,iamc_data!$O$2:$O$50,Veda!$Q18,iamc_data!$B$2:$B$50,Veda!$C$5)</f>
        <v>8.4599999999999995E-2</v>
      </c>
      <c r="L18">
        <f>SUMIFS(iamc_data!K$2:K$50,iamc_data!$O$2:$O$50,Veda!$Q18,iamc_data!$B$2:$B$50,Veda!$C$5)</f>
        <v>7.8899999999999998E-2</v>
      </c>
      <c r="M18">
        <f>SUMIFS(iamc_data!L$2:L$50,iamc_data!$O$2:$O$50,Veda!$Q18,iamc_data!$B$2:$B$50,Veda!$C$5)</f>
        <v>5.7099999999999998E-2</v>
      </c>
      <c r="Q18" t="s">
        <v>14</v>
      </c>
      <c r="R18" s="1">
        <f>$Q$10*G18/SUM($G$16:$G$18)</f>
        <v>31.79491717523976</v>
      </c>
      <c r="S18" s="1">
        <f t="shared" si="1"/>
        <v>31.758413251961645</v>
      </c>
      <c r="T18" s="1">
        <f t="shared" si="1"/>
        <v>33.583609415867492</v>
      </c>
      <c r="U18" s="1">
        <f t="shared" si="1"/>
        <v>31.466381865736718</v>
      </c>
      <c r="V18" s="1">
        <f t="shared" si="1"/>
        <v>30.882319093286846</v>
      </c>
      <c r="W18" s="1">
        <f t="shared" si="1"/>
        <v>28.80159546643419</v>
      </c>
      <c r="X18" s="1">
        <f t="shared" si="1"/>
        <v>20.843740191804716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-0.91259808195292091</v>
      </c>
      <c r="T19" s="1">
        <f t="shared" si="2"/>
        <v>0.80308631211857051</v>
      </c>
      <c r="U19" s="1">
        <f t="shared" si="2"/>
        <v>4.9280296425457726</v>
      </c>
      <c r="V19" s="1">
        <f t="shared" si="2"/>
        <v>16.93782040104621</v>
      </c>
      <c r="W19" s="1">
        <f t="shared" si="2"/>
        <v>31.904428945074113</v>
      </c>
      <c r="X19" s="1">
        <f t="shared" si="2"/>
        <v>47.856643417611174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30.3</v>
      </c>
      <c r="S24" s="1">
        <f>AVERAGE(historical_data!U87:Z87)</f>
        <v>25.366666666666664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16.7</v>
      </c>
      <c r="S25" s="1">
        <f>AVERAGE(historical_data!U88:Z88)</f>
        <v>13.566666666666668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8.9399999999999993E-2</v>
      </c>
      <c r="G2">
        <v>8.9899999999999994E-2</v>
      </c>
      <c r="H2">
        <v>9.1600000000000001E-2</v>
      </c>
      <c r="I2">
        <v>8.3699999999999997E-2</v>
      </c>
      <c r="J2">
        <v>7.6499999999999999E-2</v>
      </c>
      <c r="K2">
        <v>7.4800000000000005E-2</v>
      </c>
      <c r="L2">
        <v>6.3700000000000007E-2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8.7099999999999997E-2</v>
      </c>
      <c r="G3">
        <v>8.7300000000000003E-2</v>
      </c>
      <c r="H3">
        <v>8.6900000000000005E-2</v>
      </c>
      <c r="I3">
        <v>9.01E-2</v>
      </c>
      <c r="J3">
        <v>0.09</v>
      </c>
      <c r="K3">
        <v>9.3799999999999994E-2</v>
      </c>
      <c r="L3">
        <v>0.106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1.37E-2</v>
      </c>
      <c r="G4">
        <v>1.12E-2</v>
      </c>
      <c r="H4">
        <v>1.5900000000000001E-2</v>
      </c>
      <c r="I4">
        <v>2.7199999999999998E-2</v>
      </c>
      <c r="J4">
        <v>6.0100000000000001E-2</v>
      </c>
      <c r="K4">
        <v>0.1011</v>
      </c>
      <c r="L4">
        <v>0.14480000000000001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0.12859999999999999</v>
      </c>
      <c r="G5">
        <v>0.15559999999999999</v>
      </c>
      <c r="H5">
        <v>0.1976</v>
      </c>
      <c r="I5">
        <v>0.22589999999999999</v>
      </c>
      <c r="J5">
        <v>0.21740000000000001</v>
      </c>
      <c r="K5">
        <v>0.20780000000000001</v>
      </c>
      <c r="L5">
        <v>0.20449999999999999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8.7099999999999997E-2</v>
      </c>
      <c r="G6">
        <v>8.6999999999999994E-2</v>
      </c>
      <c r="H6">
        <v>9.1999999999999998E-2</v>
      </c>
      <c r="I6">
        <v>8.6199999999999999E-2</v>
      </c>
      <c r="J6">
        <v>8.4599999999999995E-2</v>
      </c>
      <c r="K6">
        <v>7.8899999999999998E-2</v>
      </c>
      <c r="L6">
        <v>5.7099999999999998E-2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8.7099999999999997E-2</v>
      </c>
      <c r="G7">
        <v>8.7300000000000003E-2</v>
      </c>
      <c r="H7">
        <v>8.8999999999999996E-2</v>
      </c>
      <c r="I7">
        <v>7.9799999999999996E-2</v>
      </c>
      <c r="J7">
        <v>7.3700000000000002E-2</v>
      </c>
      <c r="K7">
        <v>6.7500000000000004E-2</v>
      </c>
      <c r="L7">
        <v>5.6399999999999999E-2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0.13020000000000001</v>
      </c>
      <c r="G8">
        <v>0.1588</v>
      </c>
      <c r="H8">
        <v>0.18729999999999999</v>
      </c>
      <c r="I8">
        <v>0.19839999999999999</v>
      </c>
      <c r="J8">
        <v>0.189</v>
      </c>
      <c r="K8">
        <v>0.1996</v>
      </c>
      <c r="L8">
        <v>0.20960000000000001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1.44E-2</v>
      </c>
      <c r="G9">
        <v>1.21E-2</v>
      </c>
      <c r="H9">
        <v>2.7699999999999999E-2</v>
      </c>
      <c r="I9">
        <v>4.2000000000000003E-2</v>
      </c>
      <c r="J9">
        <v>8.9200000000000002E-2</v>
      </c>
      <c r="K9">
        <v>0.14019999999999999</v>
      </c>
      <c r="L9">
        <v>0.1673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1.35E-2</v>
      </c>
      <c r="G10">
        <v>1.15E-2</v>
      </c>
      <c r="H10">
        <v>2.2200000000000001E-2</v>
      </c>
      <c r="I10">
        <v>2.1600000000000001E-2</v>
      </c>
      <c r="J10">
        <v>2.2200000000000001E-2</v>
      </c>
      <c r="K10">
        <v>2.1100000000000001E-2</v>
      </c>
      <c r="L10">
        <v>3.7600000000000001E-2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0.13109999999999999</v>
      </c>
      <c r="G11">
        <v>0.16020000000000001</v>
      </c>
      <c r="H11">
        <v>0.18740000000000001</v>
      </c>
      <c r="I11">
        <v>0.22770000000000001</v>
      </c>
      <c r="J11">
        <v>0.27539999999999998</v>
      </c>
      <c r="K11">
        <v>0.29530000000000001</v>
      </c>
      <c r="L11">
        <v>0.3221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8.8900000000000007E-2</v>
      </c>
      <c r="G12">
        <v>8.9399999999999993E-2</v>
      </c>
      <c r="H12">
        <v>9.0999999999999998E-2</v>
      </c>
      <c r="I12">
        <v>9.7600000000000006E-2</v>
      </c>
      <c r="J12">
        <v>9.9900000000000003E-2</v>
      </c>
      <c r="K12">
        <v>0.1038</v>
      </c>
      <c r="L12">
        <v>8.6699999999999999E-2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0.12889999999999999</v>
      </c>
      <c r="G13">
        <v>0.157</v>
      </c>
      <c r="H13">
        <v>0.19400000000000001</v>
      </c>
      <c r="I13">
        <v>0.2132</v>
      </c>
      <c r="J13">
        <v>0.22040000000000001</v>
      </c>
      <c r="K13">
        <v>0.2389</v>
      </c>
      <c r="L13">
        <v>0.2515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1.4200000000000001E-2</v>
      </c>
      <c r="G14">
        <v>1.18E-2</v>
      </c>
      <c r="H14">
        <v>2.1299999999999999E-2</v>
      </c>
      <c r="I14">
        <v>4.9099999999999998E-2</v>
      </c>
      <c r="J14">
        <v>8.8400000000000006E-2</v>
      </c>
      <c r="K14">
        <v>0.12839999999999999</v>
      </c>
      <c r="L14">
        <v>0.14549999999999999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0.12870000000000001</v>
      </c>
      <c r="G15">
        <v>0.15690000000000001</v>
      </c>
      <c r="H15">
        <v>0.19439999999999999</v>
      </c>
      <c r="I15">
        <v>0.2024</v>
      </c>
      <c r="J15">
        <v>0.20619999999999999</v>
      </c>
      <c r="K15">
        <v>0.21970000000000001</v>
      </c>
      <c r="L15">
        <v>0.23400000000000001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8.7900000000000006E-2</v>
      </c>
      <c r="G16">
        <v>8.8599999999999998E-2</v>
      </c>
      <c r="H16">
        <v>5.9799999999999999E-2</v>
      </c>
      <c r="I16">
        <v>6.3600000000000004E-2</v>
      </c>
      <c r="J16">
        <v>6.0699999999999997E-2</v>
      </c>
      <c r="K16">
        <v>5.2600000000000001E-2</v>
      </c>
      <c r="L16">
        <v>4.1099999999999998E-2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1.3899999999999999E-2</v>
      </c>
      <c r="G17">
        <v>1.11E-2</v>
      </c>
      <c r="H17">
        <v>2.07E-2</v>
      </c>
      <c r="I17">
        <v>4.1399999999999999E-2</v>
      </c>
      <c r="J17">
        <v>8.14E-2</v>
      </c>
      <c r="K17">
        <v>0.1225</v>
      </c>
      <c r="L17">
        <v>0.16930000000000001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0.12809999999999999</v>
      </c>
      <c r="G18">
        <v>0.15579999999999999</v>
      </c>
      <c r="H18">
        <v>0.1928</v>
      </c>
      <c r="I18">
        <v>0.19969999999999999</v>
      </c>
      <c r="J18">
        <v>0.19009999999999999</v>
      </c>
      <c r="K18">
        <v>0.1885</v>
      </c>
      <c r="L18">
        <v>0.1799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8.8099999999999998E-2</v>
      </c>
      <c r="G19">
        <v>8.7599999999999997E-2</v>
      </c>
      <c r="H19">
        <v>9.0499999999999997E-2</v>
      </c>
      <c r="I19">
        <v>8.9099999999999999E-2</v>
      </c>
      <c r="J19">
        <v>8.1100000000000005E-2</v>
      </c>
      <c r="K19">
        <v>7.3400000000000007E-2</v>
      </c>
      <c r="L19">
        <v>5.5500000000000001E-2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0.12740000000000001</v>
      </c>
      <c r="G20">
        <v>0.1507</v>
      </c>
      <c r="H20">
        <v>0.17050000000000001</v>
      </c>
      <c r="I20">
        <v>0.17560000000000001</v>
      </c>
      <c r="J20">
        <v>0.14979999999999999</v>
      </c>
      <c r="K20">
        <v>0.12839999999999999</v>
      </c>
      <c r="L20">
        <v>0.11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1.43E-2</v>
      </c>
      <c r="G21">
        <v>1.18E-2</v>
      </c>
      <c r="H21">
        <v>2.0299999999999999E-2</v>
      </c>
      <c r="I21">
        <v>5.3400000000000003E-2</v>
      </c>
      <c r="J21">
        <v>9.9199999999999997E-2</v>
      </c>
      <c r="K21">
        <v>0.1462</v>
      </c>
      <c r="L21">
        <v>0.18079999999999999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1.34E-2</v>
      </c>
      <c r="G22">
        <v>1.14E-2</v>
      </c>
      <c r="H22">
        <v>2.1999999999999999E-2</v>
      </c>
      <c r="I22">
        <v>3.7100000000000001E-2</v>
      </c>
      <c r="J22">
        <v>7.3400000000000007E-2</v>
      </c>
      <c r="K22">
        <v>0.1192</v>
      </c>
      <c r="L22">
        <v>0.14899999999999999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0.65956367326230347</v>
      </c>
      <c r="C3" s="9">
        <v>0.65956367326230347</v>
      </c>
      <c r="D3" s="9">
        <v>0.63419583967529169</v>
      </c>
      <c r="E3" s="9">
        <v>0.62151192288178592</v>
      </c>
      <c r="F3" s="9">
        <v>0.62346329469617134</v>
      </c>
      <c r="G3" s="9">
        <v>0.59523809523809512</v>
      </c>
      <c r="H3" s="9">
        <v>0.58346017250126847</v>
      </c>
      <c r="I3" s="9">
        <v>0.5955926146515782</v>
      </c>
      <c r="J3" s="9">
        <v>0.59116112198303972</v>
      </c>
      <c r="K3" s="9">
        <v>0.60339204174820615</v>
      </c>
      <c r="L3" s="9">
        <v>0.6014032743067157</v>
      </c>
      <c r="M3" s="9">
        <v>0.61643835616438358</v>
      </c>
      <c r="N3" s="9">
        <v>0.59185107130312609</v>
      </c>
      <c r="O3" s="9">
        <v>0.6716961154126132</v>
      </c>
      <c r="P3" s="9">
        <v>0.71886955448599288</v>
      </c>
      <c r="Q3" s="9">
        <v>0.71013461424420332</v>
      </c>
      <c r="R3" s="9">
        <v>0.70568700705687004</v>
      </c>
      <c r="S3" s="9">
        <v>0.70918949771689499</v>
      </c>
      <c r="T3" s="9">
        <v>0.70688443976115212</v>
      </c>
      <c r="U3" s="9">
        <v>0.69180832920723989</v>
      </c>
      <c r="V3" s="9">
        <v>0.69970453934998655</v>
      </c>
      <c r="W3" s="9">
        <v>0.71413401295529366</v>
      </c>
      <c r="X3" s="9">
        <v>0.71811617287883622</v>
      </c>
      <c r="Y3" s="9">
        <v>0.68493150684931503</v>
      </c>
    </row>
    <row r="4" spans="1:25" x14ac:dyDescent="0.45">
      <c r="A4" t="s">
        <v>36</v>
      </c>
      <c r="B4" s="9">
        <v>0.68273123556880899</v>
      </c>
      <c r="C4" s="9">
        <v>0.67835306864793754</v>
      </c>
      <c r="D4" s="9">
        <v>0.64378402084461983</v>
      </c>
      <c r="E4" s="9">
        <v>0.65487707349792335</v>
      </c>
      <c r="F4" s="9">
        <v>0.64385097364702992</v>
      </c>
      <c r="G4" s="9">
        <v>0.63374081127014359</v>
      </c>
      <c r="H4" s="9">
        <v>0.63327466136067967</v>
      </c>
      <c r="I4" s="9">
        <v>0.68607943674906258</v>
      </c>
      <c r="J4" s="9">
        <v>0.62414255584904887</v>
      </c>
      <c r="K4" s="9">
        <v>0.58792513872678498</v>
      </c>
      <c r="L4" s="9">
        <v>0.60021090566578617</v>
      </c>
      <c r="M4" s="9">
        <v>0.59739541740893176</v>
      </c>
      <c r="N4" s="9">
        <v>0.60561495117074549</v>
      </c>
      <c r="O4" s="9">
        <v>0.56623207803867792</v>
      </c>
      <c r="P4" s="9">
        <v>0.55154725729483189</v>
      </c>
      <c r="Q4" s="9">
        <v>0.55709929204786124</v>
      </c>
      <c r="R4" s="9">
        <v>0.54692875461312318</v>
      </c>
      <c r="S4" s="9">
        <v>0.54002210129063188</v>
      </c>
      <c r="T4" s="9">
        <v>0.53689456016346615</v>
      </c>
      <c r="U4" s="9">
        <v>0.49782891648529848</v>
      </c>
      <c r="V4" s="9">
        <v>0.43960407271902208</v>
      </c>
      <c r="W4" s="9">
        <v>0.52024353120243527</v>
      </c>
      <c r="X4" s="9">
        <v>0.56133942161339423</v>
      </c>
      <c r="Y4" s="9">
        <v>0.46621004566210045</v>
      </c>
    </row>
    <row r="5" spans="1:25" x14ac:dyDescent="0.45">
      <c r="A5" t="s">
        <v>38</v>
      </c>
      <c r="B5" s="9">
        <v>0.29680365296803651</v>
      </c>
      <c r="C5" s="9">
        <v>0.26920193552784027</v>
      </c>
      <c r="D5" s="9">
        <v>0.27431336468343215</v>
      </c>
      <c r="E5" s="9">
        <v>0.26920193552784027</v>
      </c>
      <c r="F5" s="9">
        <v>0.26238669665371772</v>
      </c>
      <c r="G5" s="9">
        <v>0.25046002862400324</v>
      </c>
      <c r="H5" s="9">
        <v>0.24892186707255201</v>
      </c>
      <c r="I5" s="9">
        <v>0.21721207508878743</v>
      </c>
      <c r="J5" s="9">
        <v>0.1617199391171994</v>
      </c>
      <c r="K5" s="9">
        <v>0.15537798072044648</v>
      </c>
      <c r="L5" s="9">
        <v>0.21879756468797562</v>
      </c>
      <c r="M5" s="9">
        <v>0.22355403348554032</v>
      </c>
      <c r="N5" s="9">
        <v>0.23623795027904618</v>
      </c>
      <c r="O5" s="9">
        <v>0.29855988760098351</v>
      </c>
      <c r="P5" s="9">
        <v>0.12515816691423229</v>
      </c>
      <c r="Q5" s="9">
        <v>0.15679154976068657</v>
      </c>
      <c r="R5" s="9">
        <v>0.25650547395059692</v>
      </c>
      <c r="S5" s="9">
        <v>0.25444242724321947</v>
      </c>
      <c r="T5" s="9">
        <v>0.25925620289376688</v>
      </c>
      <c r="U5" s="9">
        <v>0.3995433789954338</v>
      </c>
      <c r="V5" s="9">
        <v>0.47243769598943725</v>
      </c>
      <c r="W5" s="9">
        <v>0.5026957143643066</v>
      </c>
      <c r="X5" s="9">
        <v>0.29776640809814603</v>
      </c>
      <c r="Y5" s="9">
        <v>0.16298068988281897</v>
      </c>
    </row>
    <row r="6" spans="1:25" x14ac:dyDescent="0.45">
      <c r="A6" t="s">
        <v>50</v>
      </c>
      <c r="B6" s="9">
        <v>0.21148762316750783</v>
      </c>
      <c r="C6" s="9">
        <v>0.23401826484018262</v>
      </c>
      <c r="D6" s="9">
        <v>0.28424657534246578</v>
      </c>
      <c r="E6" s="9">
        <v>0.15753424657534246</v>
      </c>
      <c r="F6" s="9">
        <v>0.22831050228310504</v>
      </c>
      <c r="G6" s="9">
        <v>0.26636225266362251</v>
      </c>
      <c r="H6" s="9">
        <v>0.28538812785388123</v>
      </c>
      <c r="I6" s="9">
        <v>0.23390634792729875</v>
      </c>
      <c r="J6" s="9">
        <v>0.22387728864653988</v>
      </c>
      <c r="K6" s="9">
        <v>0.2667281348788198</v>
      </c>
      <c r="L6" s="9">
        <v>0.30332681017612523</v>
      </c>
      <c r="M6" s="9">
        <v>0.21308980213089801</v>
      </c>
      <c r="N6" s="9">
        <v>0.22724363077710918</v>
      </c>
      <c r="O6" s="9">
        <v>0.28855910705225774</v>
      </c>
      <c r="P6" s="9">
        <v>0.20188567562996784</v>
      </c>
      <c r="Q6" s="9">
        <v>0.18746596288383394</v>
      </c>
      <c r="R6" s="9">
        <v>0.20945917640651834</v>
      </c>
      <c r="S6" s="9">
        <v>0.19584432994009468</v>
      </c>
      <c r="T6" s="9">
        <v>0.17070922877131245</v>
      </c>
      <c r="U6" s="9">
        <v>0.21050647228855093</v>
      </c>
      <c r="V6" s="9">
        <v>0.22412131875497465</v>
      </c>
      <c r="W6" s="9">
        <v>0.24785059031634374</v>
      </c>
      <c r="X6" s="9">
        <v>0.21494096836562587</v>
      </c>
      <c r="Y6" s="9">
        <v>0.23850293542074361</v>
      </c>
    </row>
    <row r="7" spans="1:25" x14ac:dyDescent="0.45">
      <c r="A7" t="s">
        <v>51</v>
      </c>
      <c r="B7" s="9">
        <v>0.88146014943960149</v>
      </c>
      <c r="C7" s="9">
        <v>0.95669883769198838</v>
      </c>
      <c r="D7" s="9">
        <v>0.77509761101184571</v>
      </c>
      <c r="E7" s="9">
        <v>0.78542456038084152</v>
      </c>
      <c r="F7" s="9">
        <v>0.79939036238220151</v>
      </c>
      <c r="G7" s="9">
        <v>0.75081365976877501</v>
      </c>
      <c r="H7" s="9">
        <v>0.7908894394248519</v>
      </c>
      <c r="I7" s="9">
        <v>0.79453269212085897</v>
      </c>
      <c r="J7" s="9">
        <v>0.80606965899154781</v>
      </c>
      <c r="K7" s="9">
        <v>0.81100897743123856</v>
      </c>
      <c r="L7" s="9">
        <v>0.81957616204191541</v>
      </c>
      <c r="M7" s="9">
        <v>0.81317644893780983</v>
      </c>
      <c r="N7" s="9">
        <v>0.85672950856729513</v>
      </c>
      <c r="O7" s="9">
        <v>0.81824568125937991</v>
      </c>
      <c r="P7" s="9">
        <v>0.80706964268608106</v>
      </c>
      <c r="Q7" s="9">
        <v>0.71420208406509778</v>
      </c>
      <c r="R7" s="9">
        <v>0.64129173718214827</v>
      </c>
      <c r="S7" s="9">
        <v>0.7541165075411651</v>
      </c>
      <c r="T7" s="9">
        <v>0.79615970026928939</v>
      </c>
      <c r="U7" s="9">
        <v>0.80494087343402421</v>
      </c>
      <c r="V7" s="9">
        <v>0.79935285414737478</v>
      </c>
      <c r="W7" s="9">
        <v>0.81771348894636575</v>
      </c>
      <c r="X7" s="9">
        <v>0.82543027748507203</v>
      </c>
      <c r="Y7" s="9">
        <v>0.80893231578163083</v>
      </c>
    </row>
    <row r="8" spans="1:25" x14ac:dyDescent="0.45">
      <c r="A8" t="s">
        <v>40</v>
      </c>
      <c r="B8" s="9">
        <v>65535</v>
      </c>
      <c r="C8" s="9">
        <v>65535</v>
      </c>
      <c r="D8" s="9">
        <v>65535</v>
      </c>
      <c r="E8" s="9">
        <v>65535</v>
      </c>
      <c r="F8" s="9">
        <v>65535</v>
      </c>
      <c r="G8" s="9">
        <v>65535</v>
      </c>
      <c r="H8" s="9">
        <v>65535</v>
      </c>
      <c r="I8" s="9">
        <v>65535</v>
      </c>
      <c r="J8" s="9">
        <v>65535</v>
      </c>
      <c r="K8" s="9">
        <v>65535</v>
      </c>
      <c r="L8" s="9">
        <v>17.294520547945204</v>
      </c>
      <c r="M8" s="9">
        <v>17.294520547945204</v>
      </c>
      <c r="N8" s="9">
        <v>15.525114155251144</v>
      </c>
      <c r="O8" s="9">
        <v>15.41095890410959</v>
      </c>
      <c r="P8" s="9">
        <v>16.723744292237445</v>
      </c>
      <c r="Q8" s="9">
        <v>10.730593607305936</v>
      </c>
      <c r="R8" s="9">
        <v>10.69254185692542</v>
      </c>
      <c r="S8" s="9">
        <v>10.083713850837139</v>
      </c>
      <c r="T8" s="9">
        <v>9.589041095890412</v>
      </c>
      <c r="U8" s="9">
        <v>8.6377473363774744</v>
      </c>
      <c r="V8" s="9">
        <v>7.0395738203957388</v>
      </c>
      <c r="W8" s="9">
        <v>3.0441400304414006</v>
      </c>
      <c r="X8" s="9">
        <v>2.7777777777777781</v>
      </c>
      <c r="Y8" s="9">
        <v>5.5175038051750382</v>
      </c>
    </row>
    <row r="9" spans="1:25" x14ac:dyDescent="0.45">
      <c r="A9" t="s">
        <v>52</v>
      </c>
      <c r="B9" s="9"/>
      <c r="C9" s="9"/>
      <c r="D9" s="9"/>
      <c r="E9" s="9"/>
      <c r="F9" s="9"/>
      <c r="G9" s="9"/>
      <c r="H9" s="9"/>
      <c r="I9" s="9"/>
      <c r="J9" s="9">
        <v>2.853881278538813E-2</v>
      </c>
      <c r="K9" s="9">
        <v>2.2334723049434183E-2</v>
      </c>
      <c r="L9" s="9">
        <v>4.0911130466914775E-2</v>
      </c>
      <c r="M9" s="9">
        <v>0.13029238088407566</v>
      </c>
      <c r="N9" s="9">
        <v>0.12150187621501876</v>
      </c>
      <c r="O9" s="9">
        <v>0.11249279602784057</v>
      </c>
      <c r="P9" s="9">
        <v>0.11691262435753205</v>
      </c>
      <c r="Q9" s="9">
        <v>0.12463326936227472</v>
      </c>
      <c r="R9" s="9">
        <v>0.11746409900072795</v>
      </c>
      <c r="S9" s="9">
        <v>0.12074113101510363</v>
      </c>
      <c r="T9" s="9">
        <v>0.12952230417983843</v>
      </c>
      <c r="U9" s="9">
        <v>0.12551667424094873</v>
      </c>
      <c r="V9" s="9">
        <v>0.12046798392357386</v>
      </c>
      <c r="W9" s="9">
        <v>0.11415525114155251</v>
      </c>
      <c r="X9" s="9">
        <v>0.12406128533152196</v>
      </c>
      <c r="Y9" s="9">
        <v>0.13926940639269406</v>
      </c>
    </row>
    <row r="10" spans="1:25" x14ac:dyDescent="0.45">
      <c r="A10" t="s">
        <v>53</v>
      </c>
      <c r="B10" s="9"/>
      <c r="C10" s="9"/>
      <c r="D10" s="9">
        <v>0</v>
      </c>
      <c r="E10" s="9">
        <v>0</v>
      </c>
      <c r="F10" s="9">
        <v>5.7077625570776259E-2</v>
      </c>
      <c r="G10" s="9">
        <v>0.11415525114155252</v>
      </c>
      <c r="H10" s="9">
        <v>0.14269406392694065</v>
      </c>
      <c r="I10" s="9">
        <v>0.13491075134910752</v>
      </c>
      <c r="J10" s="9">
        <v>0.18264840182648404</v>
      </c>
      <c r="K10" s="9">
        <v>0.1742369622686854</v>
      </c>
      <c r="L10" s="9">
        <v>0.18482278756251361</v>
      </c>
      <c r="M10" s="9">
        <v>0.21743857360295718</v>
      </c>
      <c r="N10" s="9">
        <v>0.18440463645943098</v>
      </c>
      <c r="O10" s="9">
        <v>0.21074815595363539</v>
      </c>
      <c r="P10" s="9">
        <v>0.19569471624266141</v>
      </c>
      <c r="Q10" s="9">
        <v>0.23238747553816042</v>
      </c>
      <c r="R10" s="9">
        <v>0.2038486627527723</v>
      </c>
      <c r="S10" s="9">
        <v>0.21726321991456768</v>
      </c>
      <c r="T10" s="9">
        <v>0.21760844748858449</v>
      </c>
      <c r="U10" s="9">
        <v>0.2350255170561375</v>
      </c>
      <c r="V10" s="9">
        <v>0.2350255170561375</v>
      </c>
      <c r="W10" s="9">
        <v>0.20145044319097499</v>
      </c>
      <c r="X10" s="9">
        <v>0.21823798012355627</v>
      </c>
      <c r="Y10" s="9">
        <v>0.24174053182916999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0.63429652166285733</v>
      </c>
      <c r="C17" s="9">
        <v>0.6318801539612845</v>
      </c>
      <c r="D17" s="9">
        <v>0.608924660796343</v>
      </c>
      <c r="E17" s="9">
        <v>0.59312410910584423</v>
      </c>
      <c r="F17" s="9">
        <v>0.62763350434583309</v>
      </c>
      <c r="G17" s="9">
        <v>0.5981898823259848</v>
      </c>
      <c r="H17" s="9">
        <v>0.59167792140973696</v>
      </c>
      <c r="I17" s="9">
        <v>0.59912690049676343</v>
      </c>
      <c r="J17" s="9">
        <v>0.57937288582875524</v>
      </c>
      <c r="K17" s="9">
        <v>0.60016757925914388</v>
      </c>
      <c r="L17" s="9">
        <v>0.6012269256225008</v>
      </c>
      <c r="M17" s="9">
        <v>0.6122975413063253</v>
      </c>
      <c r="N17" s="9">
        <v>0.58975839325390578</v>
      </c>
      <c r="O17" s="9">
        <v>0.6723487670570627</v>
      </c>
      <c r="P17" s="9">
        <v>0.71498446752593603</v>
      </c>
      <c r="Q17" s="9">
        <v>0.70967378710971651</v>
      </c>
      <c r="R17" s="9">
        <v>0.70281213518346131</v>
      </c>
      <c r="S17" s="9">
        <v>0.70740035296614057</v>
      </c>
      <c r="T17" s="9">
        <v>0.70565264852932774</v>
      </c>
      <c r="U17" s="9">
        <v>0.69122479631054512</v>
      </c>
      <c r="V17" s="9">
        <v>0.70389587588056746</v>
      </c>
      <c r="W17" s="9">
        <v>0.72060566686678962</v>
      </c>
      <c r="X17" s="9">
        <v>0.71696634401287851</v>
      </c>
    </row>
    <row r="18" spans="1:25" x14ac:dyDescent="0.45">
      <c r="A18" t="s">
        <v>50</v>
      </c>
      <c r="B18" s="9">
        <v>0.12591373194583261</v>
      </c>
      <c r="C18" s="9">
        <v>0.13129184362061075</v>
      </c>
      <c r="D18" s="9">
        <v>0.15140871305254869</v>
      </c>
      <c r="E18" s="9">
        <v>9.529758983152406E-2</v>
      </c>
      <c r="F18" s="9">
        <v>0.13543252156265853</v>
      </c>
      <c r="G18" s="9">
        <v>0.15945924020119143</v>
      </c>
      <c r="H18" s="9">
        <v>0.17190841402837681</v>
      </c>
      <c r="I18" s="9">
        <v>0.13268557721227725</v>
      </c>
      <c r="J18" s="9">
        <v>0.1246650361771421</v>
      </c>
      <c r="K18" s="9">
        <v>0.15590277777777778</v>
      </c>
      <c r="L18" s="9">
        <v>0.1757335358601359</v>
      </c>
      <c r="M18" s="9">
        <v>0.13842121780842703</v>
      </c>
      <c r="N18" s="9">
        <v>0.14760413312195</v>
      </c>
      <c r="O18" s="9">
        <v>0.18448882576218401</v>
      </c>
      <c r="P18" s="9">
        <v>0.15008216947695402</v>
      </c>
      <c r="Q18" s="9">
        <v>0.15510814442154608</v>
      </c>
      <c r="R18" s="9">
        <v>0.16159558963054477</v>
      </c>
      <c r="S18" s="9">
        <v>0.15323120806066021</v>
      </c>
      <c r="T18" s="9">
        <v>0.13510029496360068</v>
      </c>
      <c r="U18" s="9">
        <v>0.15998829142797832</v>
      </c>
      <c r="V18" s="9">
        <v>0.17318922552721816</v>
      </c>
      <c r="W18" s="9">
        <v>0.18085694124038657</v>
      </c>
      <c r="X18" s="9">
        <v>0.15402568147748869</v>
      </c>
    </row>
    <row r="19" spans="1:25" x14ac:dyDescent="0.45">
      <c r="A19" t="s">
        <v>51</v>
      </c>
      <c r="B19" s="9">
        <v>0.88146014943960149</v>
      </c>
      <c r="C19" s="9">
        <v>0.95663397675383977</v>
      </c>
      <c r="D19" s="9">
        <v>0.77501488981536637</v>
      </c>
      <c r="E19" s="9">
        <v>0.78548528125910821</v>
      </c>
      <c r="F19" s="9">
        <v>0.79923856018653461</v>
      </c>
      <c r="G19" s="9">
        <v>0.7507529388905082</v>
      </c>
      <c r="H19" s="9">
        <v>0.7907679976683184</v>
      </c>
      <c r="I19" s="9">
        <v>0.79459341299912578</v>
      </c>
      <c r="J19" s="9">
        <v>0.8061000194306811</v>
      </c>
      <c r="K19" s="9">
        <v>0.81094936633403669</v>
      </c>
      <c r="L19" s="9">
        <v>0.81951762088748392</v>
      </c>
      <c r="M19" s="9">
        <v>0.81326271235177072</v>
      </c>
      <c r="N19" s="9">
        <v>0.85684253356842544</v>
      </c>
      <c r="O19" s="9">
        <v>0.81811263318112637</v>
      </c>
      <c r="P19" s="9">
        <v>0.80693659460782752</v>
      </c>
      <c r="Q19" s="9">
        <v>0.71422869368074859</v>
      </c>
      <c r="R19" s="9">
        <v>0.64139817564475099</v>
      </c>
      <c r="S19" s="9">
        <v>0.75410586369490473</v>
      </c>
      <c r="T19" s="9">
        <v>0.79619458547540756</v>
      </c>
      <c r="U19" s="9">
        <v>0.80483999638109238</v>
      </c>
      <c r="V19" s="9">
        <v>0.79944013368670908</v>
      </c>
      <c r="W19" s="9">
        <v>0.81774488829283365</v>
      </c>
      <c r="X19" s="9">
        <v>0.82547844088939992</v>
      </c>
    </row>
    <row r="20" spans="1:25" x14ac:dyDescent="0.45">
      <c r="A20" t="s">
        <v>40</v>
      </c>
      <c r="B20" s="9">
        <v>3.7641806543818948E-3</v>
      </c>
      <c r="C20" s="9">
        <v>3.8693340727620849E-3</v>
      </c>
      <c r="D20" s="9">
        <v>3.9161836539896499E-3</v>
      </c>
      <c r="E20" s="9">
        <v>3.778807360028441E-3</v>
      </c>
      <c r="F20" s="9">
        <v>3.5747257251521922E-3</v>
      </c>
      <c r="G20" s="9">
        <v>3.3692266938787209E-3</v>
      </c>
      <c r="H20" s="9">
        <v>2.6752386946524796E-3</v>
      </c>
      <c r="I20" s="9">
        <v>1.264962226203986E-3</v>
      </c>
      <c r="J20" s="9">
        <v>1.4628075552884994E-3</v>
      </c>
      <c r="K20" s="9">
        <v>1.6766000167660001E-3</v>
      </c>
      <c r="L20" s="9">
        <v>3.0535658284972116E-3</v>
      </c>
      <c r="M20" s="9">
        <v>3.2395072360623936E-3</v>
      </c>
      <c r="N20" s="9">
        <v>2.5377904183910048E-3</v>
      </c>
      <c r="O20" s="9">
        <v>2.1599483356210952E-3</v>
      </c>
      <c r="P20" s="9">
        <v>2.4340733102003469E-3</v>
      </c>
      <c r="Q20" s="9">
        <v>2.3599920659314352E-3</v>
      </c>
      <c r="R20" s="9">
        <v>2.4843564339547745E-3</v>
      </c>
      <c r="S20" s="9">
        <v>2.8660311673819861E-3</v>
      </c>
      <c r="T20" s="9">
        <v>2.8474125285964523E-3</v>
      </c>
      <c r="U20" s="9">
        <v>3.0579513325280712E-3</v>
      </c>
      <c r="V20" s="9">
        <v>2.9839959727496223E-3</v>
      </c>
      <c r="W20" s="9">
        <v>3.4170761386742828E-3</v>
      </c>
      <c r="X20" s="9">
        <v>3.2744847677984011E-3</v>
      </c>
    </row>
    <row r="21" spans="1:25" x14ac:dyDescent="0.45">
      <c r="A21" t="s">
        <v>52</v>
      </c>
      <c r="B21" s="9">
        <v>5.7077625570776253E-2</v>
      </c>
      <c r="C21" s="9">
        <v>9.2465753424657529E-2</v>
      </c>
      <c r="D21" s="9">
        <v>6.6210045662100453E-2</v>
      </c>
      <c r="E21" s="9">
        <v>7.0015220700152217E-2</v>
      </c>
      <c r="F21" s="9">
        <v>8.3047945205479437E-2</v>
      </c>
      <c r="G21" s="9">
        <v>8.0648931693861337E-2</v>
      </c>
      <c r="H21" s="9">
        <v>8.0356609602614856E-2</v>
      </c>
      <c r="I21" s="9">
        <v>6.129972713407781E-2</v>
      </c>
      <c r="J21" s="9">
        <v>3.7388012253626958E-2</v>
      </c>
      <c r="K21" s="9">
        <v>2.182045929429155E-2</v>
      </c>
      <c r="L21" s="9">
        <v>4.0698098690420473E-2</v>
      </c>
      <c r="M21" s="9">
        <v>0.13020847505770422</v>
      </c>
      <c r="N21" s="9">
        <v>0.12130401203203123</v>
      </c>
      <c r="O21" s="9">
        <v>0.1124488140799037</v>
      </c>
      <c r="P21" s="9">
        <v>0.11721807286234712</v>
      </c>
      <c r="Q21" s="9">
        <v>0.12455053673709533</v>
      </c>
      <c r="R21" s="9">
        <v>0.11766370753997667</v>
      </c>
      <c r="S21" s="9">
        <v>0.12175987658570477</v>
      </c>
      <c r="T21" s="9">
        <v>0.13056777396023489</v>
      </c>
      <c r="U21" s="9">
        <v>0.12682034448195331</v>
      </c>
      <c r="V21" s="9">
        <v>0.12330120534912384</v>
      </c>
      <c r="W21" s="9">
        <v>0.11799379685725898</v>
      </c>
      <c r="X21" s="9">
        <v>0.12472246166359748</v>
      </c>
    </row>
    <row r="22" spans="1:25" x14ac:dyDescent="0.45">
      <c r="A22" t="s">
        <v>53</v>
      </c>
      <c r="B22" s="9">
        <v>5.0513698630136987E-2</v>
      </c>
      <c r="C22" s="9"/>
      <c r="D22" s="9">
        <v>3.5958904109589039E-2</v>
      </c>
      <c r="E22" s="9">
        <v>5.2694494701473249E-2</v>
      </c>
      <c r="F22" s="9">
        <v>6.8292514182925146E-2</v>
      </c>
      <c r="G22" s="9">
        <v>0.11041926110419263</v>
      </c>
      <c r="H22" s="9">
        <v>0.12963837715845275</v>
      </c>
      <c r="I22" s="9">
        <v>0.12549052651852563</v>
      </c>
      <c r="J22" s="9">
        <v>0.18619558599695588</v>
      </c>
      <c r="K22" s="9">
        <v>0.17038528875955239</v>
      </c>
      <c r="L22" s="9">
        <v>0.17980416747057687</v>
      </c>
      <c r="M22" s="9">
        <v>0.21276984586361394</v>
      </c>
      <c r="N22" s="9">
        <v>0.18398331032529822</v>
      </c>
      <c r="O22" s="9">
        <v>0.20936552337132702</v>
      </c>
      <c r="P22" s="9">
        <v>0.19568345323741004</v>
      </c>
      <c r="Q22" s="9">
        <v>0.23262158956109136</v>
      </c>
      <c r="R22" s="9">
        <v>0.20117110333883872</v>
      </c>
      <c r="S22" s="9">
        <v>0.21891303296247927</v>
      </c>
      <c r="T22" s="9">
        <v>0.21998171783074702</v>
      </c>
      <c r="U22" s="9">
        <v>0.23543599843436849</v>
      </c>
      <c r="V22" s="9">
        <v>0.23511594770490582</v>
      </c>
      <c r="W22" s="9">
        <v>0.2023141792624425</v>
      </c>
      <c r="X22" s="9">
        <v>0.21590203739324676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72.900000000000006</v>
      </c>
      <c r="C32" s="10">
        <v>74.220000000000013</v>
      </c>
      <c r="D32" s="10">
        <v>76</v>
      </c>
      <c r="E32" s="10">
        <v>82.79</v>
      </c>
      <c r="F32" s="10">
        <v>83.79</v>
      </c>
      <c r="G32" s="10">
        <v>81.93</v>
      </c>
      <c r="H32" s="10">
        <v>83.66</v>
      </c>
      <c r="I32" s="10">
        <v>87.77000000000001</v>
      </c>
      <c r="J32" s="10">
        <v>83.28</v>
      </c>
      <c r="K32" s="10">
        <v>81.64</v>
      </c>
      <c r="L32" s="10">
        <v>85.22</v>
      </c>
      <c r="M32" s="10">
        <v>86.64</v>
      </c>
      <c r="N32" s="10">
        <v>86.579999999999984</v>
      </c>
      <c r="O32" s="10">
        <v>85.91</v>
      </c>
      <c r="P32" s="10">
        <v>84.97999999999999</v>
      </c>
      <c r="Q32" s="10">
        <v>82.490000000000009</v>
      </c>
      <c r="R32" s="10">
        <v>82</v>
      </c>
      <c r="S32" s="10">
        <v>85.759999999999991</v>
      </c>
      <c r="T32" s="10">
        <v>86.84</v>
      </c>
      <c r="U32" s="10">
        <v>85.72</v>
      </c>
      <c r="V32" s="10">
        <v>80.099999999999994</v>
      </c>
      <c r="W32" s="10">
        <v>83.66</v>
      </c>
      <c r="X32" s="10">
        <v>83.740000000000009</v>
      </c>
      <c r="Y32" s="10">
        <v>76.180000000000007</v>
      </c>
    </row>
    <row r="33" spans="1:25" x14ac:dyDescent="0.45">
      <c r="A33" t="s">
        <v>34</v>
      </c>
      <c r="B33" s="11">
        <v>0.52</v>
      </c>
      <c r="C33" s="11">
        <v>0.52</v>
      </c>
      <c r="D33" s="11">
        <v>0.5</v>
      </c>
      <c r="E33" s="11">
        <v>0.49</v>
      </c>
      <c r="F33" s="11">
        <v>0.71</v>
      </c>
      <c r="G33" s="11">
        <v>0.73</v>
      </c>
      <c r="H33" s="11">
        <v>0.92</v>
      </c>
      <c r="I33" s="11">
        <v>1.2</v>
      </c>
      <c r="J33" s="11">
        <v>1.45</v>
      </c>
      <c r="K33" s="11">
        <v>1.85</v>
      </c>
      <c r="L33" s="11">
        <v>2.16</v>
      </c>
      <c r="M33" s="11">
        <v>2.7</v>
      </c>
      <c r="N33" s="11">
        <v>3.37</v>
      </c>
      <c r="O33" s="11">
        <v>4.0599999999999996</v>
      </c>
      <c r="P33" s="11">
        <v>4.66</v>
      </c>
      <c r="Q33" s="11">
        <v>4.79</v>
      </c>
      <c r="R33" s="11">
        <v>4.76</v>
      </c>
      <c r="S33" s="11">
        <v>4.97</v>
      </c>
      <c r="T33" s="11">
        <v>4.83</v>
      </c>
      <c r="U33" s="11">
        <v>5.03</v>
      </c>
      <c r="V33" s="11">
        <v>5.21</v>
      </c>
      <c r="W33" s="11">
        <v>5.38</v>
      </c>
      <c r="X33" s="11">
        <v>5.41</v>
      </c>
      <c r="Y33" s="11">
        <v>5.22</v>
      </c>
    </row>
    <row r="34" spans="1:25" x14ac:dyDescent="0.45">
      <c r="A34" t="s">
        <v>36</v>
      </c>
      <c r="B34" s="11">
        <v>52.75</v>
      </c>
      <c r="C34" s="11">
        <v>52.59</v>
      </c>
      <c r="D34" s="11">
        <v>49.91</v>
      </c>
      <c r="E34" s="11">
        <v>50.77</v>
      </c>
      <c r="F34" s="11">
        <v>50.31</v>
      </c>
      <c r="G34" s="11">
        <v>49.52</v>
      </c>
      <c r="H34" s="11">
        <v>49.65</v>
      </c>
      <c r="I34" s="11">
        <v>53.79</v>
      </c>
      <c r="J34" s="11">
        <v>48.77</v>
      </c>
      <c r="K34" s="11">
        <v>45.94</v>
      </c>
      <c r="L34" s="11">
        <v>46.9</v>
      </c>
      <c r="M34" s="11">
        <v>46.68</v>
      </c>
      <c r="N34" s="11">
        <v>43.98</v>
      </c>
      <c r="O34" s="11">
        <v>41.12</v>
      </c>
      <c r="P34" s="11">
        <v>40.729999999999997</v>
      </c>
      <c r="Q34" s="11">
        <v>41.14</v>
      </c>
      <c r="R34" s="11">
        <v>41.97</v>
      </c>
      <c r="S34" s="11">
        <v>41.44</v>
      </c>
      <c r="T34" s="11">
        <v>41.2</v>
      </c>
      <c r="U34" s="11">
        <v>37.33</v>
      </c>
      <c r="V34" s="11">
        <v>31</v>
      </c>
      <c r="W34" s="11">
        <v>34.18</v>
      </c>
      <c r="X34" s="11">
        <v>36.880000000000003</v>
      </c>
      <c r="Y34" s="11">
        <v>30.63</v>
      </c>
    </row>
    <row r="35" spans="1:25" x14ac:dyDescent="0.45">
      <c r="A35" t="s">
        <v>38</v>
      </c>
      <c r="B35" s="11">
        <v>1.69</v>
      </c>
      <c r="C35" s="11">
        <v>1.58</v>
      </c>
      <c r="D35" s="11">
        <v>1.61</v>
      </c>
      <c r="E35" s="11">
        <v>1.58</v>
      </c>
      <c r="F35" s="11">
        <v>1.54</v>
      </c>
      <c r="G35" s="11">
        <v>1.47</v>
      </c>
      <c r="H35" s="11">
        <v>1.57</v>
      </c>
      <c r="I35" s="11">
        <v>1.37</v>
      </c>
      <c r="J35" s="11">
        <v>1.02</v>
      </c>
      <c r="K35" s="11">
        <v>0.98</v>
      </c>
      <c r="L35" s="11">
        <v>1.38</v>
      </c>
      <c r="M35" s="11">
        <v>1.41</v>
      </c>
      <c r="N35" s="11">
        <v>1.49</v>
      </c>
      <c r="O35" s="11">
        <v>2.04</v>
      </c>
      <c r="P35" s="11">
        <v>1.82</v>
      </c>
      <c r="Q35" s="11">
        <v>2.2799999999999998</v>
      </c>
      <c r="R35" s="11">
        <v>3.73</v>
      </c>
      <c r="S35" s="11">
        <v>3.7</v>
      </c>
      <c r="T35" s="11">
        <v>3.77</v>
      </c>
      <c r="U35" s="11">
        <v>5.81</v>
      </c>
      <c r="V35" s="11">
        <v>6.87</v>
      </c>
      <c r="W35" s="11">
        <v>7.31</v>
      </c>
      <c r="X35" s="11">
        <v>4.33</v>
      </c>
      <c r="Y35" s="11">
        <v>2.37</v>
      </c>
    </row>
    <row r="36" spans="1:25" x14ac:dyDescent="0.45">
      <c r="A36" t="s">
        <v>50</v>
      </c>
      <c r="B36" s="11">
        <v>1.76</v>
      </c>
      <c r="C36" s="11">
        <v>2.0499999999999998</v>
      </c>
      <c r="D36" s="11">
        <v>2.4900000000000002</v>
      </c>
      <c r="E36" s="11">
        <v>1.38</v>
      </c>
      <c r="F36" s="11">
        <v>2.02</v>
      </c>
      <c r="G36" s="11">
        <v>2.38</v>
      </c>
      <c r="H36" s="11">
        <v>2.5499999999999998</v>
      </c>
      <c r="I36" s="11">
        <v>2.09</v>
      </c>
      <c r="J36" s="11">
        <v>2.02</v>
      </c>
      <c r="K36" s="11">
        <v>2.4300000000000002</v>
      </c>
      <c r="L36" s="11">
        <v>2.79</v>
      </c>
      <c r="M36" s="11">
        <v>1.96</v>
      </c>
      <c r="N36" s="11">
        <v>2.13</v>
      </c>
      <c r="O36" s="11">
        <v>2.73</v>
      </c>
      <c r="P36" s="11">
        <v>1.91</v>
      </c>
      <c r="Q36" s="11">
        <v>1.79</v>
      </c>
      <c r="R36" s="11">
        <v>2</v>
      </c>
      <c r="S36" s="11">
        <v>1.87</v>
      </c>
      <c r="T36" s="11">
        <v>1.63</v>
      </c>
      <c r="U36" s="11">
        <v>2.0099999999999998</v>
      </c>
      <c r="V36" s="11">
        <v>2.14</v>
      </c>
      <c r="W36" s="11">
        <v>2.41</v>
      </c>
      <c r="X36" s="11">
        <v>2.09</v>
      </c>
      <c r="Y36" s="11">
        <v>2.34</v>
      </c>
    </row>
    <row r="37" spans="1:25" x14ac:dyDescent="0.45">
      <c r="A37" t="s">
        <v>51</v>
      </c>
      <c r="B37" s="11">
        <v>13.59</v>
      </c>
      <c r="C37" s="11">
        <v>14.75</v>
      </c>
      <c r="D37" s="11">
        <v>18.739999999999998</v>
      </c>
      <c r="E37" s="11">
        <v>25.87</v>
      </c>
      <c r="F37" s="11">
        <v>26.33</v>
      </c>
      <c r="G37" s="11">
        <v>24.73</v>
      </c>
      <c r="H37" s="11">
        <v>26.05</v>
      </c>
      <c r="I37" s="11">
        <v>26.17</v>
      </c>
      <c r="J37" s="11">
        <v>26.55</v>
      </c>
      <c r="K37" s="11">
        <v>27.21</v>
      </c>
      <c r="L37" s="11">
        <v>28</v>
      </c>
      <c r="M37" s="11">
        <v>28.28</v>
      </c>
      <c r="N37" s="11">
        <v>30.32</v>
      </c>
      <c r="O37" s="11">
        <v>30.75</v>
      </c>
      <c r="P37" s="11">
        <v>30.33</v>
      </c>
      <c r="Q37" s="11">
        <v>26.84</v>
      </c>
      <c r="R37" s="11">
        <v>24.1</v>
      </c>
      <c r="S37" s="11">
        <v>28.34</v>
      </c>
      <c r="T37" s="11">
        <v>29.92</v>
      </c>
      <c r="U37" s="11">
        <v>30.25</v>
      </c>
      <c r="V37" s="11">
        <v>30.04</v>
      </c>
      <c r="W37" s="11">
        <v>30.73</v>
      </c>
      <c r="X37" s="11">
        <v>31.02</v>
      </c>
      <c r="Y37" s="11">
        <v>30.4</v>
      </c>
    </row>
    <row r="38" spans="1:25" x14ac:dyDescent="0.45">
      <c r="A38" t="s">
        <v>40</v>
      </c>
      <c r="B38" s="11">
        <v>2.59</v>
      </c>
      <c r="C38" s="11">
        <v>2.73</v>
      </c>
      <c r="D38" s="11">
        <v>2.75</v>
      </c>
      <c r="E38" s="11">
        <v>2.7</v>
      </c>
      <c r="F38" s="11">
        <v>2.87</v>
      </c>
      <c r="G38" s="11">
        <v>3.08</v>
      </c>
      <c r="H38" s="11">
        <v>2.87</v>
      </c>
      <c r="I38" s="11">
        <v>3.02</v>
      </c>
      <c r="J38" s="11">
        <v>3.22</v>
      </c>
      <c r="K38" s="11">
        <v>2.85</v>
      </c>
      <c r="L38" s="11">
        <v>3.03</v>
      </c>
      <c r="M38" s="11">
        <v>3.03</v>
      </c>
      <c r="N38" s="11">
        <v>2.72</v>
      </c>
      <c r="O38" s="11">
        <v>2.7</v>
      </c>
      <c r="P38" s="11">
        <v>2.93</v>
      </c>
      <c r="Q38" s="11">
        <v>2.82</v>
      </c>
      <c r="R38" s="11">
        <v>2.81</v>
      </c>
      <c r="S38" s="11">
        <v>2.65</v>
      </c>
      <c r="T38" s="11">
        <v>2.52</v>
      </c>
      <c r="U38" s="11">
        <v>2.27</v>
      </c>
      <c r="V38" s="11">
        <v>1.85</v>
      </c>
      <c r="W38" s="11">
        <v>0.8</v>
      </c>
      <c r="X38" s="11">
        <v>0.73</v>
      </c>
      <c r="Y38" s="11">
        <v>1.45</v>
      </c>
    </row>
    <row r="39" spans="1:25" x14ac:dyDescent="0.45">
      <c r="A39" t="s">
        <v>52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0.01</v>
      </c>
      <c r="K39" s="11">
        <v>0.09</v>
      </c>
      <c r="L39" s="11">
        <v>0.62</v>
      </c>
      <c r="M39" s="11">
        <v>2.1800000000000002</v>
      </c>
      <c r="N39" s="11">
        <v>2.15</v>
      </c>
      <c r="O39" s="11">
        <v>2.0299999999999998</v>
      </c>
      <c r="P39" s="11">
        <v>2.12</v>
      </c>
      <c r="Q39" s="11">
        <v>2.2599999999999998</v>
      </c>
      <c r="R39" s="11">
        <v>2.13</v>
      </c>
      <c r="S39" s="11">
        <v>2.2000000000000002</v>
      </c>
      <c r="T39" s="11">
        <v>2.36</v>
      </c>
      <c r="U39" s="11">
        <v>2.3199999999999998</v>
      </c>
      <c r="V39" s="11">
        <v>2.29</v>
      </c>
      <c r="W39" s="11">
        <v>2.25</v>
      </c>
      <c r="X39" s="11">
        <v>2.63</v>
      </c>
      <c r="Y39" s="11">
        <v>3.05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</v>
      </c>
      <c r="F40" s="11">
        <v>0.01</v>
      </c>
      <c r="G40" s="11">
        <v>0.02</v>
      </c>
      <c r="H40" s="11">
        <v>0.05</v>
      </c>
      <c r="I40" s="11">
        <v>0.13</v>
      </c>
      <c r="J40" s="11">
        <v>0.24</v>
      </c>
      <c r="K40" s="11">
        <v>0.28999999999999998</v>
      </c>
      <c r="L40" s="11">
        <v>0.34</v>
      </c>
      <c r="M40" s="11">
        <v>0.4</v>
      </c>
      <c r="N40" s="11">
        <v>0.42</v>
      </c>
      <c r="O40" s="11">
        <v>0.48</v>
      </c>
      <c r="P40" s="11">
        <v>0.48</v>
      </c>
      <c r="Q40" s="11">
        <v>0.56999999999999995</v>
      </c>
      <c r="R40" s="11">
        <v>0.5</v>
      </c>
      <c r="S40" s="11">
        <v>0.59</v>
      </c>
      <c r="T40" s="11">
        <v>0.61</v>
      </c>
      <c r="U40" s="11">
        <v>0.7</v>
      </c>
      <c r="V40" s="11">
        <v>0.7</v>
      </c>
      <c r="W40" s="11">
        <v>0.6</v>
      </c>
      <c r="X40" s="11">
        <v>0.65</v>
      </c>
      <c r="Y40" s="11">
        <v>0.72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73.465935000000002</v>
      </c>
      <c r="C46" s="10">
        <v>74.647081</v>
      </c>
      <c r="D46" s="10">
        <v>76.348131999999993</v>
      </c>
      <c r="E46" s="10">
        <v>83.227077000000008</v>
      </c>
      <c r="F46" s="10">
        <v>84.333762000000007</v>
      </c>
      <c r="G46" s="10">
        <v>82.578696000000008</v>
      </c>
      <c r="H46" s="10">
        <v>84.361292000000006</v>
      </c>
      <c r="I46" s="10">
        <v>88.198635999999993</v>
      </c>
      <c r="J46" s="10">
        <v>83.64693299999999</v>
      </c>
      <c r="K46" s="10">
        <v>82.185580999999999</v>
      </c>
      <c r="L46" s="10">
        <v>85.903773999999999</v>
      </c>
      <c r="M46" s="10">
        <v>87.47703700000001</v>
      </c>
      <c r="N46" s="10">
        <v>87.417584000000005</v>
      </c>
      <c r="O46" s="10">
        <v>86.912679999999995</v>
      </c>
      <c r="P46" s="10">
        <v>86.147162000000009</v>
      </c>
      <c r="Q46" s="10">
        <v>83.891227000000001</v>
      </c>
      <c r="R46" s="10">
        <v>83.309448000000003</v>
      </c>
      <c r="S46" s="10">
        <v>87.056158999999994</v>
      </c>
      <c r="T46" s="10">
        <v>88.037915999999996</v>
      </c>
      <c r="U46" s="10">
        <v>87.035184999999998</v>
      </c>
      <c r="V46" s="10">
        <v>81.524535</v>
      </c>
      <c r="W46" s="10">
        <v>85.015679000000006</v>
      </c>
      <c r="X46" s="10">
        <v>84.848139000000003</v>
      </c>
    </row>
    <row r="47" spans="1:25" x14ac:dyDescent="0.45">
      <c r="A47" t="s">
        <v>34</v>
      </c>
      <c r="B47" s="11">
        <v>0.52500000000000002</v>
      </c>
      <c r="C47" s="11">
        <v>0.52300000000000002</v>
      </c>
      <c r="D47" s="11">
        <v>0.504</v>
      </c>
      <c r="E47" s="11">
        <v>0.49099999999999999</v>
      </c>
      <c r="F47" s="11">
        <v>0.71199999999999997</v>
      </c>
      <c r="G47" s="11">
        <v>0.73100000000000009</v>
      </c>
      <c r="H47" s="11">
        <v>0.91999999999999993</v>
      </c>
      <c r="I47" s="11">
        <v>1.194</v>
      </c>
      <c r="J47" s="11">
        <v>1.4490000000000001</v>
      </c>
      <c r="K47" s="11">
        <v>1.8479999999999999</v>
      </c>
      <c r="L47" s="11">
        <v>2.1619999999999999</v>
      </c>
      <c r="M47" s="11">
        <v>2.706</v>
      </c>
      <c r="N47" s="11">
        <v>3.371</v>
      </c>
      <c r="O47" s="11">
        <v>4.0609999999999999</v>
      </c>
      <c r="P47" s="11">
        <v>4.6630000000000003</v>
      </c>
      <c r="Q47" s="11">
        <v>4.7900000000000009</v>
      </c>
      <c r="R47" s="11">
        <v>4.7560000000000002</v>
      </c>
      <c r="S47" s="11">
        <v>4.9669799999999995</v>
      </c>
      <c r="T47" s="11">
        <v>4.8282780000000001</v>
      </c>
      <c r="U47" s="11">
        <v>5.0316609999999997</v>
      </c>
      <c r="V47" s="11">
        <v>5.2147930000000002</v>
      </c>
      <c r="W47" s="11">
        <v>5.3846620000000005</v>
      </c>
      <c r="X47" s="11">
        <v>5.4056649999999999</v>
      </c>
    </row>
    <row r="48" spans="1:25" x14ac:dyDescent="0.45">
      <c r="A48" t="s">
        <v>36</v>
      </c>
      <c r="B48" s="11">
        <v>54.968000000000004</v>
      </c>
      <c r="C48" s="11">
        <v>54.936999999999998</v>
      </c>
      <c r="D48" s="11">
        <v>52.262999999999998</v>
      </c>
      <c r="E48" s="11">
        <v>53.106000000000002</v>
      </c>
      <c r="F48" s="11">
        <v>52.825000000000003</v>
      </c>
      <c r="G48" s="11">
        <v>52.267000000000003</v>
      </c>
      <c r="H48" s="11">
        <v>52.255000000000003</v>
      </c>
      <c r="I48" s="11">
        <v>56.686999999999998</v>
      </c>
      <c r="J48" s="11">
        <v>51.851999999999997</v>
      </c>
      <c r="K48" s="11">
        <v>48.628999999999998</v>
      </c>
      <c r="L48" s="11">
        <v>49.738999999999997</v>
      </c>
      <c r="M48" s="11">
        <v>49.523000000000003</v>
      </c>
      <c r="N48" s="11">
        <v>46.567</v>
      </c>
      <c r="O48" s="11">
        <v>43.710999999999999</v>
      </c>
      <c r="P48" s="11">
        <v>43.530999999999999</v>
      </c>
      <c r="Q48" s="11">
        <v>43.837000000000003</v>
      </c>
      <c r="R48" s="11">
        <v>44.640999999999998</v>
      </c>
      <c r="S48" s="11">
        <v>43.925283999999998</v>
      </c>
      <c r="T48" s="11">
        <v>43.570832000000003</v>
      </c>
      <c r="U48" s="11">
        <v>39.449038999999999</v>
      </c>
      <c r="V48" s="11">
        <v>32.686081999999999</v>
      </c>
      <c r="W48" s="11">
        <v>34.807234999999999</v>
      </c>
      <c r="X48" s="11">
        <v>37.444476000000002</v>
      </c>
    </row>
    <row r="49" spans="1:25" x14ac:dyDescent="0.45">
      <c r="A49" t="s">
        <v>38</v>
      </c>
      <c r="B49" s="11">
        <v>1.6910000000000001</v>
      </c>
      <c r="C49" s="11">
        <v>1.58</v>
      </c>
      <c r="D49" s="11">
        <v>1.605</v>
      </c>
      <c r="E49" s="11">
        <v>1.5840000000000001</v>
      </c>
      <c r="F49" s="11">
        <v>1.5429999999999999</v>
      </c>
      <c r="G49" s="11">
        <v>1.47</v>
      </c>
      <c r="H49" s="11">
        <v>1.5669999999999999</v>
      </c>
      <c r="I49" s="11">
        <v>1.37</v>
      </c>
      <c r="J49" s="11">
        <v>1.018</v>
      </c>
      <c r="K49" s="11">
        <v>0.97499999999999998</v>
      </c>
      <c r="L49" s="11">
        <v>1.3620000000000001</v>
      </c>
      <c r="M49" s="11">
        <v>1.397</v>
      </c>
      <c r="N49" s="11">
        <v>1.4790000000000001</v>
      </c>
      <c r="O49" s="11">
        <v>2.0249999999999999</v>
      </c>
      <c r="P49" s="11">
        <v>1.806</v>
      </c>
      <c r="Q49" s="11">
        <v>2.2639999999999998</v>
      </c>
      <c r="R49" s="11">
        <v>3.71</v>
      </c>
      <c r="S49" s="11">
        <v>3.6794220000000002</v>
      </c>
      <c r="T49" s="11">
        <v>3.7504650000000002</v>
      </c>
      <c r="U49" s="11">
        <v>5.79061</v>
      </c>
      <c r="V49" s="11">
        <v>6.8483599999999996</v>
      </c>
      <c r="W49" s="11">
        <v>7.2913729999999992</v>
      </c>
      <c r="X49" s="11">
        <v>4.3118639999999999</v>
      </c>
    </row>
    <row r="50" spans="1:25" x14ac:dyDescent="0.45">
      <c r="A50" t="s">
        <v>50</v>
      </c>
      <c r="B50" s="11">
        <v>2.3130000000000002</v>
      </c>
      <c r="C50" s="11">
        <v>2.4669999999999996</v>
      </c>
      <c r="D50" s="11">
        <v>2.8449999999999998</v>
      </c>
      <c r="E50" s="11">
        <v>1.794</v>
      </c>
      <c r="F50" s="11">
        <v>2.5626000000000002</v>
      </c>
      <c r="G50" s="11">
        <v>3.0270019999999995</v>
      </c>
      <c r="H50" s="11">
        <v>3.2572999999999999</v>
      </c>
      <c r="I50" s="11">
        <v>2.523409</v>
      </c>
      <c r="J50" s="11">
        <v>2.3763350000000001</v>
      </c>
      <c r="K50" s="11">
        <v>2.982707</v>
      </c>
      <c r="L50" s="11">
        <v>3.380579</v>
      </c>
      <c r="M50" s="11">
        <v>2.6640160000000002</v>
      </c>
      <c r="N50" s="11">
        <v>2.8601429999999999</v>
      </c>
      <c r="O50" s="11">
        <v>3.639507</v>
      </c>
      <c r="P50" s="11">
        <v>2.9607489999999999</v>
      </c>
      <c r="Q50" s="11">
        <v>3.0707690000000003</v>
      </c>
      <c r="R50" s="11">
        <v>3.2020360000000005</v>
      </c>
      <c r="S50" s="11">
        <v>3.0399190000000003</v>
      </c>
      <c r="T50" s="11">
        <v>2.6794180000000001</v>
      </c>
      <c r="U50" s="11">
        <v>3.1746859999999999</v>
      </c>
      <c r="V50" s="11">
        <v>3.4369629999999995</v>
      </c>
      <c r="W50" s="11">
        <v>3.6199239999999997</v>
      </c>
      <c r="X50" s="11">
        <v>3.0831729999999999</v>
      </c>
    </row>
    <row r="51" spans="1:25" x14ac:dyDescent="0.45">
      <c r="A51" t="s">
        <v>51</v>
      </c>
      <c r="B51" s="11">
        <v>13.59</v>
      </c>
      <c r="C51" s="11">
        <v>14.749000000000001</v>
      </c>
      <c r="D51" s="11">
        <v>18.738</v>
      </c>
      <c r="E51" s="11">
        <v>25.872</v>
      </c>
      <c r="F51" s="11">
        <v>26.324999999999999</v>
      </c>
      <c r="G51" s="11">
        <v>24.728000000000002</v>
      </c>
      <c r="H51" s="11">
        <v>26.045999999999999</v>
      </c>
      <c r="I51" s="11">
        <v>26.172000000000001</v>
      </c>
      <c r="J51" s="11">
        <v>26.550999999999998</v>
      </c>
      <c r="K51" s="11">
        <v>27.207999999999998</v>
      </c>
      <c r="L51" s="11">
        <v>27.998000000000001</v>
      </c>
      <c r="M51" s="11">
        <v>28.283000000000001</v>
      </c>
      <c r="N51" s="11">
        <v>30.324000000000002</v>
      </c>
      <c r="O51" s="11">
        <v>30.745000000000001</v>
      </c>
      <c r="P51" s="11">
        <v>30.324999999999999</v>
      </c>
      <c r="Q51" s="11">
        <v>26.841000000000001</v>
      </c>
      <c r="R51" s="11">
        <v>24.103999999999999</v>
      </c>
      <c r="S51" s="11">
        <v>28.339599999999997</v>
      </c>
      <c r="T51" s="11">
        <v>29.921311000000003</v>
      </c>
      <c r="U51" s="11">
        <v>30.246209</v>
      </c>
      <c r="V51" s="11">
        <v>30.043279999999999</v>
      </c>
      <c r="W51" s="11">
        <v>30.731180000000002</v>
      </c>
      <c r="X51" s="11">
        <v>31.021810000000002</v>
      </c>
    </row>
    <row r="52" spans="1:25" x14ac:dyDescent="0.45">
      <c r="A52" t="s">
        <v>40</v>
      </c>
      <c r="B52" s="11">
        <v>0.378</v>
      </c>
      <c r="C52" s="11">
        <v>0.39100000000000001</v>
      </c>
      <c r="D52" s="11">
        <v>0.39100000000000001</v>
      </c>
      <c r="E52" s="11">
        <v>0.375</v>
      </c>
      <c r="F52" s="11">
        <v>0.35599999999999998</v>
      </c>
      <c r="G52" s="11">
        <v>0.33400000000000002</v>
      </c>
      <c r="H52" s="11">
        <v>0.26600000000000001</v>
      </c>
      <c r="I52" s="11">
        <v>0.125</v>
      </c>
      <c r="J52" s="11">
        <v>0.14300000000000002</v>
      </c>
      <c r="K52" s="11">
        <v>0.16600000000000001</v>
      </c>
      <c r="L52" s="11">
        <v>0.311</v>
      </c>
      <c r="M52" s="11">
        <v>0.32499999999999996</v>
      </c>
      <c r="N52" s="11">
        <v>0.252</v>
      </c>
      <c r="O52" s="11">
        <v>0.21800000000000003</v>
      </c>
      <c r="P52" s="11">
        <v>0.26200000000000001</v>
      </c>
      <c r="Q52" s="11">
        <v>0.252</v>
      </c>
      <c r="R52" s="11">
        <v>0.26800000000000002</v>
      </c>
      <c r="S52" s="11">
        <v>0.31465300000000002</v>
      </c>
      <c r="T52" s="11">
        <v>0.31350699999999998</v>
      </c>
      <c r="U52" s="11">
        <v>0.32681199999999999</v>
      </c>
      <c r="V52" s="11">
        <v>0.30161100000000002</v>
      </c>
      <c r="W52" s="11">
        <v>0.32990799999999998</v>
      </c>
      <c r="X52" s="11">
        <v>0.31354799999999999</v>
      </c>
    </row>
    <row r="53" spans="1:25" x14ac:dyDescent="0.45">
      <c r="A53" t="s">
        <v>52</v>
      </c>
      <c r="B53" s="11">
        <v>5.0000000000000002E-5</v>
      </c>
      <c r="C53" s="11">
        <v>8.1000000000000004E-5</v>
      </c>
      <c r="D53" s="11">
        <v>1.16E-4</v>
      </c>
      <c r="E53" s="11">
        <v>1.84E-4</v>
      </c>
      <c r="F53" s="11">
        <v>2.9099999999999997E-4</v>
      </c>
      <c r="G53" s="11">
        <v>4.1399999999999998E-4</v>
      </c>
      <c r="H53" s="11">
        <v>5.9199999999999997E-4</v>
      </c>
      <c r="I53" s="11">
        <v>2.127E-3</v>
      </c>
      <c r="J53" s="11">
        <v>1.2936999999999999E-2</v>
      </c>
      <c r="K53" s="11">
        <v>8.8806999999999997E-2</v>
      </c>
      <c r="L53" s="11">
        <v>0.61570199999999997</v>
      </c>
      <c r="M53" s="11">
        <v>2.1820180000000002</v>
      </c>
      <c r="N53" s="11">
        <v>2.1486239999999999</v>
      </c>
      <c r="O53" s="11">
        <v>2.032654</v>
      </c>
      <c r="P53" s="11">
        <v>2.1228690000000001</v>
      </c>
      <c r="Q53" s="11">
        <v>2.263846</v>
      </c>
      <c r="R53" s="11">
        <v>2.1314549999999999</v>
      </c>
      <c r="S53" s="11">
        <v>2.1992629999999997</v>
      </c>
      <c r="T53" s="11">
        <v>2.3647750000000003</v>
      </c>
      <c r="U53" s="11">
        <v>2.316154</v>
      </c>
      <c r="V53" s="11">
        <v>2.2943629999999997</v>
      </c>
      <c r="W53" s="11">
        <v>2.2498629999999999</v>
      </c>
      <c r="X53" s="11">
        <v>2.6262719999999997</v>
      </c>
    </row>
    <row r="54" spans="1:25" x14ac:dyDescent="0.45">
      <c r="A54" t="s">
        <v>53</v>
      </c>
      <c r="B54" s="11">
        <v>8.8500000000000004E-4</v>
      </c>
      <c r="C54" s="11"/>
      <c r="D54" s="11">
        <v>2.016E-3</v>
      </c>
      <c r="E54" s="11">
        <v>4.8929999999999998E-3</v>
      </c>
      <c r="F54" s="11">
        <v>9.8710000000000013E-3</v>
      </c>
      <c r="G54" s="11">
        <v>2.128E-2</v>
      </c>
      <c r="H54" s="11">
        <v>4.9399999999999999E-2</v>
      </c>
      <c r="I54" s="11">
        <v>0.12509999999999999</v>
      </c>
      <c r="J54" s="11">
        <v>0.24466099999999999</v>
      </c>
      <c r="K54" s="11">
        <v>0.28806700000000002</v>
      </c>
      <c r="L54" s="11">
        <v>0.33549299999999999</v>
      </c>
      <c r="M54" s="11">
        <v>0.39700299999999999</v>
      </c>
      <c r="N54" s="11">
        <v>0.41581699999999999</v>
      </c>
      <c r="O54" s="11">
        <v>0.48051900000000003</v>
      </c>
      <c r="P54" s="11">
        <v>0.47654399999999997</v>
      </c>
      <c r="Q54" s="11">
        <v>0.57261200000000001</v>
      </c>
      <c r="R54" s="11">
        <v>0.49695699999999998</v>
      </c>
      <c r="S54" s="11">
        <v>0.59103800000000006</v>
      </c>
      <c r="T54" s="11">
        <v>0.60933000000000004</v>
      </c>
      <c r="U54" s="11">
        <v>0.70001400000000003</v>
      </c>
      <c r="V54" s="11">
        <v>0.69908300000000001</v>
      </c>
      <c r="W54" s="11">
        <v>0.60153400000000001</v>
      </c>
      <c r="X54" s="11">
        <v>0.64133099999999998</v>
      </c>
    </row>
    <row r="58" spans="1:25" ht="15.75" x14ac:dyDescent="0.5">
      <c r="A58" s="7" t="s">
        <v>58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0.09</v>
      </c>
      <c r="C60" s="11">
        <v>0.09</v>
      </c>
      <c r="D60" s="11">
        <v>0.09</v>
      </c>
      <c r="E60" s="11">
        <v>0.09</v>
      </c>
      <c r="F60" s="11">
        <v>0.13</v>
      </c>
      <c r="G60" s="11">
        <v>0.14000000000000001</v>
      </c>
      <c r="H60" s="11">
        <v>0.18</v>
      </c>
      <c r="I60" s="11">
        <v>0.23</v>
      </c>
      <c r="J60" s="11">
        <v>0.28000000000000003</v>
      </c>
      <c r="K60" s="11">
        <v>0.35</v>
      </c>
      <c r="L60" s="11">
        <v>0.41000000000000003</v>
      </c>
      <c r="M60" s="11">
        <v>0.5</v>
      </c>
      <c r="N60" s="11">
        <v>0.65</v>
      </c>
      <c r="O60" s="11">
        <v>0.69000000000000006</v>
      </c>
      <c r="P60" s="11">
        <v>0.74</v>
      </c>
      <c r="Q60" s="11">
        <v>0.77</v>
      </c>
      <c r="R60" s="11">
        <v>0.77</v>
      </c>
      <c r="S60" s="11">
        <v>0.8</v>
      </c>
      <c r="T60" s="11">
        <v>0.78</v>
      </c>
      <c r="U60" s="11">
        <v>0.83000000000000007</v>
      </c>
      <c r="V60" s="11">
        <v>0.85</v>
      </c>
      <c r="W60" s="11">
        <v>0.86</v>
      </c>
      <c r="X60" s="11">
        <v>0.86</v>
      </c>
      <c r="Y60" s="11">
        <v>0.87</v>
      </c>
    </row>
    <row r="61" spans="1:25" x14ac:dyDescent="0.45">
      <c r="A61" t="s">
        <v>36</v>
      </c>
      <c r="B61" s="11">
        <v>8.82</v>
      </c>
      <c r="C61" s="11">
        <v>8.85</v>
      </c>
      <c r="D61" s="11">
        <v>8.85</v>
      </c>
      <c r="E61" s="11">
        <v>8.85</v>
      </c>
      <c r="F61" s="11">
        <v>8.92</v>
      </c>
      <c r="G61" s="11">
        <v>8.92</v>
      </c>
      <c r="H61" s="11">
        <v>8.9499999999999993</v>
      </c>
      <c r="I61" s="11">
        <v>8.9499999999999993</v>
      </c>
      <c r="J61" s="11">
        <v>8.92</v>
      </c>
      <c r="K61" s="11">
        <v>8.92</v>
      </c>
      <c r="L61" s="11">
        <v>8.92</v>
      </c>
      <c r="M61" s="11">
        <v>8.92</v>
      </c>
      <c r="N61" s="11">
        <v>8.2899999999999991</v>
      </c>
      <c r="O61" s="11">
        <v>8.2899999999999991</v>
      </c>
      <c r="P61" s="11">
        <v>8.43</v>
      </c>
      <c r="Q61" s="11">
        <v>8.43</v>
      </c>
      <c r="R61" s="11">
        <v>8.76</v>
      </c>
      <c r="S61" s="11">
        <v>8.76</v>
      </c>
      <c r="T61" s="11">
        <v>8.76</v>
      </c>
      <c r="U61" s="11">
        <v>8.56</v>
      </c>
      <c r="V61" s="11">
        <v>8.0500000000000007</v>
      </c>
      <c r="W61" s="11">
        <v>7.5</v>
      </c>
      <c r="X61" s="11">
        <v>7.5</v>
      </c>
      <c r="Y61" s="11">
        <v>7.5</v>
      </c>
    </row>
    <row r="62" spans="1:25" x14ac:dyDescent="0.45">
      <c r="A62" t="s">
        <v>38</v>
      </c>
      <c r="B62" s="11">
        <v>0.65</v>
      </c>
      <c r="C62" s="11">
        <v>0.67</v>
      </c>
      <c r="D62" s="11">
        <v>0.67</v>
      </c>
      <c r="E62" s="11">
        <v>0.67</v>
      </c>
      <c r="F62" s="11">
        <v>0.67</v>
      </c>
      <c r="G62" s="11">
        <v>0.67</v>
      </c>
      <c r="H62" s="11">
        <v>0.72</v>
      </c>
      <c r="I62" s="11">
        <v>0.72</v>
      </c>
      <c r="J62" s="11">
        <v>0.72</v>
      </c>
      <c r="K62" s="11">
        <v>0.72</v>
      </c>
      <c r="L62" s="11">
        <v>0.72</v>
      </c>
      <c r="M62" s="11">
        <v>0.72</v>
      </c>
      <c r="N62" s="11">
        <v>0.72</v>
      </c>
      <c r="O62" s="11">
        <v>0.78</v>
      </c>
      <c r="P62" s="11">
        <v>1.66</v>
      </c>
      <c r="Q62" s="11">
        <v>1.66</v>
      </c>
      <c r="R62" s="11">
        <v>1.66</v>
      </c>
      <c r="S62" s="11">
        <v>1.66</v>
      </c>
      <c r="T62" s="11">
        <v>1.66</v>
      </c>
      <c r="U62" s="11">
        <v>1.66</v>
      </c>
      <c r="V62" s="11">
        <v>1.66</v>
      </c>
      <c r="W62" s="11">
        <v>1.66</v>
      </c>
      <c r="X62" s="11">
        <v>1.66</v>
      </c>
      <c r="Y62" s="11">
        <v>1.66</v>
      </c>
    </row>
    <row r="63" spans="1:25" x14ac:dyDescent="0.45">
      <c r="A63" t="s">
        <v>50</v>
      </c>
      <c r="B63" s="11">
        <v>0.95</v>
      </c>
      <c r="C63" s="11">
        <v>1</v>
      </c>
      <c r="D63" s="11">
        <v>1</v>
      </c>
      <c r="E63" s="11">
        <v>1</v>
      </c>
      <c r="F63" s="11">
        <v>1.01</v>
      </c>
      <c r="G63" s="11">
        <v>1.02</v>
      </c>
      <c r="H63" s="11">
        <v>1.02</v>
      </c>
      <c r="I63" s="11">
        <v>1.02</v>
      </c>
      <c r="J63" s="11">
        <v>1.03</v>
      </c>
      <c r="K63" s="11">
        <v>1.04</v>
      </c>
      <c r="L63" s="11">
        <v>1.05</v>
      </c>
      <c r="M63" s="11">
        <v>1.05</v>
      </c>
      <c r="N63" s="11">
        <v>1.07</v>
      </c>
      <c r="O63" s="11">
        <v>1.08</v>
      </c>
      <c r="P63" s="11">
        <v>1.08</v>
      </c>
      <c r="Q63" s="11">
        <v>1.0900000000000001</v>
      </c>
      <c r="R63" s="11">
        <v>1.0900000000000001</v>
      </c>
      <c r="S63" s="11">
        <v>1.0900000000000001</v>
      </c>
      <c r="T63" s="11">
        <v>1.0900000000000001</v>
      </c>
      <c r="U63" s="11">
        <v>1.0900000000000001</v>
      </c>
      <c r="V63" s="11">
        <v>1.0900000000000001</v>
      </c>
      <c r="W63" s="11">
        <v>1.1100000000000001</v>
      </c>
      <c r="X63" s="11">
        <v>1.1100000000000001</v>
      </c>
      <c r="Y63" s="11">
        <v>1.1200000000000001</v>
      </c>
    </row>
    <row r="64" spans="1:25" x14ac:dyDescent="0.45">
      <c r="A64" t="s">
        <v>51</v>
      </c>
      <c r="B64" s="11">
        <v>1.76</v>
      </c>
      <c r="C64" s="11">
        <v>1.76</v>
      </c>
      <c r="D64" s="11">
        <v>2.76</v>
      </c>
      <c r="E64" s="11">
        <v>3.76</v>
      </c>
      <c r="F64" s="11">
        <v>3.76</v>
      </c>
      <c r="G64" s="11">
        <v>3.76</v>
      </c>
      <c r="H64" s="11">
        <v>3.76</v>
      </c>
      <c r="I64" s="11">
        <v>3.76</v>
      </c>
      <c r="J64" s="11">
        <v>3.76</v>
      </c>
      <c r="K64" s="11">
        <v>3.83</v>
      </c>
      <c r="L64" s="11">
        <v>3.9</v>
      </c>
      <c r="M64" s="11">
        <v>3.97</v>
      </c>
      <c r="N64" s="11">
        <v>4.04</v>
      </c>
      <c r="O64" s="11">
        <v>4.29</v>
      </c>
      <c r="P64" s="11">
        <v>4.29</v>
      </c>
      <c r="Q64" s="11">
        <v>4.29</v>
      </c>
      <c r="R64" s="11">
        <v>4.29</v>
      </c>
      <c r="S64" s="11">
        <v>4.29</v>
      </c>
      <c r="T64" s="11">
        <v>4.29</v>
      </c>
      <c r="U64" s="11">
        <v>4.29</v>
      </c>
      <c r="V64" s="11">
        <v>4.29</v>
      </c>
      <c r="W64" s="11">
        <v>4.29</v>
      </c>
      <c r="X64" s="11">
        <v>4.29</v>
      </c>
      <c r="Y64" s="11">
        <v>4.29</v>
      </c>
    </row>
    <row r="65" spans="1:26" x14ac:dyDescent="0.45">
      <c r="A65" t="s">
        <v>40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0.02</v>
      </c>
      <c r="M65" s="11">
        <v>0.02</v>
      </c>
      <c r="N65" s="11">
        <v>0.02</v>
      </c>
      <c r="O65" s="11">
        <v>0.02</v>
      </c>
      <c r="P65" s="11">
        <v>0.02</v>
      </c>
      <c r="Q65" s="11">
        <v>0.03</v>
      </c>
      <c r="R65" s="11">
        <v>0.03</v>
      </c>
      <c r="S65" s="11">
        <v>0.03</v>
      </c>
      <c r="T65" s="11">
        <v>0.03</v>
      </c>
      <c r="U65" s="11">
        <v>0.03</v>
      </c>
      <c r="V65" s="11">
        <v>0.03</v>
      </c>
      <c r="W65" s="11">
        <v>0.03</v>
      </c>
      <c r="X65" s="11">
        <v>0.03</v>
      </c>
      <c r="Y65" s="11">
        <v>0.03</v>
      </c>
    </row>
    <row r="66" spans="1:26" x14ac:dyDescent="0.45">
      <c r="A66" t="s">
        <v>52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0.04</v>
      </c>
      <c r="K66" s="11">
        <v>0.46</v>
      </c>
      <c r="L66" s="11">
        <v>1.73</v>
      </c>
      <c r="M66" s="11">
        <v>1.91</v>
      </c>
      <c r="N66" s="11">
        <v>2.02</v>
      </c>
      <c r="O66" s="11">
        <v>2.06</v>
      </c>
      <c r="P66" s="11">
        <v>2.0699999999999998</v>
      </c>
      <c r="Q66" s="11">
        <v>2.0699999999999998</v>
      </c>
      <c r="R66" s="11">
        <v>2.0699999999999998</v>
      </c>
      <c r="S66" s="11">
        <v>2.08</v>
      </c>
      <c r="T66" s="11">
        <v>2.08</v>
      </c>
      <c r="U66" s="11">
        <v>2.11</v>
      </c>
      <c r="V66" s="11">
        <v>2.17</v>
      </c>
      <c r="W66" s="11">
        <v>2.25</v>
      </c>
      <c r="X66" s="11">
        <v>2.42</v>
      </c>
      <c r="Y66" s="11">
        <v>2.5</v>
      </c>
    </row>
    <row r="67" spans="1:26" x14ac:dyDescent="0.45">
      <c r="A67" t="s">
        <v>53</v>
      </c>
      <c r="B67" s="11">
        <v>0</v>
      </c>
      <c r="C67" s="11">
        <v>0</v>
      </c>
      <c r="D67" s="11">
        <v>0.01</v>
      </c>
      <c r="E67" s="11">
        <v>0.01</v>
      </c>
      <c r="F67" s="11">
        <v>0.02</v>
      </c>
      <c r="G67" s="11">
        <v>0.02</v>
      </c>
      <c r="H67" s="11">
        <v>0.04</v>
      </c>
      <c r="I67" s="11">
        <v>0.11</v>
      </c>
      <c r="J67" s="11">
        <v>0.15</v>
      </c>
      <c r="K67" s="11">
        <v>0.19</v>
      </c>
      <c r="L67" s="11">
        <v>0.21</v>
      </c>
      <c r="M67" s="11">
        <v>0.21</v>
      </c>
      <c r="N67" s="11">
        <v>0.26</v>
      </c>
      <c r="O67" s="11">
        <v>0.26</v>
      </c>
      <c r="P67" s="11">
        <v>0.28000000000000003</v>
      </c>
      <c r="Q67" s="11">
        <v>0.28000000000000003</v>
      </c>
      <c r="R67" s="11">
        <v>0.28000000000000003</v>
      </c>
      <c r="S67" s="11">
        <v>0.31</v>
      </c>
      <c r="T67" s="11">
        <v>0.32</v>
      </c>
      <c r="U67" s="11">
        <v>0.34</v>
      </c>
      <c r="V67" s="11">
        <v>0.34</v>
      </c>
      <c r="W67" s="11">
        <v>0.34</v>
      </c>
      <c r="X67" s="11">
        <v>0.34</v>
      </c>
      <c r="Y67" s="11">
        <v>0.34</v>
      </c>
    </row>
    <row r="70" spans="1:26" ht="15.75" x14ac:dyDescent="0.5">
      <c r="A70" s="7" t="s">
        <v>59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9.4485000000000013E-2</v>
      </c>
      <c r="C72" s="11">
        <v>9.4485000000000013E-2</v>
      </c>
      <c r="D72" s="11">
        <v>9.4485000000000013E-2</v>
      </c>
      <c r="E72" s="11">
        <v>9.4500000000000001E-2</v>
      </c>
      <c r="F72" s="11">
        <v>0.1295</v>
      </c>
      <c r="G72" s="11">
        <v>0.13949999999999999</v>
      </c>
      <c r="H72" s="11">
        <v>0.17749999999999999</v>
      </c>
      <c r="I72" s="11">
        <v>0.22749999999999998</v>
      </c>
      <c r="J72" s="11">
        <v>0.28549999999999998</v>
      </c>
      <c r="K72" s="11">
        <v>0.35150000000000003</v>
      </c>
      <c r="L72" s="11">
        <v>0.41049999999999998</v>
      </c>
      <c r="M72" s="11">
        <v>0.50449999999999995</v>
      </c>
      <c r="N72" s="11">
        <v>0.65250000000000008</v>
      </c>
      <c r="O72" s="11">
        <v>0.6895</v>
      </c>
      <c r="P72" s="11">
        <v>0.74449999999999994</v>
      </c>
      <c r="Q72" s="11">
        <v>0.77049999999999996</v>
      </c>
      <c r="R72" s="11">
        <v>0.77249999999999996</v>
      </c>
      <c r="S72" s="11">
        <v>0.80153600000000003</v>
      </c>
      <c r="T72" s="11">
        <v>0.78108300000000008</v>
      </c>
      <c r="U72" s="11">
        <v>0.83097500000000002</v>
      </c>
      <c r="V72" s="11">
        <v>0.84571600000000002</v>
      </c>
      <c r="W72" s="11">
        <v>0.85301500000000008</v>
      </c>
      <c r="X72" s="11">
        <v>0.86068900000000004</v>
      </c>
      <c r="Y72" s="11">
        <v>0.82114100000000012</v>
      </c>
      <c r="Z72" s="11">
        <v>0.82114100000000012</v>
      </c>
    </row>
    <row r="73" spans="1:26" x14ac:dyDescent="0.45">
      <c r="A73" t="s">
        <v>50</v>
      </c>
      <c r="B73" s="11">
        <v>2.097</v>
      </c>
      <c r="C73" s="11">
        <v>2.145</v>
      </c>
      <c r="D73" s="11">
        <v>2.145</v>
      </c>
      <c r="E73" s="11">
        <v>2.149</v>
      </c>
      <c r="F73" s="11">
        <v>2.16</v>
      </c>
      <c r="G73" s="11">
        <v>2.1669999999999998</v>
      </c>
      <c r="H73" s="11">
        <v>2.1630000000000003</v>
      </c>
      <c r="I73" s="11">
        <v>2.1710000000000003</v>
      </c>
      <c r="J73" s="11">
        <v>2.1760000000000002</v>
      </c>
      <c r="K73" s="11">
        <v>2.1840000000000002</v>
      </c>
      <c r="L73" s="11">
        <v>2.1959999999999997</v>
      </c>
      <c r="M73" s="11">
        <v>2.1970000000000001</v>
      </c>
      <c r="N73" s="11">
        <v>2.2119999999999997</v>
      </c>
      <c r="O73" s="11">
        <v>2.2519999999999998</v>
      </c>
      <c r="P73" s="11">
        <v>2.2519999999999998</v>
      </c>
      <c r="Q73" s="11">
        <v>2.2599999999999998</v>
      </c>
      <c r="R73" s="11">
        <v>2.262</v>
      </c>
      <c r="S73" s="11">
        <v>2.2646999999999999</v>
      </c>
      <c r="T73" s="11">
        <v>2.2640190000000002</v>
      </c>
      <c r="U73" s="11">
        <v>2.2652099999999997</v>
      </c>
      <c r="V73" s="11">
        <v>2.2654259999999997</v>
      </c>
      <c r="W73" s="11">
        <v>2.2848630000000001</v>
      </c>
      <c r="X73" s="11">
        <v>2.2850760000000001</v>
      </c>
      <c r="Y73" s="11">
        <v>2.288392</v>
      </c>
      <c r="Z73" s="11">
        <v>2.2885920000000004</v>
      </c>
    </row>
    <row r="74" spans="1:26" x14ac:dyDescent="0.45">
      <c r="A74" t="s">
        <v>51</v>
      </c>
      <c r="B74" s="11">
        <v>1.76</v>
      </c>
      <c r="C74" s="11">
        <v>1.76</v>
      </c>
      <c r="D74" s="11">
        <v>2.76</v>
      </c>
      <c r="E74" s="11">
        <v>3.76</v>
      </c>
      <c r="F74" s="11">
        <v>3.76</v>
      </c>
      <c r="G74" s="11">
        <v>3.76</v>
      </c>
      <c r="H74" s="11">
        <v>3.76</v>
      </c>
      <c r="I74" s="11">
        <v>3.76</v>
      </c>
      <c r="J74" s="11">
        <v>3.76</v>
      </c>
      <c r="K74" s="11">
        <v>3.83</v>
      </c>
      <c r="L74" s="11">
        <v>3.9</v>
      </c>
      <c r="M74" s="11">
        <v>3.97</v>
      </c>
      <c r="N74" s="11">
        <v>4.04</v>
      </c>
      <c r="O74" s="11">
        <v>4.29</v>
      </c>
      <c r="P74" s="11">
        <v>4.29</v>
      </c>
      <c r="Q74" s="11">
        <v>4.29</v>
      </c>
      <c r="R74" s="11">
        <v>4.29</v>
      </c>
      <c r="S74" s="11">
        <v>4.29</v>
      </c>
      <c r="T74" s="11">
        <v>4.29</v>
      </c>
      <c r="U74" s="11">
        <v>4.29</v>
      </c>
      <c r="V74" s="11">
        <v>4.29</v>
      </c>
      <c r="W74" s="11">
        <v>4.29</v>
      </c>
      <c r="X74" s="11">
        <v>4.29</v>
      </c>
      <c r="Y74" s="11">
        <v>4.29</v>
      </c>
      <c r="Z74" s="11">
        <v>4.29</v>
      </c>
    </row>
    <row r="75" spans="1:26" x14ac:dyDescent="0.45">
      <c r="A75" t="s">
        <v>40</v>
      </c>
      <c r="B75" s="11">
        <v>11.4635</v>
      </c>
      <c r="C75" s="11">
        <v>11.535500000000001</v>
      </c>
      <c r="D75" s="11">
        <v>11.397500000000001</v>
      </c>
      <c r="E75" s="11">
        <v>11.3285</v>
      </c>
      <c r="F75" s="11">
        <v>11.368499999999999</v>
      </c>
      <c r="G75" s="11">
        <v>11.3165</v>
      </c>
      <c r="H75" s="11">
        <v>11.3505</v>
      </c>
      <c r="I75" s="11">
        <v>11.2805</v>
      </c>
      <c r="J75" s="11">
        <v>11.1595</v>
      </c>
      <c r="K75" s="11">
        <v>11.3025</v>
      </c>
      <c r="L75" s="11">
        <v>11.6265</v>
      </c>
      <c r="M75" s="11">
        <v>11.452500000000001</v>
      </c>
      <c r="N75" s="11">
        <v>11.3355</v>
      </c>
      <c r="O75" s="11">
        <v>11.5215</v>
      </c>
      <c r="P75" s="11">
        <v>12.2875</v>
      </c>
      <c r="Q75" s="11">
        <v>12.189499999999999</v>
      </c>
      <c r="R75" s="11">
        <v>12.314500000000001</v>
      </c>
      <c r="S75" s="11">
        <v>12.532763999999998</v>
      </c>
      <c r="T75" s="11">
        <v>12.568769</v>
      </c>
      <c r="U75" s="11">
        <v>12.200098000000001</v>
      </c>
      <c r="V75" s="11">
        <v>11.538379999999998</v>
      </c>
      <c r="W75" s="11">
        <v>11.021332000000001</v>
      </c>
      <c r="X75" s="11">
        <v>10.930925999999999</v>
      </c>
      <c r="Y75" s="11">
        <v>11.079053999999999</v>
      </c>
      <c r="Z75" s="11">
        <v>11.212353999999999</v>
      </c>
    </row>
    <row r="76" spans="1:26" x14ac:dyDescent="0.45">
      <c r="A76" t="s">
        <v>52</v>
      </c>
      <c r="B76" s="11">
        <v>1E-4</v>
      </c>
      <c r="C76" s="11">
        <v>1E-4</v>
      </c>
      <c r="D76" s="11">
        <v>2.0000000000000001E-4</v>
      </c>
      <c r="E76" s="11">
        <v>2.9999999999999997E-4</v>
      </c>
      <c r="F76" s="11">
        <v>4.0000000000000002E-4</v>
      </c>
      <c r="G76" s="11">
        <v>5.8599999999999993E-4</v>
      </c>
      <c r="H76" s="11">
        <v>8.4099999999999995E-4</v>
      </c>
      <c r="I76" s="11">
        <v>3.9610000000000001E-3</v>
      </c>
      <c r="J76" s="11">
        <v>3.95E-2</v>
      </c>
      <c r="K76" s="11">
        <v>0.46460000000000001</v>
      </c>
      <c r="L76" s="11">
        <v>1.7270000000000001</v>
      </c>
      <c r="M76" s="11">
        <v>1.913</v>
      </c>
      <c r="N76" s="11">
        <v>2.0219999999999998</v>
      </c>
      <c r="O76" s="11">
        <v>2.0634999999999999</v>
      </c>
      <c r="P76" s="11">
        <v>2.0674000000000001</v>
      </c>
      <c r="Q76" s="11">
        <v>2.0749</v>
      </c>
      <c r="R76" s="11">
        <v>2.0679000000000003</v>
      </c>
      <c r="S76" s="11">
        <v>2.061906</v>
      </c>
      <c r="T76" s="11">
        <v>2.06752</v>
      </c>
      <c r="U76" s="11">
        <v>2.084848</v>
      </c>
      <c r="V76" s="11">
        <v>2.124177</v>
      </c>
      <c r="W76" s="11">
        <v>2.1766709999999998</v>
      </c>
      <c r="X76" s="11">
        <v>2.403759</v>
      </c>
      <c r="Y76" s="11">
        <v>3.2509609999999998</v>
      </c>
      <c r="Z76" s="11">
        <v>4.1594110000000004</v>
      </c>
    </row>
    <row r="77" spans="1:26" x14ac:dyDescent="0.45">
      <c r="A77" t="s">
        <v>53</v>
      </c>
      <c r="B77" s="11">
        <v>2E-3</v>
      </c>
      <c r="C77" s="11"/>
      <c r="D77" s="11">
        <v>6.4000000000000003E-3</v>
      </c>
      <c r="E77" s="11">
        <v>1.06E-2</v>
      </c>
      <c r="F77" s="11">
        <v>1.6500000000000001E-2</v>
      </c>
      <c r="G77" s="11">
        <v>2.1999999999999999E-2</v>
      </c>
      <c r="H77" s="11">
        <v>4.3499999999999997E-2</v>
      </c>
      <c r="I77" s="11">
        <v>0.1138</v>
      </c>
      <c r="J77" s="11">
        <v>0.15</v>
      </c>
      <c r="K77" s="11">
        <v>0.193</v>
      </c>
      <c r="L77" s="11">
        <v>0.21299999999999999</v>
      </c>
      <c r="M77" s="11">
        <v>0.21299999999999999</v>
      </c>
      <c r="N77" s="11">
        <v>0.25800000000000001</v>
      </c>
      <c r="O77" s="11">
        <v>0.26200000000000001</v>
      </c>
      <c r="P77" s="11">
        <v>0.27800000000000002</v>
      </c>
      <c r="Q77" s="11">
        <v>0.28100000000000003</v>
      </c>
      <c r="R77" s="11">
        <v>0.28199999999999997</v>
      </c>
      <c r="S77" s="11">
        <v>0.30820500000000001</v>
      </c>
      <c r="T77" s="11">
        <v>0.31619999999999998</v>
      </c>
      <c r="U77" s="11">
        <v>0.33941399999999999</v>
      </c>
      <c r="V77" s="11">
        <v>0.339424</v>
      </c>
      <c r="W77" s="11">
        <v>0.33941399999999999</v>
      </c>
      <c r="X77" s="11">
        <v>0.33909500000000004</v>
      </c>
      <c r="Y77" s="11">
        <v>0.34250000000000003</v>
      </c>
      <c r="Z77" s="11">
        <v>0.35580000000000001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18.7</v>
      </c>
      <c r="D87" s="11">
        <v>18.899999999999999</v>
      </c>
      <c r="E87" s="11">
        <v>20.9</v>
      </c>
      <c r="F87" s="11">
        <v>26.3</v>
      </c>
      <c r="G87" s="11">
        <v>25.5</v>
      </c>
      <c r="H87" s="11">
        <v>25</v>
      </c>
      <c r="I87" s="11">
        <v>24.1</v>
      </c>
      <c r="J87" s="11">
        <v>26.4</v>
      </c>
      <c r="K87" s="11">
        <v>20</v>
      </c>
      <c r="L87" s="11">
        <v>22.2</v>
      </c>
      <c r="M87" s="11">
        <v>21.6</v>
      </c>
      <c r="N87" s="11">
        <v>27.5</v>
      </c>
      <c r="O87" s="11">
        <v>28.7</v>
      </c>
      <c r="P87" s="11">
        <v>27.5</v>
      </c>
      <c r="Q87" s="11">
        <v>28.1</v>
      </c>
      <c r="R87" s="11">
        <v>28.7</v>
      </c>
      <c r="S87" s="11">
        <v>24.8</v>
      </c>
      <c r="T87" s="11">
        <v>28.1</v>
      </c>
      <c r="U87" s="11">
        <v>25.5</v>
      </c>
      <c r="V87" s="11">
        <v>24.1</v>
      </c>
      <c r="W87" s="11">
        <v>23.5</v>
      </c>
      <c r="X87" s="11">
        <v>26.2</v>
      </c>
      <c r="Y87" s="11">
        <v>30.3</v>
      </c>
      <c r="Z87" s="11">
        <v>22.6</v>
      </c>
    </row>
    <row r="88" spans="1:26" x14ac:dyDescent="0.45">
      <c r="A88" t="s">
        <v>47</v>
      </c>
      <c r="B88" t="s">
        <v>63</v>
      </c>
      <c r="C88" s="11">
        <v>8.6999999999999993</v>
      </c>
      <c r="D88" s="11">
        <v>9.4</v>
      </c>
      <c r="E88" s="11">
        <v>9.5</v>
      </c>
      <c r="F88" s="11">
        <v>10.1</v>
      </c>
      <c r="G88" s="11">
        <v>9.8000000000000007</v>
      </c>
      <c r="H88" s="11">
        <v>12.4</v>
      </c>
      <c r="I88" s="11">
        <v>11.5</v>
      </c>
      <c r="J88" s="11">
        <v>10.199999999999999</v>
      </c>
      <c r="K88" s="11">
        <v>8.5</v>
      </c>
      <c r="L88" s="11">
        <v>8.6</v>
      </c>
      <c r="M88" s="11">
        <v>6.6</v>
      </c>
      <c r="N88" s="11">
        <v>10.5</v>
      </c>
      <c r="O88" s="11">
        <v>11.6</v>
      </c>
      <c r="P88" s="11">
        <v>10.6</v>
      </c>
      <c r="Q88" s="11">
        <v>11.8</v>
      </c>
      <c r="R88" s="11">
        <v>16.100000000000001</v>
      </c>
      <c r="S88" s="11">
        <v>13.8</v>
      </c>
      <c r="T88" s="11">
        <v>15.1</v>
      </c>
      <c r="U88" s="11">
        <v>11.6</v>
      </c>
      <c r="V88" s="11">
        <v>11</v>
      </c>
      <c r="W88" s="11">
        <v>13.4</v>
      </c>
      <c r="X88" s="11">
        <v>15.2</v>
      </c>
      <c r="Y88" s="11">
        <v>16.7</v>
      </c>
      <c r="Z88" s="11">
        <v>13.5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2025-07-31T18:05:50Z</dcterms:modified>
</cp:coreProperties>
</file>