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T\SuppXLS\"/>
    </mc:Choice>
  </mc:AlternateContent>
  <xr:revisionPtr revIDLastSave="0" documentId="13_ncr:1_{6B373A75-37CE-420E-A01A-2C3B6ED1DC4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<sst xmlns="http://schemas.openxmlformats.org/spreadsheetml/2006/main" count="492" uniqueCount="64">
  <si>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</si>
  <si>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</si>
  <si>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</si>
  <si>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</si>
  <si>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</si>
  <si>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</si>
  <si>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</si>
  <si>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</si>
  <si>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</si>
  <si>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</si>
  <si>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</si>
  <si>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</si>
  <si>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</si>
  <si>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</si>
  <si>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</si>
  <si>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</si>
  <si>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</si>
  <si>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</si>
  <si>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</si>
  <si>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</si>
  <si>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</si>
  <si>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</si>
  <si>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</si>
  <si>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</si>
  <si>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</si>
  <si>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</si>
  <si>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</si>
  <si>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</si>
  <si>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</si>
  <si>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</si>
  <si>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</si>
  <si>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</si>
  <si>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</si>
  <si>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</si>
  <si>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</si>
  <si>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</si>
  <si>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</si>
  <si>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</si>
  <si>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</si>
  <si>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</si>
  <si>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</si>
  <si>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</si>
  <si>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</si>
  <si>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</si>
  <si>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</si>
  <si>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</si>
  <si>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</si>
  <si>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EST</t>
  </si>
  <si>
    <t>EMBER Utilization Factors</t>
  </si>
  <si>
    <t>model_fuel</t>
  </si>
  <si>
    <t>hydro</t>
  </si>
  <si>
    <t>solar</t>
  </si>
  <si>
    <t>wind</t>
  </si>
  <si>
    <t>IRENA Utilization Factors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</si>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</sst>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8.9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8.0000000000000004E-4</v>
      </c>
      <c r="H16">
        <f>SUMIFS(iamc_data!G$2:G$50,iamc_data!$O$2:$O$50,Veda!$Q16,iamc_data!$B$2:$B$50,Veda!$C$5)</f>
        <v>6.9999999999999999E-4</v>
      </c>
      <c r="I16">
        <f>SUMIFS(iamc_data!H$2:H$50,iamc_data!$O$2:$O$50,Veda!$Q16,iamc_data!$B$2:$B$50,Veda!$C$5)</f>
        <v>1.2999999999999999E-3</v>
      </c>
      <c r="J16">
        <f>SUMIFS(iamc_data!I$2:I$50,iamc_data!$O$2:$O$50,Veda!$Q16,iamc_data!$B$2:$B$50,Veda!$C$5)</f>
        <v>2E-3</v>
      </c>
      <c r="K16">
        <f>SUMIFS(iamc_data!J$2:J$50,iamc_data!$O$2:$O$50,Veda!$Q16,iamc_data!$B$2:$B$50,Veda!$C$5)</f>
        <v>4.3E-3</v>
      </c>
      <c r="L16">
        <f>SUMIFS(iamc_data!K$2:K$50,iamc_data!$O$2:$O$50,Veda!$Q16,iamc_data!$B$2:$B$50,Veda!$C$5)</f>
        <v>7.4000000000000003E-3</v>
      </c>
      <c r="M16">
        <f>SUMIFS(iamc_data!L$2:L$50,iamc_data!$O$2:$O$50,Veda!$Q16,iamc_data!$B$2:$B$50,Veda!$C$5)</f>
        <v>1.2E-2</v>
      </c>
      <c r="Q16" t="s">
        <v>11</v>
      </c>
      <c r="R16" s="1">
        <f>$Q$10*G16/SUM($G$16:$G$18)</f>
        <v>0.25611510791366909</v>
      </c>
      <c r="S16" s="1">
        <f>R16</f>
        <v>0.25611510791366909</v>
      </c>
      <c r="T16" s="1">
        <f t="shared" ref="T16:X16" si="0">S16</f>
        <v>0.25611510791366909</v>
      </c>
      <c r="U16" s="1">
        <f t="shared" si="0"/>
        <v>0.25611510791366909</v>
      </c>
      <c r="V16" s="1">
        <f t="shared" si="0"/>
        <v>0.25611510791366909</v>
      </c>
      <c r="W16" s="1">
        <f t="shared" si="0"/>
        <v>0.25611510791366909</v>
      </c>
      <c r="X16" s="1">
        <f t="shared" si="0"/>
        <v>0.25611510791366909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1.7899999999999999E-2</v>
      </c>
      <c r="H17">
        <f>SUMIFS(iamc_data!G$2:G$50,iamc_data!$O$2:$O$50,Veda!$Q17,iamc_data!$B$2:$B$50,Veda!$C$5)</f>
        <v>2.06E-2</v>
      </c>
      <c r="I17">
        <f>SUMIFS(iamc_data!H$2:H$50,iamc_data!$O$2:$O$50,Veda!$Q17,iamc_data!$B$2:$B$50,Veda!$C$5)</f>
        <v>2.4E-2</v>
      </c>
      <c r="J17">
        <f>SUMIFS(iamc_data!I$2:I$50,iamc_data!$O$2:$O$50,Veda!$Q17,iamc_data!$B$2:$B$50,Veda!$C$5)</f>
        <v>2.6100000000000002E-2</v>
      </c>
      <c r="K17">
        <f>SUMIFS(iamc_data!J$2:J$50,iamc_data!$O$2:$O$50,Veda!$Q17,iamc_data!$B$2:$B$50,Veda!$C$5)</f>
        <v>2.6100000000000002E-2</v>
      </c>
      <c r="L17">
        <f>SUMIFS(iamc_data!K$2:K$50,iamc_data!$O$2:$O$50,Veda!$Q17,iamc_data!$B$2:$B$50,Veda!$C$5)</f>
        <v>2.64E-2</v>
      </c>
      <c r="M17">
        <f>SUMIFS(iamc_data!L$2:L$50,iamc_data!$O$2:$O$50,Veda!$Q17,iamc_data!$B$2:$B$50,Veda!$C$5)</f>
        <v>2.75E-2</v>
      </c>
      <c r="Q17" t="s">
        <v>13</v>
      </c>
      <c r="R17" s="1">
        <f>$Q$10*G17/SUM($G$16:$G$18)</f>
        <v>5.7305755395683455</v>
      </c>
      <c r="S17" s="1">
        <f t="shared" ref="S17:X18" si="1">R17*H17/G17</f>
        <v>6.5949640287769791</v>
      </c>
      <c r="T17" s="1">
        <f t="shared" si="1"/>
        <v>7.683453237410073</v>
      </c>
      <c r="U17" s="1">
        <f t="shared" si="1"/>
        <v>8.355755395683456</v>
      </c>
      <c r="V17" s="1">
        <f t="shared" si="1"/>
        <v>8.355755395683456</v>
      </c>
      <c r="W17" s="1">
        <f t="shared" si="1"/>
        <v>8.4517985611510813</v>
      </c>
      <c r="X17" s="1">
        <f t="shared" si="1"/>
        <v>8.8039568345323769</v>
      </c>
      <c r="Y17" t="s">
        <v>12</v>
      </c>
    </row>
    <row r="18" spans="7:26" x14ac:dyDescent="0.45">
      <c r="G18">
        <f>SUMIFS(iamc_data!F$2:F$50,iamc_data!$O$2:$O$50,Veda!$Q18,iamc_data!$B$2:$B$50,Veda!$C$5)</f>
        <v>9.1000000000000004E-3</v>
      </c>
      <c r="H18">
        <f>SUMIFS(iamc_data!G$2:G$50,iamc_data!$O$2:$O$50,Veda!$Q18,iamc_data!$B$2:$B$50,Veda!$C$5)</f>
        <v>1.03E-2</v>
      </c>
      <c r="I18">
        <f>SUMIFS(iamc_data!H$2:H$50,iamc_data!$O$2:$O$50,Veda!$Q18,iamc_data!$B$2:$B$50,Veda!$C$5)</f>
        <v>1.1599999999999999E-2</v>
      </c>
      <c r="J18">
        <f>SUMIFS(iamc_data!I$2:I$50,iamc_data!$O$2:$O$50,Veda!$Q18,iamc_data!$B$2:$B$50,Veda!$C$5)</f>
        <v>1.04E-2</v>
      </c>
      <c r="K18">
        <f>SUMIFS(iamc_data!J$2:J$50,iamc_data!$O$2:$O$50,Veda!$Q18,iamc_data!$B$2:$B$50,Veda!$C$5)</f>
        <v>1.0200000000000001E-2</v>
      </c>
      <c r="L18">
        <f>SUMIFS(iamc_data!K$2:K$50,iamc_data!$O$2:$O$50,Veda!$Q18,iamc_data!$B$2:$B$50,Veda!$C$5)</f>
        <v>1.03E-2</v>
      </c>
      <c r="M18">
        <f>SUMIFS(iamc_data!L$2:L$50,iamc_data!$O$2:$O$50,Veda!$Q18,iamc_data!$B$2:$B$50,Veda!$C$5)</f>
        <v>8.3000000000000001E-3</v>
      </c>
      <c r="Q18" t="s">
        <v>14</v>
      </c>
      <c r="R18" s="1">
        <f>$Q$10*G18/SUM($G$16:$G$18)</f>
        <v>2.9133093525179858</v>
      </c>
      <c r="S18" s="1">
        <f t="shared" si="1"/>
        <v>3.2974820143884891</v>
      </c>
      <c r="T18" s="1">
        <f t="shared" si="1"/>
        <v>3.7136690647482009</v>
      </c>
      <c r="U18" s="1">
        <f t="shared" si="1"/>
        <v>3.3294964028776972</v>
      </c>
      <c r="V18" s="1">
        <f t="shared" si="1"/>
        <v>3.2654676258992805</v>
      </c>
      <c r="W18" s="1">
        <f t="shared" si="1"/>
        <v>3.2974820143884891</v>
      </c>
      <c r="X18" s="1">
        <f t="shared" si="1"/>
        <v>2.6571942446043164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-3.2014388489208651E-2</v>
      </c>
      <c r="T19" s="1">
        <f t="shared" si="2"/>
        <v>0.16007194244604317</v>
      </c>
      <c r="U19" s="1">
        <f t="shared" si="2"/>
        <v>0.38417266187050358</v>
      </c>
      <c r="V19" s="1">
        <f t="shared" si="2"/>
        <v>1.1205035971223021</v>
      </c>
      <c r="W19" s="1">
        <f t="shared" si="2"/>
        <v>2.1129496402877699</v>
      </c>
      <c r="X19" s="1">
        <f t="shared" si="2"/>
        <v>3.5856115107913675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6.2</v>
      </c>
      <c r="S24" s="1">
        <f>AVERAGE(historical_data!U87:Z87)</f>
        <v>4.45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7.2</v>
      </c>
      <c r="S25" s="1">
        <f>AVERAGE(historical_data!U88:Z88)</f>
        <v>6.2666666666666666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9.1000000000000004E-3</v>
      </c>
      <c r="G2">
        <v>1.03E-2</v>
      </c>
      <c r="H2">
        <v>1.06E-2</v>
      </c>
      <c r="I2">
        <v>1.06E-2</v>
      </c>
      <c r="J2">
        <v>9.7000000000000003E-3</v>
      </c>
      <c r="K2">
        <v>9.4999999999999998E-3</v>
      </c>
      <c r="L2">
        <v>7.7999999999999996E-3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9.2999999999999992E-3</v>
      </c>
      <c r="G3">
        <v>1.0500000000000001E-2</v>
      </c>
      <c r="H3">
        <v>1.09E-2</v>
      </c>
      <c r="I3">
        <v>1.11E-2</v>
      </c>
      <c r="J3">
        <v>1.14E-2</v>
      </c>
      <c r="K3">
        <v>1.2999999999999999E-2</v>
      </c>
      <c r="L3">
        <v>1.37E-2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8.0000000000000004E-4</v>
      </c>
      <c r="G4">
        <v>6.9999999999999999E-4</v>
      </c>
      <c r="H4">
        <v>1.2999999999999999E-3</v>
      </c>
      <c r="I4">
        <v>2E-3</v>
      </c>
      <c r="J4">
        <v>4.3E-3</v>
      </c>
      <c r="K4">
        <v>7.4000000000000003E-3</v>
      </c>
      <c r="L4">
        <v>1.2E-2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1.7899999999999999E-2</v>
      </c>
      <c r="G5">
        <v>2.06E-2</v>
      </c>
      <c r="H5">
        <v>2.4E-2</v>
      </c>
      <c r="I5">
        <v>2.6100000000000002E-2</v>
      </c>
      <c r="J5">
        <v>2.6100000000000002E-2</v>
      </c>
      <c r="K5">
        <v>2.64E-2</v>
      </c>
      <c r="L5">
        <v>2.75E-2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9.1000000000000004E-3</v>
      </c>
      <c r="G6">
        <v>1.03E-2</v>
      </c>
      <c r="H6">
        <v>1.1599999999999999E-2</v>
      </c>
      <c r="I6">
        <v>1.04E-2</v>
      </c>
      <c r="J6">
        <v>1.0200000000000001E-2</v>
      </c>
      <c r="K6">
        <v>1.03E-2</v>
      </c>
      <c r="L6">
        <v>8.3000000000000001E-3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9.4000000000000004E-3</v>
      </c>
      <c r="G7">
        <v>1.06E-2</v>
      </c>
      <c r="H7">
        <v>1.18E-2</v>
      </c>
      <c r="I7">
        <v>1.03E-2</v>
      </c>
      <c r="J7">
        <v>9.7000000000000003E-3</v>
      </c>
      <c r="K7">
        <v>9.1000000000000004E-3</v>
      </c>
      <c r="L7">
        <v>7.4999999999999997E-3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1.8100000000000002E-2</v>
      </c>
      <c r="G8">
        <v>2.0899999999999998E-2</v>
      </c>
      <c r="H8">
        <v>2.2700000000000001E-2</v>
      </c>
      <c r="I8">
        <v>2.3599999999999999E-2</v>
      </c>
      <c r="J8">
        <v>2.3599999999999999E-2</v>
      </c>
      <c r="K8">
        <v>2.47E-2</v>
      </c>
      <c r="L8">
        <v>2.5000000000000001E-2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8.0000000000000004E-4</v>
      </c>
      <c r="G9">
        <v>8.0000000000000004E-4</v>
      </c>
      <c r="H9">
        <v>2.2000000000000001E-3</v>
      </c>
      <c r="I9">
        <v>2.8999999999999998E-3</v>
      </c>
      <c r="J9">
        <v>6.4000000000000003E-3</v>
      </c>
      <c r="K9">
        <v>1.0699999999999999E-2</v>
      </c>
      <c r="L9">
        <v>1.43E-2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6.9999999999999999E-4</v>
      </c>
      <c r="G10">
        <v>6.9999999999999999E-4</v>
      </c>
      <c r="H10">
        <v>1.6000000000000001E-3</v>
      </c>
      <c r="I10">
        <v>1.6000000000000001E-3</v>
      </c>
      <c r="J10">
        <v>1.6999999999999999E-3</v>
      </c>
      <c r="K10">
        <v>1.5E-3</v>
      </c>
      <c r="L10">
        <v>2.8999999999999998E-3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1.7999999999999999E-2</v>
      </c>
      <c r="G11">
        <v>2.06E-2</v>
      </c>
      <c r="H11">
        <v>2.1999999999999999E-2</v>
      </c>
      <c r="I11">
        <v>2.5700000000000001E-2</v>
      </c>
      <c r="J11">
        <v>3.0099999999999998E-2</v>
      </c>
      <c r="K11">
        <v>3.2199999999999999E-2</v>
      </c>
      <c r="L11">
        <v>3.5200000000000002E-2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9.1000000000000004E-3</v>
      </c>
      <c r="G12">
        <v>1.0200000000000001E-2</v>
      </c>
      <c r="H12">
        <v>1.06E-2</v>
      </c>
      <c r="I12">
        <v>1.17E-2</v>
      </c>
      <c r="J12">
        <v>1.18E-2</v>
      </c>
      <c r="K12">
        <v>1.2200000000000001E-2</v>
      </c>
      <c r="L12">
        <v>1.03E-2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1.8100000000000002E-2</v>
      </c>
      <c r="G13">
        <v>2.07E-2</v>
      </c>
      <c r="H13">
        <v>2.3300000000000001E-2</v>
      </c>
      <c r="I13">
        <v>2.52E-2</v>
      </c>
      <c r="J13">
        <v>2.63E-2</v>
      </c>
      <c r="K13">
        <v>2.86E-2</v>
      </c>
      <c r="L13">
        <v>3.0099999999999998E-2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8.0000000000000004E-4</v>
      </c>
      <c r="G14">
        <v>8.0000000000000004E-4</v>
      </c>
      <c r="H14">
        <v>1.6000000000000001E-3</v>
      </c>
      <c r="I14">
        <v>3.8E-3</v>
      </c>
      <c r="J14">
        <v>7.4999999999999997E-3</v>
      </c>
      <c r="K14">
        <v>1.1599999999999999E-2</v>
      </c>
      <c r="L14">
        <v>1.3599999999999999E-2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1.8200000000000001E-2</v>
      </c>
      <c r="G15">
        <v>2.0899999999999998E-2</v>
      </c>
      <c r="H15">
        <v>2.35E-2</v>
      </c>
      <c r="I15">
        <v>2.3800000000000002E-2</v>
      </c>
      <c r="J15">
        <v>2.5100000000000001E-2</v>
      </c>
      <c r="K15">
        <v>2.63E-2</v>
      </c>
      <c r="L15">
        <v>2.7199999999999998E-2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9.2999999999999992E-3</v>
      </c>
      <c r="G16">
        <v>1.04E-2</v>
      </c>
      <c r="H16">
        <v>8.3999999999999995E-3</v>
      </c>
      <c r="I16">
        <v>8.9999999999999993E-3</v>
      </c>
      <c r="J16">
        <v>9.4000000000000004E-3</v>
      </c>
      <c r="K16">
        <v>8.8000000000000005E-3</v>
      </c>
      <c r="L16">
        <v>7.3000000000000001E-3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8.0000000000000004E-4</v>
      </c>
      <c r="G17">
        <v>6.9999999999999999E-4</v>
      </c>
      <c r="H17">
        <v>1.6000000000000001E-3</v>
      </c>
      <c r="I17">
        <v>3.0000000000000001E-3</v>
      </c>
      <c r="J17">
        <v>6.3E-3</v>
      </c>
      <c r="K17">
        <v>0.01</v>
      </c>
      <c r="L17">
        <v>1.4500000000000001E-2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1.7999999999999999E-2</v>
      </c>
      <c r="G18">
        <v>2.06E-2</v>
      </c>
      <c r="H18">
        <v>2.3099999999999999E-2</v>
      </c>
      <c r="I18">
        <v>2.3599999999999999E-2</v>
      </c>
      <c r="J18">
        <v>2.3900000000000001E-2</v>
      </c>
      <c r="K18">
        <v>2.4400000000000002E-2</v>
      </c>
      <c r="L18">
        <v>2.46E-2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9.1000000000000004E-3</v>
      </c>
      <c r="G19">
        <v>1.0200000000000001E-2</v>
      </c>
      <c r="H19">
        <v>1.06E-2</v>
      </c>
      <c r="I19">
        <v>1.0699999999999999E-2</v>
      </c>
      <c r="J19">
        <v>9.9000000000000008E-3</v>
      </c>
      <c r="K19">
        <v>9.4999999999999998E-3</v>
      </c>
      <c r="L19">
        <v>7.9000000000000008E-3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1.78E-2</v>
      </c>
      <c r="G20">
        <v>0.02</v>
      </c>
      <c r="H20">
        <v>2.0299999999999999E-2</v>
      </c>
      <c r="I20">
        <v>2.2100000000000002E-2</v>
      </c>
      <c r="J20">
        <v>2.1100000000000001E-2</v>
      </c>
      <c r="K20">
        <v>1.9599999999999999E-2</v>
      </c>
      <c r="L20">
        <v>1.78E-2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8.0000000000000004E-4</v>
      </c>
      <c r="G21">
        <v>8.0000000000000004E-4</v>
      </c>
      <c r="H21">
        <v>1.6999999999999999E-3</v>
      </c>
      <c r="I21">
        <v>4.4000000000000003E-3</v>
      </c>
      <c r="J21">
        <v>9.1000000000000004E-3</v>
      </c>
      <c r="K21">
        <v>1.46E-2</v>
      </c>
      <c r="L21">
        <v>1.89E-2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6.9999999999999999E-4</v>
      </c>
      <c r="G22">
        <v>6.9999999999999999E-4</v>
      </c>
      <c r="H22">
        <v>1.6000000000000001E-3</v>
      </c>
      <c r="I22">
        <v>2.5999999999999999E-3</v>
      </c>
      <c r="J22">
        <v>5.1999999999999998E-3</v>
      </c>
      <c r="K22">
        <v>9.1999999999999998E-3</v>
      </c>
      <c r="L22">
        <v>1.2500000000000001E-2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65535</v>
      </c>
      <c r="C3" s="9">
        <v>65535</v>
      </c>
      <c r="D3" s="9">
        <v>0.22831050228310504</v>
      </c>
      <c r="E3" s="9">
        <v>0.34246575342465752</v>
      </c>
      <c r="F3" s="9">
        <v>0.34246575342465752</v>
      </c>
      <c r="G3" s="9">
        <v>0.45662100456621008</v>
      </c>
      <c r="H3" s="9">
        <v>0.45662100456621008</v>
      </c>
      <c r="I3" s="9">
        <v>0.34246575342465752</v>
      </c>
      <c r="J3" s="9">
        <v>0.45662100456621008</v>
      </c>
      <c r="K3" s="9">
        <v>0.58980213089802136</v>
      </c>
      <c r="L3" s="9">
        <v>0.60339204174820604</v>
      </c>
      <c r="M3" s="9">
        <v>0.59360730593607314</v>
      </c>
      <c r="N3" s="9">
        <v>0.67150147730325005</v>
      </c>
      <c r="O3" s="9">
        <v>0.2941693010186161</v>
      </c>
      <c r="P3" s="9">
        <v>0.32132589210214779</v>
      </c>
      <c r="Q3" s="9">
        <v>0.33431180691454659</v>
      </c>
      <c r="R3" s="9">
        <v>0.38731245923026736</v>
      </c>
      <c r="S3" s="9">
        <v>0.44846705805609915</v>
      </c>
      <c r="T3" s="9">
        <v>0.57516684229012993</v>
      </c>
      <c r="U3" s="9">
        <v>0.55446836268754074</v>
      </c>
      <c r="V3" s="9">
        <v>0.70395738203957392</v>
      </c>
      <c r="W3" s="9">
        <v>0.67351598173515992</v>
      </c>
      <c r="X3" s="9">
        <v>0.59741248097412492</v>
      </c>
      <c r="Y3" s="9">
        <v>0.50608828006088291</v>
      </c>
    </row>
    <row r="4" spans="1:25" x14ac:dyDescent="0.45">
      <c r="A4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>
        <v>65535</v>
      </c>
      <c r="P4" s="9">
        <v>65535</v>
      </c>
      <c r="Q4" s="9"/>
      <c r="R4" s="9"/>
      <c r="S4" s="9">
        <v>65535</v>
      </c>
      <c r="T4" s="9"/>
      <c r="U4" s="9"/>
      <c r="V4" s="9"/>
      <c r="W4" s="9"/>
      <c r="X4" s="9"/>
      <c r="Y4" s="9"/>
    </row>
    <row r="5" spans="1:25" x14ac:dyDescent="0.45">
      <c r="A5" t="s">
        <v>38</v>
      </c>
      <c r="B5" s="9">
        <v>0.32615786040443573</v>
      </c>
      <c r="C5" s="9">
        <v>0.32615786040443573</v>
      </c>
      <c r="D5" s="9">
        <v>0.28810611002391828</v>
      </c>
      <c r="E5" s="9">
        <v>0.2717982170036965</v>
      </c>
      <c r="F5" s="9">
        <v>0.26636225266362251</v>
      </c>
      <c r="G5" s="9">
        <v>0.29354207436399221</v>
      </c>
      <c r="H5" s="9">
        <v>0.29354207436399221</v>
      </c>
      <c r="I5" s="9">
        <v>0.18482278756251361</v>
      </c>
      <c r="J5" s="9">
        <v>0.22831050228310504</v>
      </c>
      <c r="K5" s="9">
        <v>5.9795607740813224E-2</v>
      </c>
      <c r="L5" s="9">
        <v>0.16307893020221786</v>
      </c>
      <c r="M5" s="9">
        <v>0.13589910850184825</v>
      </c>
      <c r="N5" s="9">
        <v>7.0667536420961088E-2</v>
      </c>
      <c r="O5" s="9">
        <v>2.4461839530332683E-2</v>
      </c>
      <c r="P5" s="9">
        <v>1.9025875190258754E-2</v>
      </c>
      <c r="Q5" s="9">
        <v>1.6307893020221786E-2</v>
      </c>
      <c r="R5" s="9">
        <v>1.9025875190258754E-2</v>
      </c>
      <c r="S5" s="9">
        <v>1.6307893020221786E-2</v>
      </c>
      <c r="T5" s="9">
        <v>1.6307893020221786E-2</v>
      </c>
      <c r="U5" s="9">
        <v>1.0871928680147859E-2</v>
      </c>
      <c r="V5" s="9">
        <v>8.1539465101108932E-3</v>
      </c>
      <c r="W5" s="9">
        <v>1.0871928680147859E-2</v>
      </c>
      <c r="X5" s="9">
        <v>1.6307893020221786E-2</v>
      </c>
      <c r="Y5" s="9">
        <v>1.3589910850184824E-2</v>
      </c>
    </row>
    <row r="6" spans="1:25" x14ac:dyDescent="0.45">
      <c r="A6" t="s">
        <v>50</v>
      </c>
      <c r="B6" s="9"/>
      <c r="C6" s="9">
        <v>65535</v>
      </c>
      <c r="D6" s="9">
        <v>65535</v>
      </c>
      <c r="E6" s="9">
        <v>65535</v>
      </c>
      <c r="F6" s="9">
        <v>65535</v>
      </c>
      <c r="G6" s="9">
        <v>65535</v>
      </c>
      <c r="H6" s="9">
        <v>65535</v>
      </c>
      <c r="I6" s="9">
        <v>65535</v>
      </c>
      <c r="J6" s="9">
        <v>65535</v>
      </c>
      <c r="K6" s="9">
        <v>0.34246575342465752</v>
      </c>
      <c r="L6" s="9">
        <v>0.34246575342465752</v>
      </c>
      <c r="M6" s="9">
        <v>65535</v>
      </c>
      <c r="N6" s="9">
        <v>0.45662100456621008</v>
      </c>
      <c r="O6" s="9">
        <v>0.34246575342465752</v>
      </c>
      <c r="P6" s="9">
        <v>65535</v>
      </c>
      <c r="Q6" s="9">
        <v>0.34246575342465752</v>
      </c>
      <c r="R6" s="9">
        <v>0.45662100456621008</v>
      </c>
      <c r="S6" s="9">
        <v>0.34246575342465752</v>
      </c>
      <c r="T6" s="9">
        <v>0.11415525114155252</v>
      </c>
      <c r="U6" s="9">
        <v>0.22831050228310504</v>
      </c>
      <c r="V6" s="9">
        <v>0.34246575342465752</v>
      </c>
      <c r="W6" s="9">
        <v>0.22831050228310504</v>
      </c>
      <c r="X6" s="9">
        <v>0.22831050228310504</v>
      </c>
      <c r="Y6" s="9">
        <v>0.22831050228310504</v>
      </c>
    </row>
    <row r="7" spans="1:25" x14ac:dyDescent="0.45">
      <c r="A7" t="s">
        <v>40</v>
      </c>
      <c r="B7" s="9">
        <v>0.32208088714938032</v>
      </c>
      <c r="C7" s="9">
        <v>0.36819746987049934</v>
      </c>
      <c r="D7" s="9">
        <v>0.37909056316590567</v>
      </c>
      <c r="E7" s="9">
        <v>0.45709665144596656</v>
      </c>
      <c r="F7" s="9">
        <v>0.41728661091443914</v>
      </c>
      <c r="G7" s="9">
        <v>0.43433571649475167</v>
      </c>
      <c r="H7" s="9">
        <v>0.4120504284232932</v>
      </c>
      <c r="I7" s="9">
        <v>0.52172517123287665</v>
      </c>
      <c r="J7" s="9">
        <v>0.43730242360379351</v>
      </c>
      <c r="K7" s="9">
        <v>0.37272377179952693</v>
      </c>
      <c r="L7" s="9">
        <v>0.53272450532724502</v>
      </c>
      <c r="M7" s="9">
        <v>0.52538922814545863</v>
      </c>
      <c r="N7" s="9">
        <v>0.4768743555751952</v>
      </c>
      <c r="O7" s="9">
        <v>0.57077625570776258</v>
      </c>
      <c r="P7" s="9">
        <v>0.50745937551993792</v>
      </c>
      <c r="Q7" s="9">
        <v>0.42896224327640653</v>
      </c>
      <c r="R7" s="9">
        <v>0.60902116218158209</v>
      </c>
      <c r="S7" s="9">
        <v>0.66363829938249697</v>
      </c>
      <c r="T7" s="9">
        <v>0.53306886505919548</v>
      </c>
      <c r="U7" s="9">
        <v>0.30535123827518729</v>
      </c>
      <c r="V7" s="9">
        <v>0.18408281335915275</v>
      </c>
      <c r="W7" s="9">
        <v>0.34898891063274629</v>
      </c>
      <c r="X7" s="9">
        <v>0.4908675799086758</v>
      </c>
      <c r="Y7" s="9">
        <v>0.31022343058315033</v>
      </c>
    </row>
    <row r="8" spans="1:25" x14ac:dyDescent="0.45">
      <c r="A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0</v>
      </c>
      <c r="R8" s="9">
        <v>0.11415525114155252</v>
      </c>
      <c r="S8" s="9">
        <v>0.11415525114155252</v>
      </c>
      <c r="T8" s="9">
        <v>0.11415525114155252</v>
      </c>
      <c r="U8" s="9">
        <v>6.6590563165905642E-2</v>
      </c>
      <c r="V8" s="9">
        <v>0.13589910850184825</v>
      </c>
      <c r="W8" s="9">
        <v>0.10244702025523943</v>
      </c>
      <c r="X8" s="9">
        <v>0.13171759747102213</v>
      </c>
      <c r="Y8" s="9">
        <v>0.12739064257825428</v>
      </c>
    </row>
    <row r="9" spans="1:25" x14ac:dyDescent="0.45">
      <c r="A9" t="s">
        <v>52</v>
      </c>
      <c r="B9" s="9"/>
      <c r="C9" s="9"/>
      <c r="D9" s="9"/>
      <c r="E9" s="9">
        <v>65535</v>
      </c>
      <c r="F9" s="9">
        <v>0.11415525114155252</v>
      </c>
      <c r="G9" s="9">
        <v>0.19025875190258754</v>
      </c>
      <c r="H9" s="9">
        <v>0.30441400304414007</v>
      </c>
      <c r="I9" s="9">
        <v>0.20547945205479451</v>
      </c>
      <c r="J9" s="9">
        <v>0.18550228310502284</v>
      </c>
      <c r="K9" s="9">
        <v>0.22831050228310504</v>
      </c>
      <c r="L9" s="9">
        <v>0.29057700290577004</v>
      </c>
      <c r="M9" s="9">
        <v>0.23465246067985793</v>
      </c>
      <c r="N9" s="9">
        <v>0.18180280737358362</v>
      </c>
      <c r="O9" s="9">
        <v>0.24200913242009134</v>
      </c>
      <c r="P9" s="9">
        <v>0.24461839530332677</v>
      </c>
      <c r="Q9" s="9">
        <v>0.27016742770167429</v>
      </c>
      <c r="R9" s="9">
        <v>0.21726321991456768</v>
      </c>
      <c r="S9" s="9">
        <v>0.26513477684489617</v>
      </c>
      <c r="T9" s="9">
        <v>0.23567535719546326</v>
      </c>
      <c r="U9" s="9">
        <v>0.2461472602739726</v>
      </c>
      <c r="V9" s="9">
        <v>0.29965753424657532</v>
      </c>
      <c r="W9" s="9">
        <v>0.26881720430107531</v>
      </c>
      <c r="X9" s="9">
        <v>0.2247431506849315</v>
      </c>
      <c r="Y9" s="9">
        <v>0.2088205813564985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0.30365296803652969</v>
      </c>
      <c r="C17" s="9">
        <v>0.25114155251141551</v>
      </c>
      <c r="D17" s="9">
        <v>0.43759512937595124</v>
      </c>
      <c r="E17" s="9">
        <v>0.31133250311332505</v>
      </c>
      <c r="F17" s="9">
        <v>0.31133250311332505</v>
      </c>
      <c r="G17" s="9">
        <v>0.33295281582952818</v>
      </c>
      <c r="H17" s="9">
        <v>0.38051750380517502</v>
      </c>
      <c r="I17" s="9">
        <v>0.3139269406392694</v>
      </c>
      <c r="J17" s="9">
        <v>0.34389269406392692</v>
      </c>
      <c r="K17" s="9">
        <v>0.59741248097412492</v>
      </c>
      <c r="L17" s="9">
        <v>0.59489356228696377</v>
      </c>
      <c r="M17" s="9">
        <v>0.59835739021176182</v>
      </c>
      <c r="N17" s="9">
        <v>0.68424794247122189</v>
      </c>
      <c r="O17" s="9">
        <v>0.29085533336832342</v>
      </c>
      <c r="P17" s="9">
        <v>0.31125784304063597</v>
      </c>
      <c r="Q17" s="9">
        <v>0.33230959229106743</v>
      </c>
      <c r="R17" s="9">
        <v>0.38553031410975153</v>
      </c>
      <c r="S17" s="9">
        <v>0.44485163879816053</v>
      </c>
      <c r="T17" s="9">
        <v>0.57528788603049597</v>
      </c>
      <c r="U17" s="9">
        <v>0.57015883851947047</v>
      </c>
      <c r="V17" s="9">
        <v>0.7140707916820932</v>
      </c>
      <c r="W17" s="9">
        <v>0.68217905405405421</v>
      </c>
      <c r="X17" s="9">
        <v>0.60515858324077509</v>
      </c>
    </row>
    <row r="18" spans="1:25" x14ac:dyDescent="0.45">
      <c r="A18" t="s">
        <v>50</v>
      </c>
      <c r="B18" s="9">
        <v>0.28538812785388129</v>
      </c>
      <c r="C18" s="9">
        <v>0.3995433789954338</v>
      </c>
      <c r="D18" s="9">
        <v>0.22831050228310501</v>
      </c>
      <c r="E18" s="9">
        <v>0.37100456621004563</v>
      </c>
      <c r="F18" s="9">
        <v>0.62785388127853869</v>
      </c>
      <c r="G18" s="9">
        <v>0.50228310502283102</v>
      </c>
      <c r="H18" s="9">
        <v>0.30821917808219179</v>
      </c>
      <c r="I18" s="9">
        <v>0.49821917808219174</v>
      </c>
      <c r="J18" s="9">
        <v>0.63716894977168959</v>
      </c>
      <c r="K18" s="9">
        <v>0.52165688193085458</v>
      </c>
      <c r="L18" s="9">
        <v>0.51143455098934543</v>
      </c>
      <c r="M18" s="9">
        <v>0.68557077625570773</v>
      </c>
      <c r="N18" s="9">
        <v>0.60014269406392684</v>
      </c>
      <c r="O18" s="9">
        <v>0.36432648401826478</v>
      </c>
      <c r="P18" s="9">
        <v>0.6172146118721461</v>
      </c>
      <c r="Q18" s="9">
        <v>0.5060882800608828</v>
      </c>
      <c r="R18" s="9">
        <v>0.66590563165905636</v>
      </c>
      <c r="S18" s="9">
        <v>0.40658034653155684</v>
      </c>
      <c r="T18" s="9">
        <v>0.23456558453743664</v>
      </c>
      <c r="U18" s="9">
        <v>0.36149162861491624</v>
      </c>
      <c r="V18" s="9">
        <v>0.42808219178082191</v>
      </c>
      <c r="W18" s="9">
        <v>0.43759512937595124</v>
      </c>
      <c r="X18" s="9">
        <v>0.32819634703196343</v>
      </c>
    </row>
    <row r="19" spans="1:25" x14ac:dyDescent="0.45">
      <c r="A19" t="s">
        <v>40</v>
      </c>
      <c r="B19" s="9">
        <v>2.2847369778152037E-3</v>
      </c>
      <c r="C19" s="9">
        <v>1.8698648835635135E-3</v>
      </c>
      <c r="D19" s="9">
        <v>1.2847819011346053E-3</v>
      </c>
      <c r="E19" s="9">
        <v>1.9033805942734892E-3</v>
      </c>
      <c r="F19" s="9">
        <v>1.7963733787730257E-3</v>
      </c>
      <c r="G19" s="9">
        <v>1.4547861555275509E-3</v>
      </c>
      <c r="H19" s="9">
        <v>1.3649491965909029E-3</v>
      </c>
      <c r="I19" s="9">
        <v>1.5161244292237444E-3</v>
      </c>
      <c r="J19" s="9">
        <v>1.6245170354759395E-3</v>
      </c>
      <c r="K19" s="9">
        <v>2.0597378914875147E-3</v>
      </c>
      <c r="L19" s="9">
        <v>1.8758979145505623E-3</v>
      </c>
      <c r="M19" s="9">
        <v>1.9705643512993808E-3</v>
      </c>
      <c r="N19" s="9">
        <v>2.6676086084649656E-3</v>
      </c>
      <c r="O19" s="9">
        <v>9.1591342328366417E-3</v>
      </c>
      <c r="P19" s="9">
        <v>5.3567998108495522E-3</v>
      </c>
      <c r="Q19" s="9">
        <v>6.3866594251000743E-3</v>
      </c>
      <c r="R19" s="9">
        <v>1.8517836033655519E-2</v>
      </c>
      <c r="S19" s="9">
        <v>1.2063017016063486E-2</v>
      </c>
      <c r="T19" s="9">
        <v>9.2866651030446522E-3</v>
      </c>
      <c r="U19" s="9">
        <v>5.177219827891601E-3</v>
      </c>
      <c r="V19" s="9">
        <v>5.7507576464284772E-3</v>
      </c>
      <c r="W19" s="9">
        <v>1.0512415711423369E-2</v>
      </c>
      <c r="X19" s="9">
        <v>1.054019924688453E-2</v>
      </c>
    </row>
    <row r="20" spans="1:25" x14ac:dyDescent="0.45">
      <c r="A20" t="s">
        <v>51</v>
      </c>
      <c r="B20" s="9"/>
      <c r="C20" s="9"/>
      <c r="D20" s="9"/>
      <c r="E20" s="9"/>
      <c r="F20" s="9"/>
      <c r="G20" s="9"/>
      <c r="H20" s="9"/>
      <c r="I20" s="9"/>
      <c r="J20" s="9"/>
      <c r="K20" s="9">
        <v>0.1050228310502283</v>
      </c>
      <c r="L20" s="9">
        <v>0.1050228310502283</v>
      </c>
      <c r="M20" s="9">
        <v>0.10445205479452055</v>
      </c>
      <c r="N20" s="9">
        <v>0.10454217736121124</v>
      </c>
      <c r="O20" s="9">
        <v>0.10441400304414004</v>
      </c>
      <c r="P20" s="9">
        <v>0.1044486369726301</v>
      </c>
      <c r="Q20" s="9">
        <v>0.10446083596768529</v>
      </c>
      <c r="R20" s="9">
        <v>0.11046803652968036</v>
      </c>
      <c r="S20" s="9">
        <v>0.11028919330289196</v>
      </c>
      <c r="T20" s="9">
        <v>0.11022602024019125</v>
      </c>
      <c r="U20" s="9">
        <v>6.9572230173334235E-2</v>
      </c>
      <c r="V20" s="9">
        <v>0.13474794155550179</v>
      </c>
      <c r="W20" s="9">
        <v>0.10227040471979351</v>
      </c>
      <c r="X20" s="9">
        <v>0.13083948015454863</v>
      </c>
    </row>
    <row r="21" spans="1:25" x14ac:dyDescent="0.45">
      <c r="A21" t="s">
        <v>52</v>
      </c>
      <c r="B21" s="9"/>
      <c r="C21" s="9"/>
      <c r="D21" s="9">
        <v>0.11415525114155251</v>
      </c>
      <c r="E21" s="9">
        <v>0.22831050228310501</v>
      </c>
      <c r="F21" s="9">
        <v>0.13046314416177429</v>
      </c>
      <c r="G21" s="9">
        <v>0.19885108263367213</v>
      </c>
      <c r="H21" s="9">
        <v>0.28096553247901024</v>
      </c>
      <c r="I21" s="9">
        <v>0.20726712328767125</v>
      </c>
      <c r="J21" s="9">
        <v>0.19784884065705985</v>
      </c>
      <c r="K21" s="9">
        <v>0.21464809448542327</v>
      </c>
      <c r="L21" s="9">
        <v>0.29277862337223071</v>
      </c>
      <c r="M21" s="9">
        <v>0.23380200405885337</v>
      </c>
      <c r="N21" s="9">
        <v>0.18604602259072336</v>
      </c>
      <c r="O21" s="9">
        <v>0.24351846737369279</v>
      </c>
      <c r="P21" s="9">
        <v>0.25059360730593605</v>
      </c>
      <c r="Q21" s="9">
        <v>0.27207001522070018</v>
      </c>
      <c r="R21" s="9">
        <v>0.21873619089703933</v>
      </c>
      <c r="S21" s="9">
        <v>0.26470252269192579</v>
      </c>
      <c r="T21" s="9">
        <v>0.23420238621299164</v>
      </c>
      <c r="U21" s="9">
        <v>0.24817929599445121</v>
      </c>
      <c r="V21" s="9">
        <v>0.30393385477435431</v>
      </c>
      <c r="W21" s="9">
        <v>0.2647968325530316</v>
      </c>
      <c r="X21" s="9">
        <v>0.24131553089416799</v>
      </c>
    </row>
    <row r="30" spans="1:25" ht="15.75" x14ac:dyDescent="0.5">
      <c r="A30" s="7" t="s">
        <v>54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55</v>
      </c>
      <c r="B32" s="10">
        <v>8.51</v>
      </c>
      <c r="C32" s="10">
        <v>8.49</v>
      </c>
      <c r="D32" s="10">
        <v>8.5299999999999994</v>
      </c>
      <c r="E32" s="10">
        <v>10.16</v>
      </c>
      <c r="F32" s="10">
        <v>10.309999999999999</v>
      </c>
      <c r="G32" s="10">
        <v>10.200000000000001</v>
      </c>
      <c r="H32" s="10">
        <v>9.73</v>
      </c>
      <c r="I32" s="10">
        <v>12.18</v>
      </c>
      <c r="J32" s="10">
        <v>10.580000000000002</v>
      </c>
      <c r="K32" s="10">
        <v>8.7799999999999994</v>
      </c>
      <c r="L32" s="10">
        <v>12.969999999999999</v>
      </c>
      <c r="M32" s="10">
        <v>12.89</v>
      </c>
      <c r="N32" s="10">
        <v>11.959999999999999</v>
      </c>
      <c r="O32" s="10">
        <v>13.28</v>
      </c>
      <c r="P32" s="10">
        <v>12.45</v>
      </c>
      <c r="Q32" s="10">
        <v>10.149999999999999</v>
      </c>
      <c r="R32" s="10">
        <v>12.17</v>
      </c>
      <c r="S32" s="10">
        <v>13.160000000000002</v>
      </c>
      <c r="T32" s="10">
        <v>12.370000000000001</v>
      </c>
      <c r="U32" s="10">
        <v>7.6099999999999994</v>
      </c>
      <c r="V32" s="10">
        <v>6.08</v>
      </c>
      <c r="W32" s="10">
        <v>7.19</v>
      </c>
      <c r="X32" s="10">
        <v>8.9</v>
      </c>
      <c r="Y32" s="10">
        <v>6.48</v>
      </c>
    </row>
    <row r="33" spans="1:25" x14ac:dyDescent="0.45">
      <c r="A33" t="s">
        <v>34</v>
      </c>
      <c r="B33" s="11">
        <v>0.01</v>
      </c>
      <c r="C33" s="11">
        <v>0.01</v>
      </c>
      <c r="D33" s="11">
        <v>0.02</v>
      </c>
      <c r="E33" s="11">
        <v>0.03</v>
      </c>
      <c r="F33" s="11">
        <v>0.03</v>
      </c>
      <c r="G33" s="11">
        <v>0.04</v>
      </c>
      <c r="H33" s="11">
        <v>0.04</v>
      </c>
      <c r="I33" s="11">
        <v>0.03</v>
      </c>
      <c r="J33" s="11">
        <v>0.04</v>
      </c>
      <c r="K33" s="11">
        <v>0.31</v>
      </c>
      <c r="L33" s="11">
        <v>0.74</v>
      </c>
      <c r="M33" s="11">
        <v>0.78</v>
      </c>
      <c r="N33" s="11">
        <v>1</v>
      </c>
      <c r="O33" s="11">
        <v>0.67</v>
      </c>
      <c r="P33" s="11">
        <v>0.76</v>
      </c>
      <c r="Q33" s="11">
        <v>0.82</v>
      </c>
      <c r="R33" s="11">
        <v>0.95</v>
      </c>
      <c r="S33" s="11">
        <v>1.1000000000000001</v>
      </c>
      <c r="T33" s="11">
        <v>1.31</v>
      </c>
      <c r="U33" s="11">
        <v>1.36</v>
      </c>
      <c r="V33" s="11">
        <v>1.85</v>
      </c>
      <c r="W33" s="11">
        <v>1.77</v>
      </c>
      <c r="X33" s="11">
        <v>1.57</v>
      </c>
      <c r="Y33" s="11">
        <v>1.33</v>
      </c>
    </row>
    <row r="34" spans="1:25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0.01</v>
      </c>
      <c r="P34" s="11">
        <v>0.01</v>
      </c>
      <c r="Q34" s="11">
        <v>0</v>
      </c>
      <c r="R34" s="11">
        <v>0</v>
      </c>
      <c r="S34" s="11">
        <v>0.02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</row>
    <row r="35" spans="1:25" x14ac:dyDescent="0.45">
      <c r="A35" t="s">
        <v>38</v>
      </c>
      <c r="B35" s="11">
        <v>0.6</v>
      </c>
      <c r="C35" s="11">
        <v>0.6</v>
      </c>
      <c r="D35" s="11">
        <v>0.53</v>
      </c>
      <c r="E35" s="11">
        <v>0.5</v>
      </c>
      <c r="F35" s="11">
        <v>0.49</v>
      </c>
      <c r="G35" s="11">
        <v>0.54</v>
      </c>
      <c r="H35" s="11">
        <v>0.54</v>
      </c>
      <c r="I35" s="11">
        <v>0.34</v>
      </c>
      <c r="J35" s="11">
        <v>0.42</v>
      </c>
      <c r="K35" s="11">
        <v>0.11</v>
      </c>
      <c r="L35" s="11">
        <v>0.3</v>
      </c>
      <c r="M35" s="11">
        <v>0.25</v>
      </c>
      <c r="N35" s="11">
        <v>0.13</v>
      </c>
      <c r="O35" s="11">
        <v>0.09</v>
      </c>
      <c r="P35" s="11">
        <v>7.0000000000000007E-2</v>
      </c>
      <c r="Q35" s="11">
        <v>0.06</v>
      </c>
      <c r="R35" s="11">
        <v>7.0000000000000007E-2</v>
      </c>
      <c r="S35" s="11">
        <v>0.06</v>
      </c>
      <c r="T35" s="11">
        <v>0.06</v>
      </c>
      <c r="U35" s="11">
        <v>0.04</v>
      </c>
      <c r="V35" s="11">
        <v>0.03</v>
      </c>
      <c r="W35" s="11">
        <v>0.04</v>
      </c>
      <c r="X35" s="11">
        <v>0.06</v>
      </c>
      <c r="Y35" s="11">
        <v>0.05</v>
      </c>
    </row>
    <row r="36" spans="1:25" x14ac:dyDescent="0.45">
      <c r="A36" t="s">
        <v>50</v>
      </c>
      <c r="B36" s="11">
        <v>0</v>
      </c>
      <c r="C36" s="11">
        <v>0.01</v>
      </c>
      <c r="D36" s="11">
        <v>0.01</v>
      </c>
      <c r="E36" s="11">
        <v>0.01</v>
      </c>
      <c r="F36" s="11">
        <v>0.02</v>
      </c>
      <c r="G36" s="11">
        <v>0.02</v>
      </c>
      <c r="H36" s="11">
        <v>0.01</v>
      </c>
      <c r="I36" s="11">
        <v>0.02</v>
      </c>
      <c r="J36" s="11">
        <v>0.03</v>
      </c>
      <c r="K36" s="11">
        <v>0.03</v>
      </c>
      <c r="L36" s="11">
        <v>0.03</v>
      </c>
      <c r="M36" s="11">
        <v>0.03</v>
      </c>
      <c r="N36" s="11">
        <v>0.04</v>
      </c>
      <c r="O36" s="11">
        <v>0.03</v>
      </c>
      <c r="P36" s="11">
        <v>0.03</v>
      </c>
      <c r="Q36" s="11">
        <v>0.03</v>
      </c>
      <c r="R36" s="11">
        <v>0.04</v>
      </c>
      <c r="S36" s="11">
        <v>0.03</v>
      </c>
      <c r="T36" s="11">
        <v>0.01</v>
      </c>
      <c r="U36" s="11">
        <v>0.02</v>
      </c>
      <c r="V36" s="11">
        <v>0.03</v>
      </c>
      <c r="W36" s="11">
        <v>0.02</v>
      </c>
      <c r="X36" s="11">
        <v>0.02</v>
      </c>
      <c r="Y36" s="11">
        <v>0.02</v>
      </c>
    </row>
    <row r="37" spans="1:25" x14ac:dyDescent="0.45">
      <c r="A37" t="s">
        <v>56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7.9</v>
      </c>
      <c r="C38" s="11">
        <v>7.87</v>
      </c>
      <c r="D38" s="11">
        <v>7.97</v>
      </c>
      <c r="E38" s="11">
        <v>9.61</v>
      </c>
      <c r="F38" s="11">
        <v>9.76</v>
      </c>
      <c r="G38" s="11">
        <v>9.5500000000000007</v>
      </c>
      <c r="H38" s="11">
        <v>9.06</v>
      </c>
      <c r="I38" s="11">
        <v>11.7</v>
      </c>
      <c r="J38" s="11">
        <v>9.9600000000000009</v>
      </c>
      <c r="K38" s="11">
        <v>8.1300000000000008</v>
      </c>
      <c r="L38" s="11">
        <v>11.62</v>
      </c>
      <c r="M38" s="11">
        <v>11.46</v>
      </c>
      <c r="N38" s="11">
        <v>10.36</v>
      </c>
      <c r="O38" s="11">
        <v>11.95</v>
      </c>
      <c r="P38" s="11">
        <v>10.98</v>
      </c>
      <c r="Q38" s="11">
        <v>8.5299999999999994</v>
      </c>
      <c r="R38" s="11">
        <v>10.51</v>
      </c>
      <c r="S38" s="11">
        <v>11.22</v>
      </c>
      <c r="T38" s="11">
        <v>10.32</v>
      </c>
      <c r="U38" s="11">
        <v>5.43</v>
      </c>
      <c r="V38" s="11">
        <v>3.08</v>
      </c>
      <c r="W38" s="11">
        <v>4.28</v>
      </c>
      <c r="X38" s="11">
        <v>6.02</v>
      </c>
      <c r="Y38" s="11">
        <v>3.56</v>
      </c>
    </row>
    <row r="39" spans="1:25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0.01</v>
      </c>
      <c r="S39" s="11">
        <v>0.01</v>
      </c>
      <c r="T39" s="11">
        <v>0.03</v>
      </c>
      <c r="U39" s="11">
        <v>7.0000000000000007E-2</v>
      </c>
      <c r="V39" s="11">
        <v>0.25</v>
      </c>
      <c r="W39" s="11">
        <v>0.35</v>
      </c>
      <c r="X39" s="11">
        <v>0.6</v>
      </c>
      <c r="Y39" s="11">
        <v>0.77</v>
      </c>
    </row>
    <row r="40" spans="1:25" x14ac:dyDescent="0.45">
      <c r="A40" t="s">
        <v>52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0.05</v>
      </c>
      <c r="H40" s="11">
        <v>0.08</v>
      </c>
      <c r="I40" s="11">
        <v>0.09</v>
      </c>
      <c r="J40" s="11">
        <v>0.13</v>
      </c>
      <c r="K40" s="11">
        <v>0.2</v>
      </c>
      <c r="L40" s="11">
        <v>0.28000000000000003</v>
      </c>
      <c r="M40" s="11">
        <v>0.37</v>
      </c>
      <c r="N40" s="11">
        <v>0.43</v>
      </c>
      <c r="O40" s="11">
        <v>0.53</v>
      </c>
      <c r="P40" s="11">
        <v>0.6</v>
      </c>
      <c r="Q40" s="11">
        <v>0.71</v>
      </c>
      <c r="R40" s="11">
        <v>0.59</v>
      </c>
      <c r="S40" s="11">
        <v>0.72</v>
      </c>
      <c r="T40" s="11">
        <v>0.64</v>
      </c>
      <c r="U40" s="11">
        <v>0.69</v>
      </c>
      <c r="V40" s="11">
        <v>0.84</v>
      </c>
      <c r="W40" s="11">
        <v>0.73</v>
      </c>
      <c r="X40" s="11">
        <v>0.63</v>
      </c>
      <c r="Y40" s="11">
        <v>0.75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55</v>
      </c>
      <c r="B46" s="10">
        <v>8.5132999999999992</v>
      </c>
      <c r="C46" s="10">
        <v>8.4829999999999988</v>
      </c>
      <c r="D46" s="10">
        <v>8.5269999999999992</v>
      </c>
      <c r="E46" s="10">
        <v>10.158999999999999</v>
      </c>
      <c r="F46" s="10">
        <v>10.303999999999998</v>
      </c>
      <c r="G46" s="10">
        <v>10.205000000000002</v>
      </c>
      <c r="H46" s="10">
        <v>9.7317989999999988</v>
      </c>
      <c r="I46" s="10">
        <v>12.190605</v>
      </c>
      <c r="J46" s="10">
        <v>10.581510999999999</v>
      </c>
      <c r="K46" s="10">
        <v>8.7796330000000022</v>
      </c>
      <c r="L46" s="10">
        <v>12.963965000000002</v>
      </c>
      <c r="M46" s="10">
        <v>12.893869999999998</v>
      </c>
      <c r="N46" s="10">
        <v>11.966923</v>
      </c>
      <c r="O46" s="10">
        <v>13.275943000000002</v>
      </c>
      <c r="P46" s="10">
        <v>12.448770000000001</v>
      </c>
      <c r="Q46" s="10">
        <v>10.154377999999999</v>
      </c>
      <c r="R46" s="10">
        <v>12.169924</v>
      </c>
      <c r="S46" s="10">
        <v>13.160460000000002</v>
      </c>
      <c r="T46" s="10">
        <v>12.364170999999999</v>
      </c>
      <c r="U46" s="10">
        <v>7.6155850000000003</v>
      </c>
      <c r="V46" s="10">
        <v>6.078456000000001</v>
      </c>
      <c r="W46" s="10">
        <v>7.2044589999999999</v>
      </c>
      <c r="X46" s="10">
        <v>8.9368489999999987</v>
      </c>
    </row>
    <row r="47" spans="1:25" x14ac:dyDescent="0.45">
      <c r="A47" t="s">
        <v>34</v>
      </c>
      <c r="B47" s="11">
        <v>1.3300000000000001E-2</v>
      </c>
      <c r="C47" s="11">
        <v>1.0999999999999999E-2</v>
      </c>
      <c r="D47" s="11">
        <v>2.3E-2</v>
      </c>
      <c r="E47" s="11">
        <v>0.03</v>
      </c>
      <c r="F47" s="11">
        <v>0.03</v>
      </c>
      <c r="G47" s="11">
        <v>3.5000000000000003E-2</v>
      </c>
      <c r="H47" s="11">
        <v>0.04</v>
      </c>
      <c r="I47" s="11">
        <v>3.3000000000000002E-2</v>
      </c>
      <c r="J47" s="11">
        <v>3.6149999999999995E-2</v>
      </c>
      <c r="K47" s="11">
        <v>0.314</v>
      </c>
      <c r="L47" s="11">
        <v>0.74</v>
      </c>
      <c r="M47" s="11">
        <v>0.78100000000000003</v>
      </c>
      <c r="N47" s="11">
        <v>1.0009999999999999</v>
      </c>
      <c r="O47" s="11">
        <v>0.66500000000000004</v>
      </c>
      <c r="P47" s="11">
        <v>0.75800000000000001</v>
      </c>
      <c r="Q47" s="11">
        <v>0.81799999999999995</v>
      </c>
      <c r="R47" s="11">
        <v>0.94900600000000002</v>
      </c>
      <c r="S47" s="11">
        <v>1.095029</v>
      </c>
      <c r="T47" s="11">
        <v>1.3070000000000002</v>
      </c>
      <c r="U47" s="11">
        <v>1.363024</v>
      </c>
      <c r="V47" s="11">
        <v>1.8515569999999999</v>
      </c>
      <c r="W47" s="11">
        <v>1.7688629999999999</v>
      </c>
      <c r="X47" s="11">
        <v>1.5691519999999999</v>
      </c>
    </row>
    <row r="48" spans="1:25" x14ac:dyDescent="0.45">
      <c r="A48" t="s">
        <v>36</v>
      </c>
      <c r="B48" s="11">
        <v>7.843</v>
      </c>
      <c r="C48" s="11">
        <v>7.8259999999999996</v>
      </c>
      <c r="D48" s="11">
        <v>7.9409999999999998</v>
      </c>
      <c r="E48" s="11">
        <v>9.5660000000000007</v>
      </c>
      <c r="F48" s="11">
        <v>9.7149999999999999</v>
      </c>
      <c r="G48" s="11">
        <v>9.5180000000000007</v>
      </c>
      <c r="H48" s="11">
        <v>9.0329999999999995</v>
      </c>
      <c r="I48" s="11">
        <v>11.667</v>
      </c>
      <c r="J48" s="11">
        <v>9.9239999999999995</v>
      </c>
      <c r="K48" s="11">
        <v>8.0850000000000009</v>
      </c>
      <c r="L48" s="11">
        <v>11.576000000000001</v>
      </c>
      <c r="M48" s="11">
        <v>11.420999999999999</v>
      </c>
      <c r="N48" s="11">
        <v>10.305999999999999</v>
      </c>
      <c r="O48" s="11">
        <v>11.773999999999999</v>
      </c>
      <c r="P48" s="11">
        <v>10.872</v>
      </c>
      <c r="Q48" s="11">
        <v>8.3998299999999997</v>
      </c>
      <c r="R48" s="11">
        <v>10.188675</v>
      </c>
      <c r="S48" s="11">
        <v>11.035309</v>
      </c>
      <c r="T48" s="11">
        <v>10.13753</v>
      </c>
      <c r="U48" s="11">
        <v>5.3429279999999997</v>
      </c>
      <c r="V48" s="11">
        <v>2.9852060000000002</v>
      </c>
      <c r="W48" s="11">
        <v>4.1559280000000003</v>
      </c>
      <c r="X48" s="11">
        <v>5.8953930000000003</v>
      </c>
    </row>
    <row r="49" spans="1:25" x14ac:dyDescent="0.45">
      <c r="A49" t="s">
        <v>38</v>
      </c>
      <c r="B49" s="11">
        <v>0.59599999999999997</v>
      </c>
      <c r="C49" s="11">
        <v>0.59899999999999998</v>
      </c>
      <c r="D49" s="11">
        <v>0.52900000000000003</v>
      </c>
      <c r="E49" s="11">
        <v>0.504</v>
      </c>
      <c r="F49" s="11">
        <v>0.48699999999999999</v>
      </c>
      <c r="G49" s="11">
        <v>0.54400000000000004</v>
      </c>
      <c r="H49" s="11">
        <v>0.53900000000000003</v>
      </c>
      <c r="I49" s="11">
        <v>0.34399999999999997</v>
      </c>
      <c r="J49" s="11">
        <v>0.42299999999999999</v>
      </c>
      <c r="K49" s="11">
        <v>0.108</v>
      </c>
      <c r="L49" s="11">
        <v>0.30299999999999999</v>
      </c>
      <c r="M49" s="11">
        <v>0.25</v>
      </c>
      <c r="N49" s="11">
        <v>0.126</v>
      </c>
      <c r="O49" s="11">
        <v>8.8999999999999996E-2</v>
      </c>
      <c r="P49" s="11">
        <v>6.9000000000000006E-2</v>
      </c>
      <c r="Q49" s="11">
        <v>6.2E-2</v>
      </c>
      <c r="R49" s="11">
        <v>7.3999999999999996E-2</v>
      </c>
      <c r="S49" s="11">
        <v>6.3E-2</v>
      </c>
      <c r="T49" s="11">
        <v>5.8000000000000003E-2</v>
      </c>
      <c r="U49" s="11">
        <v>3.8063E-2</v>
      </c>
      <c r="V49" s="11">
        <v>2.6391999999999999E-2</v>
      </c>
      <c r="W49" s="11">
        <v>4.1350000000000005E-2</v>
      </c>
      <c r="X49" s="11">
        <v>5.5761999999999999E-2</v>
      </c>
    </row>
    <row r="50" spans="1:25" x14ac:dyDescent="0.45">
      <c r="A50" t="s">
        <v>50</v>
      </c>
      <c r="B50" s="11">
        <v>5.0000000000000001E-3</v>
      </c>
      <c r="C50" s="11">
        <v>7.0000000000000001E-3</v>
      </c>
      <c r="D50" s="11">
        <v>6.0000000000000001E-3</v>
      </c>
      <c r="E50" s="11">
        <v>1.2999999999999999E-2</v>
      </c>
      <c r="F50" s="11">
        <v>2.1999999999999999E-2</v>
      </c>
      <c r="G50" s="11">
        <v>2.1999999999999999E-2</v>
      </c>
      <c r="H50" s="11">
        <v>1.35E-2</v>
      </c>
      <c r="I50" s="11">
        <v>2.1821999999999998E-2</v>
      </c>
      <c r="J50" s="11">
        <v>2.7908000000000002E-2</v>
      </c>
      <c r="K50" s="11">
        <v>3.1988000000000003E-2</v>
      </c>
      <c r="L50" s="11">
        <v>2.6880999999999999E-2</v>
      </c>
      <c r="M50" s="11">
        <v>3.0027999999999999E-2</v>
      </c>
      <c r="N50" s="11">
        <v>4.2057999999999998E-2</v>
      </c>
      <c r="O50" s="11">
        <v>2.5531999999999999E-2</v>
      </c>
      <c r="P50" s="11">
        <v>2.7033999999999999E-2</v>
      </c>
      <c r="Q50" s="11">
        <v>2.6600000000000002E-2</v>
      </c>
      <c r="R50" s="11">
        <v>3.5000000000000003E-2</v>
      </c>
      <c r="S50" s="11">
        <v>2.5999999999999999E-2</v>
      </c>
      <c r="T50" s="11">
        <v>1.4999999999999999E-2</v>
      </c>
      <c r="U50" s="11">
        <v>1.9E-2</v>
      </c>
      <c r="V50" s="11">
        <v>0.03</v>
      </c>
      <c r="W50" s="11">
        <v>2.3E-2</v>
      </c>
      <c r="X50" s="11">
        <v>2.3E-2</v>
      </c>
    </row>
    <row r="51" spans="1:25" x14ac:dyDescent="0.45">
      <c r="A51" t="s">
        <v>40</v>
      </c>
      <c r="B51" s="11">
        <v>5.6000000000000001E-2</v>
      </c>
      <c r="C51" s="11">
        <v>0.04</v>
      </c>
      <c r="D51" s="11">
        <v>2.7E-2</v>
      </c>
      <c r="E51" s="11">
        <v>0.04</v>
      </c>
      <c r="F51" s="11">
        <v>4.2000000000000003E-2</v>
      </c>
      <c r="G51" s="11">
        <v>3.2000000000000001E-2</v>
      </c>
      <c r="H51" s="11">
        <v>0.03</v>
      </c>
      <c r="I51" s="11">
        <v>3.4000000000000002E-2</v>
      </c>
      <c r="J51" s="11">
        <v>3.6999999999999998E-2</v>
      </c>
      <c r="K51" s="11">
        <v>4.4999999999999998E-2</v>
      </c>
      <c r="L51" s="11">
        <v>4.1000000000000002E-2</v>
      </c>
      <c r="M51" s="11">
        <v>4.2999999999999997E-2</v>
      </c>
      <c r="N51" s="11">
        <v>5.8000000000000003E-2</v>
      </c>
      <c r="O51" s="11">
        <v>0.192</v>
      </c>
      <c r="P51" s="11">
        <v>0.11599999999999999</v>
      </c>
      <c r="Q51" s="11">
        <v>0.127</v>
      </c>
      <c r="R51" s="11">
        <v>0.31956600000000002</v>
      </c>
      <c r="S51" s="11">
        <v>0.20362999999999998</v>
      </c>
      <c r="T51" s="11">
        <v>0.179839</v>
      </c>
      <c r="U51" s="11">
        <v>9.2069999999999985E-2</v>
      </c>
      <c r="V51" s="11">
        <v>9.6169000000000004E-2</v>
      </c>
      <c r="W51" s="11">
        <v>0.12864799999999998</v>
      </c>
      <c r="X51" s="11">
        <v>0.12954199999999999</v>
      </c>
    </row>
    <row r="52" spans="1:25" x14ac:dyDescent="0.45">
      <c r="A52" t="s">
        <v>51</v>
      </c>
      <c r="B52" s="11"/>
      <c r="C52" s="11"/>
      <c r="D52" s="11"/>
      <c r="E52" s="11"/>
      <c r="F52" s="11"/>
      <c r="G52" s="11"/>
      <c r="H52" s="11"/>
      <c r="I52" s="11"/>
      <c r="J52" s="11"/>
      <c r="K52" s="11">
        <v>9.2E-5</v>
      </c>
      <c r="L52" s="11">
        <v>9.2E-5</v>
      </c>
      <c r="M52" s="11">
        <v>1.83E-4</v>
      </c>
      <c r="N52" s="11">
        <v>3.48E-4</v>
      </c>
      <c r="O52" s="11">
        <v>1.3720000000000002E-3</v>
      </c>
      <c r="P52" s="11">
        <v>3.0560000000000001E-3</v>
      </c>
      <c r="Q52" s="11">
        <v>5.9480000000000002E-3</v>
      </c>
      <c r="R52" s="11">
        <v>9.6769999999999998E-3</v>
      </c>
      <c r="S52" s="11">
        <v>1.4492000000000001E-2</v>
      </c>
      <c r="T52" s="11">
        <v>3.0802E-2</v>
      </c>
      <c r="U52" s="11">
        <v>7.3499999999999996E-2</v>
      </c>
      <c r="V52" s="11">
        <v>0.24513200000000002</v>
      </c>
      <c r="W52" s="11">
        <v>0.35367000000000004</v>
      </c>
      <c r="X52" s="11">
        <v>0.59599999999999997</v>
      </c>
    </row>
    <row r="53" spans="1:25" x14ac:dyDescent="0.45">
      <c r="A53" t="s">
        <v>52</v>
      </c>
      <c r="B53" s="11"/>
      <c r="C53" s="11"/>
      <c r="D53" s="11">
        <v>1E-3</v>
      </c>
      <c r="E53" s="11">
        <v>6.0000000000000001E-3</v>
      </c>
      <c r="F53" s="11">
        <v>8.0000000000000002E-3</v>
      </c>
      <c r="G53" s="11">
        <v>5.3999999999999999E-2</v>
      </c>
      <c r="H53" s="11">
        <v>7.6299000000000006E-2</v>
      </c>
      <c r="I53" s="11">
        <v>9.0783000000000003E-2</v>
      </c>
      <c r="J53" s="11">
        <v>0.13345300000000002</v>
      </c>
      <c r="K53" s="11">
        <v>0.195553</v>
      </c>
      <c r="L53" s="11">
        <v>0.27699200000000002</v>
      </c>
      <c r="M53" s="11">
        <v>0.36865900000000001</v>
      </c>
      <c r="N53" s="11">
        <v>0.43351699999999999</v>
      </c>
      <c r="O53" s="11">
        <v>0.52903900000000004</v>
      </c>
      <c r="P53" s="11">
        <v>0.60367999999999999</v>
      </c>
      <c r="Q53" s="11">
        <v>0.71499999999999997</v>
      </c>
      <c r="R53" s="11">
        <v>0.59399999999999997</v>
      </c>
      <c r="S53" s="11">
        <v>0.72299999999999998</v>
      </c>
      <c r="T53" s="11">
        <v>0.63600000000000001</v>
      </c>
      <c r="U53" s="11">
        <v>0.68700000000000006</v>
      </c>
      <c r="V53" s="11">
        <v>0.84399999999999997</v>
      </c>
      <c r="W53" s="11">
        <v>0.73299999999999998</v>
      </c>
      <c r="X53" s="11">
        <v>0.66800000000000004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</v>
      </c>
      <c r="C59" s="11">
        <v>0</v>
      </c>
      <c r="D59" s="11">
        <v>0.01</v>
      </c>
      <c r="E59" s="11">
        <v>0.01</v>
      </c>
      <c r="F59" s="11">
        <v>0.01</v>
      </c>
      <c r="G59" s="11">
        <v>0.01</v>
      </c>
      <c r="H59" s="11">
        <v>0.01</v>
      </c>
      <c r="I59" s="11">
        <v>0.01</v>
      </c>
      <c r="J59" s="11">
        <v>0.01</v>
      </c>
      <c r="K59" s="11">
        <v>0.06</v>
      </c>
      <c r="L59" s="11">
        <v>0.14000000000000001</v>
      </c>
      <c r="M59" s="11">
        <v>0.15</v>
      </c>
      <c r="N59" s="11">
        <v>0.17</v>
      </c>
      <c r="O59" s="11">
        <v>0.26</v>
      </c>
      <c r="P59" s="11">
        <v>0.27</v>
      </c>
      <c r="Q59" s="11">
        <v>0.28000000000000003</v>
      </c>
      <c r="R59" s="11">
        <v>0.28000000000000003</v>
      </c>
      <c r="S59" s="11">
        <v>0.28000000000000003</v>
      </c>
      <c r="T59" s="11">
        <v>0.26</v>
      </c>
      <c r="U59" s="11">
        <v>0.28000000000000003</v>
      </c>
      <c r="V59" s="11">
        <v>0.3</v>
      </c>
      <c r="W59" s="11">
        <v>0.3</v>
      </c>
      <c r="X59" s="11">
        <v>0.3</v>
      </c>
      <c r="Y59" s="11">
        <v>0.3</v>
      </c>
    </row>
    <row r="60" spans="1:25" x14ac:dyDescent="0.45">
      <c r="A60" t="s">
        <v>36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</row>
    <row r="61" spans="1:25" x14ac:dyDescent="0.45">
      <c r="A61" t="s">
        <v>38</v>
      </c>
      <c r="B61" s="11">
        <v>0.21</v>
      </c>
      <c r="C61" s="11">
        <v>0.21</v>
      </c>
      <c r="D61" s="11">
        <v>0.21</v>
      </c>
      <c r="E61" s="11">
        <v>0.21</v>
      </c>
      <c r="F61" s="11">
        <v>0.21</v>
      </c>
      <c r="G61" s="11">
        <v>0.21</v>
      </c>
      <c r="H61" s="11">
        <v>0.21</v>
      </c>
      <c r="I61" s="11">
        <v>0.21</v>
      </c>
      <c r="J61" s="11">
        <v>0.21</v>
      </c>
      <c r="K61" s="11">
        <v>0.21</v>
      </c>
      <c r="L61" s="11">
        <v>0.21</v>
      </c>
      <c r="M61" s="11">
        <v>0.21</v>
      </c>
      <c r="N61" s="11">
        <v>0.21</v>
      </c>
      <c r="O61" s="11">
        <v>0.42</v>
      </c>
      <c r="P61" s="11">
        <v>0.42</v>
      </c>
      <c r="Q61" s="11">
        <v>0.42</v>
      </c>
      <c r="R61" s="11">
        <v>0.42</v>
      </c>
      <c r="S61" s="11">
        <v>0.42</v>
      </c>
      <c r="T61" s="11">
        <v>0.42</v>
      </c>
      <c r="U61" s="11">
        <v>0.42</v>
      </c>
      <c r="V61" s="11">
        <v>0.42</v>
      </c>
      <c r="W61" s="11">
        <v>0.42</v>
      </c>
      <c r="X61" s="11">
        <v>0.42</v>
      </c>
      <c r="Y61" s="11">
        <v>0.42</v>
      </c>
    </row>
    <row r="62" spans="1:25" x14ac:dyDescent="0.45">
      <c r="A62" t="s">
        <v>50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0.01</v>
      </c>
      <c r="L62" s="11">
        <v>0.01</v>
      </c>
      <c r="M62" s="11">
        <v>0</v>
      </c>
      <c r="N62" s="11">
        <v>0.01</v>
      </c>
      <c r="O62" s="11">
        <v>0.01</v>
      </c>
      <c r="P62" s="11">
        <v>0</v>
      </c>
      <c r="Q62" s="11">
        <v>0.01</v>
      </c>
      <c r="R62" s="11">
        <v>0.01</v>
      </c>
      <c r="S62" s="11">
        <v>0.01</v>
      </c>
      <c r="T62" s="11">
        <v>0.01</v>
      </c>
      <c r="U62" s="11">
        <v>0.01</v>
      </c>
      <c r="V62" s="11">
        <v>0.01</v>
      </c>
      <c r="W62" s="11">
        <v>0.01</v>
      </c>
      <c r="X62" s="11">
        <v>0.01</v>
      </c>
      <c r="Y62" s="11">
        <v>0.01</v>
      </c>
    </row>
    <row r="63" spans="1:25" x14ac:dyDescent="0.45">
      <c r="A63" t="s">
        <v>56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</row>
    <row r="64" spans="1:25" x14ac:dyDescent="0.45">
      <c r="A64" t="s">
        <v>40</v>
      </c>
      <c r="B64" s="11">
        <v>2.8</v>
      </c>
      <c r="C64" s="11">
        <v>2.44</v>
      </c>
      <c r="D64" s="11">
        <v>2.4</v>
      </c>
      <c r="E64" s="11">
        <v>2.4</v>
      </c>
      <c r="F64" s="11">
        <v>2.67</v>
      </c>
      <c r="G64" s="11">
        <v>2.5099999999999998</v>
      </c>
      <c r="H64" s="11">
        <v>2.5099999999999998</v>
      </c>
      <c r="I64" s="11">
        <v>2.56</v>
      </c>
      <c r="J64" s="11">
        <v>2.6</v>
      </c>
      <c r="K64" s="11">
        <v>2.4900000000000002</v>
      </c>
      <c r="L64" s="11">
        <v>2.4900000000000002</v>
      </c>
      <c r="M64" s="11">
        <v>2.4900000000000002</v>
      </c>
      <c r="N64" s="11">
        <v>2.48</v>
      </c>
      <c r="O64" s="11">
        <v>2.39</v>
      </c>
      <c r="P64" s="11">
        <v>2.4700000000000002</v>
      </c>
      <c r="Q64" s="11">
        <v>2.27</v>
      </c>
      <c r="R64" s="11">
        <v>1.97</v>
      </c>
      <c r="S64" s="11">
        <v>1.93</v>
      </c>
      <c r="T64" s="11">
        <v>2.21</v>
      </c>
      <c r="U64" s="11">
        <v>2.0299999999999998</v>
      </c>
      <c r="V64" s="11">
        <v>1.91</v>
      </c>
      <c r="W64" s="11">
        <v>1.4</v>
      </c>
      <c r="X64" s="11">
        <v>1.4</v>
      </c>
      <c r="Y64" s="11">
        <v>1.31</v>
      </c>
    </row>
    <row r="65" spans="1:26" x14ac:dyDescent="0.45">
      <c r="A65" t="s">
        <v>51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0.01</v>
      </c>
      <c r="R65" s="11">
        <v>0.01</v>
      </c>
      <c r="S65" s="11">
        <v>0.01</v>
      </c>
      <c r="T65" s="11">
        <v>0.03</v>
      </c>
      <c r="U65" s="11">
        <v>0.12</v>
      </c>
      <c r="V65" s="11">
        <v>0.21</v>
      </c>
      <c r="W65" s="11">
        <v>0.39</v>
      </c>
      <c r="X65" s="11">
        <v>0.52</v>
      </c>
      <c r="Y65" s="11">
        <v>0.69</v>
      </c>
    </row>
    <row r="66" spans="1:26" x14ac:dyDescent="0.45">
      <c r="A66" t="s">
        <v>52</v>
      </c>
      <c r="B66" s="11">
        <v>0</v>
      </c>
      <c r="C66" s="11">
        <v>0</v>
      </c>
      <c r="D66" s="11">
        <v>0</v>
      </c>
      <c r="E66" s="11">
        <v>0</v>
      </c>
      <c r="F66" s="11">
        <v>0.01</v>
      </c>
      <c r="G66" s="11">
        <v>0.03</v>
      </c>
      <c r="H66" s="11">
        <v>0.03</v>
      </c>
      <c r="I66" s="11">
        <v>0.05</v>
      </c>
      <c r="J66" s="11">
        <v>0.08</v>
      </c>
      <c r="K66" s="11">
        <v>0.1</v>
      </c>
      <c r="L66" s="11">
        <v>0.11</v>
      </c>
      <c r="M66" s="11">
        <v>0.18</v>
      </c>
      <c r="N66" s="11">
        <v>0.27</v>
      </c>
      <c r="O66" s="11">
        <v>0.25</v>
      </c>
      <c r="P66" s="11">
        <v>0.28000000000000003</v>
      </c>
      <c r="Q66" s="11">
        <v>0.3</v>
      </c>
      <c r="R66" s="11">
        <v>0.31</v>
      </c>
      <c r="S66" s="11">
        <v>0.31</v>
      </c>
      <c r="T66" s="11">
        <v>0.31</v>
      </c>
      <c r="U66" s="11">
        <v>0.32</v>
      </c>
      <c r="V66" s="11">
        <v>0.32</v>
      </c>
      <c r="W66" s="11">
        <v>0.31</v>
      </c>
      <c r="X66" s="11">
        <v>0.32</v>
      </c>
      <c r="Y66" s="11">
        <v>0.41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5.0000000000000001E-3</v>
      </c>
      <c r="C71" s="11">
        <v>5.0000000000000001E-3</v>
      </c>
      <c r="D71" s="11">
        <v>6.0000000000000001E-3</v>
      </c>
      <c r="E71" s="11">
        <v>1.0999999999999999E-2</v>
      </c>
      <c r="F71" s="11">
        <v>1.0999999999999999E-2</v>
      </c>
      <c r="G71" s="11">
        <v>1.2E-2</v>
      </c>
      <c r="H71" s="11">
        <v>1.2E-2</v>
      </c>
      <c r="I71" s="11">
        <v>1.2E-2</v>
      </c>
      <c r="J71" s="11">
        <v>1.2E-2</v>
      </c>
      <c r="K71" s="11">
        <v>6.0000000000000005E-2</v>
      </c>
      <c r="L71" s="11">
        <v>0.14200000000000002</v>
      </c>
      <c r="M71" s="11">
        <v>0.14899999999999999</v>
      </c>
      <c r="N71" s="11">
        <v>0.16700000000000001</v>
      </c>
      <c r="O71" s="11">
        <v>0.26100000000000001</v>
      </c>
      <c r="P71" s="11">
        <v>0.27800000000000002</v>
      </c>
      <c r="Q71" s="11">
        <v>0.28100000000000003</v>
      </c>
      <c r="R71" s="11">
        <v>0.28100000000000003</v>
      </c>
      <c r="S71" s="11">
        <v>0.28100000000000003</v>
      </c>
      <c r="T71" s="11">
        <v>0.25935000000000002</v>
      </c>
      <c r="U71" s="11">
        <v>0.27289999999999998</v>
      </c>
      <c r="V71" s="11">
        <v>0.29600000000000004</v>
      </c>
      <c r="W71" s="11">
        <v>0.29600000000000004</v>
      </c>
      <c r="X71" s="11">
        <v>0.29600000000000004</v>
      </c>
      <c r="Y71" s="11">
        <v>0.29600000000000004</v>
      </c>
      <c r="Z71" s="11">
        <v>0.29600000000000004</v>
      </c>
    </row>
    <row r="72" spans="1:26" x14ac:dyDescent="0.45">
      <c r="A72" t="s">
        <v>50</v>
      </c>
      <c r="B72" s="11">
        <v>2E-3</v>
      </c>
      <c r="C72" s="11">
        <v>2E-3</v>
      </c>
      <c r="D72" s="11">
        <v>3.0000000000000001E-3</v>
      </c>
      <c r="E72" s="11">
        <v>4.0000000000000001E-3</v>
      </c>
      <c r="F72" s="11">
        <v>4.0000000000000001E-3</v>
      </c>
      <c r="G72" s="11">
        <v>5.0000000000000001E-3</v>
      </c>
      <c r="H72" s="11">
        <v>5.0000000000000001E-3</v>
      </c>
      <c r="I72" s="11">
        <v>5.0000000000000001E-3</v>
      </c>
      <c r="J72" s="11">
        <v>5.0000000000000001E-3</v>
      </c>
      <c r="K72" s="11">
        <v>7.0000000000000001E-3</v>
      </c>
      <c r="L72" s="11">
        <v>6.0000000000000001E-3</v>
      </c>
      <c r="M72" s="11">
        <v>5.0000000000000001E-3</v>
      </c>
      <c r="N72" s="11">
        <v>8.0000000000000002E-3</v>
      </c>
      <c r="O72" s="11">
        <v>8.0000000000000002E-3</v>
      </c>
      <c r="P72" s="11">
        <v>5.0000000000000001E-3</v>
      </c>
      <c r="Q72" s="11">
        <v>6.0000000000000001E-3</v>
      </c>
      <c r="R72" s="11">
        <v>6.0000000000000001E-3</v>
      </c>
      <c r="S72" s="11">
        <v>7.3000000000000001E-3</v>
      </c>
      <c r="T72" s="11">
        <v>7.3000000000000001E-3</v>
      </c>
      <c r="U72" s="11">
        <v>6.0000000000000001E-3</v>
      </c>
      <c r="V72" s="11">
        <v>8.0000000000000002E-3</v>
      </c>
      <c r="W72" s="11">
        <v>6.0000000000000001E-3</v>
      </c>
      <c r="X72" s="11">
        <v>8.0000000000000002E-3</v>
      </c>
      <c r="Y72" s="11">
        <v>0.01</v>
      </c>
      <c r="Z72" s="11">
        <v>0.01</v>
      </c>
    </row>
    <row r="73" spans="1:26" x14ac:dyDescent="0.45">
      <c r="A73" t="s">
        <v>40</v>
      </c>
      <c r="B73" s="11">
        <v>2.798</v>
      </c>
      <c r="C73" s="11">
        <v>2.4420000000000002</v>
      </c>
      <c r="D73" s="11">
        <v>2.399</v>
      </c>
      <c r="E73" s="11">
        <v>2.399</v>
      </c>
      <c r="F73" s="11">
        <v>2.669</v>
      </c>
      <c r="G73" s="11">
        <v>2.5110000000000001</v>
      </c>
      <c r="H73" s="11">
        <v>2.5089999999999999</v>
      </c>
      <c r="I73" s="11">
        <v>2.56</v>
      </c>
      <c r="J73" s="11">
        <v>2.6</v>
      </c>
      <c r="K73" s="11">
        <v>2.4940000000000002</v>
      </c>
      <c r="L73" s="11">
        <v>2.4950000000000001</v>
      </c>
      <c r="M73" s="11">
        <v>2.4910000000000001</v>
      </c>
      <c r="N73" s="11">
        <v>2.4820000000000002</v>
      </c>
      <c r="O73" s="11">
        <v>2.3929999999999998</v>
      </c>
      <c r="P73" s="11">
        <v>2.472</v>
      </c>
      <c r="Q73" s="11">
        <v>2.27</v>
      </c>
      <c r="R73" s="11">
        <v>1.97</v>
      </c>
      <c r="S73" s="11">
        <v>1.927</v>
      </c>
      <c r="T73" s="11">
        <v>2.2106500000000002</v>
      </c>
      <c r="U73" s="11">
        <v>2.0301</v>
      </c>
      <c r="V73" s="11">
        <v>1.909</v>
      </c>
      <c r="W73" s="11">
        <v>1.397</v>
      </c>
      <c r="X73" s="11">
        <v>1.403</v>
      </c>
      <c r="Y73" s="11">
        <v>1.395</v>
      </c>
      <c r="Z73" s="11">
        <v>1.3939999999999999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>
        <v>1E-4</v>
      </c>
      <c r="L74" s="11">
        <v>1E-4</v>
      </c>
      <c r="M74" s="11">
        <v>2.0000000000000001E-4</v>
      </c>
      <c r="N74" s="11">
        <v>3.8000000000000002E-4</v>
      </c>
      <c r="O74" s="11">
        <v>1.5E-3</v>
      </c>
      <c r="P74" s="11">
        <v>3.3399999999999997E-3</v>
      </c>
      <c r="Q74" s="11">
        <v>6.4999999999999997E-3</v>
      </c>
      <c r="R74" s="11">
        <v>0.01</v>
      </c>
      <c r="S74" s="11">
        <v>1.4999999999999999E-2</v>
      </c>
      <c r="T74" s="11">
        <v>3.1899999999999998E-2</v>
      </c>
      <c r="U74" s="11">
        <v>0.1206</v>
      </c>
      <c r="V74" s="11">
        <v>0.20766999999999999</v>
      </c>
      <c r="W74" s="11">
        <v>0.39476999999999995</v>
      </c>
      <c r="X74" s="11">
        <v>0.52</v>
      </c>
      <c r="Y74" s="11">
        <v>0.81299999999999994</v>
      </c>
      <c r="Z74" s="11">
        <v>1.3260000000000001</v>
      </c>
    </row>
    <row r="75" spans="1:26" x14ac:dyDescent="0.45">
      <c r="A75" t="s">
        <v>52</v>
      </c>
      <c r="B75" s="11"/>
      <c r="C75" s="11"/>
      <c r="D75" s="11">
        <v>1E-3</v>
      </c>
      <c r="E75" s="11">
        <v>3.0000000000000001E-3</v>
      </c>
      <c r="F75" s="11">
        <v>7.0000000000000001E-3</v>
      </c>
      <c r="G75" s="11">
        <v>3.1E-2</v>
      </c>
      <c r="H75" s="11">
        <v>3.1E-2</v>
      </c>
      <c r="I75" s="11">
        <v>0.05</v>
      </c>
      <c r="J75" s="11">
        <v>7.6999999999999999E-2</v>
      </c>
      <c r="K75" s="11">
        <v>0.104</v>
      </c>
      <c r="L75" s="11">
        <v>0.108</v>
      </c>
      <c r="M75" s="11">
        <v>0.18</v>
      </c>
      <c r="N75" s="11">
        <v>0.26600000000000001</v>
      </c>
      <c r="O75" s="11">
        <v>0.248</v>
      </c>
      <c r="P75" s="11">
        <v>0.27500000000000002</v>
      </c>
      <c r="Q75" s="11">
        <v>0.3</v>
      </c>
      <c r="R75" s="11">
        <v>0.31</v>
      </c>
      <c r="S75" s="11">
        <v>0.31180000000000002</v>
      </c>
      <c r="T75" s="11">
        <v>0.31</v>
      </c>
      <c r="U75" s="11">
        <v>0.316</v>
      </c>
      <c r="V75" s="11">
        <v>0.317</v>
      </c>
      <c r="W75" s="11">
        <v>0.316</v>
      </c>
      <c r="X75" s="11">
        <v>0.316</v>
      </c>
      <c r="Y75" s="11">
        <v>0.33700000000000002</v>
      </c>
      <c r="Z75" s="11">
        <v>0.57199999999999995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1.3</v>
      </c>
      <c r="D87" s="11">
        <v>1.1000000000000001</v>
      </c>
      <c r="E87" s="11">
        <v>1.1000000000000001</v>
      </c>
      <c r="F87" s="11">
        <v>2</v>
      </c>
      <c r="G87" s="11">
        <v>2.1</v>
      </c>
      <c r="H87" s="11">
        <v>2</v>
      </c>
      <c r="I87" s="11">
        <v>1</v>
      </c>
      <c r="J87" s="11">
        <v>2.8</v>
      </c>
      <c r="K87" s="11">
        <v>2.2999999999999998</v>
      </c>
      <c r="L87" s="11">
        <v>2.9</v>
      </c>
      <c r="M87" s="11">
        <v>4.4000000000000004</v>
      </c>
      <c r="N87" s="11">
        <v>5.3</v>
      </c>
      <c r="O87" s="11">
        <v>5</v>
      </c>
      <c r="P87" s="11">
        <v>6.3</v>
      </c>
      <c r="Q87" s="11">
        <v>6.5</v>
      </c>
      <c r="R87" s="11">
        <v>6.4</v>
      </c>
      <c r="S87" s="11">
        <v>5.6</v>
      </c>
      <c r="T87" s="11">
        <v>5</v>
      </c>
      <c r="U87" s="11">
        <v>5</v>
      </c>
      <c r="V87" s="11">
        <v>2.7</v>
      </c>
      <c r="W87" s="11">
        <v>3.7</v>
      </c>
      <c r="X87" s="11">
        <v>4.7</v>
      </c>
      <c r="Y87" s="11">
        <v>6.2</v>
      </c>
      <c r="Z87" s="11">
        <v>4.4000000000000004</v>
      </c>
    </row>
    <row r="88" spans="1:26" x14ac:dyDescent="0.45">
      <c r="A88" t="s">
        <v>47</v>
      </c>
      <c r="B88" t="s">
        <v>63</v>
      </c>
      <c r="C88" s="11">
        <v>0.4</v>
      </c>
      <c r="D88" s="11">
        <v>0.5</v>
      </c>
      <c r="E88" s="11">
        <v>0.4</v>
      </c>
      <c r="F88" s="11">
        <v>0.1</v>
      </c>
      <c r="G88" s="11">
        <v>0.3</v>
      </c>
      <c r="H88" s="11">
        <v>0.3</v>
      </c>
      <c r="I88" s="11">
        <v>0.3</v>
      </c>
      <c r="J88" s="11">
        <v>0.3</v>
      </c>
      <c r="K88" s="11">
        <v>1.4</v>
      </c>
      <c r="L88" s="11">
        <v>3</v>
      </c>
      <c r="M88" s="11">
        <v>1.1000000000000001</v>
      </c>
      <c r="N88" s="11">
        <v>1.7</v>
      </c>
      <c r="O88" s="11">
        <v>2.7</v>
      </c>
      <c r="P88" s="11">
        <v>2.7</v>
      </c>
      <c r="Q88" s="11">
        <v>3.7</v>
      </c>
      <c r="R88" s="11">
        <v>5.5</v>
      </c>
      <c r="S88" s="11">
        <v>3.6</v>
      </c>
      <c r="T88" s="11">
        <v>2.2999999999999998</v>
      </c>
      <c r="U88" s="11">
        <v>3.1</v>
      </c>
      <c r="V88" s="11">
        <v>4.9000000000000004</v>
      </c>
      <c r="W88" s="11">
        <v>7.4</v>
      </c>
      <c r="X88" s="11">
        <v>7.3</v>
      </c>
      <c r="Y88" s="11">
        <v>7.2</v>
      </c>
      <c r="Z88" s="11">
        <v>7.7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2025-07-31T17:58:53Z</dcterms:modified>
</cp:coreProperties>
</file>