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4008439F-B15A-42D5-8F66-CE0958094BE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<sst xmlns="http://schemas.openxmlformats.org/spreadsheetml/2006/main" count="1555" uniqueCount="118">
  <si>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</si>
  <si>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</si>
  <si>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</si>
  <si>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</si>
  <si>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</si>
  <si>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</si>
  <si>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</si>
  <si>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</si>
  <si>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</si>
  <si>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</si>
  <si>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</si>
  <si>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</si>
  <si>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</si>
  <si>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</si>
  <si>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</si>
  <si>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</si>
  <si>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</si>
  <si>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</si>
  <si>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</si>
  <si>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</si>
  <si>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</si>
  <si>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</si>
  <si>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</si>
  <si>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</si>
  <si>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</si>
  <si>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</si>
  <si>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</si>
  <si>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</si>
  <si>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</si>
  <si>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</si>
  <si>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</si>
  <si>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</si>
  <si>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</si>
  <si>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</si>
  <si>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</si>
  <si>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</si>
  <si>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</si>
  <si>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</si>
  <si>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</si>
  <si>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</si>
  <si>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</si>
  <si>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</si>
  <si>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</si>
  <si>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</si>
  <si>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</si>
  <si>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</si>
  <si>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</si>
  <si>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</si>
  <si>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</si>
  <si>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</si>
  <si>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</si>
  <si>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</si>
  <si>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</si>
  <si>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</si>
  <si>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</si>
  <si>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</si>
  <si>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</si>
  <si>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</si>
  <si>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</si>
  <si>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</si>
  <si>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</si>
  <si>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</si>
  <si>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</si>
  <si>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</si>
  <si>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</si>
  <si>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</si>
  <si>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</si>
  <si>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</si>
  <si>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</si>
  <si>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</si>
  <si>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</si>
  <si>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</si>
  <si>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</si>
  <si>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</si>
  <si>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</si>
  <si>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</si>
  <si>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</si>
  <si>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</si>
  <si>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</si>
  <si>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</si>
  <si>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</si>
  <si>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</si>
  <si>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</si>
  <si>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</si>
  <si>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</si>
  <si>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</si>
  <si>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</si>
  <si>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</si>
  <si>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</si>
  <si>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</si>
  <si>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</si>
  <si>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</si>
  <si>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</si>
  <si>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</si>
  <si>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</si>
  <si>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</si>
  <si>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</si>
  <si>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</si>
  <si>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</si>
  <si>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</si>
  <si>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</si>
  <si>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</si>
  <si>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</si>
  <si>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</si>
  <si>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</si>
  <si>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</si>
  <si>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</si>
  <si>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</si>
  <si>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</si>
  <si>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</si>
  <si>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</si>
  <si>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</si>
  <si>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</si>
  <si>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</si>
  <si>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</si>
  <si>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IND</t>
  </si>
  <si>
    <t>R10INDIA+</t>
  </si>
  <si>
    <t xml:space="preserve"> Agricultural residues abundant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</si>
</sst>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1811.6499999999999</c:v>
                </c:pt>
                <c:pt idx="1">
                  <c:v>2355.145</c:v>
                </c:pt>
                <c:pt idx="2">
                  <c:v>2934.873</c:v>
                </c:pt>
                <c:pt idx="3">
                  <c:v>3840.6979999999999</c:v>
                </c:pt>
                <c:pt idx="4">
                  <c:v>4782.7560000000003</c:v>
                </c:pt>
                <c:pt idx="5">
                  <c:v>6213.9594999999999</c:v>
                </c:pt>
                <c:pt idx="6">
                  <c:v>7445.8815000000004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47.87</c:v>
                </c:pt>
                <c:pt idx="3">
                  <c:v>86.21</c:v>
                </c:pt>
                <c:pt idx="4">
                  <c:v>123.26</c:v>
                </c:pt>
                <c:pt idx="5">
                  <c:v>172.36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abSelected="1" workbookViewId="0">
      <selection activeCell="C12" sqref="C1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C3</v>
      </c>
    </row>
    <row r="7" spans="1:27" x14ac:dyDescent="0.45">
      <c r="A7">
        <v>1</v>
      </c>
      <c r="B7" t="s">
        <v>103</v>
      </c>
      <c r="C7" t="s">
        <v>1</v>
      </c>
      <c r="E7" t="s">
        <v>2</v>
      </c>
    </row>
    <row r="8" spans="1:27" x14ac:dyDescent="0.45">
      <c r="A8">
        <v>2</v>
      </c>
      <c r="B8" t="s">
        <v>104</v>
      </c>
      <c r="C8" t="s">
        <v>3</v>
      </c>
      <c r="E8" t="s">
        <v>4</v>
      </c>
      <c r="Q8" t="s">
        <v>5</v>
      </c>
    </row>
    <row r="9" spans="1:27" x14ac:dyDescent="0.45">
      <c r="A9">
        <v>3</v>
      </c>
      <c r="B9" t="s">
        <v>105</v>
      </c>
      <c r="C9" t="s">
        <v>6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106</v>
      </c>
      <c r="C10" t="s">
        <v>8</v>
      </c>
      <c r="E10" t="s">
        <v>9</v>
      </c>
      <c r="Q10" s="3">
        <f>SUMIFS(iea_data!I3:I9999,iea_data!$B$3:$B$9999,Veda!$Q$9)+R26-R27</f>
        <v>1811.6499999999999</v>
      </c>
      <c r="R10" s="2" t="s">
        <v>58</v>
      </c>
    </row>
    <row r="11" spans="1:27" ht="14.65" customHeight="1" thickTop="1" x14ac:dyDescent="0.45">
      <c r="A11">
        <v>5</v>
      </c>
      <c r="B11" t="s">
        <v>107</v>
      </c>
      <c r="C11" t="s">
        <v>10</v>
      </c>
      <c r="E11" t="s">
        <v>11</v>
      </c>
    </row>
    <row r="12" spans="1:27" x14ac:dyDescent="0.45">
      <c r="A12">
        <v>6</v>
      </c>
      <c r="B12" t="s">
        <v>108</v>
      </c>
      <c r="C12" t="str">
        <f t="shared" ref="C12:C61" si="0">C11</f>
        <v>C7</v>
      </c>
      <c r="R12" s="8">
        <f>Q10</f>
        <v>1811.6499999999999</v>
      </c>
      <c r="S12" s="8">
        <f t="shared" ref="S12:X12" si="1">$Q$10*H13</f>
        <v>2355.145</v>
      </c>
      <c r="T12" s="8">
        <f t="shared" si="1"/>
        <v>2934.873</v>
      </c>
      <c r="U12" s="8">
        <f t="shared" si="1"/>
        <v>3840.6979999999999</v>
      </c>
      <c r="V12" s="8">
        <f t="shared" si="1"/>
        <v>4782.7560000000003</v>
      </c>
      <c r="W12" s="8">
        <f t="shared" si="1"/>
        <v>6213.9594999999999</v>
      </c>
      <c r="X12" s="8">
        <f t="shared" si="1"/>
        <v>7445.8815000000004</v>
      </c>
    </row>
    <row r="13" spans="1:27" x14ac:dyDescent="0.45">
      <c r="A13">
        <v>7</v>
      </c>
      <c r="B13" t="s">
        <v>109</v>
      </c>
      <c r="C13" t="str">
        <f t="shared" si="0"/>
        <v>C7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1.3</v>
      </c>
      <c r="I13" s="11">
        <f>SUMIFS(ar6_r10!$F$2:$F$999,ar6_r10!$A$2:$A$999,Veda!$C$5,ar6_r10!$C$2:$C$999,Veda!I$15,ar6_r10!$M$2:$M$999,Veda!$E13)</f>
        <v>1.62</v>
      </c>
      <c r="J13" s="11">
        <f>SUMIFS(ar6_r10!$F$2:$F$999,ar6_r10!$A$2:$A$999,Veda!$C$5,ar6_r10!$C$2:$C$999,Veda!J$15,ar6_r10!$M$2:$M$999,Veda!$E13)</f>
        <v>2.12</v>
      </c>
      <c r="K13" s="11">
        <f>SUMIFS(ar6_r10!$F$2:$F$999,ar6_r10!$A$2:$A$999,Veda!$C$5,ar6_r10!$C$2:$C$999,Veda!K$15,ar6_r10!$M$2:$M$999,Veda!$E13)</f>
        <v>2.64</v>
      </c>
      <c r="L13" s="11">
        <f>SUMIFS(ar6_r10!$F$2:$F$999,ar6_r10!$A$2:$A$999,Veda!$C$5,ar6_r10!$C$2:$C$999,Veda!L$15,ar6_r10!$M$2:$M$999,Veda!$E13)</f>
        <v>3.43</v>
      </c>
      <c r="M13" s="11">
        <f>SUMIFS(ar6_r10!$F$2:$F$999,ar6_r10!$A$2:$A$999,Veda!$C$5,ar6_r10!$C$2:$C$999,Veda!M$15,ar6_r10!$M$2:$M$999,Veda!$E13)</f>
        <v>4.1100000000000003</v>
      </c>
    </row>
    <row r="14" spans="1:27" ht="17.649999999999999" customHeight="1" thickBot="1" x14ac:dyDescent="0.6">
      <c r="A14">
        <v>8</v>
      </c>
      <c r="B14" t="s">
        <v>110</v>
      </c>
      <c r="C14" t="str">
        <f t="shared" si="0"/>
        <v>C7</v>
      </c>
      <c r="Q14" s="5" t="s">
        <v>13</v>
      </c>
    </row>
    <row r="15" spans="1:27" ht="15" customHeight="1" thickTop="1" thickBot="1" x14ac:dyDescent="0.5">
      <c r="A15">
        <v>9</v>
      </c>
      <c r="B15" t="s">
        <v>111</v>
      </c>
      <c r="C15" t="str">
        <f t="shared" si="0"/>
        <v>C7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112</v>
      </c>
      <c r="C16" t="str">
        <f t="shared" si="0"/>
        <v>C7</v>
      </c>
      <c r="E16" t="s">
        <v>16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</v>
      </c>
      <c r="J16" s="11">
        <f>SUMIFS(ar6_r10!$F$2:$F$999,ar6_r10!$A$2:$A$999,Veda!$C$5,ar6_r10!$C$2:$C$999,Veda!J$15,ar6_r10!$M$2:$M$999,Veda!$E16)</f>
        <v>0.01</v>
      </c>
      <c r="K16" s="11">
        <f>SUMIFS(ar6_r10!$F$2:$F$999,ar6_r10!$A$2:$A$999,Veda!$C$5,ar6_r10!$C$2:$C$999,Veda!K$15,ar6_r10!$M$2:$M$999,Veda!$E16)</f>
        <v>0.02</v>
      </c>
      <c r="L16" s="11">
        <f>SUMIFS(ar6_r10!$F$2:$F$999,ar6_r10!$A$2:$A$999,Veda!$C$5,ar6_r10!$C$2:$C$999,Veda!L$15,ar6_r10!$M$2:$M$999,Veda!$E16)</f>
        <v>0.02</v>
      </c>
      <c r="M16" s="11">
        <f>SUMIFS(ar6_r10!$F$2:$F$999,ar6_r10!$A$2:$A$999,Veda!$C$5,ar6_r10!$C$2:$C$999,Veda!M$15,ar6_r10!$M$2:$M$999,Veda!$E16)</f>
        <v>0.03</v>
      </c>
      <c r="Q16" s="10" t="s">
        <v>17</v>
      </c>
      <c r="R16" s="6">
        <f t="shared" ref="R16:X18" si="3">G16*R$12</f>
        <v>0</v>
      </c>
      <c r="S16" s="6">
        <f t="shared" si="3"/>
        <v>0</v>
      </c>
      <c r="T16" s="6">
        <f t="shared" si="3"/>
        <v>0</v>
      </c>
      <c r="U16" s="6">
        <f t="shared" si="3"/>
        <v>38.406979999999997</v>
      </c>
      <c r="V16" s="6">
        <f t="shared" si="3"/>
        <v>95.655120000000011</v>
      </c>
      <c r="W16" s="6">
        <f t="shared" si="3"/>
        <v>124.27919</v>
      </c>
      <c r="X16" s="6">
        <f t="shared" si="3"/>
        <v>223.37644500000002</v>
      </c>
      <c r="Y16" t="s">
        <v>18</v>
      </c>
      <c r="AA16" s="2"/>
    </row>
    <row r="17" spans="1:27" x14ac:dyDescent="0.45">
      <c r="A17">
        <v>11</v>
      </c>
      <c r="B17" t="s">
        <v>113</v>
      </c>
      <c r="C17" t="str">
        <f t="shared" si="0"/>
        <v>C7</v>
      </c>
      <c r="E17" t="s">
        <v>19</v>
      </c>
      <c r="G17" s="11">
        <f>SUMIFS(ar6_r10!$F$2:$F$999,ar6_r10!$A$2:$A$999,Veda!$C$5,ar6_r10!$C$2:$C$999,Veda!G$15,ar6_r10!$M$2:$M$999,Veda!$E17)</f>
        <v>0.49</v>
      </c>
      <c r="H17" s="11">
        <f>SUMIFS(ar6_r10!$F$2:$F$999,ar6_r10!$A$2:$A$999,Veda!$C$5,ar6_r10!$C$2:$C$999,Veda!H$15,ar6_r10!$M$2:$M$999,Veda!$E17)</f>
        <v>0.49</v>
      </c>
      <c r="I17" s="11">
        <f>SUMIFS(ar6_r10!$F$2:$F$999,ar6_r10!$A$2:$A$999,Veda!$C$5,ar6_r10!$C$2:$C$999,Veda!I$15,ar6_r10!$M$2:$M$999,Veda!$E17)</f>
        <v>0.46</v>
      </c>
      <c r="J17" s="11">
        <f>SUMIFS(ar6_r10!$F$2:$F$999,ar6_r10!$A$2:$A$999,Veda!$C$5,ar6_r10!$C$2:$C$999,Veda!J$15,ar6_r10!$M$2:$M$999,Veda!$E17)</f>
        <v>0.48</v>
      </c>
      <c r="K17" s="11">
        <f>SUMIFS(ar6_r10!$F$2:$F$999,ar6_r10!$A$2:$A$999,Veda!$C$5,ar6_r10!$C$2:$C$999,Veda!K$15,ar6_r10!$M$2:$M$999,Veda!$E17)</f>
        <v>0.46</v>
      </c>
      <c r="L17" s="11">
        <f>SUMIFS(ar6_r10!$F$2:$F$999,ar6_r10!$A$2:$A$999,Veda!$C$5,ar6_r10!$C$2:$C$999,Veda!L$15,ar6_r10!$M$2:$M$999,Veda!$E17)</f>
        <v>0.48</v>
      </c>
      <c r="M17" s="11">
        <f>SUMIFS(ar6_r10!$F$2:$F$999,ar6_r10!$A$2:$A$999,Veda!$C$5,ar6_r10!$C$2:$C$999,Veda!M$15,ar6_r10!$M$2:$M$999,Veda!$E17)</f>
        <v>0.47</v>
      </c>
      <c r="Q17" s="10" t="s">
        <v>20</v>
      </c>
      <c r="R17" s="6">
        <f t="shared" si="3"/>
        <v>887.70849999999996</v>
      </c>
      <c r="S17" s="6">
        <f t="shared" si="3"/>
        <v>1154.0210500000001</v>
      </c>
      <c r="T17" s="6">
        <f t="shared" si="3"/>
        <v>1350.0415800000001</v>
      </c>
      <c r="U17" s="6">
        <f t="shared" si="3"/>
        <v>1843.5350399999998</v>
      </c>
      <c r="V17" s="6">
        <f t="shared" si="3"/>
        <v>2200.0677600000004</v>
      </c>
      <c r="W17" s="6">
        <f t="shared" si="3"/>
        <v>2982.7005599999998</v>
      </c>
      <c r="X17" s="6">
        <f t="shared" si="3"/>
        <v>3499.5643049999999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0.46</v>
      </c>
      <c r="H18" s="11">
        <f>SUMIFS(ar6_r10!$F$2:$F$999,ar6_r10!$A$2:$A$999,Veda!$C$5,ar6_r10!$C$2:$C$999,Veda!H$15,ar6_r10!$M$2:$M$999,Veda!$E18)</f>
        <v>0.47</v>
      </c>
      <c r="I18" s="11">
        <f>SUMIFS(ar6_r10!$F$2:$F$999,ar6_r10!$A$2:$A$999,Veda!$C$5,ar6_r10!$C$2:$C$999,Veda!I$15,ar6_r10!$M$2:$M$999,Veda!$E18)</f>
        <v>0.45</v>
      </c>
      <c r="J18" s="11">
        <f>SUMIFS(ar6_r10!$F$2:$F$999,ar6_r10!$A$2:$A$999,Veda!$C$5,ar6_r10!$C$2:$C$999,Veda!J$15,ar6_r10!$M$2:$M$999,Veda!$E18)</f>
        <v>0.45</v>
      </c>
      <c r="K18" s="11">
        <f>SUMIFS(ar6_r10!$F$2:$F$999,ar6_r10!$A$2:$A$999,Veda!$C$5,ar6_r10!$C$2:$C$999,Veda!K$15,ar6_r10!$M$2:$M$999,Veda!$E18)</f>
        <v>0.47</v>
      </c>
      <c r="L18" s="11">
        <f>SUMIFS(ar6_r10!$F$2:$F$999,ar6_r10!$A$2:$A$999,Veda!$C$5,ar6_r10!$C$2:$C$999,Veda!L$15,ar6_r10!$M$2:$M$999,Veda!$E18)</f>
        <v>0.44</v>
      </c>
      <c r="M18" s="11">
        <f>SUMIFS(ar6_r10!$F$2:$F$999,ar6_r10!$A$2:$A$999,Veda!$C$5,ar6_r10!$C$2:$C$999,Veda!M$15,ar6_r10!$M$2:$M$999,Veda!$E18)</f>
        <v>0.44</v>
      </c>
      <c r="Q18" s="10" t="s">
        <v>23</v>
      </c>
      <c r="R18" s="6">
        <f t="shared" si="3"/>
        <v>833.35899999999992</v>
      </c>
      <c r="S18" s="6">
        <f t="shared" si="3"/>
        <v>1106.91815</v>
      </c>
      <c r="T18" s="6">
        <f t="shared" si="3"/>
        <v>1320.6928500000001</v>
      </c>
      <c r="U18" s="6">
        <f t="shared" si="3"/>
        <v>1728.3141000000001</v>
      </c>
      <c r="V18" s="6">
        <f t="shared" si="3"/>
        <v>2247.8953200000001</v>
      </c>
      <c r="W18" s="6">
        <f t="shared" si="3"/>
        <v>2734.1421799999998</v>
      </c>
      <c r="X18" s="6">
        <f t="shared" si="3"/>
        <v>3276.18786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0.02</v>
      </c>
      <c r="H19" s="11">
        <f>SUMIFS(ar6_r10!$F$2:$F$999,ar6_r10!$A$2:$A$999,Veda!$C$5,ar6_r10!$C$2:$C$999,Veda!H$15,ar6_r10!$M$2:$M$999,Veda!$E19)</f>
        <v>0.02</v>
      </c>
      <c r="I19" s="11">
        <f>SUMIFS(ar6_r10!$F$2:$F$999,ar6_r10!$A$2:$A$999,Veda!$C$5,ar6_r10!$C$2:$C$999,Veda!I$15,ar6_r10!$M$2:$M$999,Veda!$E19)</f>
        <v>0.03</v>
      </c>
      <c r="J19" s="11">
        <f>SUMIFS(ar6_r10!$F$2:$F$999,ar6_r10!$A$2:$A$999,Veda!$C$5,ar6_r10!$C$2:$C$999,Veda!J$15,ar6_r10!$M$2:$M$999,Veda!$E19)</f>
        <v>0.04</v>
      </c>
      <c r="K19" s="11">
        <f>SUMIFS(ar6_r10!$F$2:$F$999,ar6_r10!$A$2:$A$999,Veda!$C$5,ar6_r10!$C$2:$C$999,Veda!K$15,ar6_r10!$M$2:$M$999,Veda!$E19)</f>
        <v>0.05</v>
      </c>
      <c r="L19" s="11">
        <f>SUMIFS(ar6_r10!$F$2:$F$999,ar6_r10!$A$2:$A$999,Veda!$C$5,ar6_r10!$C$2:$C$999,Veda!L$15,ar6_r10!$M$2:$M$999,Veda!$E19)</f>
        <v>0.06</v>
      </c>
      <c r="M19" s="11">
        <f>SUMIFS(ar6_r10!$F$2:$F$999,ar6_r10!$A$2:$A$999,Veda!$C$5,ar6_r10!$C$2:$C$999,Veda!M$15,ar6_r10!$M$2:$M$999,Veda!$E19)</f>
        <v>0.06</v>
      </c>
      <c r="Q19" s="10" t="s">
        <v>25</v>
      </c>
      <c r="R19" s="6">
        <f>G19*R$12</f>
        <v>36.232999999999997</v>
      </c>
      <c r="S19" s="6">
        <f t="shared" ref="S19:X19" si="5">R19</f>
        <v>36.232999999999997</v>
      </c>
      <c r="T19" s="6">
        <f t="shared" si="5"/>
        <v>36.232999999999997</v>
      </c>
      <c r="U19" s="6">
        <f t="shared" si="5"/>
        <v>36.232999999999997</v>
      </c>
      <c r="V19" s="6">
        <f t="shared" si="5"/>
        <v>36.232999999999997</v>
      </c>
      <c r="W19" s="6">
        <f t="shared" si="5"/>
        <v>36.232999999999997</v>
      </c>
      <c r="X19" s="6">
        <f t="shared" si="5"/>
        <v>36.232999999999997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54.349500000000035</v>
      </c>
      <c r="S20" s="6">
        <f t="shared" si="6"/>
        <v>57.972800000000007</v>
      </c>
      <c r="T20" s="6">
        <f t="shared" si="6"/>
        <v>227.90556999999944</v>
      </c>
      <c r="U20" s="6">
        <f t="shared" si="6"/>
        <v>232.61585999999988</v>
      </c>
      <c r="V20" s="6">
        <f t="shared" si="6"/>
        <v>298.55991999999969</v>
      </c>
      <c r="W20" s="6">
        <f t="shared" si="6"/>
        <v>460.88375999999971</v>
      </c>
      <c r="X20" s="6">
        <f t="shared" si="6"/>
        <v>633.89633500000036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47.87</v>
      </c>
      <c r="J22" s="8">
        <f>SUMIFS(ar6_r10!$F$2:$F$999,ar6_r10!$A$2:$A$999,Veda!$C$5,ar6_r10!$C$2:$C$999,Veda!J$15,ar6_r10!$M$2:$M$999,Veda!$E22)</f>
        <v>86.21</v>
      </c>
      <c r="K22" s="8">
        <f>SUMIFS(ar6_r10!$F$2:$F$999,ar6_r10!$A$2:$A$999,Veda!$C$5,ar6_r10!$C$2:$C$999,Veda!K$15,ar6_r10!$M$2:$M$999,Veda!$E22)</f>
        <v>123.26</v>
      </c>
      <c r="L22" s="8">
        <f>SUMIFS(ar6_r10!$F$2:$F$999,ar6_r10!$A$2:$A$999,Veda!$C$5,ar6_r10!$C$2:$C$999,Veda!L$15,ar6_r10!$M$2:$M$999,Veda!$E22)</f>
        <v>172.36</v>
      </c>
      <c r="M22" s="8">
        <f>SUMIFS(ar6_r10!$F$2:$F$999,ar6_r10!$A$2:$A$999,Veda!$C$5,ar6_r10!$C$2:$C$999,Veda!M$15,ar6_r10!$M$2:$M$999,Veda!$E22)</f>
        <v>209.45</v>
      </c>
      <c r="Q22" t="s">
        <v>29</v>
      </c>
      <c r="S22">
        <v>0</v>
      </c>
      <c r="T22" s="11">
        <f>I22/1000</f>
        <v>4.7869999999999996E-2</v>
      </c>
      <c r="U22" s="11">
        <f>J22/1000</f>
        <v>8.6209999999999995E-2</v>
      </c>
      <c r="V22" s="11">
        <f>K22/1000</f>
        <v>0.12326000000000001</v>
      </c>
      <c r="W22" s="11">
        <f>L22/1000</f>
        <v>0.17236000000000001</v>
      </c>
      <c r="X22" s="11">
        <f>M22/1000</f>
        <v>0.20945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7.84</v>
      </c>
      <c r="Q26" t="s">
        <v>33</v>
      </c>
      <c r="R26" s="3">
        <f>O26</f>
        <v>7.84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-10.25</v>
      </c>
      <c r="Q27" t="s">
        <v>36</v>
      </c>
      <c r="R27" s="3">
        <f>-1*O27</f>
        <v>10.25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1.1100000000000001</v>
      </c>
      <c r="I35" s="11">
        <f>SUMIFS(ar6_r10!$F$2:$F$999,ar6_r10!$A$2:$A$999,Veda!$E$34,ar6_r10!$C$2:$C$999,Veda!I$15,ar6_r10!$M$2:$M$999,Veda!$E35)</f>
        <v>1.21</v>
      </c>
      <c r="J35" s="11">
        <f>SUMIFS(ar6_r10!$F$2:$F$999,ar6_r10!$A$2:$A$999,Veda!$E$34,ar6_r10!$C$2:$C$999,Veda!J$15,ar6_r10!$M$2:$M$999,Veda!$E35)</f>
        <v>1.1599999999999999</v>
      </c>
      <c r="K35" s="11">
        <f>SUMIFS(ar6_r10!$F$2:$F$999,ar6_r10!$A$2:$A$999,Veda!$E$34,ar6_r10!$C$2:$C$999,Veda!K$15,ar6_r10!$M$2:$M$999,Veda!$E35)</f>
        <v>1.36</v>
      </c>
      <c r="L35" s="11">
        <f>SUMIFS(ar6_r10!$F$2:$F$999,ar6_r10!$A$2:$A$999,Veda!$E$34,ar6_r10!$C$2:$C$999,Veda!L$15,ar6_r10!$M$2:$M$999,Veda!$E35)</f>
        <v>1.4</v>
      </c>
      <c r="M35" s="11">
        <f>SUMIFS(ar6_r10!$F$2:$F$999,ar6_r10!$A$2:$A$999,Veda!$E$34,ar6_r10!$C$2:$C$999,Veda!M$15,ar6_r10!$M$2:$M$999,Veda!$E35)</f>
        <v>1.44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1.07</v>
      </c>
      <c r="I36" s="11">
        <f>SUMIFS(ar6_r10!$F$2:$F$999,ar6_r10!$A$2:$A$999,Veda!$E$34,ar6_r10!$C$2:$C$999,Veda!I$15,ar6_r10!$M$2:$M$999,Veda!$E36)</f>
        <v>1.17</v>
      </c>
      <c r="J36" s="11">
        <f>SUMIFS(ar6_r10!$F$2:$F$999,ar6_r10!$A$2:$A$999,Veda!$E$34,ar6_r10!$C$2:$C$999,Veda!J$15,ar6_r10!$M$2:$M$999,Veda!$E36)</f>
        <v>1.21</v>
      </c>
      <c r="K36" s="11">
        <f>SUMIFS(ar6_r10!$F$2:$F$999,ar6_r10!$A$2:$A$999,Veda!$E$34,ar6_r10!$C$2:$C$999,Veda!K$15,ar6_r10!$M$2:$M$999,Veda!$E36)</f>
        <v>1.37</v>
      </c>
      <c r="L36" s="11">
        <f>SUMIFS(ar6_r10!$F$2:$F$999,ar6_r10!$A$2:$A$999,Veda!$E$34,ar6_r10!$C$2:$C$999,Veda!L$15,ar6_r10!$M$2:$M$999,Veda!$E36)</f>
        <v>1.33</v>
      </c>
      <c r="M36" s="11">
        <f>SUMIFS(ar6_r10!$F$2:$F$999,ar6_r10!$A$2:$A$999,Veda!$E$34,ar6_r10!$C$2:$C$999,Veda!M$15,ar6_r10!$M$2:$M$999,Veda!$E36)</f>
        <v>1.52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1.43</v>
      </c>
      <c r="I37" s="11">
        <f>SUMIFS(ar6_r10!$F$2:$F$999,ar6_r10!$A$2:$A$999,Veda!$E$34,ar6_r10!$C$2:$C$999,Veda!I$15,ar6_r10!$M$2:$M$999,Veda!$E37)</f>
        <v>1.58</v>
      </c>
      <c r="J37" s="11">
        <f>SUMIFS(ar6_r10!$F$2:$F$999,ar6_r10!$A$2:$A$999,Veda!$E$34,ar6_r10!$C$2:$C$999,Veda!J$15,ar6_r10!$M$2:$M$999,Veda!$E37)</f>
        <v>1.53</v>
      </c>
      <c r="K37" s="11">
        <f>SUMIFS(ar6_r10!$F$2:$F$999,ar6_r10!$A$2:$A$999,Veda!$E$34,ar6_r10!$C$2:$C$999,Veda!K$15,ar6_r10!$M$2:$M$999,Veda!$E37)</f>
        <v>1.74</v>
      </c>
      <c r="L37" s="11">
        <f>SUMIFS(ar6_r10!$F$2:$F$999,ar6_r10!$A$2:$A$999,Veda!$E$34,ar6_r10!$C$2:$C$999,Veda!L$15,ar6_r10!$M$2:$M$999,Veda!$E37)</f>
        <v>1.94</v>
      </c>
      <c r="M37" s="11">
        <f>SUMIFS(ar6_r10!$F$2:$F$999,ar6_r10!$A$2:$A$999,Veda!$E$34,ar6_r10!$C$2:$C$999,Veda!M$15,ar6_r10!$M$2:$M$999,Veda!$E37)</f>
        <v>2.2000000000000002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1.05</v>
      </c>
      <c r="I38" s="11">
        <f>SUMIFS(ar6_r10!$F$2:$F$999,ar6_r10!$A$2:$A$999,Veda!$E$34,ar6_r10!$C$2:$C$999,Veda!I$15,ar6_r10!$M$2:$M$999,Veda!$E38)</f>
        <v>1.06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1</v>
      </c>
      <c r="L38" s="11">
        <f>SUMIFS(ar6_r10!$F$2:$F$999,ar6_r10!$A$2:$A$999,Veda!$E$34,ar6_r10!$C$2:$C$999,Veda!L$15,ar6_r10!$M$2:$M$999,Veda!$E38)</f>
        <v>0.95</v>
      </c>
      <c r="M38" s="11">
        <f>SUMIFS(ar6_r10!$F$2:$F$999,ar6_r10!$A$2:$A$999,Veda!$E$34,ar6_r10!$C$2:$C$999,Veda!M$15,ar6_r10!$M$2:$M$999,Veda!$E38)</f>
        <v>0.93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85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114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83</v>
      </c>
      <c r="Q42" t="s">
        <v>84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tr">
        <f>E43</f>
        <v>Gas</v>
      </c>
      <c r="G43">
        <f t="shared" ref="G43:M46" si="9">AVERAGE($P43:$Q43)*G35</f>
        <v>32.549999999999997</v>
      </c>
      <c r="H43">
        <f t="shared" si="9"/>
        <v>36.130499999999998</v>
      </c>
      <c r="I43">
        <f t="shared" si="9"/>
        <v>39.385499999999993</v>
      </c>
      <c r="J43">
        <f t="shared" si="9"/>
        <v>37.757999999999996</v>
      </c>
      <c r="K43">
        <f t="shared" si="9"/>
        <v>44.268000000000001</v>
      </c>
      <c r="L43">
        <f t="shared" si="9"/>
        <v>45.569999999999993</v>
      </c>
      <c r="M43">
        <f t="shared" si="9"/>
        <v>46.871999999999993</v>
      </c>
      <c r="P43">
        <f>HLOOKUP($E43&amp;"_"&amp;P$42,fuel_prices!$B$10:$I$11,2,FALSE)</f>
        <v>27.4</v>
      </c>
      <c r="Q43">
        <f>HLOOKUP($E43&amp;"_"&amp;Q$42,fuel_prices!$B$10:$I$11,2,FALSE)</f>
        <v>37.700000000000003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tr">
        <f t="shared" ref="F44:F46" si="10">E44</f>
        <v>Coal</v>
      </c>
      <c r="G44">
        <f t="shared" si="9"/>
        <v>13.7</v>
      </c>
      <c r="H44">
        <f t="shared" si="9"/>
        <v>14.659000000000001</v>
      </c>
      <c r="I44">
        <f t="shared" si="9"/>
        <v>16.029</v>
      </c>
      <c r="J44">
        <f t="shared" si="9"/>
        <v>16.576999999999998</v>
      </c>
      <c r="K44">
        <f t="shared" si="9"/>
        <v>18.769000000000002</v>
      </c>
      <c r="L44">
        <f t="shared" si="9"/>
        <v>18.221</v>
      </c>
      <c r="M44">
        <f t="shared" si="9"/>
        <v>20.823999999999998</v>
      </c>
      <c r="P44">
        <f>HLOOKUP($E44&amp;"_"&amp;P$42,fuel_prices!$B$10:$I$11,2,FALSE)</f>
        <v>12.2</v>
      </c>
      <c r="Q44">
        <f>HLOOKUP($E44&amp;"_"&amp;Q$42,fuel_prices!$B$10:$I$11,2,FALSE)</f>
        <v>15.2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tr">
        <f t="shared" si="10"/>
        <v>Oil</v>
      </c>
      <c r="G45">
        <f t="shared" si="9"/>
        <v>50</v>
      </c>
      <c r="H45">
        <f t="shared" si="9"/>
        <v>71.5</v>
      </c>
      <c r="I45">
        <f t="shared" si="9"/>
        <v>79</v>
      </c>
      <c r="J45">
        <f t="shared" si="9"/>
        <v>76.5</v>
      </c>
      <c r="K45">
        <f t="shared" si="9"/>
        <v>87</v>
      </c>
      <c r="L45">
        <f t="shared" si="9"/>
        <v>97</v>
      </c>
      <c r="M45">
        <f t="shared" si="9"/>
        <v>110.00000000000001</v>
      </c>
      <c r="P45">
        <f>HLOOKUP($E45&amp;"_"&amp;P$42,fuel_prices!$B$10:$I$11,2,FALSE)</f>
        <v>45</v>
      </c>
      <c r="Q45">
        <f>HLOOKUP($E45&amp;"_"&amp;Q$42,fuel_prices!$B$10:$I$11,2,FALSE)</f>
        <v>55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tr">
        <f t="shared" si="10"/>
        <v>Bioenergy</v>
      </c>
      <c r="G46">
        <f t="shared" si="9"/>
        <v>18.5</v>
      </c>
      <c r="H46">
        <f t="shared" si="9"/>
        <v>19.425000000000001</v>
      </c>
      <c r="I46">
        <f t="shared" si="9"/>
        <v>19.61</v>
      </c>
      <c r="J46">
        <f t="shared" si="9"/>
        <v>19.240000000000002</v>
      </c>
      <c r="K46">
        <f t="shared" si="9"/>
        <v>18.5</v>
      </c>
      <c r="L46">
        <f t="shared" si="9"/>
        <v>17.574999999999999</v>
      </c>
      <c r="M46">
        <f t="shared" si="9"/>
        <v>17.205000000000002</v>
      </c>
      <c r="P46">
        <f>HLOOKUP($E46&amp;"_"&amp;P$42,fuel_prices!$B$10:$I$11,2,FALSE)</f>
        <v>15</v>
      </c>
      <c r="Q46">
        <f>HLOOKUP($E46&amp;"_"&amp;Q$42,fuel_prices!$B$10:$I$11,2,FALSE)</f>
        <v>22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27.4</v>
      </c>
      <c r="C11">
        <v>37.700000000000003</v>
      </c>
      <c r="D11">
        <v>12.2</v>
      </c>
      <c r="E11">
        <v>15.2</v>
      </c>
      <c r="F11">
        <v>45</v>
      </c>
      <c r="G11">
        <v>55</v>
      </c>
      <c r="H11">
        <v>15</v>
      </c>
      <c r="I11">
        <v>22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353.17</v>
      </c>
      <c r="D11">
        <v>183.05</v>
      </c>
      <c r="E11">
        <v>8.2100000000000009</v>
      </c>
      <c r="F11">
        <v>0</v>
      </c>
      <c r="G11">
        <v>1.5</v>
      </c>
      <c r="H11">
        <v>-0.2</v>
      </c>
      <c r="I11">
        <v>561.05999999999995</v>
      </c>
    </row>
    <row r="12" spans="1:9" x14ac:dyDescent="0.45">
      <c r="A12" t="s">
        <v>115</v>
      </c>
      <c r="B12">
        <v>2001</v>
      </c>
      <c r="C12">
        <v>365.24</v>
      </c>
      <c r="D12">
        <v>185.84</v>
      </c>
      <c r="E12">
        <v>8.11</v>
      </c>
      <c r="F12">
        <v>0</v>
      </c>
      <c r="G12">
        <v>1.52</v>
      </c>
      <c r="H12">
        <v>-0.23</v>
      </c>
      <c r="I12">
        <v>579.62</v>
      </c>
    </row>
    <row r="13" spans="1:9" x14ac:dyDescent="0.45">
      <c r="A13" t="s">
        <v>115</v>
      </c>
      <c r="B13">
        <v>2002</v>
      </c>
      <c r="C13">
        <v>373.25</v>
      </c>
      <c r="D13">
        <v>197.43</v>
      </c>
      <c r="E13">
        <v>8.8000000000000007</v>
      </c>
      <c r="F13">
        <v>0</v>
      </c>
      <c r="G13">
        <v>1.52</v>
      </c>
      <c r="H13">
        <v>-0.17</v>
      </c>
      <c r="I13">
        <v>602.77</v>
      </c>
    </row>
    <row r="14" spans="1:9" x14ac:dyDescent="0.45">
      <c r="A14" t="s">
        <v>115</v>
      </c>
      <c r="B14">
        <v>2003</v>
      </c>
      <c r="C14">
        <v>398.6</v>
      </c>
      <c r="D14">
        <v>209.74</v>
      </c>
      <c r="E14">
        <v>9.2100000000000009</v>
      </c>
      <c r="F14">
        <v>0</v>
      </c>
      <c r="G14">
        <v>1.75</v>
      </c>
      <c r="H14">
        <v>-0.06</v>
      </c>
      <c r="I14">
        <v>640.35</v>
      </c>
    </row>
    <row r="15" spans="1:9" x14ac:dyDescent="0.45">
      <c r="A15" t="s">
        <v>115</v>
      </c>
      <c r="B15">
        <v>2004</v>
      </c>
      <c r="C15">
        <v>420.06</v>
      </c>
      <c r="D15">
        <v>219.17</v>
      </c>
      <c r="E15">
        <v>9.49</v>
      </c>
      <c r="F15">
        <v>0</v>
      </c>
      <c r="G15">
        <v>1.74</v>
      </c>
      <c r="H15">
        <v>-0.04</v>
      </c>
      <c r="I15">
        <v>675.52</v>
      </c>
    </row>
    <row r="16" spans="1:9" x14ac:dyDescent="0.45">
      <c r="A16" t="s">
        <v>115</v>
      </c>
      <c r="B16">
        <v>2005</v>
      </c>
      <c r="C16">
        <v>440.21</v>
      </c>
      <c r="D16">
        <v>233.64</v>
      </c>
      <c r="E16">
        <v>9.94</v>
      </c>
      <c r="F16">
        <v>0</v>
      </c>
      <c r="G16">
        <v>1.76</v>
      </c>
      <c r="H16">
        <v>-0.21</v>
      </c>
      <c r="I16">
        <v>708.4</v>
      </c>
    </row>
    <row r="17" spans="1:9" x14ac:dyDescent="0.45">
      <c r="A17" t="s">
        <v>115</v>
      </c>
      <c r="B17">
        <v>2006</v>
      </c>
      <c r="C17">
        <v>473.33</v>
      </c>
      <c r="D17">
        <v>260.14</v>
      </c>
      <c r="E17">
        <v>10.8</v>
      </c>
      <c r="F17">
        <v>0</v>
      </c>
      <c r="G17">
        <v>2.96</v>
      </c>
      <c r="H17">
        <v>-0.22</v>
      </c>
      <c r="I17">
        <v>767.3</v>
      </c>
    </row>
    <row r="18" spans="1:9" x14ac:dyDescent="0.45">
      <c r="A18" t="s">
        <v>115</v>
      </c>
      <c r="B18">
        <v>2007</v>
      </c>
      <c r="C18">
        <v>508.87</v>
      </c>
      <c r="D18">
        <v>274.29000000000002</v>
      </c>
      <c r="E18">
        <v>11.11</v>
      </c>
      <c r="F18">
        <v>0</v>
      </c>
      <c r="G18">
        <v>5.23</v>
      </c>
      <c r="H18">
        <v>-0.28999999999999998</v>
      </c>
      <c r="I18">
        <v>817.35</v>
      </c>
    </row>
    <row r="19" spans="1:9" x14ac:dyDescent="0.45">
      <c r="A19" t="s">
        <v>115</v>
      </c>
      <c r="B19">
        <v>2008</v>
      </c>
      <c r="C19">
        <v>517.86</v>
      </c>
      <c r="D19">
        <v>293.74</v>
      </c>
      <c r="E19">
        <v>11.81</v>
      </c>
      <c r="F19">
        <v>0</v>
      </c>
      <c r="G19">
        <v>5.9</v>
      </c>
      <c r="H19">
        <v>-0.06</v>
      </c>
      <c r="I19">
        <v>845.01</v>
      </c>
    </row>
    <row r="20" spans="1:9" x14ac:dyDescent="0.45">
      <c r="A20" t="s">
        <v>115</v>
      </c>
      <c r="B20">
        <v>2009</v>
      </c>
      <c r="C20">
        <v>555.27</v>
      </c>
      <c r="D20">
        <v>322.23</v>
      </c>
      <c r="E20">
        <v>12.39</v>
      </c>
      <c r="F20">
        <v>0</v>
      </c>
      <c r="G20">
        <v>5.36</v>
      </c>
      <c r="H20">
        <v>-0.06</v>
      </c>
      <c r="I20">
        <v>909.5</v>
      </c>
    </row>
    <row r="21" spans="1:9" x14ac:dyDescent="0.45">
      <c r="A21" t="s">
        <v>115</v>
      </c>
      <c r="B21">
        <v>2010</v>
      </c>
      <c r="C21">
        <v>585.41</v>
      </c>
      <c r="D21">
        <v>349.52</v>
      </c>
      <c r="E21">
        <v>13.32</v>
      </c>
      <c r="F21">
        <v>0</v>
      </c>
      <c r="G21">
        <v>5.61</v>
      </c>
      <c r="H21">
        <v>-0.06</v>
      </c>
      <c r="I21">
        <v>972.25</v>
      </c>
    </row>
    <row r="22" spans="1:9" x14ac:dyDescent="0.45">
      <c r="A22" t="s">
        <v>115</v>
      </c>
      <c r="B22">
        <v>2011</v>
      </c>
      <c r="C22">
        <v>636.4</v>
      </c>
      <c r="D22">
        <v>378.48</v>
      </c>
      <c r="E22">
        <v>14.21</v>
      </c>
      <c r="F22">
        <v>0</v>
      </c>
      <c r="G22">
        <v>5.25</v>
      </c>
      <c r="H22">
        <v>-0.13</v>
      </c>
      <c r="I22">
        <v>1059.1600000000001</v>
      </c>
    </row>
    <row r="23" spans="1:9" x14ac:dyDescent="0.45">
      <c r="A23" t="s">
        <v>115</v>
      </c>
      <c r="B23">
        <v>2012</v>
      </c>
      <c r="C23">
        <v>662.84</v>
      </c>
      <c r="D23">
        <v>407.44</v>
      </c>
      <c r="E23">
        <v>14.1</v>
      </c>
      <c r="F23">
        <v>0</v>
      </c>
      <c r="G23">
        <v>4.79</v>
      </c>
      <c r="H23">
        <v>-0.15</v>
      </c>
      <c r="I23">
        <v>1114.54</v>
      </c>
    </row>
    <row r="24" spans="1:9" x14ac:dyDescent="0.45">
      <c r="A24" t="s">
        <v>115</v>
      </c>
      <c r="B24">
        <v>2013</v>
      </c>
      <c r="C24">
        <v>698.03</v>
      </c>
      <c r="D24">
        <v>430.77</v>
      </c>
      <c r="E24">
        <v>15.54</v>
      </c>
      <c r="F24">
        <v>0</v>
      </c>
      <c r="G24">
        <v>5.6</v>
      </c>
      <c r="H24">
        <v>-1.65</v>
      </c>
      <c r="I24">
        <v>1182.42</v>
      </c>
    </row>
    <row r="25" spans="1:9" x14ac:dyDescent="0.45">
      <c r="A25" t="s">
        <v>115</v>
      </c>
      <c r="B25">
        <v>2014</v>
      </c>
      <c r="C25">
        <v>748.32</v>
      </c>
      <c r="D25">
        <v>478.19</v>
      </c>
      <c r="E25">
        <v>16.18</v>
      </c>
      <c r="F25">
        <v>0</v>
      </c>
      <c r="G25">
        <v>5.01</v>
      </c>
      <c r="H25">
        <v>-4.43</v>
      </c>
      <c r="I25">
        <v>1288.45</v>
      </c>
    </row>
    <row r="26" spans="1:9" x14ac:dyDescent="0.45">
      <c r="A26" t="s">
        <v>115</v>
      </c>
      <c r="B26">
        <v>2015</v>
      </c>
      <c r="C26">
        <v>768.06</v>
      </c>
      <c r="D26">
        <v>511.99</v>
      </c>
      <c r="E26">
        <v>16.59</v>
      </c>
      <c r="F26">
        <v>0</v>
      </c>
      <c r="G26">
        <v>5.24</v>
      </c>
      <c r="H26">
        <v>-5.15</v>
      </c>
      <c r="I26">
        <v>1357.75</v>
      </c>
    </row>
    <row r="27" spans="1:9" x14ac:dyDescent="0.45">
      <c r="A27" t="s">
        <v>115</v>
      </c>
      <c r="B27">
        <v>2016</v>
      </c>
      <c r="C27">
        <v>801.84</v>
      </c>
      <c r="D27">
        <v>553.13</v>
      </c>
      <c r="E27">
        <v>15.68</v>
      </c>
      <c r="F27">
        <v>0</v>
      </c>
      <c r="G27">
        <v>5.62</v>
      </c>
      <c r="H27">
        <v>-6.71</v>
      </c>
      <c r="I27">
        <v>1432.89</v>
      </c>
    </row>
    <row r="28" spans="1:9" x14ac:dyDescent="0.45">
      <c r="A28" t="s">
        <v>115</v>
      </c>
      <c r="B28">
        <v>2017</v>
      </c>
      <c r="C28">
        <v>850.93</v>
      </c>
      <c r="D28">
        <v>583.78</v>
      </c>
      <c r="E28">
        <v>17.43</v>
      </c>
      <c r="F28">
        <v>0</v>
      </c>
      <c r="G28">
        <v>5.07</v>
      </c>
      <c r="H28">
        <v>-7.2</v>
      </c>
      <c r="I28">
        <v>1510.1</v>
      </c>
    </row>
    <row r="29" spans="1:9" x14ac:dyDescent="0.45">
      <c r="A29" t="s">
        <v>115</v>
      </c>
      <c r="B29">
        <v>2018</v>
      </c>
      <c r="C29">
        <v>918.63</v>
      </c>
      <c r="D29">
        <v>615.14</v>
      </c>
      <c r="E29">
        <v>18.84</v>
      </c>
      <c r="F29">
        <v>0</v>
      </c>
      <c r="G29">
        <v>4.4000000000000004</v>
      </c>
      <c r="H29">
        <v>-8.4700000000000006</v>
      </c>
      <c r="I29">
        <v>1608.81</v>
      </c>
    </row>
    <row r="30" spans="1:9" x14ac:dyDescent="0.45">
      <c r="A30" t="s">
        <v>115</v>
      </c>
      <c r="B30">
        <v>2019</v>
      </c>
      <c r="C30">
        <v>935.33</v>
      </c>
      <c r="D30">
        <v>641.13</v>
      </c>
      <c r="E30">
        <v>19.149999999999999</v>
      </c>
      <c r="F30">
        <v>0</v>
      </c>
      <c r="G30">
        <v>6.35</v>
      </c>
      <c r="H30">
        <v>-9.49</v>
      </c>
      <c r="I30">
        <v>1646.58</v>
      </c>
    </row>
    <row r="31" spans="1:9" x14ac:dyDescent="0.45">
      <c r="A31" t="s">
        <v>115</v>
      </c>
      <c r="B31">
        <v>2020</v>
      </c>
      <c r="C31">
        <v>905.9</v>
      </c>
      <c r="D31">
        <v>597.54</v>
      </c>
      <c r="E31">
        <v>14.67</v>
      </c>
      <c r="F31">
        <v>0</v>
      </c>
      <c r="G31">
        <v>9.5500000000000007</v>
      </c>
      <c r="H31">
        <v>-9.57</v>
      </c>
      <c r="I31">
        <v>1536.76</v>
      </c>
    </row>
    <row r="32" spans="1:9" x14ac:dyDescent="0.45">
      <c r="A32" t="s">
        <v>115</v>
      </c>
      <c r="B32">
        <v>2021</v>
      </c>
      <c r="C32">
        <v>960.02</v>
      </c>
      <c r="D32">
        <v>665.35</v>
      </c>
      <c r="E32">
        <v>21.93</v>
      </c>
      <c r="F32">
        <v>0</v>
      </c>
      <c r="G32">
        <v>7.97</v>
      </c>
      <c r="H32">
        <v>-8.25</v>
      </c>
      <c r="I32">
        <v>1636.31</v>
      </c>
    </row>
    <row r="33" spans="1:9" x14ac:dyDescent="0.45">
      <c r="A33" t="s">
        <v>115</v>
      </c>
      <c r="B33">
        <v>2022</v>
      </c>
      <c r="C33">
        <v>1016.7</v>
      </c>
      <c r="D33">
        <v>707.9</v>
      </c>
      <c r="E33">
        <v>25</v>
      </c>
      <c r="F33">
        <v>0</v>
      </c>
      <c r="G33">
        <v>7.84</v>
      </c>
      <c r="H33">
        <v>-10.25</v>
      </c>
      <c r="I33">
        <v>1814.06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0.18</v>
      </c>
      <c r="F11">
        <v>0.28000000000000003</v>
      </c>
      <c r="G11">
        <v>0.17</v>
      </c>
      <c r="H11">
        <v>0</v>
      </c>
      <c r="I11">
        <v>0.55000000000000004</v>
      </c>
      <c r="J11">
        <v>0</v>
      </c>
      <c r="K11">
        <v>0.28000000000000003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150.71</v>
      </c>
      <c r="F12">
        <v>133.66999999999999</v>
      </c>
      <c r="G12">
        <v>123.07</v>
      </c>
      <c r="H12">
        <v>25.7</v>
      </c>
      <c r="I12">
        <v>626.48</v>
      </c>
      <c r="J12">
        <v>63.83</v>
      </c>
      <c r="K12">
        <v>177.75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197.87</v>
      </c>
      <c r="F13">
        <v>176.95</v>
      </c>
      <c r="G13">
        <v>120.69</v>
      </c>
      <c r="H13">
        <v>43.04</v>
      </c>
      <c r="I13">
        <v>673.46</v>
      </c>
      <c r="J13">
        <v>103.13</v>
      </c>
      <c r="K13">
        <v>241.69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284.66000000000003</v>
      </c>
      <c r="F14">
        <v>242.69</v>
      </c>
      <c r="G14">
        <v>157.97999999999999</v>
      </c>
      <c r="H14">
        <v>72.05</v>
      </c>
      <c r="I14">
        <v>859.53</v>
      </c>
      <c r="J14">
        <v>152.72</v>
      </c>
      <c r="K14">
        <v>350.22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400.28</v>
      </c>
      <c r="F15">
        <v>325.37</v>
      </c>
      <c r="G15">
        <v>210.28</v>
      </c>
      <c r="H15">
        <v>130.36000000000001</v>
      </c>
      <c r="I15">
        <v>1097.01</v>
      </c>
      <c r="J15">
        <v>260.5</v>
      </c>
      <c r="K15">
        <v>499.12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522.47</v>
      </c>
      <c r="F16">
        <v>430.26</v>
      </c>
      <c r="G16">
        <v>244.97</v>
      </c>
      <c r="H16">
        <v>193.42</v>
      </c>
      <c r="I16">
        <v>1269.8800000000001</v>
      </c>
      <c r="J16">
        <v>352.78</v>
      </c>
      <c r="K16">
        <v>693.38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631.49</v>
      </c>
      <c r="F17">
        <v>592.32000000000005</v>
      </c>
      <c r="G17">
        <v>257.5</v>
      </c>
      <c r="H17">
        <v>209.76</v>
      </c>
      <c r="I17">
        <v>1170.26</v>
      </c>
      <c r="J17">
        <v>412.98</v>
      </c>
      <c r="K17">
        <v>815.96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0.16</v>
      </c>
      <c r="F18">
        <v>0</v>
      </c>
      <c r="G18">
        <v>0.22</v>
      </c>
      <c r="H18">
        <v>0</v>
      </c>
      <c r="I18">
        <v>0.55000000000000004</v>
      </c>
      <c r="J18">
        <v>0</v>
      </c>
      <c r="K18">
        <v>0.28000000000000003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40.229999999999997</v>
      </c>
      <c r="F19">
        <v>23.04</v>
      </c>
      <c r="G19">
        <v>49.98</v>
      </c>
      <c r="H19">
        <v>0</v>
      </c>
      <c r="I19">
        <v>174.97</v>
      </c>
      <c r="J19">
        <v>1.1100000000000001</v>
      </c>
      <c r="K19">
        <v>61.44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50.96</v>
      </c>
      <c r="F20">
        <v>41.97</v>
      </c>
      <c r="G20">
        <v>56.05</v>
      </c>
      <c r="H20">
        <v>0</v>
      </c>
      <c r="I20">
        <v>221.93</v>
      </c>
      <c r="J20">
        <v>1.1100000000000001</v>
      </c>
      <c r="K20">
        <v>78.09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192.17</v>
      </c>
      <c r="F21">
        <v>129.57</v>
      </c>
      <c r="G21">
        <v>290.7</v>
      </c>
      <c r="H21">
        <v>38.299999999999997</v>
      </c>
      <c r="I21">
        <v>2037.12</v>
      </c>
      <c r="J21">
        <v>85.89</v>
      </c>
      <c r="K21">
        <v>200.38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244.81</v>
      </c>
      <c r="F22">
        <v>165.64</v>
      </c>
      <c r="G22">
        <v>360.13</v>
      </c>
      <c r="H22">
        <v>0</v>
      </c>
      <c r="I22">
        <v>2600</v>
      </c>
      <c r="J22">
        <v>107.85</v>
      </c>
      <c r="K22">
        <v>256.54000000000002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293.27</v>
      </c>
      <c r="F23">
        <v>249.21</v>
      </c>
      <c r="G23">
        <v>189.2</v>
      </c>
      <c r="H23">
        <v>103.36</v>
      </c>
      <c r="I23">
        <v>1213.1199999999999</v>
      </c>
      <c r="J23">
        <v>162.19</v>
      </c>
      <c r="K23">
        <v>345.91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192</v>
      </c>
      <c r="E25">
        <v>2.99</v>
      </c>
      <c r="F25">
        <v>7.0000000000000007E-2</v>
      </c>
      <c r="G25">
        <v>11.26</v>
      </c>
      <c r="H25">
        <v>0</v>
      </c>
      <c r="I25">
        <v>119.01</v>
      </c>
      <c r="J25">
        <v>0</v>
      </c>
      <c r="K25">
        <v>0.28000000000000003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169</v>
      </c>
      <c r="E26">
        <v>33.67</v>
      </c>
      <c r="F26">
        <v>25.76</v>
      </c>
      <c r="G26">
        <v>35.909999999999997</v>
      </c>
      <c r="H26">
        <v>0</v>
      </c>
      <c r="I26">
        <v>166.89</v>
      </c>
      <c r="J26">
        <v>1.1100000000000001</v>
      </c>
      <c r="K26">
        <v>49.85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192</v>
      </c>
      <c r="E27">
        <v>49.15</v>
      </c>
      <c r="F27">
        <v>47.87</v>
      </c>
      <c r="G27">
        <v>43.93</v>
      </c>
      <c r="H27">
        <v>0</v>
      </c>
      <c r="I27">
        <v>216.75</v>
      </c>
      <c r="J27">
        <v>1.1100000000000001</v>
      </c>
      <c r="K27">
        <v>77.8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169</v>
      </c>
      <c r="E28">
        <v>108.32</v>
      </c>
      <c r="F28">
        <v>86.21</v>
      </c>
      <c r="G28">
        <v>85.51</v>
      </c>
      <c r="H28">
        <v>22.73</v>
      </c>
      <c r="I28">
        <v>960.63</v>
      </c>
      <c r="J28">
        <v>66.98</v>
      </c>
      <c r="K28">
        <v>132.18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192</v>
      </c>
      <c r="E29">
        <v>149.26</v>
      </c>
      <c r="F29">
        <v>123.26</v>
      </c>
      <c r="G29">
        <v>107.36</v>
      </c>
      <c r="H29">
        <v>35.04</v>
      </c>
      <c r="I29">
        <v>1226.04</v>
      </c>
      <c r="J29">
        <v>90.53</v>
      </c>
      <c r="K29">
        <v>179.1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169</v>
      </c>
      <c r="E30">
        <v>194.93</v>
      </c>
      <c r="F30">
        <v>172.36</v>
      </c>
      <c r="G30">
        <v>140.36000000000001</v>
      </c>
      <c r="H30">
        <v>44.72</v>
      </c>
      <c r="I30">
        <v>1564.8</v>
      </c>
      <c r="J30">
        <v>117.95</v>
      </c>
      <c r="K30">
        <v>229.77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192</v>
      </c>
      <c r="E31">
        <v>239.95</v>
      </c>
      <c r="F31">
        <v>209.45</v>
      </c>
      <c r="G31">
        <v>124.38</v>
      </c>
      <c r="H31">
        <v>50.41</v>
      </c>
      <c r="I31">
        <v>712.07</v>
      </c>
      <c r="J31">
        <v>147.49</v>
      </c>
      <c r="K31">
        <v>301.20999999999998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1.04</v>
      </c>
      <c r="F32">
        <v>0</v>
      </c>
      <c r="G32">
        <v>3.17</v>
      </c>
      <c r="H32">
        <v>0</v>
      </c>
      <c r="I32">
        <v>14.45</v>
      </c>
      <c r="J32">
        <v>0</v>
      </c>
      <c r="K32">
        <v>7.0000000000000007E-2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10.24</v>
      </c>
      <c r="F33">
        <v>0</v>
      </c>
      <c r="G33">
        <v>13.61</v>
      </c>
      <c r="H33">
        <v>0</v>
      </c>
      <c r="I33">
        <v>48.97</v>
      </c>
      <c r="J33">
        <v>0</v>
      </c>
      <c r="K33">
        <v>19.260000000000002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21.03</v>
      </c>
      <c r="F34">
        <v>1.1100000000000001</v>
      </c>
      <c r="G34">
        <v>26.26</v>
      </c>
      <c r="H34">
        <v>0</v>
      </c>
      <c r="I34">
        <v>83.8</v>
      </c>
      <c r="J34">
        <v>0</v>
      </c>
      <c r="K34">
        <v>36.090000000000003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61.38</v>
      </c>
      <c r="F35">
        <v>52.06</v>
      </c>
      <c r="G35">
        <v>29.56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86.23</v>
      </c>
      <c r="F36">
        <v>75.8</v>
      </c>
      <c r="G36">
        <v>43.14</v>
      </c>
      <c r="H36">
        <v>31.83</v>
      </c>
      <c r="I36">
        <v>281.18</v>
      </c>
      <c r="J36">
        <v>57.1</v>
      </c>
      <c r="K36">
        <v>106.01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111.95</v>
      </c>
      <c r="F37">
        <v>94.56</v>
      </c>
      <c r="G37">
        <v>56.61</v>
      </c>
      <c r="H37">
        <v>42.44</v>
      </c>
      <c r="I37">
        <v>317.56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132.12</v>
      </c>
      <c r="F38">
        <v>112.27</v>
      </c>
      <c r="G38">
        <v>60.03</v>
      </c>
      <c r="H38">
        <v>54.16</v>
      </c>
      <c r="I38">
        <v>331.7</v>
      </c>
      <c r="J38">
        <v>92.44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56</v>
      </c>
      <c r="E39">
        <v>0.48</v>
      </c>
      <c r="F39">
        <v>0</v>
      </c>
      <c r="G39">
        <v>1.71</v>
      </c>
      <c r="H39">
        <v>0</v>
      </c>
      <c r="I39">
        <v>9.64</v>
      </c>
      <c r="J39">
        <v>0</v>
      </c>
      <c r="K39">
        <v>0.28000000000000003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51</v>
      </c>
      <c r="E40">
        <v>0.13</v>
      </c>
      <c r="F40">
        <v>0</v>
      </c>
      <c r="G40">
        <v>0.23</v>
      </c>
      <c r="H40">
        <v>0</v>
      </c>
      <c r="I40">
        <v>0.89</v>
      </c>
      <c r="J40">
        <v>0</v>
      </c>
      <c r="K40">
        <v>0.26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56</v>
      </c>
      <c r="E41">
        <v>4.5999999999999996</v>
      </c>
      <c r="F41">
        <v>0</v>
      </c>
      <c r="G41">
        <v>18.41</v>
      </c>
      <c r="H41">
        <v>0</v>
      </c>
      <c r="I41">
        <v>83.8</v>
      </c>
      <c r="J41">
        <v>0</v>
      </c>
      <c r="K41">
        <v>0.63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51</v>
      </c>
      <c r="E42">
        <v>0.51</v>
      </c>
      <c r="F42">
        <v>0</v>
      </c>
      <c r="G42">
        <v>0.62</v>
      </c>
      <c r="H42">
        <v>0</v>
      </c>
      <c r="I42">
        <v>1.66</v>
      </c>
      <c r="J42">
        <v>0</v>
      </c>
      <c r="K42">
        <v>1.06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56</v>
      </c>
      <c r="E43">
        <v>0.72</v>
      </c>
      <c r="F43">
        <v>0</v>
      </c>
      <c r="G43">
        <v>0.91</v>
      </c>
      <c r="H43">
        <v>0</v>
      </c>
      <c r="I43">
        <v>3.16</v>
      </c>
      <c r="J43">
        <v>0</v>
      </c>
      <c r="K43">
        <v>1.54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51</v>
      </c>
      <c r="E44">
        <v>1.07</v>
      </c>
      <c r="F44">
        <v>0</v>
      </c>
      <c r="G44">
        <v>1.31</v>
      </c>
      <c r="H44">
        <v>0</v>
      </c>
      <c r="I44">
        <v>5.27</v>
      </c>
      <c r="J44">
        <v>0</v>
      </c>
      <c r="K44">
        <v>2.08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56</v>
      </c>
      <c r="E45">
        <v>1.22</v>
      </c>
      <c r="F45">
        <v>0</v>
      </c>
      <c r="G45">
        <v>1.56</v>
      </c>
      <c r="H45">
        <v>0</v>
      </c>
      <c r="I45">
        <v>5.21</v>
      </c>
      <c r="J45">
        <v>0</v>
      </c>
      <c r="K45">
        <v>2.68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64</v>
      </c>
      <c r="E47">
        <v>1.23</v>
      </c>
      <c r="F47">
        <v>1.27</v>
      </c>
      <c r="G47">
        <v>0.24</v>
      </c>
      <c r="H47">
        <v>0.44</v>
      </c>
      <c r="I47">
        <v>1.7</v>
      </c>
      <c r="J47">
        <v>1.2</v>
      </c>
      <c r="K47">
        <v>1.35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64</v>
      </c>
      <c r="E48">
        <v>1.72</v>
      </c>
      <c r="F48">
        <v>1.75</v>
      </c>
      <c r="G48">
        <v>0.4</v>
      </c>
      <c r="H48">
        <v>0.57999999999999996</v>
      </c>
      <c r="I48">
        <v>2.82</v>
      </c>
      <c r="J48">
        <v>1.59</v>
      </c>
      <c r="K48">
        <v>1.94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64</v>
      </c>
      <c r="E49">
        <v>2.44</v>
      </c>
      <c r="F49">
        <v>2.4700000000000002</v>
      </c>
      <c r="G49">
        <v>0.59</v>
      </c>
      <c r="H49">
        <v>0.9</v>
      </c>
      <c r="I49">
        <v>3.85</v>
      </c>
      <c r="J49">
        <v>2.21</v>
      </c>
      <c r="K49">
        <v>2.82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64</v>
      </c>
      <c r="E50">
        <v>3.36</v>
      </c>
      <c r="F50">
        <v>3.48</v>
      </c>
      <c r="G50">
        <v>0.86</v>
      </c>
      <c r="H50">
        <v>1.29</v>
      </c>
      <c r="I50">
        <v>4.6399999999999997</v>
      </c>
      <c r="J50">
        <v>2.97</v>
      </c>
      <c r="K50">
        <v>4.0199999999999996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64</v>
      </c>
      <c r="E51">
        <v>4.3600000000000003</v>
      </c>
      <c r="F51">
        <v>4.42</v>
      </c>
      <c r="G51">
        <v>1.18</v>
      </c>
      <c r="H51">
        <v>1.77</v>
      </c>
      <c r="I51">
        <v>6.77</v>
      </c>
      <c r="J51">
        <v>3.69</v>
      </c>
      <c r="K51">
        <v>5.37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64</v>
      </c>
      <c r="E52">
        <v>5.28</v>
      </c>
      <c r="F52">
        <v>5.26</v>
      </c>
      <c r="G52">
        <v>1.49</v>
      </c>
      <c r="H52">
        <v>2.2000000000000002</v>
      </c>
      <c r="I52">
        <v>8.86</v>
      </c>
      <c r="J52">
        <v>4.32</v>
      </c>
      <c r="K52">
        <v>6.44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1.3</v>
      </c>
      <c r="F54">
        <v>1.29</v>
      </c>
      <c r="G54">
        <v>0.09</v>
      </c>
      <c r="H54">
        <v>1.08</v>
      </c>
      <c r="I54">
        <v>1.64</v>
      </c>
      <c r="J54">
        <v>1.24</v>
      </c>
      <c r="K54">
        <v>1.36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1.73</v>
      </c>
      <c r="F55">
        <v>1.71</v>
      </c>
      <c r="G55">
        <v>0.21</v>
      </c>
      <c r="H55">
        <v>1.24</v>
      </c>
      <c r="I55">
        <v>2.23</v>
      </c>
      <c r="J55">
        <v>1.57</v>
      </c>
      <c r="K55">
        <v>1.85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2.19</v>
      </c>
      <c r="F56">
        <v>2.1800000000000002</v>
      </c>
      <c r="G56">
        <v>0.37</v>
      </c>
      <c r="H56">
        <v>0.79</v>
      </c>
      <c r="I56">
        <v>3.04</v>
      </c>
      <c r="J56">
        <v>2.02</v>
      </c>
      <c r="K56">
        <v>2.37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2.94</v>
      </c>
      <c r="F57">
        <v>2.97</v>
      </c>
      <c r="G57">
        <v>0.59</v>
      </c>
      <c r="H57">
        <v>1.1200000000000001</v>
      </c>
      <c r="I57">
        <v>4.3600000000000003</v>
      </c>
      <c r="J57">
        <v>2.6</v>
      </c>
      <c r="K57">
        <v>3.29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3.86</v>
      </c>
      <c r="F58">
        <v>3.89</v>
      </c>
      <c r="G58">
        <v>1.01</v>
      </c>
      <c r="H58">
        <v>1.69</v>
      </c>
      <c r="I58">
        <v>6.44</v>
      </c>
      <c r="J58">
        <v>3.28</v>
      </c>
      <c r="K58">
        <v>4.5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4.84</v>
      </c>
      <c r="F59">
        <v>4.76</v>
      </c>
      <c r="G59">
        <v>1.32</v>
      </c>
      <c r="H59">
        <v>2.1</v>
      </c>
      <c r="I59">
        <v>8.59</v>
      </c>
      <c r="J59">
        <v>4.12</v>
      </c>
      <c r="K59">
        <v>5.93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233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210</v>
      </c>
      <c r="E61">
        <v>1.27</v>
      </c>
      <c r="F61">
        <v>1.3</v>
      </c>
      <c r="G61">
        <v>0.19</v>
      </c>
      <c r="H61">
        <v>0.47</v>
      </c>
      <c r="I61">
        <v>1.91</v>
      </c>
      <c r="J61">
        <v>1.23</v>
      </c>
      <c r="K61">
        <v>1.39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233</v>
      </c>
      <c r="E62">
        <v>1.66</v>
      </c>
      <c r="F62">
        <v>1.62</v>
      </c>
      <c r="G62">
        <v>0.35</v>
      </c>
      <c r="H62">
        <v>0.63</v>
      </c>
      <c r="I62">
        <v>2.48</v>
      </c>
      <c r="J62">
        <v>1.54</v>
      </c>
      <c r="K62">
        <v>1.95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210</v>
      </c>
      <c r="E63">
        <v>2.09</v>
      </c>
      <c r="F63">
        <v>2.12</v>
      </c>
      <c r="G63">
        <v>0.63</v>
      </c>
      <c r="H63">
        <v>0.79</v>
      </c>
      <c r="I63">
        <v>3.83</v>
      </c>
      <c r="J63">
        <v>1.81</v>
      </c>
      <c r="K63">
        <v>2.6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233</v>
      </c>
      <c r="E64">
        <v>2.67</v>
      </c>
      <c r="F64">
        <v>2.64</v>
      </c>
      <c r="G64">
        <v>0.85</v>
      </c>
      <c r="H64">
        <v>1.1200000000000001</v>
      </c>
      <c r="I64">
        <v>5.49</v>
      </c>
      <c r="J64">
        <v>2.12</v>
      </c>
      <c r="K64">
        <v>3.37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210</v>
      </c>
      <c r="E65">
        <v>3.56</v>
      </c>
      <c r="F65">
        <v>3.43</v>
      </c>
      <c r="G65">
        <v>1.21</v>
      </c>
      <c r="H65">
        <v>1.56</v>
      </c>
      <c r="I65">
        <v>7.37</v>
      </c>
      <c r="J65">
        <v>2.57</v>
      </c>
      <c r="K65">
        <v>4.71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233</v>
      </c>
      <c r="E66">
        <v>4.2300000000000004</v>
      </c>
      <c r="F66">
        <v>4.1100000000000003</v>
      </c>
      <c r="G66">
        <v>1.55</v>
      </c>
      <c r="H66">
        <v>1.78</v>
      </c>
      <c r="I66">
        <v>9.17</v>
      </c>
      <c r="J66">
        <v>2.85</v>
      </c>
      <c r="K66">
        <v>5.74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1.24</v>
      </c>
      <c r="F68">
        <v>1.25</v>
      </c>
      <c r="G68">
        <v>0.13</v>
      </c>
      <c r="H68">
        <v>0.78</v>
      </c>
      <c r="I68">
        <v>1.49</v>
      </c>
      <c r="J68">
        <v>1.2</v>
      </c>
      <c r="K68">
        <v>1.32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1.52</v>
      </c>
      <c r="F69">
        <v>1.56</v>
      </c>
      <c r="G69">
        <v>0.28000000000000003</v>
      </c>
      <c r="H69">
        <v>0.73</v>
      </c>
      <c r="I69">
        <v>2.1</v>
      </c>
      <c r="J69">
        <v>1.29</v>
      </c>
      <c r="K69">
        <v>1.7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1.8</v>
      </c>
      <c r="F70">
        <v>1.88</v>
      </c>
      <c r="G70">
        <v>0.5</v>
      </c>
      <c r="H70">
        <v>0.93</v>
      </c>
      <c r="I70">
        <v>2.82</v>
      </c>
      <c r="J70">
        <v>1.31</v>
      </c>
      <c r="K70">
        <v>2.13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2.19</v>
      </c>
      <c r="F71">
        <v>2.1800000000000002</v>
      </c>
      <c r="G71">
        <v>0.66</v>
      </c>
      <c r="H71">
        <v>1.19</v>
      </c>
      <c r="I71">
        <v>3.66</v>
      </c>
      <c r="J71">
        <v>1.58</v>
      </c>
      <c r="K71">
        <v>2.6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2.69</v>
      </c>
      <c r="F72">
        <v>2.56</v>
      </c>
      <c r="G72">
        <v>0.9</v>
      </c>
      <c r="H72">
        <v>1.41</v>
      </c>
      <c r="I72">
        <v>4.6900000000000004</v>
      </c>
      <c r="J72">
        <v>1.73</v>
      </c>
      <c r="K72">
        <v>3.18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3.23</v>
      </c>
      <c r="F73">
        <v>2.86</v>
      </c>
      <c r="G73">
        <v>1.2</v>
      </c>
      <c r="H73">
        <v>1.43</v>
      </c>
      <c r="I73">
        <v>5.94</v>
      </c>
      <c r="J73">
        <v>2.09</v>
      </c>
      <c r="K73">
        <v>3.82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1.4</v>
      </c>
      <c r="F75">
        <v>1.4</v>
      </c>
      <c r="G75">
        <v>0.17</v>
      </c>
      <c r="H75">
        <v>1.05</v>
      </c>
      <c r="I75">
        <v>2.35</v>
      </c>
      <c r="J75">
        <v>1.35</v>
      </c>
      <c r="K75">
        <v>1.44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1.84</v>
      </c>
      <c r="F76">
        <v>1.85</v>
      </c>
      <c r="G76">
        <v>0.26</v>
      </c>
      <c r="H76">
        <v>1.22</v>
      </c>
      <c r="I76">
        <v>2.5099999999999998</v>
      </c>
      <c r="J76">
        <v>1.71</v>
      </c>
      <c r="K76">
        <v>2.0499999999999998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2.39</v>
      </c>
      <c r="F77">
        <v>2.46</v>
      </c>
      <c r="G77">
        <v>0.41</v>
      </c>
      <c r="H77">
        <v>1.39</v>
      </c>
      <c r="I77">
        <v>3.42</v>
      </c>
      <c r="J77">
        <v>2.2200000000000002</v>
      </c>
      <c r="K77">
        <v>2.66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2.89</v>
      </c>
      <c r="F78">
        <v>3.01</v>
      </c>
      <c r="G78">
        <v>0.59</v>
      </c>
      <c r="H78">
        <v>1.6</v>
      </c>
      <c r="I78">
        <v>4.5</v>
      </c>
      <c r="J78">
        <v>2.61</v>
      </c>
      <c r="K78">
        <v>3.26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3.57</v>
      </c>
      <c r="F79">
        <v>3.7</v>
      </c>
      <c r="G79">
        <v>0.78</v>
      </c>
      <c r="H79">
        <v>1.83</v>
      </c>
      <c r="I79">
        <v>5.76</v>
      </c>
      <c r="J79">
        <v>3.26</v>
      </c>
      <c r="K79">
        <v>4.05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4.13</v>
      </c>
      <c r="F80">
        <v>4.29</v>
      </c>
      <c r="G80">
        <v>1.05</v>
      </c>
      <c r="H80">
        <v>2.08</v>
      </c>
      <c r="I80">
        <v>7.25</v>
      </c>
      <c r="J80">
        <v>3.56</v>
      </c>
      <c r="K80">
        <v>4.87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59</v>
      </c>
      <c r="E81">
        <v>0</v>
      </c>
      <c r="F81">
        <v>0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59</v>
      </c>
      <c r="E82">
        <v>0</v>
      </c>
      <c r="F82">
        <v>0</v>
      </c>
      <c r="G82">
        <v>0</v>
      </c>
      <c r="H82">
        <v>0</v>
      </c>
      <c r="I82">
        <v>0.01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59</v>
      </c>
      <c r="E83">
        <v>0</v>
      </c>
      <c r="F83">
        <v>0</v>
      </c>
      <c r="G83">
        <v>0</v>
      </c>
      <c r="H83">
        <v>0</v>
      </c>
      <c r="I83">
        <v>0.02</v>
      </c>
      <c r="J83">
        <v>0</v>
      </c>
      <c r="K83">
        <v>0.01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59</v>
      </c>
      <c r="E84">
        <v>0.01</v>
      </c>
      <c r="F84">
        <v>0.01</v>
      </c>
      <c r="G84">
        <v>0.01</v>
      </c>
      <c r="H84">
        <v>0</v>
      </c>
      <c r="I84">
        <v>0.06</v>
      </c>
      <c r="J84">
        <v>0.01</v>
      </c>
      <c r="K84">
        <v>0.02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59</v>
      </c>
      <c r="E85">
        <v>0.02</v>
      </c>
      <c r="F85">
        <v>0.02</v>
      </c>
      <c r="G85">
        <v>0.02</v>
      </c>
      <c r="H85">
        <v>0</v>
      </c>
      <c r="I85">
        <v>7.0000000000000007E-2</v>
      </c>
      <c r="J85">
        <v>0.01</v>
      </c>
      <c r="K85">
        <v>0.04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59</v>
      </c>
      <c r="E86">
        <v>0.03</v>
      </c>
      <c r="F86">
        <v>0.03</v>
      </c>
      <c r="G86">
        <v>0.02</v>
      </c>
      <c r="H86">
        <v>0</v>
      </c>
      <c r="I86">
        <v>7.0000000000000007E-2</v>
      </c>
      <c r="J86">
        <v>0.02</v>
      </c>
      <c r="K86">
        <v>0.05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59</v>
      </c>
      <c r="E87">
        <v>0.04</v>
      </c>
      <c r="F87">
        <v>0.03</v>
      </c>
      <c r="G87">
        <v>0.03</v>
      </c>
      <c r="H87">
        <v>0</v>
      </c>
      <c r="I87">
        <v>0.15</v>
      </c>
      <c r="J87">
        <v>0.02</v>
      </c>
      <c r="K87">
        <v>0.05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100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0.01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89</v>
      </c>
      <c r="E89">
        <v>0</v>
      </c>
      <c r="F89">
        <v>0</v>
      </c>
      <c r="G89">
        <v>0</v>
      </c>
      <c r="H89">
        <v>0</v>
      </c>
      <c r="I89">
        <v>0.01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100</v>
      </c>
      <c r="E90">
        <v>0</v>
      </c>
      <c r="F90">
        <v>0</v>
      </c>
      <c r="G90">
        <v>0</v>
      </c>
      <c r="H90">
        <v>0</v>
      </c>
      <c r="I90">
        <v>0.02</v>
      </c>
      <c r="J90">
        <v>0</v>
      </c>
      <c r="K90">
        <v>0.01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89</v>
      </c>
      <c r="E91">
        <v>0.01</v>
      </c>
      <c r="F91">
        <v>0.01</v>
      </c>
      <c r="G91">
        <v>0.01</v>
      </c>
      <c r="H91">
        <v>0</v>
      </c>
      <c r="I91">
        <v>0.06</v>
      </c>
      <c r="J91">
        <v>0</v>
      </c>
      <c r="K91">
        <v>0.02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100</v>
      </c>
      <c r="E92">
        <v>0.03</v>
      </c>
      <c r="F92">
        <v>0.02</v>
      </c>
      <c r="G92">
        <v>0.03</v>
      </c>
      <c r="H92">
        <v>0</v>
      </c>
      <c r="I92">
        <v>0.15</v>
      </c>
      <c r="J92">
        <v>0.01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89</v>
      </c>
      <c r="E93">
        <v>0.04</v>
      </c>
      <c r="F93">
        <v>0.02</v>
      </c>
      <c r="G93">
        <v>0.05</v>
      </c>
      <c r="H93">
        <v>0</v>
      </c>
      <c r="I93">
        <v>0.26</v>
      </c>
      <c r="J93">
        <v>0.01</v>
      </c>
      <c r="K93">
        <v>7.0000000000000007E-2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100</v>
      </c>
      <c r="E94">
        <v>7.0000000000000007E-2</v>
      </c>
      <c r="F94">
        <v>0.04</v>
      </c>
      <c r="G94">
        <v>7.0000000000000007E-2</v>
      </c>
      <c r="H94">
        <v>0</v>
      </c>
      <c r="I94">
        <v>0.33</v>
      </c>
      <c r="J94">
        <v>0.02</v>
      </c>
      <c r="K94">
        <v>0.1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221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208</v>
      </c>
      <c r="E96">
        <v>0</v>
      </c>
      <c r="F96">
        <v>0</v>
      </c>
      <c r="G96">
        <v>0</v>
      </c>
      <c r="H96">
        <v>0</v>
      </c>
      <c r="I96">
        <v>0.01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221</v>
      </c>
      <c r="E97">
        <v>0</v>
      </c>
      <c r="F97">
        <v>0</v>
      </c>
      <c r="G97">
        <v>0</v>
      </c>
      <c r="H97">
        <v>0</v>
      </c>
      <c r="I97">
        <v>0.02</v>
      </c>
      <c r="J97">
        <v>0</v>
      </c>
      <c r="K97">
        <v>0.01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208</v>
      </c>
      <c r="E98">
        <v>0.01</v>
      </c>
      <c r="F98">
        <v>0.01</v>
      </c>
      <c r="G98">
        <v>0.01</v>
      </c>
      <c r="H98">
        <v>0</v>
      </c>
      <c r="I98">
        <v>0.06</v>
      </c>
      <c r="J98">
        <v>0</v>
      </c>
      <c r="K98">
        <v>0.02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221</v>
      </c>
      <c r="E99">
        <v>0.02</v>
      </c>
      <c r="F99">
        <v>0.02</v>
      </c>
      <c r="G99">
        <v>0.02</v>
      </c>
      <c r="H99">
        <v>0</v>
      </c>
      <c r="I99">
        <v>0.11</v>
      </c>
      <c r="J99">
        <v>0.01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208</v>
      </c>
      <c r="E100">
        <v>0.03</v>
      </c>
      <c r="F100">
        <v>0.02</v>
      </c>
      <c r="G100">
        <v>0.03</v>
      </c>
      <c r="H100">
        <v>0</v>
      </c>
      <c r="I100">
        <v>0.34</v>
      </c>
      <c r="J100">
        <v>0.01</v>
      </c>
      <c r="K100">
        <v>0.04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221</v>
      </c>
      <c r="E101">
        <v>0.05</v>
      </c>
      <c r="F101">
        <v>0.03</v>
      </c>
      <c r="G101">
        <v>0.05</v>
      </c>
      <c r="H101">
        <v>0</v>
      </c>
      <c r="I101">
        <v>0.38</v>
      </c>
      <c r="J101">
        <v>0.01</v>
      </c>
      <c r="K101">
        <v>0.08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94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94</v>
      </c>
      <c r="E103">
        <v>0</v>
      </c>
      <c r="F103">
        <v>0</v>
      </c>
      <c r="G103">
        <v>0</v>
      </c>
      <c r="H103">
        <v>0</v>
      </c>
      <c r="I103">
        <v>0.01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94</v>
      </c>
      <c r="E104">
        <v>0</v>
      </c>
      <c r="F104">
        <v>0</v>
      </c>
      <c r="G104">
        <v>0</v>
      </c>
      <c r="H104">
        <v>0</v>
      </c>
      <c r="I104">
        <v>0.01</v>
      </c>
      <c r="J104">
        <v>0</v>
      </c>
      <c r="K104">
        <v>0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94</v>
      </c>
      <c r="E105">
        <v>0</v>
      </c>
      <c r="F105">
        <v>0</v>
      </c>
      <c r="G105">
        <v>0.01</v>
      </c>
      <c r="H105">
        <v>0</v>
      </c>
      <c r="I105">
        <v>0.02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94</v>
      </c>
      <c r="E106">
        <v>0.01</v>
      </c>
      <c r="F106">
        <v>0</v>
      </c>
      <c r="G106">
        <v>0.01</v>
      </c>
      <c r="H106">
        <v>0</v>
      </c>
      <c r="I106">
        <v>0.05</v>
      </c>
      <c r="J106">
        <v>0</v>
      </c>
      <c r="K106">
        <v>0.02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94</v>
      </c>
      <c r="E107">
        <v>0.01</v>
      </c>
      <c r="F107">
        <v>0.01</v>
      </c>
      <c r="G107">
        <v>0.02</v>
      </c>
      <c r="H107">
        <v>0</v>
      </c>
      <c r="I107">
        <v>0.08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94</v>
      </c>
      <c r="E108">
        <v>0.02</v>
      </c>
      <c r="F108">
        <v>0.01</v>
      </c>
      <c r="G108">
        <v>0.03</v>
      </c>
      <c r="H108">
        <v>0</v>
      </c>
      <c r="I108">
        <v>0.11</v>
      </c>
      <c r="J108">
        <v>0</v>
      </c>
      <c r="K108">
        <v>0.05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59</v>
      </c>
      <c r="E109">
        <v>0</v>
      </c>
      <c r="F109">
        <v>0.01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54</v>
      </c>
      <c r="E110">
        <v>0</v>
      </c>
      <c r="F110">
        <v>0</v>
      </c>
      <c r="G110">
        <v>0</v>
      </c>
      <c r="H110">
        <v>0</v>
      </c>
      <c r="I110">
        <v>0.01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59</v>
      </c>
      <c r="E111">
        <v>0.01</v>
      </c>
      <c r="F111">
        <v>0.01</v>
      </c>
      <c r="G111">
        <v>0.01</v>
      </c>
      <c r="H111">
        <v>0</v>
      </c>
      <c r="I111">
        <v>0.02</v>
      </c>
      <c r="J111">
        <v>0</v>
      </c>
      <c r="K111">
        <v>0.01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54</v>
      </c>
      <c r="E112">
        <v>0.01</v>
      </c>
      <c r="F112">
        <v>0.01</v>
      </c>
      <c r="G112">
        <v>0.01</v>
      </c>
      <c r="H112">
        <v>0</v>
      </c>
      <c r="I112">
        <v>0.02</v>
      </c>
      <c r="J112">
        <v>0</v>
      </c>
      <c r="K112">
        <v>0.01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59</v>
      </c>
      <c r="E113">
        <v>0.01</v>
      </c>
      <c r="F113">
        <v>0.02</v>
      </c>
      <c r="G113">
        <v>0.01</v>
      </c>
      <c r="H113">
        <v>0</v>
      </c>
      <c r="I113">
        <v>0.04</v>
      </c>
      <c r="J113">
        <v>0</v>
      </c>
      <c r="K113">
        <v>0.02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54</v>
      </c>
      <c r="E114">
        <v>0.02</v>
      </c>
      <c r="F114">
        <v>0.02</v>
      </c>
      <c r="G114">
        <v>0.01</v>
      </c>
      <c r="H114">
        <v>0</v>
      </c>
      <c r="I114">
        <v>0.04</v>
      </c>
      <c r="J114">
        <v>0</v>
      </c>
      <c r="K114">
        <v>0.03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59</v>
      </c>
      <c r="E115">
        <v>0.02</v>
      </c>
      <c r="F115">
        <v>0.03</v>
      </c>
      <c r="G115">
        <v>0.02</v>
      </c>
      <c r="H115">
        <v>0</v>
      </c>
      <c r="I115">
        <v>0.05</v>
      </c>
      <c r="J115">
        <v>0</v>
      </c>
      <c r="K115">
        <v>0.03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64</v>
      </c>
      <c r="E116">
        <v>0.52</v>
      </c>
      <c r="F116">
        <v>0.53</v>
      </c>
      <c r="G116">
        <v>7.0000000000000007E-2</v>
      </c>
      <c r="H116">
        <v>0.41</v>
      </c>
      <c r="I116">
        <v>0.64</v>
      </c>
      <c r="J116">
        <v>0.49</v>
      </c>
      <c r="K116">
        <v>0.56999999999999995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64</v>
      </c>
      <c r="E117">
        <v>0.48</v>
      </c>
      <c r="F117">
        <v>0.5</v>
      </c>
      <c r="G117">
        <v>0.11</v>
      </c>
      <c r="H117">
        <v>0.16</v>
      </c>
      <c r="I117">
        <v>0.63</v>
      </c>
      <c r="J117">
        <v>0.47</v>
      </c>
      <c r="K117">
        <v>0.54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64</v>
      </c>
      <c r="E118">
        <v>0.48</v>
      </c>
      <c r="F118">
        <v>0.51</v>
      </c>
      <c r="G118">
        <v>0.12</v>
      </c>
      <c r="H118">
        <v>0.15</v>
      </c>
      <c r="I118">
        <v>0.68</v>
      </c>
      <c r="J118">
        <v>0.48</v>
      </c>
      <c r="K118">
        <v>0.52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64</v>
      </c>
      <c r="E119">
        <v>0.49</v>
      </c>
      <c r="F119">
        <v>0.5</v>
      </c>
      <c r="G119">
        <v>0.12</v>
      </c>
      <c r="H119">
        <v>0.15</v>
      </c>
      <c r="I119">
        <v>0.7</v>
      </c>
      <c r="J119">
        <v>0.46</v>
      </c>
      <c r="K119">
        <v>0.52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64</v>
      </c>
      <c r="E120">
        <v>0.49</v>
      </c>
      <c r="F120">
        <v>0.52</v>
      </c>
      <c r="G120">
        <v>0.12</v>
      </c>
      <c r="H120">
        <v>0.15</v>
      </c>
      <c r="I120">
        <v>0.7</v>
      </c>
      <c r="J120">
        <v>0.45</v>
      </c>
      <c r="K120">
        <v>0.53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64</v>
      </c>
      <c r="E121">
        <v>0.49</v>
      </c>
      <c r="F121">
        <v>0.54</v>
      </c>
      <c r="G121">
        <v>0.13</v>
      </c>
      <c r="H121">
        <v>0.15</v>
      </c>
      <c r="I121">
        <v>0.7</v>
      </c>
      <c r="J121">
        <v>0.46</v>
      </c>
      <c r="K121">
        <v>0.55000000000000004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64</v>
      </c>
      <c r="E122">
        <v>0.5</v>
      </c>
      <c r="F122">
        <v>0.55000000000000004</v>
      </c>
      <c r="G122">
        <v>0.13</v>
      </c>
      <c r="H122">
        <v>0.14000000000000001</v>
      </c>
      <c r="I122">
        <v>0.71</v>
      </c>
      <c r="J122">
        <v>0.47</v>
      </c>
      <c r="K122">
        <v>0.56999999999999995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0.49</v>
      </c>
      <c r="F123">
        <v>0.5</v>
      </c>
      <c r="G123">
        <v>0.08</v>
      </c>
      <c r="H123">
        <v>0.38</v>
      </c>
      <c r="I123">
        <v>0.64</v>
      </c>
      <c r="J123">
        <v>0.41</v>
      </c>
      <c r="K123">
        <v>0.54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0.48</v>
      </c>
      <c r="F124">
        <v>0.49</v>
      </c>
      <c r="G124">
        <v>0.08</v>
      </c>
      <c r="H124">
        <v>0.36</v>
      </c>
      <c r="I124">
        <v>0.62</v>
      </c>
      <c r="J124">
        <v>0.4</v>
      </c>
      <c r="K124">
        <v>0.54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0.47</v>
      </c>
      <c r="F125">
        <v>0.47</v>
      </c>
      <c r="G125">
        <v>0.08</v>
      </c>
      <c r="H125">
        <v>0.36</v>
      </c>
      <c r="I125">
        <v>0.68</v>
      </c>
      <c r="J125">
        <v>0.39</v>
      </c>
      <c r="K125">
        <v>0.52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0.48</v>
      </c>
      <c r="F126">
        <v>0.48</v>
      </c>
      <c r="G126">
        <v>7.0000000000000007E-2</v>
      </c>
      <c r="H126">
        <v>0.15</v>
      </c>
      <c r="I126">
        <v>0.69</v>
      </c>
      <c r="J126">
        <v>0.44</v>
      </c>
      <c r="K126">
        <v>0.51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0.47</v>
      </c>
      <c r="F127">
        <v>0.48</v>
      </c>
      <c r="G127">
        <v>0.08</v>
      </c>
      <c r="H127">
        <v>0.15</v>
      </c>
      <c r="I127">
        <v>0.68</v>
      </c>
      <c r="J127">
        <v>0.42</v>
      </c>
      <c r="K127">
        <v>0.51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0.48</v>
      </c>
      <c r="F128">
        <v>0.48</v>
      </c>
      <c r="G128">
        <v>0.08</v>
      </c>
      <c r="H128">
        <v>0.15</v>
      </c>
      <c r="I128">
        <v>0.68</v>
      </c>
      <c r="J128">
        <v>0.43</v>
      </c>
      <c r="K128">
        <v>0.54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0.48</v>
      </c>
      <c r="F129">
        <v>0.49</v>
      </c>
      <c r="G129">
        <v>0.08</v>
      </c>
      <c r="H129">
        <v>0.15</v>
      </c>
      <c r="I129">
        <v>0.69</v>
      </c>
      <c r="J129">
        <v>0.44</v>
      </c>
      <c r="K129">
        <v>0.54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233</v>
      </c>
      <c r="E130">
        <v>0.48</v>
      </c>
      <c r="F130">
        <v>0.49</v>
      </c>
      <c r="G130">
        <v>7.0000000000000007E-2</v>
      </c>
      <c r="H130">
        <v>0.38</v>
      </c>
      <c r="I130">
        <v>0.67</v>
      </c>
      <c r="J130">
        <v>0.41</v>
      </c>
      <c r="K130">
        <v>0.53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210</v>
      </c>
      <c r="E131">
        <v>0.45</v>
      </c>
      <c r="F131">
        <v>0.49</v>
      </c>
      <c r="G131">
        <v>0.1</v>
      </c>
      <c r="H131">
        <v>0.16</v>
      </c>
      <c r="I131">
        <v>0.67</v>
      </c>
      <c r="J131">
        <v>0.39</v>
      </c>
      <c r="K131">
        <v>0.5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233</v>
      </c>
      <c r="E132">
        <v>0.45</v>
      </c>
      <c r="F132">
        <v>0.46</v>
      </c>
      <c r="G132">
        <v>0.11</v>
      </c>
      <c r="H132">
        <v>0.15</v>
      </c>
      <c r="I132">
        <v>0.68</v>
      </c>
      <c r="J132">
        <v>0.39</v>
      </c>
      <c r="K132">
        <v>0.52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210</v>
      </c>
      <c r="E133">
        <v>0.44</v>
      </c>
      <c r="F133">
        <v>0.48</v>
      </c>
      <c r="G133">
        <v>0.14000000000000001</v>
      </c>
      <c r="H133">
        <v>0.15</v>
      </c>
      <c r="I133">
        <v>0.74</v>
      </c>
      <c r="J133">
        <v>0.39</v>
      </c>
      <c r="K133">
        <v>0.52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233</v>
      </c>
      <c r="E134">
        <v>0.44</v>
      </c>
      <c r="F134">
        <v>0.46</v>
      </c>
      <c r="G134">
        <v>0.14000000000000001</v>
      </c>
      <c r="H134">
        <v>0.15</v>
      </c>
      <c r="I134">
        <v>0.73</v>
      </c>
      <c r="J134">
        <v>0.4</v>
      </c>
      <c r="K134">
        <v>0.53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210</v>
      </c>
      <c r="E135">
        <v>0.45</v>
      </c>
      <c r="F135">
        <v>0.48</v>
      </c>
      <c r="G135">
        <v>0.15</v>
      </c>
      <c r="H135">
        <v>0.14000000000000001</v>
      </c>
      <c r="I135">
        <v>0.71</v>
      </c>
      <c r="J135">
        <v>0.4</v>
      </c>
      <c r="K135">
        <v>0.54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233</v>
      </c>
      <c r="E136">
        <v>0.46</v>
      </c>
      <c r="F136">
        <v>0.47</v>
      </c>
      <c r="G136">
        <v>0.15</v>
      </c>
      <c r="H136">
        <v>0.14000000000000001</v>
      </c>
      <c r="I136">
        <v>0.73</v>
      </c>
      <c r="J136">
        <v>0.4</v>
      </c>
      <c r="K136">
        <v>0.55000000000000004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102</v>
      </c>
      <c r="E137">
        <v>0.47</v>
      </c>
      <c r="F137">
        <v>0.47</v>
      </c>
      <c r="G137">
        <v>7.0000000000000007E-2</v>
      </c>
      <c r="H137">
        <v>0.41</v>
      </c>
      <c r="I137">
        <v>0.6</v>
      </c>
      <c r="J137">
        <v>0.41</v>
      </c>
      <c r="K137">
        <v>0.53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96</v>
      </c>
      <c r="E138">
        <v>0.44</v>
      </c>
      <c r="F138">
        <v>0.46</v>
      </c>
      <c r="G138">
        <v>0.1</v>
      </c>
      <c r="H138">
        <v>0.16</v>
      </c>
      <c r="I138">
        <v>0.6</v>
      </c>
      <c r="J138">
        <v>0.39</v>
      </c>
      <c r="K138">
        <v>0.5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102</v>
      </c>
      <c r="E139">
        <v>0.42</v>
      </c>
      <c r="F139">
        <v>0.41</v>
      </c>
      <c r="G139">
        <v>0.09</v>
      </c>
      <c r="H139">
        <v>0.15</v>
      </c>
      <c r="I139">
        <v>0.63</v>
      </c>
      <c r="J139">
        <v>0.39</v>
      </c>
      <c r="K139">
        <v>0.47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96</v>
      </c>
      <c r="E140">
        <v>0.41</v>
      </c>
      <c r="F140">
        <v>0.44</v>
      </c>
      <c r="G140">
        <v>0.13</v>
      </c>
      <c r="H140">
        <v>0.15</v>
      </c>
      <c r="I140">
        <v>0.63</v>
      </c>
      <c r="J140">
        <v>0.38</v>
      </c>
      <c r="K140">
        <v>0.47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102</v>
      </c>
      <c r="E141">
        <v>0.41</v>
      </c>
      <c r="F141">
        <v>0.42</v>
      </c>
      <c r="G141">
        <v>0.13</v>
      </c>
      <c r="H141">
        <v>0.15</v>
      </c>
      <c r="I141">
        <v>0.69</v>
      </c>
      <c r="J141">
        <v>0.39</v>
      </c>
      <c r="K141">
        <v>0.45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96</v>
      </c>
      <c r="E142">
        <v>0.41</v>
      </c>
      <c r="F142">
        <v>0.42</v>
      </c>
      <c r="G142">
        <v>0.13</v>
      </c>
      <c r="H142">
        <v>0.15</v>
      </c>
      <c r="I142">
        <v>0.68</v>
      </c>
      <c r="J142">
        <v>0.38</v>
      </c>
      <c r="K142">
        <v>0.45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102</v>
      </c>
      <c r="E143">
        <v>0.41</v>
      </c>
      <c r="F143">
        <v>0.43</v>
      </c>
      <c r="G143">
        <v>0.13</v>
      </c>
      <c r="H143">
        <v>0.15</v>
      </c>
      <c r="I143">
        <v>0.68</v>
      </c>
      <c r="J143">
        <v>0.38</v>
      </c>
      <c r="K143">
        <v>0.47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61</v>
      </c>
      <c r="E144">
        <v>0.52</v>
      </c>
      <c r="F144">
        <v>0.53</v>
      </c>
      <c r="G144">
        <v>7.0000000000000007E-2</v>
      </c>
      <c r="H144">
        <v>0.4</v>
      </c>
      <c r="I144">
        <v>0.65</v>
      </c>
      <c r="J144">
        <v>0.47</v>
      </c>
      <c r="K144">
        <v>0.57999999999999996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56</v>
      </c>
      <c r="E145">
        <v>0.51</v>
      </c>
      <c r="F145">
        <v>0.5</v>
      </c>
      <c r="G145">
        <v>7.0000000000000007E-2</v>
      </c>
      <c r="H145">
        <v>0.37</v>
      </c>
      <c r="I145">
        <v>0.71</v>
      </c>
      <c r="J145">
        <v>0.47</v>
      </c>
      <c r="K145">
        <v>0.55000000000000004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61</v>
      </c>
      <c r="E146">
        <v>0.49</v>
      </c>
      <c r="F146">
        <v>0.52</v>
      </c>
      <c r="G146">
        <v>0.06</v>
      </c>
      <c r="H146">
        <v>0.36</v>
      </c>
      <c r="I146">
        <v>0.64</v>
      </c>
      <c r="J146">
        <v>0.45</v>
      </c>
      <c r="K146">
        <v>0.53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56</v>
      </c>
      <c r="E147">
        <v>0.49</v>
      </c>
      <c r="F147">
        <v>0.5</v>
      </c>
      <c r="G147">
        <v>0.06</v>
      </c>
      <c r="H147">
        <v>0.37</v>
      </c>
      <c r="I147">
        <v>0.63</v>
      </c>
      <c r="J147">
        <v>0.45</v>
      </c>
      <c r="K147">
        <v>0.52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61</v>
      </c>
      <c r="E148">
        <v>0.47</v>
      </c>
      <c r="F148">
        <v>0.47</v>
      </c>
      <c r="G148">
        <v>0.06</v>
      </c>
      <c r="H148">
        <v>0.37</v>
      </c>
      <c r="I148">
        <v>0.64</v>
      </c>
      <c r="J148">
        <v>0.43</v>
      </c>
      <c r="K148">
        <v>0.51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56</v>
      </c>
      <c r="E149">
        <v>0.47</v>
      </c>
      <c r="F149">
        <v>0.47</v>
      </c>
      <c r="G149">
        <v>0.06</v>
      </c>
      <c r="H149">
        <v>0.35</v>
      </c>
      <c r="I149">
        <v>0.64</v>
      </c>
      <c r="J149">
        <v>0.43</v>
      </c>
      <c r="K149">
        <v>0.51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61</v>
      </c>
      <c r="E150">
        <v>0.46</v>
      </c>
      <c r="F150">
        <v>0.45</v>
      </c>
      <c r="G150">
        <v>0.06</v>
      </c>
      <c r="H150">
        <v>0.34</v>
      </c>
      <c r="I150">
        <v>0.64</v>
      </c>
      <c r="J150">
        <v>0.41</v>
      </c>
      <c r="K150">
        <v>0.51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64</v>
      </c>
      <c r="E151">
        <v>0.44</v>
      </c>
      <c r="F151">
        <v>0.46</v>
      </c>
      <c r="G151">
        <v>0.08</v>
      </c>
      <c r="H151">
        <v>0.33</v>
      </c>
      <c r="I151">
        <v>0.57999999999999996</v>
      </c>
      <c r="J151">
        <v>0.38</v>
      </c>
      <c r="K151">
        <v>0.46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64</v>
      </c>
      <c r="E152">
        <v>0.46</v>
      </c>
      <c r="F152">
        <v>0.47</v>
      </c>
      <c r="G152">
        <v>7.0000000000000007E-2</v>
      </c>
      <c r="H152">
        <v>0.28000000000000003</v>
      </c>
      <c r="I152">
        <v>0.62</v>
      </c>
      <c r="J152">
        <v>0.43</v>
      </c>
      <c r="K152">
        <v>0.49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64</v>
      </c>
      <c r="E153">
        <v>0.44</v>
      </c>
      <c r="F153">
        <v>0.44</v>
      </c>
      <c r="G153">
        <v>7.0000000000000007E-2</v>
      </c>
      <c r="H153">
        <v>0.25</v>
      </c>
      <c r="I153">
        <v>0.57999999999999996</v>
      </c>
      <c r="J153">
        <v>0.42</v>
      </c>
      <c r="K153">
        <v>0.47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64</v>
      </c>
      <c r="E154">
        <v>0.43</v>
      </c>
      <c r="F154">
        <v>0.44</v>
      </c>
      <c r="G154">
        <v>7.0000000000000007E-2</v>
      </c>
      <c r="H154">
        <v>0.22</v>
      </c>
      <c r="I154">
        <v>0.55000000000000004</v>
      </c>
      <c r="J154">
        <v>0.42</v>
      </c>
      <c r="K154">
        <v>0.46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64</v>
      </c>
      <c r="E155">
        <v>0.41</v>
      </c>
      <c r="F155">
        <v>0.42</v>
      </c>
      <c r="G155">
        <v>7.0000000000000007E-2</v>
      </c>
      <c r="H155">
        <v>0.21</v>
      </c>
      <c r="I155">
        <v>0.52</v>
      </c>
      <c r="J155">
        <v>0.39</v>
      </c>
      <c r="K155">
        <v>0.46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64</v>
      </c>
      <c r="E156">
        <v>0.39</v>
      </c>
      <c r="F156">
        <v>0.39</v>
      </c>
      <c r="G156">
        <v>7.0000000000000007E-2</v>
      </c>
      <c r="H156">
        <v>0.21</v>
      </c>
      <c r="I156">
        <v>0.53</v>
      </c>
      <c r="J156">
        <v>0.36</v>
      </c>
      <c r="K156">
        <v>0.43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64</v>
      </c>
      <c r="E157">
        <v>0.38</v>
      </c>
      <c r="F157">
        <v>0.38</v>
      </c>
      <c r="G157">
        <v>7.0000000000000007E-2</v>
      </c>
      <c r="H157">
        <v>0.19</v>
      </c>
      <c r="I157">
        <v>0.54</v>
      </c>
      <c r="J157">
        <v>0.34</v>
      </c>
      <c r="K157">
        <v>0.42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0.46</v>
      </c>
      <c r="F158">
        <v>0.46</v>
      </c>
      <c r="G158">
        <v>0.1</v>
      </c>
      <c r="H158">
        <v>0.33</v>
      </c>
      <c r="I158">
        <v>0.61</v>
      </c>
      <c r="J158">
        <v>0.38</v>
      </c>
      <c r="K158">
        <v>0.57999999999999996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0.46</v>
      </c>
      <c r="F159">
        <v>0.47</v>
      </c>
      <c r="G159">
        <v>0.1</v>
      </c>
      <c r="H159">
        <v>0.31</v>
      </c>
      <c r="I159">
        <v>0.62</v>
      </c>
      <c r="J159">
        <v>0.39</v>
      </c>
      <c r="K159">
        <v>0.56999999999999995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0.47</v>
      </c>
      <c r="F160">
        <v>0.45</v>
      </c>
      <c r="G160">
        <v>0.09</v>
      </c>
      <c r="H160">
        <v>0.25</v>
      </c>
      <c r="I160">
        <v>0.62</v>
      </c>
      <c r="J160">
        <v>0.41</v>
      </c>
      <c r="K160">
        <v>0.56000000000000005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0.44</v>
      </c>
      <c r="F161">
        <v>0.44</v>
      </c>
      <c r="G161">
        <v>0.08</v>
      </c>
      <c r="H161">
        <v>0.23</v>
      </c>
      <c r="I161">
        <v>0.6</v>
      </c>
      <c r="J161">
        <v>0.41</v>
      </c>
      <c r="K161">
        <v>0.5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0.43</v>
      </c>
      <c r="F162">
        <v>0.45</v>
      </c>
      <c r="G162">
        <v>7.0000000000000007E-2</v>
      </c>
      <c r="H162">
        <v>0.24</v>
      </c>
      <c r="I162">
        <v>0.55000000000000004</v>
      </c>
      <c r="J162">
        <v>0.41</v>
      </c>
      <c r="K162">
        <v>0.49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0.41</v>
      </c>
      <c r="F163">
        <v>0.43</v>
      </c>
      <c r="G163">
        <v>7.0000000000000007E-2</v>
      </c>
      <c r="H163">
        <v>0.24</v>
      </c>
      <c r="I163">
        <v>0.52</v>
      </c>
      <c r="J163">
        <v>0.39</v>
      </c>
      <c r="K163">
        <v>0.45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0.4</v>
      </c>
      <c r="F164">
        <v>0.41</v>
      </c>
      <c r="G164">
        <v>0.06</v>
      </c>
      <c r="H164">
        <v>0.21</v>
      </c>
      <c r="I164">
        <v>0.5</v>
      </c>
      <c r="J164">
        <v>0.37</v>
      </c>
      <c r="K164">
        <v>0.44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233</v>
      </c>
      <c r="E165">
        <v>0.45</v>
      </c>
      <c r="F165">
        <v>0.46</v>
      </c>
      <c r="G165">
        <v>0.09</v>
      </c>
      <c r="H165">
        <v>0.31</v>
      </c>
      <c r="I165">
        <v>0.61</v>
      </c>
      <c r="J165">
        <v>0.36</v>
      </c>
      <c r="K165">
        <v>0.52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210</v>
      </c>
      <c r="E166">
        <v>0.46</v>
      </c>
      <c r="F166">
        <v>0.47</v>
      </c>
      <c r="G166">
        <v>0.09</v>
      </c>
      <c r="H166">
        <v>0.25</v>
      </c>
      <c r="I166">
        <v>0.62</v>
      </c>
      <c r="J166">
        <v>0.39</v>
      </c>
      <c r="K166">
        <v>0.51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233</v>
      </c>
      <c r="E167">
        <v>0.47</v>
      </c>
      <c r="F167">
        <v>0.45</v>
      </c>
      <c r="G167">
        <v>0.09</v>
      </c>
      <c r="H167">
        <v>0.25</v>
      </c>
      <c r="I167">
        <v>0.62</v>
      </c>
      <c r="J167">
        <v>0.44</v>
      </c>
      <c r="K167">
        <v>0.55000000000000004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210</v>
      </c>
      <c r="E168">
        <v>0.45</v>
      </c>
      <c r="F168">
        <v>0.45</v>
      </c>
      <c r="G168">
        <v>0.08</v>
      </c>
      <c r="H168">
        <v>0.19</v>
      </c>
      <c r="I168">
        <v>0.6</v>
      </c>
      <c r="J168">
        <v>0.43</v>
      </c>
      <c r="K168">
        <v>0.51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233</v>
      </c>
      <c r="E169">
        <v>0.45</v>
      </c>
      <c r="F169">
        <v>0.47</v>
      </c>
      <c r="G169">
        <v>0.08</v>
      </c>
      <c r="H169">
        <v>0.21</v>
      </c>
      <c r="I169">
        <v>0.57999999999999996</v>
      </c>
      <c r="J169">
        <v>0.42</v>
      </c>
      <c r="K169">
        <v>0.51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210</v>
      </c>
      <c r="E170">
        <v>0.42</v>
      </c>
      <c r="F170">
        <v>0.44</v>
      </c>
      <c r="G170">
        <v>0.08</v>
      </c>
      <c r="H170">
        <v>0.22</v>
      </c>
      <c r="I170">
        <v>0.56999999999999995</v>
      </c>
      <c r="J170">
        <v>0.4</v>
      </c>
      <c r="K170">
        <v>0.47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233</v>
      </c>
      <c r="E171">
        <v>0.42</v>
      </c>
      <c r="F171">
        <v>0.44</v>
      </c>
      <c r="G171">
        <v>0.09</v>
      </c>
      <c r="H171">
        <v>0.2</v>
      </c>
      <c r="I171">
        <v>0.56000000000000005</v>
      </c>
      <c r="J171">
        <v>0.38</v>
      </c>
      <c r="K171">
        <v>0.47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0.44</v>
      </c>
      <c r="F172">
        <v>0.4</v>
      </c>
      <c r="G172">
        <v>0.1</v>
      </c>
      <c r="H172">
        <v>0.34</v>
      </c>
      <c r="I172">
        <v>0.57999999999999996</v>
      </c>
      <c r="J172">
        <v>0.34</v>
      </c>
      <c r="K172">
        <v>0.56999999999999995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0.47</v>
      </c>
      <c r="F173">
        <v>0.46</v>
      </c>
      <c r="G173">
        <v>0.1</v>
      </c>
      <c r="H173">
        <v>0.33</v>
      </c>
      <c r="I173">
        <v>0.62</v>
      </c>
      <c r="J173">
        <v>0.39</v>
      </c>
      <c r="K173">
        <v>0.6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0.48</v>
      </c>
      <c r="F174">
        <v>0.46</v>
      </c>
      <c r="G174">
        <v>0.1</v>
      </c>
      <c r="H174">
        <v>0.31</v>
      </c>
      <c r="I174">
        <v>0.62</v>
      </c>
      <c r="J174">
        <v>0.42</v>
      </c>
      <c r="K174">
        <v>0.59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0.47</v>
      </c>
      <c r="F175">
        <v>0.46</v>
      </c>
      <c r="G175">
        <v>0.09</v>
      </c>
      <c r="H175">
        <v>0.3</v>
      </c>
      <c r="I175">
        <v>0.6</v>
      </c>
      <c r="J175">
        <v>0.42</v>
      </c>
      <c r="K175">
        <v>0.56000000000000005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0.47</v>
      </c>
      <c r="F176">
        <v>0.48</v>
      </c>
      <c r="G176">
        <v>0.08</v>
      </c>
      <c r="H176">
        <v>0.25</v>
      </c>
      <c r="I176">
        <v>0.56999999999999995</v>
      </c>
      <c r="J176">
        <v>0.44</v>
      </c>
      <c r="K176">
        <v>0.54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0.46</v>
      </c>
      <c r="F177">
        <v>0.48</v>
      </c>
      <c r="G177">
        <v>0.08</v>
      </c>
      <c r="H177">
        <v>0.24</v>
      </c>
      <c r="I177">
        <v>0.55000000000000004</v>
      </c>
      <c r="J177">
        <v>0.45</v>
      </c>
      <c r="K177">
        <v>0.51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0.45</v>
      </c>
      <c r="F178">
        <v>0.47</v>
      </c>
      <c r="G178">
        <v>0.08</v>
      </c>
      <c r="H178">
        <v>0.24</v>
      </c>
      <c r="I178">
        <v>0.55000000000000004</v>
      </c>
      <c r="J178">
        <v>0.44</v>
      </c>
      <c r="K178">
        <v>0.51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57</v>
      </c>
      <c r="E179">
        <v>0.43</v>
      </c>
      <c r="F179">
        <v>0.45</v>
      </c>
      <c r="G179">
        <v>7.0000000000000007E-2</v>
      </c>
      <c r="H179">
        <v>0.33</v>
      </c>
      <c r="I179">
        <v>0.57999999999999996</v>
      </c>
      <c r="J179">
        <v>0.38</v>
      </c>
      <c r="K179">
        <v>0.46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52</v>
      </c>
      <c r="E180">
        <v>0.44</v>
      </c>
      <c r="F180">
        <v>0.45</v>
      </c>
      <c r="G180">
        <v>0.08</v>
      </c>
      <c r="H180">
        <v>0.22</v>
      </c>
      <c r="I180">
        <v>0.62</v>
      </c>
      <c r="J180">
        <v>0.4</v>
      </c>
      <c r="K180">
        <v>0.47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57</v>
      </c>
      <c r="E181">
        <v>0.45</v>
      </c>
      <c r="F181">
        <v>0.44</v>
      </c>
      <c r="G181">
        <v>0.08</v>
      </c>
      <c r="H181">
        <v>0.33</v>
      </c>
      <c r="I181">
        <v>0.62</v>
      </c>
      <c r="J181">
        <v>0.42</v>
      </c>
      <c r="K181">
        <v>0.49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52</v>
      </c>
      <c r="E182">
        <v>0.45</v>
      </c>
      <c r="F182">
        <v>0.44</v>
      </c>
      <c r="G182">
        <v>0.08</v>
      </c>
      <c r="H182">
        <v>0.3</v>
      </c>
      <c r="I182">
        <v>0.61</v>
      </c>
      <c r="J182">
        <v>0.42</v>
      </c>
      <c r="K182">
        <v>0.48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57</v>
      </c>
      <c r="E183">
        <v>0.46</v>
      </c>
      <c r="F183">
        <v>0.45</v>
      </c>
      <c r="G183">
        <v>0.08</v>
      </c>
      <c r="H183">
        <v>0.28000000000000003</v>
      </c>
      <c r="I183">
        <v>0.61</v>
      </c>
      <c r="J183">
        <v>0.44</v>
      </c>
      <c r="K183">
        <v>0.52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52</v>
      </c>
      <c r="E184">
        <v>0.45</v>
      </c>
      <c r="F184">
        <v>0.46</v>
      </c>
      <c r="G184">
        <v>0.08</v>
      </c>
      <c r="H184">
        <v>0.28999999999999998</v>
      </c>
      <c r="I184">
        <v>0.62</v>
      </c>
      <c r="J184">
        <v>0.43</v>
      </c>
      <c r="K184">
        <v>0.49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57</v>
      </c>
      <c r="E185">
        <v>0.46</v>
      </c>
      <c r="F185">
        <v>0.47</v>
      </c>
      <c r="G185">
        <v>0.08</v>
      </c>
      <c r="H185">
        <v>0.28999999999999998</v>
      </c>
      <c r="I185">
        <v>0.63</v>
      </c>
      <c r="J185">
        <v>0.43</v>
      </c>
      <c r="K185">
        <v>0.53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57</v>
      </c>
      <c r="E186">
        <v>0.02</v>
      </c>
      <c r="F186">
        <v>0.02</v>
      </c>
      <c r="G186">
        <v>0</v>
      </c>
      <c r="H186">
        <v>0.01</v>
      </c>
      <c r="I186">
        <v>0.04</v>
      </c>
      <c r="J186">
        <v>0.02</v>
      </c>
      <c r="K186">
        <v>0.02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57</v>
      </c>
      <c r="E187">
        <v>0.03</v>
      </c>
      <c r="F187">
        <v>0.03</v>
      </c>
      <c r="G187">
        <v>0.01</v>
      </c>
      <c r="H187">
        <v>0.01</v>
      </c>
      <c r="I187">
        <v>0.06</v>
      </c>
      <c r="J187">
        <v>0.03</v>
      </c>
      <c r="K187">
        <v>0.03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57</v>
      </c>
      <c r="E188">
        <v>0.04</v>
      </c>
      <c r="F188">
        <v>0.04</v>
      </c>
      <c r="G188">
        <v>0.01</v>
      </c>
      <c r="H188">
        <v>0.01</v>
      </c>
      <c r="I188">
        <v>0.08</v>
      </c>
      <c r="J188">
        <v>0.04</v>
      </c>
      <c r="K188">
        <v>0.05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57</v>
      </c>
      <c r="E189">
        <v>0.06</v>
      </c>
      <c r="F189">
        <v>0.06</v>
      </c>
      <c r="G189">
        <v>0.01</v>
      </c>
      <c r="H189">
        <v>0.03</v>
      </c>
      <c r="I189">
        <v>0.09</v>
      </c>
      <c r="J189">
        <v>0.05</v>
      </c>
      <c r="K189">
        <v>0.06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57</v>
      </c>
      <c r="E190">
        <v>7.0000000000000007E-2</v>
      </c>
      <c r="F190">
        <v>0.06</v>
      </c>
      <c r="G190">
        <v>0.02</v>
      </c>
      <c r="H190">
        <v>0.04</v>
      </c>
      <c r="I190">
        <v>0.13</v>
      </c>
      <c r="J190">
        <v>0.06</v>
      </c>
      <c r="K190">
        <v>0.08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57</v>
      </c>
      <c r="E191">
        <v>0.08</v>
      </c>
      <c r="F191">
        <v>7.0000000000000007E-2</v>
      </c>
      <c r="G191">
        <v>0.03</v>
      </c>
      <c r="H191">
        <v>0.04</v>
      </c>
      <c r="I191">
        <v>0.15</v>
      </c>
      <c r="J191">
        <v>7.0000000000000007E-2</v>
      </c>
      <c r="K191">
        <v>0.11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57</v>
      </c>
      <c r="E192">
        <v>0.09</v>
      </c>
      <c r="F192">
        <v>0.08</v>
      </c>
      <c r="G192">
        <v>0.03</v>
      </c>
      <c r="H192">
        <v>0.04</v>
      </c>
      <c r="I192">
        <v>0.17</v>
      </c>
      <c r="J192">
        <v>7.0000000000000007E-2</v>
      </c>
      <c r="K192">
        <v>0.1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89</v>
      </c>
      <c r="E193">
        <v>0.02</v>
      </c>
      <c r="F193">
        <v>0.02</v>
      </c>
      <c r="G193">
        <v>0.01</v>
      </c>
      <c r="H193">
        <v>0.01</v>
      </c>
      <c r="I193">
        <v>0.04</v>
      </c>
      <c r="J193">
        <v>0.02</v>
      </c>
      <c r="K193">
        <v>0.02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0.03</v>
      </c>
      <c r="F194">
        <v>0.03</v>
      </c>
      <c r="G194">
        <v>0.01</v>
      </c>
      <c r="H194">
        <v>0.01</v>
      </c>
      <c r="I194">
        <v>0.06</v>
      </c>
      <c r="J194">
        <v>0.02</v>
      </c>
      <c r="K194">
        <v>0.03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89</v>
      </c>
      <c r="E195">
        <v>0.04</v>
      </c>
      <c r="F195">
        <v>0.04</v>
      </c>
      <c r="G195">
        <v>0.02</v>
      </c>
      <c r="H195">
        <v>0.01</v>
      </c>
      <c r="I195">
        <v>0.09</v>
      </c>
      <c r="J195">
        <v>0.03</v>
      </c>
      <c r="K195">
        <v>0.05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0.05</v>
      </c>
      <c r="F196">
        <v>0.05</v>
      </c>
      <c r="G196">
        <v>0.03</v>
      </c>
      <c r="H196">
        <v>0.01</v>
      </c>
      <c r="I196">
        <v>0.12</v>
      </c>
      <c r="J196">
        <v>0.03</v>
      </c>
      <c r="K196">
        <v>7.0000000000000007E-2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89</v>
      </c>
      <c r="E197">
        <v>0.06</v>
      </c>
      <c r="F197">
        <v>0.06</v>
      </c>
      <c r="G197">
        <v>0.03</v>
      </c>
      <c r="H197">
        <v>0.01</v>
      </c>
      <c r="I197">
        <v>0.12</v>
      </c>
      <c r="J197">
        <v>0.04</v>
      </c>
      <c r="K197">
        <v>0.09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0.08</v>
      </c>
      <c r="F198">
        <v>0.08</v>
      </c>
      <c r="G198">
        <v>0.03</v>
      </c>
      <c r="H198">
        <v>0.01</v>
      </c>
      <c r="I198">
        <v>0.15</v>
      </c>
      <c r="J198">
        <v>0.05</v>
      </c>
      <c r="K198">
        <v>0.11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89</v>
      </c>
      <c r="E199">
        <v>0.08</v>
      </c>
      <c r="F199">
        <v>0.08</v>
      </c>
      <c r="G199">
        <v>0.03</v>
      </c>
      <c r="H199">
        <v>0.01</v>
      </c>
      <c r="I199">
        <v>0.15</v>
      </c>
      <c r="J199">
        <v>7.0000000000000007E-2</v>
      </c>
      <c r="K199">
        <v>0.11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233</v>
      </c>
      <c r="E200">
        <v>0.02</v>
      </c>
      <c r="F200">
        <v>0.02</v>
      </c>
      <c r="G200">
        <v>0</v>
      </c>
      <c r="H200">
        <v>0.01</v>
      </c>
      <c r="I200">
        <v>0.03</v>
      </c>
      <c r="J200">
        <v>0.01</v>
      </c>
      <c r="K200">
        <v>0.02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210</v>
      </c>
      <c r="E201">
        <v>0.02</v>
      </c>
      <c r="F201">
        <v>0.02</v>
      </c>
      <c r="G201">
        <v>0.01</v>
      </c>
      <c r="H201">
        <v>0</v>
      </c>
      <c r="I201">
        <v>0.04</v>
      </c>
      <c r="J201">
        <v>0.02</v>
      </c>
      <c r="K201">
        <v>0.03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233</v>
      </c>
      <c r="E202">
        <v>0.03</v>
      </c>
      <c r="F202">
        <v>0.03</v>
      </c>
      <c r="G202">
        <v>0.01</v>
      </c>
      <c r="H202">
        <v>0</v>
      </c>
      <c r="I202">
        <v>0.06</v>
      </c>
      <c r="J202">
        <v>0.02</v>
      </c>
      <c r="K202">
        <v>0.04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210</v>
      </c>
      <c r="E203">
        <v>0.04</v>
      </c>
      <c r="F203">
        <v>0.04</v>
      </c>
      <c r="G203">
        <v>0.02</v>
      </c>
      <c r="H203">
        <v>0</v>
      </c>
      <c r="I203">
        <v>0.08</v>
      </c>
      <c r="J203">
        <v>0.03</v>
      </c>
      <c r="K203">
        <v>0.05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233</v>
      </c>
      <c r="E204">
        <v>0.05</v>
      </c>
      <c r="F204">
        <v>0.05</v>
      </c>
      <c r="G204">
        <v>0.03</v>
      </c>
      <c r="H204">
        <v>0</v>
      </c>
      <c r="I204">
        <v>0.14000000000000001</v>
      </c>
      <c r="J204">
        <v>0.03</v>
      </c>
      <c r="K204">
        <v>0.06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210</v>
      </c>
      <c r="E205">
        <v>0.06</v>
      </c>
      <c r="F205">
        <v>0.06</v>
      </c>
      <c r="G205">
        <v>0.04</v>
      </c>
      <c r="H205">
        <v>0</v>
      </c>
      <c r="I205">
        <v>0.18</v>
      </c>
      <c r="J205">
        <v>0.04</v>
      </c>
      <c r="K205">
        <v>7.0000000000000007E-2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233</v>
      </c>
      <c r="E206">
        <v>7.0000000000000007E-2</v>
      </c>
      <c r="F206">
        <v>0.06</v>
      </c>
      <c r="G206">
        <v>0.05</v>
      </c>
      <c r="H206">
        <v>0</v>
      </c>
      <c r="I206">
        <v>0.21</v>
      </c>
      <c r="J206">
        <v>0.04</v>
      </c>
      <c r="K206">
        <v>0.1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0.02</v>
      </c>
      <c r="F207">
        <v>0.02</v>
      </c>
      <c r="G207">
        <v>0.01</v>
      </c>
      <c r="H207">
        <v>0.01</v>
      </c>
      <c r="I207">
        <v>0.03</v>
      </c>
      <c r="J207">
        <v>0.01</v>
      </c>
      <c r="K207">
        <v>0.02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0.02</v>
      </c>
      <c r="F208">
        <v>0.02</v>
      </c>
      <c r="G208">
        <v>0.01</v>
      </c>
      <c r="H208">
        <v>0.01</v>
      </c>
      <c r="I208">
        <v>0.04</v>
      </c>
      <c r="J208">
        <v>0.02</v>
      </c>
      <c r="K208">
        <v>0.02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0.02</v>
      </c>
      <c r="F209">
        <v>0.02</v>
      </c>
      <c r="G209">
        <v>0.01</v>
      </c>
      <c r="H209">
        <v>0.01</v>
      </c>
      <c r="I209">
        <v>0.05</v>
      </c>
      <c r="J209">
        <v>0.02</v>
      </c>
      <c r="K209">
        <v>0.03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0.03</v>
      </c>
      <c r="F210">
        <v>0.03</v>
      </c>
      <c r="G210">
        <v>0.01</v>
      </c>
      <c r="H210">
        <v>0.01</v>
      </c>
      <c r="I210">
        <v>0.06</v>
      </c>
      <c r="J210">
        <v>0.02</v>
      </c>
      <c r="K210">
        <v>0.04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0.04</v>
      </c>
      <c r="F211">
        <v>0.04</v>
      </c>
      <c r="G211">
        <v>0.02</v>
      </c>
      <c r="H211">
        <v>0.01</v>
      </c>
      <c r="I211">
        <v>0.08</v>
      </c>
      <c r="J211">
        <v>0.02</v>
      </c>
      <c r="K211">
        <v>0.05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0.05</v>
      </c>
      <c r="F212">
        <v>0.04</v>
      </c>
      <c r="G212">
        <v>0.03</v>
      </c>
      <c r="H212">
        <v>0.01</v>
      </c>
      <c r="I212">
        <v>0.12</v>
      </c>
      <c r="J212">
        <v>0.03</v>
      </c>
      <c r="K212">
        <v>0.08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0.06</v>
      </c>
      <c r="F213">
        <v>0.05</v>
      </c>
      <c r="G213">
        <v>0.05</v>
      </c>
      <c r="H213">
        <v>0.01</v>
      </c>
      <c r="I213">
        <v>0.17</v>
      </c>
      <c r="J213">
        <v>0.02</v>
      </c>
      <c r="K213">
        <v>0.1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0.02</v>
      </c>
      <c r="F214">
        <v>0.02</v>
      </c>
      <c r="G214">
        <v>0.01</v>
      </c>
      <c r="H214">
        <v>0.01</v>
      </c>
      <c r="I214">
        <v>0.03</v>
      </c>
      <c r="J214">
        <v>0.02</v>
      </c>
      <c r="K214">
        <v>0.02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0.03</v>
      </c>
      <c r="F215">
        <v>0.03</v>
      </c>
      <c r="G215">
        <v>0.01</v>
      </c>
      <c r="H215">
        <v>0</v>
      </c>
      <c r="I215">
        <v>0.04</v>
      </c>
      <c r="J215">
        <v>0.02</v>
      </c>
      <c r="K215">
        <v>0.03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0.03</v>
      </c>
      <c r="F216">
        <v>0.03</v>
      </c>
      <c r="G216">
        <v>0.01</v>
      </c>
      <c r="H216">
        <v>0</v>
      </c>
      <c r="I216">
        <v>0.05</v>
      </c>
      <c r="J216">
        <v>0.02</v>
      </c>
      <c r="K216">
        <v>0.04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0.04</v>
      </c>
      <c r="F217">
        <v>0.04</v>
      </c>
      <c r="G217">
        <v>0.01</v>
      </c>
      <c r="H217">
        <v>0</v>
      </c>
      <c r="I217">
        <v>0.06</v>
      </c>
      <c r="J217">
        <v>0.02</v>
      </c>
      <c r="K217">
        <v>0.04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0.04</v>
      </c>
      <c r="F218">
        <v>0.04</v>
      </c>
      <c r="G218">
        <v>0.02</v>
      </c>
      <c r="H218">
        <v>0</v>
      </c>
      <c r="I218">
        <v>7.0000000000000007E-2</v>
      </c>
      <c r="J218">
        <v>0.02</v>
      </c>
      <c r="K218">
        <v>0.05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0.05</v>
      </c>
      <c r="F219">
        <v>0.05</v>
      </c>
      <c r="G219">
        <v>0.02</v>
      </c>
      <c r="H219">
        <v>0</v>
      </c>
      <c r="I219">
        <v>0.11</v>
      </c>
      <c r="J219">
        <v>0.03</v>
      </c>
      <c r="K219">
        <v>0.06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0.05</v>
      </c>
      <c r="F220">
        <v>0.05</v>
      </c>
      <c r="G220">
        <v>0.03</v>
      </c>
      <c r="H220">
        <v>0</v>
      </c>
      <c r="I220">
        <v>0.14000000000000001</v>
      </c>
      <c r="J220">
        <v>0.03</v>
      </c>
      <c r="K220">
        <v>7.0000000000000007E-2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45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45</v>
      </c>
      <c r="E222">
        <v>2.23</v>
      </c>
      <c r="F222">
        <v>2.14</v>
      </c>
      <c r="G222">
        <v>1.03</v>
      </c>
      <c r="H222">
        <v>0</v>
      </c>
      <c r="I222">
        <v>6.07</v>
      </c>
      <c r="J222">
        <v>1.52</v>
      </c>
      <c r="K222">
        <v>2.5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45</v>
      </c>
      <c r="E223">
        <v>2.96</v>
      </c>
      <c r="F223">
        <v>2.77</v>
      </c>
      <c r="G223">
        <v>1.58</v>
      </c>
      <c r="H223">
        <v>0</v>
      </c>
      <c r="I223">
        <v>9.2200000000000006</v>
      </c>
      <c r="J223">
        <v>1.98</v>
      </c>
      <c r="K223">
        <v>3.32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45</v>
      </c>
      <c r="E224">
        <v>3.63</v>
      </c>
      <c r="F224">
        <v>2.73</v>
      </c>
      <c r="G224">
        <v>2.11</v>
      </c>
      <c r="H224">
        <v>0</v>
      </c>
      <c r="I224">
        <v>11.11</v>
      </c>
      <c r="J224">
        <v>2.2400000000000002</v>
      </c>
      <c r="K224">
        <v>4.99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45</v>
      </c>
      <c r="E225">
        <v>4.87</v>
      </c>
      <c r="F225">
        <v>3.81</v>
      </c>
      <c r="G225">
        <v>2.5299999999999998</v>
      </c>
      <c r="H225">
        <v>0</v>
      </c>
      <c r="I225">
        <v>13.06</v>
      </c>
      <c r="J225">
        <v>3.14</v>
      </c>
      <c r="K225">
        <v>6.54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45</v>
      </c>
      <c r="E226">
        <v>5.81</v>
      </c>
      <c r="F226">
        <v>4.6100000000000003</v>
      </c>
      <c r="G226">
        <v>2.97</v>
      </c>
      <c r="H226">
        <v>0</v>
      </c>
      <c r="I226">
        <v>15.77</v>
      </c>
      <c r="J226">
        <v>4.04</v>
      </c>
      <c r="K226">
        <v>7.53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45</v>
      </c>
      <c r="E227">
        <v>6.59</v>
      </c>
      <c r="F227">
        <v>5.65</v>
      </c>
      <c r="G227">
        <v>3.2</v>
      </c>
      <c r="H227">
        <v>0</v>
      </c>
      <c r="I227">
        <v>16.96</v>
      </c>
      <c r="J227">
        <v>4.62</v>
      </c>
      <c r="K227">
        <v>8.3800000000000008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44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1.35</v>
      </c>
      <c r="F229">
        <v>1.1499999999999999</v>
      </c>
      <c r="G229">
        <v>0.43</v>
      </c>
      <c r="H229">
        <v>0.94</v>
      </c>
      <c r="I229">
        <v>2.6</v>
      </c>
      <c r="J229">
        <v>1.07</v>
      </c>
      <c r="K229">
        <v>1.54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1.54</v>
      </c>
      <c r="F230">
        <v>1.5</v>
      </c>
      <c r="G230">
        <v>0.4</v>
      </c>
      <c r="H230">
        <v>1.05</v>
      </c>
      <c r="I230">
        <v>2.5099999999999998</v>
      </c>
      <c r="J230">
        <v>1.1499999999999999</v>
      </c>
      <c r="K230">
        <v>1.71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2.5499999999999998</v>
      </c>
      <c r="F231">
        <v>1.99</v>
      </c>
      <c r="G231">
        <v>1.89</v>
      </c>
      <c r="H231">
        <v>1.05</v>
      </c>
      <c r="I231">
        <v>10.54</v>
      </c>
      <c r="J231">
        <v>1.69</v>
      </c>
      <c r="K231">
        <v>2.4700000000000002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3.78</v>
      </c>
      <c r="F232">
        <v>2.67</v>
      </c>
      <c r="G232">
        <v>3.93</v>
      </c>
      <c r="H232">
        <v>1.04</v>
      </c>
      <c r="I232">
        <v>21.51</v>
      </c>
      <c r="J232">
        <v>2</v>
      </c>
      <c r="K232">
        <v>3.43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3.74</v>
      </c>
      <c r="F233">
        <v>3.22</v>
      </c>
      <c r="G233">
        <v>2.35</v>
      </c>
      <c r="H233">
        <v>1.1000000000000001</v>
      </c>
      <c r="I233">
        <v>12.52</v>
      </c>
      <c r="J233">
        <v>2.2599999999999998</v>
      </c>
      <c r="K233">
        <v>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3.71</v>
      </c>
      <c r="F234">
        <v>3.61</v>
      </c>
      <c r="G234">
        <v>1.66</v>
      </c>
      <c r="H234">
        <v>1.2</v>
      </c>
      <c r="I234">
        <v>11.67</v>
      </c>
      <c r="J234">
        <v>2.58</v>
      </c>
      <c r="K234">
        <v>4.2300000000000004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111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111</v>
      </c>
      <c r="E236">
        <v>1.52</v>
      </c>
      <c r="F236">
        <v>1.42</v>
      </c>
      <c r="G236">
        <v>0.54</v>
      </c>
      <c r="H236">
        <v>0</v>
      </c>
      <c r="I236">
        <v>3.37</v>
      </c>
      <c r="J236">
        <v>1.1499999999999999</v>
      </c>
      <c r="K236">
        <v>1.67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111</v>
      </c>
      <c r="E237">
        <v>1.83</v>
      </c>
      <c r="F237">
        <v>1.79</v>
      </c>
      <c r="G237">
        <v>0.73</v>
      </c>
      <c r="H237">
        <v>0</v>
      </c>
      <c r="I237">
        <v>4.87</v>
      </c>
      <c r="J237">
        <v>1.32</v>
      </c>
      <c r="K237">
        <v>2.0499999999999998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111</v>
      </c>
      <c r="E238">
        <v>2.4500000000000002</v>
      </c>
      <c r="F238">
        <v>2.0299999999999998</v>
      </c>
      <c r="G238">
        <v>1.1100000000000001</v>
      </c>
      <c r="H238">
        <v>0</v>
      </c>
      <c r="I238">
        <v>7.68</v>
      </c>
      <c r="J238">
        <v>1.79</v>
      </c>
      <c r="K238">
        <v>2.94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111</v>
      </c>
      <c r="E239">
        <v>3.16</v>
      </c>
      <c r="F239">
        <v>2.67</v>
      </c>
      <c r="G239">
        <v>1.55</v>
      </c>
      <c r="H239">
        <v>0</v>
      </c>
      <c r="I239">
        <v>10.29</v>
      </c>
      <c r="J239">
        <v>2.25</v>
      </c>
      <c r="K239">
        <v>3.88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111</v>
      </c>
      <c r="E240">
        <v>3.65</v>
      </c>
      <c r="F240">
        <v>3.08</v>
      </c>
      <c r="G240">
        <v>1.99</v>
      </c>
      <c r="H240">
        <v>0</v>
      </c>
      <c r="I240">
        <v>13.07</v>
      </c>
      <c r="J240">
        <v>2.34</v>
      </c>
      <c r="K240">
        <v>4.58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111</v>
      </c>
      <c r="E241">
        <v>4.08</v>
      </c>
      <c r="F241">
        <v>3.63</v>
      </c>
      <c r="G241">
        <v>2.11</v>
      </c>
      <c r="H241">
        <v>0</v>
      </c>
      <c r="I241">
        <v>11.07</v>
      </c>
      <c r="J241">
        <v>2.6</v>
      </c>
      <c r="K241">
        <v>5.3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30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30</v>
      </c>
      <c r="E243">
        <v>1.26</v>
      </c>
      <c r="F243">
        <v>1.18</v>
      </c>
      <c r="G243">
        <v>0.26</v>
      </c>
      <c r="H243">
        <v>1.02</v>
      </c>
      <c r="I243">
        <v>1.9</v>
      </c>
      <c r="J243">
        <v>1.04</v>
      </c>
      <c r="K243">
        <v>1.33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30</v>
      </c>
      <c r="E244">
        <v>1.51</v>
      </c>
      <c r="F244">
        <v>1.49</v>
      </c>
      <c r="G244">
        <v>0.44</v>
      </c>
      <c r="H244">
        <v>1.01</v>
      </c>
      <c r="I244">
        <v>2.52</v>
      </c>
      <c r="J244">
        <v>1.08</v>
      </c>
      <c r="K244">
        <v>1.67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30</v>
      </c>
      <c r="E245">
        <v>2.0499999999999998</v>
      </c>
      <c r="F245">
        <v>2.13</v>
      </c>
      <c r="G245">
        <v>0.51</v>
      </c>
      <c r="H245">
        <v>0.84</v>
      </c>
      <c r="I245">
        <v>2.99</v>
      </c>
      <c r="J245">
        <v>1.53</v>
      </c>
      <c r="K245">
        <v>2.4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30</v>
      </c>
      <c r="E246">
        <v>2.59</v>
      </c>
      <c r="F246">
        <v>2.69</v>
      </c>
      <c r="G246">
        <v>0.65</v>
      </c>
      <c r="H246">
        <v>0.95</v>
      </c>
      <c r="I246">
        <v>3.73</v>
      </c>
      <c r="J246">
        <v>2</v>
      </c>
      <c r="K246">
        <v>3.02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30</v>
      </c>
      <c r="E247">
        <v>2.85</v>
      </c>
      <c r="F247">
        <v>2.92</v>
      </c>
      <c r="G247">
        <v>0.87</v>
      </c>
      <c r="H247">
        <v>0.93</v>
      </c>
      <c r="I247">
        <v>4.22</v>
      </c>
      <c r="J247">
        <v>2</v>
      </c>
      <c r="K247">
        <v>3.51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30</v>
      </c>
      <c r="E248">
        <v>3.04</v>
      </c>
      <c r="F248">
        <v>3.07</v>
      </c>
      <c r="G248">
        <v>0.98</v>
      </c>
      <c r="H248">
        <v>0.92</v>
      </c>
      <c r="I248">
        <v>4.6100000000000003</v>
      </c>
      <c r="J248">
        <v>2.08</v>
      </c>
      <c r="K248">
        <v>3.76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39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39</v>
      </c>
      <c r="E250">
        <v>1.1299999999999999</v>
      </c>
      <c r="F250">
        <v>1.1100000000000001</v>
      </c>
      <c r="G250">
        <v>0.18</v>
      </c>
      <c r="H250">
        <v>0.94</v>
      </c>
      <c r="I250">
        <v>2.04</v>
      </c>
      <c r="J250">
        <v>1.04</v>
      </c>
      <c r="K250">
        <v>1.2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39</v>
      </c>
      <c r="E251">
        <v>1.26</v>
      </c>
      <c r="F251">
        <v>1.21</v>
      </c>
      <c r="G251">
        <v>0.18</v>
      </c>
      <c r="H251">
        <v>0.99</v>
      </c>
      <c r="I251">
        <v>1.55</v>
      </c>
      <c r="J251">
        <v>1.1000000000000001</v>
      </c>
      <c r="K251">
        <v>1.45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39</v>
      </c>
      <c r="E252">
        <v>1.2</v>
      </c>
      <c r="F252">
        <v>1.1599999999999999</v>
      </c>
      <c r="G252">
        <v>0.15</v>
      </c>
      <c r="H252">
        <v>0.99</v>
      </c>
      <c r="I252">
        <v>1.57</v>
      </c>
      <c r="J252">
        <v>1.08</v>
      </c>
      <c r="K252">
        <v>1.25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39</v>
      </c>
      <c r="E253">
        <v>1.38</v>
      </c>
      <c r="F253">
        <v>1.36</v>
      </c>
      <c r="G253">
        <v>0.2</v>
      </c>
      <c r="H253">
        <v>1.01</v>
      </c>
      <c r="I253">
        <v>1.69</v>
      </c>
      <c r="J253">
        <v>1.24</v>
      </c>
      <c r="K253">
        <v>1.55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39</v>
      </c>
      <c r="E254">
        <v>1.37</v>
      </c>
      <c r="F254">
        <v>1.4</v>
      </c>
      <c r="G254">
        <v>0.17</v>
      </c>
      <c r="H254">
        <v>1.02</v>
      </c>
      <c r="I254">
        <v>1.82</v>
      </c>
      <c r="J254">
        <v>1.3</v>
      </c>
      <c r="K254">
        <v>1.45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39</v>
      </c>
      <c r="E255">
        <v>1.42</v>
      </c>
      <c r="F255">
        <v>1.44</v>
      </c>
      <c r="G255">
        <v>0.18</v>
      </c>
      <c r="H255">
        <v>1.05</v>
      </c>
      <c r="I255">
        <v>1.82</v>
      </c>
      <c r="J255">
        <v>1.33</v>
      </c>
      <c r="K255">
        <v>1.51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50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2.36</v>
      </c>
      <c r="F257">
        <v>2.37</v>
      </c>
      <c r="G257">
        <v>1.03</v>
      </c>
      <c r="H257">
        <v>0</v>
      </c>
      <c r="I257">
        <v>6.42</v>
      </c>
      <c r="J257">
        <v>1.71</v>
      </c>
      <c r="K257">
        <v>2.98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3.31</v>
      </c>
      <c r="F258">
        <v>3.29</v>
      </c>
      <c r="G258">
        <v>2.06</v>
      </c>
      <c r="H258">
        <v>0</v>
      </c>
      <c r="I258">
        <v>10.89</v>
      </c>
      <c r="J258">
        <v>2.06</v>
      </c>
      <c r="K258">
        <v>4.4000000000000004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3.68</v>
      </c>
      <c r="F259">
        <v>3.77</v>
      </c>
      <c r="G259">
        <v>2.23</v>
      </c>
      <c r="H259">
        <v>0</v>
      </c>
      <c r="I259">
        <v>11.3</v>
      </c>
      <c r="J259">
        <v>2.19</v>
      </c>
      <c r="K259">
        <v>4.7699999999999996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4.74</v>
      </c>
      <c r="F260">
        <v>5.03</v>
      </c>
      <c r="G260">
        <v>2.58</v>
      </c>
      <c r="H260">
        <v>-0.45</v>
      </c>
      <c r="I260">
        <v>13.07</v>
      </c>
      <c r="J260">
        <v>3</v>
      </c>
      <c r="K260">
        <v>6.25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5.42</v>
      </c>
      <c r="F261">
        <v>6.05</v>
      </c>
      <c r="G261">
        <v>3.2</v>
      </c>
      <c r="H261">
        <v>-0.1</v>
      </c>
      <c r="I261">
        <v>10.42</v>
      </c>
      <c r="J261">
        <v>3.34</v>
      </c>
      <c r="K261">
        <v>7.43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6.11</v>
      </c>
      <c r="F262">
        <v>6.72</v>
      </c>
      <c r="G262">
        <v>3.76</v>
      </c>
      <c r="H262">
        <v>-0.59</v>
      </c>
      <c r="I262">
        <v>13.46</v>
      </c>
      <c r="J262">
        <v>3.59</v>
      </c>
      <c r="K262">
        <v>9.06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63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1.76</v>
      </c>
      <c r="F264">
        <v>1.52</v>
      </c>
      <c r="G264">
        <v>0.67</v>
      </c>
      <c r="H264">
        <v>0.84</v>
      </c>
      <c r="I264">
        <v>3.31</v>
      </c>
      <c r="J264">
        <v>1.22</v>
      </c>
      <c r="K264">
        <v>2.33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2.25</v>
      </c>
      <c r="F265">
        <v>1.56</v>
      </c>
      <c r="G265">
        <v>1.48</v>
      </c>
      <c r="H265">
        <v>0.77</v>
      </c>
      <c r="I265">
        <v>7.31</v>
      </c>
      <c r="J265">
        <v>1.22</v>
      </c>
      <c r="K265">
        <v>2.97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3.34</v>
      </c>
      <c r="F266">
        <v>2.0699999999999998</v>
      </c>
      <c r="G266">
        <v>4.8600000000000003</v>
      </c>
      <c r="H266">
        <v>0.82</v>
      </c>
      <c r="I266">
        <v>27.06</v>
      </c>
      <c r="J266">
        <v>1.39</v>
      </c>
      <c r="K266">
        <v>3.72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4.5</v>
      </c>
      <c r="F267">
        <v>2.76</v>
      </c>
      <c r="G267">
        <v>5.69</v>
      </c>
      <c r="H267">
        <v>0.17</v>
      </c>
      <c r="I267">
        <v>33.44</v>
      </c>
      <c r="J267">
        <v>1.65</v>
      </c>
      <c r="K267">
        <v>5.24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3.81</v>
      </c>
      <c r="F268">
        <v>2.83</v>
      </c>
      <c r="G268">
        <v>3.36</v>
      </c>
      <c r="H268">
        <v>0.15</v>
      </c>
      <c r="I268">
        <v>17.12</v>
      </c>
      <c r="J268">
        <v>1.62</v>
      </c>
      <c r="K268">
        <v>5.29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3.87</v>
      </c>
      <c r="F269">
        <v>1.9</v>
      </c>
      <c r="G269">
        <v>3.5</v>
      </c>
      <c r="H269">
        <v>-0.6</v>
      </c>
      <c r="I269">
        <v>13.46</v>
      </c>
      <c r="J269">
        <v>1.36</v>
      </c>
      <c r="K269">
        <v>6.5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163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160</v>
      </c>
      <c r="E271">
        <v>1.75</v>
      </c>
      <c r="F271">
        <v>1.56</v>
      </c>
      <c r="G271">
        <v>0.61</v>
      </c>
      <c r="H271">
        <v>0</v>
      </c>
      <c r="I271">
        <v>3.37</v>
      </c>
      <c r="J271">
        <v>1.2</v>
      </c>
      <c r="K271">
        <v>2.33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163</v>
      </c>
      <c r="E272">
        <v>2.1</v>
      </c>
      <c r="F272">
        <v>1.72</v>
      </c>
      <c r="G272">
        <v>1.01</v>
      </c>
      <c r="H272">
        <v>0</v>
      </c>
      <c r="I272">
        <v>4.49</v>
      </c>
      <c r="J272">
        <v>1.25</v>
      </c>
      <c r="K272">
        <v>2.97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160</v>
      </c>
      <c r="E273">
        <v>2.36</v>
      </c>
      <c r="F273">
        <v>2.2000000000000002</v>
      </c>
      <c r="G273">
        <v>1.21</v>
      </c>
      <c r="H273">
        <v>0</v>
      </c>
      <c r="I273">
        <v>12.48</v>
      </c>
      <c r="J273">
        <v>1.62</v>
      </c>
      <c r="K273">
        <v>2.9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163</v>
      </c>
      <c r="E274">
        <v>2.88</v>
      </c>
      <c r="F274">
        <v>2.63</v>
      </c>
      <c r="G274">
        <v>1.57</v>
      </c>
      <c r="H274">
        <v>0</v>
      </c>
      <c r="I274">
        <v>15.35</v>
      </c>
      <c r="J274">
        <v>1.75</v>
      </c>
      <c r="K274">
        <v>3.83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160</v>
      </c>
      <c r="E275">
        <v>3.33</v>
      </c>
      <c r="F275">
        <v>3.12</v>
      </c>
      <c r="G275">
        <v>1.67</v>
      </c>
      <c r="H275">
        <v>0</v>
      </c>
      <c r="I275">
        <v>14.5</v>
      </c>
      <c r="J275">
        <v>2.2000000000000002</v>
      </c>
      <c r="K275">
        <v>4.47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163</v>
      </c>
      <c r="E276">
        <v>3.55</v>
      </c>
      <c r="F276">
        <v>3.13</v>
      </c>
      <c r="G276">
        <v>1.9</v>
      </c>
      <c r="H276">
        <v>-0.12</v>
      </c>
      <c r="I276">
        <v>10.67</v>
      </c>
      <c r="J276">
        <v>1.85</v>
      </c>
      <c r="K276">
        <v>5.29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51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51</v>
      </c>
      <c r="E278">
        <v>1.31</v>
      </c>
      <c r="F278">
        <v>1.29</v>
      </c>
      <c r="G278">
        <v>0.17</v>
      </c>
      <c r="H278">
        <v>1.01</v>
      </c>
      <c r="I278">
        <v>1.56</v>
      </c>
      <c r="J278">
        <v>1.1100000000000001</v>
      </c>
      <c r="K278">
        <v>1.46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51</v>
      </c>
      <c r="E279">
        <v>1.35</v>
      </c>
      <c r="F279">
        <v>1.3</v>
      </c>
      <c r="G279">
        <v>0.18</v>
      </c>
      <c r="H279">
        <v>1</v>
      </c>
      <c r="I279">
        <v>1.64</v>
      </c>
      <c r="J279">
        <v>1.19</v>
      </c>
      <c r="K279">
        <v>1.54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51</v>
      </c>
      <c r="E280">
        <v>1.56</v>
      </c>
      <c r="F280">
        <v>1.57</v>
      </c>
      <c r="G280">
        <v>0.16</v>
      </c>
      <c r="H280">
        <v>1.01</v>
      </c>
      <c r="I280">
        <v>1.92</v>
      </c>
      <c r="J280">
        <v>1.44</v>
      </c>
      <c r="K280">
        <v>1.66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51</v>
      </c>
      <c r="E281">
        <v>1.7</v>
      </c>
      <c r="F281">
        <v>1.71</v>
      </c>
      <c r="G281">
        <v>0.28000000000000003</v>
      </c>
      <c r="H281">
        <v>0.99</v>
      </c>
      <c r="I281">
        <v>2.74</v>
      </c>
      <c r="J281">
        <v>1.51</v>
      </c>
      <c r="K281">
        <v>1.84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51</v>
      </c>
      <c r="E282">
        <v>1.99</v>
      </c>
      <c r="F282">
        <v>1.99</v>
      </c>
      <c r="G282">
        <v>0.33</v>
      </c>
      <c r="H282">
        <v>0.99</v>
      </c>
      <c r="I282">
        <v>3.11</v>
      </c>
      <c r="J282">
        <v>1.85</v>
      </c>
      <c r="K282">
        <v>2.16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51</v>
      </c>
      <c r="E283">
        <v>2.12</v>
      </c>
      <c r="F283">
        <v>2.13</v>
      </c>
      <c r="G283">
        <v>0.37</v>
      </c>
      <c r="H283">
        <v>0.92</v>
      </c>
      <c r="I283">
        <v>3.42</v>
      </c>
      <c r="J283">
        <v>1.94</v>
      </c>
      <c r="K283">
        <v>2.2799999999999998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40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40</v>
      </c>
      <c r="E285">
        <v>1.55</v>
      </c>
      <c r="F285">
        <v>1.43</v>
      </c>
      <c r="G285">
        <v>0.54</v>
      </c>
      <c r="H285">
        <v>0.78</v>
      </c>
      <c r="I285">
        <v>2.58</v>
      </c>
      <c r="J285">
        <v>1.08</v>
      </c>
      <c r="K285">
        <v>2.1800000000000002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40</v>
      </c>
      <c r="E286">
        <v>1.78</v>
      </c>
      <c r="F286">
        <v>1.58</v>
      </c>
      <c r="G286">
        <v>0.8</v>
      </c>
      <c r="H286">
        <v>0.71</v>
      </c>
      <c r="I286">
        <v>3.51</v>
      </c>
      <c r="J286">
        <v>1.1399999999999999</v>
      </c>
      <c r="K286">
        <v>2.74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40</v>
      </c>
      <c r="E287">
        <v>1.59</v>
      </c>
      <c r="F287">
        <v>1.53</v>
      </c>
      <c r="G287">
        <v>0.49</v>
      </c>
      <c r="H287">
        <v>0.96</v>
      </c>
      <c r="I287">
        <v>2.5299999999999998</v>
      </c>
      <c r="J287">
        <v>1.2</v>
      </c>
      <c r="K287">
        <v>2.08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40</v>
      </c>
      <c r="E288">
        <v>1.86</v>
      </c>
      <c r="F288">
        <v>1.74</v>
      </c>
      <c r="G288">
        <v>0.78</v>
      </c>
      <c r="H288">
        <v>0.79</v>
      </c>
      <c r="I288">
        <v>3.55</v>
      </c>
      <c r="J288">
        <v>1.27</v>
      </c>
      <c r="K288">
        <v>2.71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40</v>
      </c>
      <c r="E289">
        <v>1.99</v>
      </c>
      <c r="F289">
        <v>1.94</v>
      </c>
      <c r="G289">
        <v>0.86</v>
      </c>
      <c r="H289">
        <v>0.97</v>
      </c>
      <c r="I289">
        <v>3.71</v>
      </c>
      <c r="J289">
        <v>1.3</v>
      </c>
      <c r="K289">
        <v>3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40</v>
      </c>
      <c r="E290">
        <v>2.2599999999999998</v>
      </c>
      <c r="F290">
        <v>2.2000000000000002</v>
      </c>
      <c r="G290">
        <v>1.08</v>
      </c>
      <c r="H290">
        <v>0.98</v>
      </c>
      <c r="I290">
        <v>4.5599999999999996</v>
      </c>
      <c r="J290">
        <v>1.32</v>
      </c>
      <c r="K290">
        <v>3.41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7</v>
      </c>
      <c r="F292">
        <v>5.18</v>
      </c>
      <c r="G292">
        <v>4.6399999999999997</v>
      </c>
      <c r="H292">
        <v>0</v>
      </c>
      <c r="I292">
        <v>21.59</v>
      </c>
      <c r="J292">
        <v>4.9400000000000004</v>
      </c>
      <c r="K292">
        <v>8.6199999999999992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10.56</v>
      </c>
      <c r="F293">
        <v>7.86</v>
      </c>
      <c r="G293">
        <v>7.93</v>
      </c>
      <c r="H293">
        <v>0</v>
      </c>
      <c r="I293">
        <v>34.33</v>
      </c>
      <c r="J293">
        <v>6.34</v>
      </c>
      <c r="K293">
        <v>13.59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13.65</v>
      </c>
      <c r="F294">
        <v>14.58</v>
      </c>
      <c r="G294">
        <v>9.81</v>
      </c>
      <c r="H294">
        <v>0</v>
      </c>
      <c r="I294">
        <v>41.96</v>
      </c>
      <c r="J294">
        <v>6.9</v>
      </c>
      <c r="K294">
        <v>15.21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17.12</v>
      </c>
      <c r="F295">
        <v>20.22</v>
      </c>
      <c r="G295">
        <v>12.45</v>
      </c>
      <c r="H295">
        <v>0</v>
      </c>
      <c r="I295">
        <v>49.9</v>
      </c>
      <c r="J295">
        <v>6.08</v>
      </c>
      <c r="K295">
        <v>20.46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20.11</v>
      </c>
      <c r="F296">
        <v>25.33</v>
      </c>
      <c r="G296">
        <v>15.69</v>
      </c>
      <c r="H296">
        <v>0</v>
      </c>
      <c r="I296">
        <v>60.92</v>
      </c>
      <c r="J296">
        <v>5.27</v>
      </c>
      <c r="K296">
        <v>25.4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22.31</v>
      </c>
      <c r="F297">
        <v>27.99</v>
      </c>
      <c r="G297">
        <v>17.39</v>
      </c>
      <c r="H297">
        <v>0</v>
      </c>
      <c r="I297">
        <v>65.709999999999994</v>
      </c>
      <c r="J297">
        <v>5.44</v>
      </c>
      <c r="K297">
        <v>29.49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17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17</v>
      </c>
      <c r="E299">
        <v>2.06</v>
      </c>
      <c r="F299">
        <v>1.0900000000000001</v>
      </c>
      <c r="G299">
        <v>1.57</v>
      </c>
      <c r="H299">
        <v>0.79</v>
      </c>
      <c r="I299">
        <v>5.69</v>
      </c>
      <c r="J299">
        <v>0.81</v>
      </c>
      <c r="K299">
        <v>2.6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17</v>
      </c>
      <c r="E300">
        <v>2.4900000000000002</v>
      </c>
      <c r="F300">
        <v>1.59</v>
      </c>
      <c r="G300">
        <v>1.3</v>
      </c>
      <c r="H300">
        <v>1.27</v>
      </c>
      <c r="I300">
        <v>4.63</v>
      </c>
      <c r="J300">
        <v>1.28</v>
      </c>
      <c r="K300">
        <v>3.2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17</v>
      </c>
      <c r="E301">
        <v>4.99</v>
      </c>
      <c r="F301">
        <v>4</v>
      </c>
      <c r="G301">
        <v>2.37</v>
      </c>
      <c r="H301">
        <v>3.31</v>
      </c>
      <c r="I301">
        <v>11.1</v>
      </c>
      <c r="J301">
        <v>3.48</v>
      </c>
      <c r="K301">
        <v>5.42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17</v>
      </c>
      <c r="E302">
        <v>8.17</v>
      </c>
      <c r="F302">
        <v>5.17</v>
      </c>
      <c r="G302">
        <v>6.6</v>
      </c>
      <c r="H302">
        <v>4.1399999999999997</v>
      </c>
      <c r="I302">
        <v>28.78</v>
      </c>
      <c r="J302">
        <v>4.92</v>
      </c>
      <c r="K302">
        <v>6.27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17</v>
      </c>
      <c r="E303">
        <v>7.36</v>
      </c>
      <c r="F303">
        <v>5.28</v>
      </c>
      <c r="G303">
        <v>5.26</v>
      </c>
      <c r="H303">
        <v>3.93</v>
      </c>
      <c r="I303">
        <v>24.7</v>
      </c>
      <c r="J303">
        <v>4.88</v>
      </c>
      <c r="K303">
        <v>5.79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17</v>
      </c>
      <c r="E304">
        <v>5.43</v>
      </c>
      <c r="F304">
        <v>5.13</v>
      </c>
      <c r="G304">
        <v>1.0900000000000001</v>
      </c>
      <c r="H304">
        <v>4.33</v>
      </c>
      <c r="I304">
        <v>8.52</v>
      </c>
      <c r="J304">
        <v>4.68</v>
      </c>
      <c r="K304">
        <v>5.92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69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69</v>
      </c>
      <c r="E306">
        <v>2.54</v>
      </c>
      <c r="F306">
        <v>1.54</v>
      </c>
      <c r="G306">
        <v>2.2599999999999998</v>
      </c>
      <c r="H306">
        <v>0.79</v>
      </c>
      <c r="I306">
        <v>10.56</v>
      </c>
      <c r="J306">
        <v>1.06</v>
      </c>
      <c r="K306">
        <v>2.85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69</v>
      </c>
      <c r="E307">
        <v>3.47</v>
      </c>
      <c r="F307">
        <v>1.59</v>
      </c>
      <c r="G307">
        <v>3.56</v>
      </c>
      <c r="H307">
        <v>1.1100000000000001</v>
      </c>
      <c r="I307">
        <v>16.579999999999998</v>
      </c>
      <c r="J307">
        <v>1.27</v>
      </c>
      <c r="K307">
        <v>3.82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69</v>
      </c>
      <c r="E308">
        <v>7.26</v>
      </c>
      <c r="F308">
        <v>4.45</v>
      </c>
      <c r="G308">
        <v>4.84</v>
      </c>
      <c r="H308">
        <v>2.37</v>
      </c>
      <c r="I308">
        <v>21.77</v>
      </c>
      <c r="J308">
        <v>3.17</v>
      </c>
      <c r="K308">
        <v>11.02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69</v>
      </c>
      <c r="E309">
        <v>9.98</v>
      </c>
      <c r="F309">
        <v>5.15</v>
      </c>
      <c r="G309">
        <v>7.12</v>
      </c>
      <c r="H309">
        <v>2.69</v>
      </c>
      <c r="I309">
        <v>26.5</v>
      </c>
      <c r="J309">
        <v>4.09</v>
      </c>
      <c r="K309">
        <v>15.35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69</v>
      </c>
      <c r="E310">
        <v>11.56</v>
      </c>
      <c r="F310">
        <v>4.71</v>
      </c>
      <c r="G310">
        <v>9.2100000000000009</v>
      </c>
      <c r="H310">
        <v>2.72</v>
      </c>
      <c r="I310">
        <v>33.770000000000003</v>
      </c>
      <c r="J310">
        <v>3.76</v>
      </c>
      <c r="K310">
        <v>18.260000000000002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69</v>
      </c>
      <c r="E311">
        <v>12.7</v>
      </c>
      <c r="F311">
        <v>4.33</v>
      </c>
      <c r="G311">
        <v>11.07</v>
      </c>
      <c r="H311">
        <v>2.89</v>
      </c>
      <c r="I311">
        <v>41.53</v>
      </c>
      <c r="J311">
        <v>3.68</v>
      </c>
      <c r="K311">
        <v>20.41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27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27</v>
      </c>
      <c r="E313">
        <v>1.79</v>
      </c>
      <c r="F313">
        <v>1.23</v>
      </c>
      <c r="G313">
        <v>1.18</v>
      </c>
      <c r="H313">
        <v>0.81</v>
      </c>
      <c r="I313">
        <v>4.5599999999999996</v>
      </c>
      <c r="J313">
        <v>1.06</v>
      </c>
      <c r="K313">
        <v>1.8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27</v>
      </c>
      <c r="E314">
        <v>2.63</v>
      </c>
      <c r="F314">
        <v>1.85</v>
      </c>
      <c r="G314">
        <v>1.94</v>
      </c>
      <c r="H314">
        <v>1.1100000000000001</v>
      </c>
      <c r="I314">
        <v>6.99</v>
      </c>
      <c r="J314">
        <v>1.1100000000000001</v>
      </c>
      <c r="K314">
        <v>3.55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27</v>
      </c>
      <c r="E315">
        <v>5.18</v>
      </c>
      <c r="F315">
        <v>5.34</v>
      </c>
      <c r="G315">
        <v>2.13</v>
      </c>
      <c r="H315">
        <v>1.85</v>
      </c>
      <c r="I315">
        <v>8.82</v>
      </c>
      <c r="J315">
        <v>3</v>
      </c>
      <c r="K315">
        <v>6.72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27</v>
      </c>
      <c r="E316">
        <v>7.16</v>
      </c>
      <c r="F316">
        <v>7.95</v>
      </c>
      <c r="G316">
        <v>3.11</v>
      </c>
      <c r="H316">
        <v>2.0499999999999998</v>
      </c>
      <c r="I316">
        <v>13.8</v>
      </c>
      <c r="J316">
        <v>5.88</v>
      </c>
      <c r="K316">
        <v>9.5299999999999994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27</v>
      </c>
      <c r="E317">
        <v>8.4700000000000006</v>
      </c>
      <c r="F317">
        <v>9.73</v>
      </c>
      <c r="G317">
        <v>3.99</v>
      </c>
      <c r="H317">
        <v>2.0699999999999998</v>
      </c>
      <c r="I317">
        <v>16.75</v>
      </c>
      <c r="J317">
        <v>5.78</v>
      </c>
      <c r="K317">
        <v>11.61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27</v>
      </c>
      <c r="E318">
        <v>8.9700000000000006</v>
      </c>
      <c r="F318">
        <v>10.54</v>
      </c>
      <c r="G318">
        <v>4.3600000000000003</v>
      </c>
      <c r="H318">
        <v>2.44</v>
      </c>
      <c r="I318">
        <v>15.1</v>
      </c>
      <c r="J318">
        <v>5.28</v>
      </c>
      <c r="K318">
        <v>12.67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14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14</v>
      </c>
      <c r="E320">
        <v>1.06</v>
      </c>
      <c r="F320">
        <v>1.07</v>
      </c>
      <c r="G320">
        <v>7.0000000000000007E-2</v>
      </c>
      <c r="H320">
        <v>0.91</v>
      </c>
      <c r="I320">
        <v>1.2</v>
      </c>
      <c r="J320">
        <v>1.06</v>
      </c>
      <c r="K320">
        <v>1.07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14</v>
      </c>
      <c r="E321">
        <v>1.22</v>
      </c>
      <c r="F321">
        <v>1.17</v>
      </c>
      <c r="G321">
        <v>0.14000000000000001</v>
      </c>
      <c r="H321">
        <v>1.1100000000000001</v>
      </c>
      <c r="I321">
        <v>1.62</v>
      </c>
      <c r="J321">
        <v>1.1299999999999999</v>
      </c>
      <c r="K321">
        <v>1.23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14</v>
      </c>
      <c r="E322">
        <v>1.25</v>
      </c>
      <c r="F322">
        <v>1.21</v>
      </c>
      <c r="G322">
        <v>0.14000000000000001</v>
      </c>
      <c r="H322">
        <v>1.1100000000000001</v>
      </c>
      <c r="I322">
        <v>1.65</v>
      </c>
      <c r="J322">
        <v>1.17</v>
      </c>
      <c r="K322">
        <v>1.31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14</v>
      </c>
      <c r="E323">
        <v>1.39</v>
      </c>
      <c r="F323">
        <v>1.37</v>
      </c>
      <c r="G323">
        <v>0.2</v>
      </c>
      <c r="H323">
        <v>1.2</v>
      </c>
      <c r="I323">
        <v>1.79</v>
      </c>
      <c r="J323">
        <v>1.22</v>
      </c>
      <c r="K323">
        <v>1.44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14</v>
      </c>
      <c r="E324">
        <v>1.41</v>
      </c>
      <c r="F324">
        <v>1.33</v>
      </c>
      <c r="G324">
        <v>0.2</v>
      </c>
      <c r="H324">
        <v>1.2</v>
      </c>
      <c r="I324">
        <v>1.85</v>
      </c>
      <c r="J324">
        <v>1.26</v>
      </c>
      <c r="K324">
        <v>1.54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14</v>
      </c>
      <c r="E325">
        <v>1.48</v>
      </c>
      <c r="F325">
        <v>1.52</v>
      </c>
      <c r="G325">
        <v>0.21</v>
      </c>
      <c r="H325">
        <v>1.21</v>
      </c>
      <c r="I325">
        <v>1.92</v>
      </c>
      <c r="J325">
        <v>1.3</v>
      </c>
      <c r="K325">
        <v>1.61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1.04</v>
      </c>
      <c r="F327">
        <v>1.05</v>
      </c>
      <c r="G327">
        <v>0.02</v>
      </c>
      <c r="H327">
        <v>1.01</v>
      </c>
      <c r="I327">
        <v>1.05</v>
      </c>
      <c r="J327">
        <v>1.02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1.07</v>
      </c>
      <c r="F328">
        <v>1.1000000000000001</v>
      </c>
      <c r="G328">
        <v>0.05</v>
      </c>
      <c r="H328">
        <v>0.96</v>
      </c>
      <c r="I328">
        <v>1.1000000000000001</v>
      </c>
      <c r="J328">
        <v>1.07</v>
      </c>
      <c r="K328">
        <v>1.1000000000000001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1.0900000000000001</v>
      </c>
      <c r="F329">
        <v>1.1000000000000001</v>
      </c>
      <c r="G329">
        <v>7.0000000000000007E-2</v>
      </c>
      <c r="H329">
        <v>0.94</v>
      </c>
      <c r="I329">
        <v>1.1599999999999999</v>
      </c>
      <c r="J329">
        <v>1.07</v>
      </c>
      <c r="K329">
        <v>1.1299999999999999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1.0900000000000001</v>
      </c>
      <c r="F330">
        <v>1.1000000000000001</v>
      </c>
      <c r="G330">
        <v>0.1</v>
      </c>
      <c r="H330">
        <v>0.91</v>
      </c>
      <c r="I330">
        <v>1.2</v>
      </c>
      <c r="J330">
        <v>1.06</v>
      </c>
      <c r="K330">
        <v>1.1499999999999999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1.04</v>
      </c>
      <c r="F331">
        <v>1.06</v>
      </c>
      <c r="G331">
        <v>0.09</v>
      </c>
      <c r="H331">
        <v>0.87</v>
      </c>
      <c r="I331">
        <v>1.1399999999999999</v>
      </c>
      <c r="J331">
        <v>1.01</v>
      </c>
      <c r="K331">
        <v>1.1000000000000001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</v>
      </c>
      <c r="F332">
        <v>1.01</v>
      </c>
      <c r="G332">
        <v>0.1</v>
      </c>
      <c r="H332">
        <v>0.82</v>
      </c>
      <c r="I332">
        <v>1.1499999999999999</v>
      </c>
      <c r="J332">
        <v>0.97</v>
      </c>
      <c r="K332">
        <v>1.05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1.03</v>
      </c>
      <c r="F334">
        <v>1.02</v>
      </c>
      <c r="G334">
        <v>0.02</v>
      </c>
      <c r="H334">
        <v>1.01</v>
      </c>
      <c r="I334">
        <v>1.05</v>
      </c>
      <c r="J334">
        <v>1.01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1.05</v>
      </c>
      <c r="F335">
        <v>1.07</v>
      </c>
      <c r="G335">
        <v>7.0000000000000007E-2</v>
      </c>
      <c r="H335">
        <v>0.96</v>
      </c>
      <c r="I335">
        <v>1.1000000000000001</v>
      </c>
      <c r="J335">
        <v>1.01</v>
      </c>
      <c r="K335">
        <v>1.1000000000000001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1.06</v>
      </c>
      <c r="F336">
        <v>1.07</v>
      </c>
      <c r="G336">
        <v>0.08</v>
      </c>
      <c r="H336">
        <v>0.95</v>
      </c>
      <c r="I336">
        <v>1.1599999999999999</v>
      </c>
      <c r="J336">
        <v>1.01</v>
      </c>
      <c r="K336">
        <v>1.1100000000000001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1.1000000000000001</v>
      </c>
      <c r="F337">
        <v>1.1000000000000001</v>
      </c>
      <c r="G337">
        <v>0.08</v>
      </c>
      <c r="H337">
        <v>0.98</v>
      </c>
      <c r="I337">
        <v>1.17</v>
      </c>
      <c r="J337">
        <v>1.05</v>
      </c>
      <c r="K337">
        <v>1.1599999999999999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1.1299999999999999</v>
      </c>
      <c r="F338">
        <v>1.1399999999999999</v>
      </c>
      <c r="G338">
        <v>7.0000000000000007E-2</v>
      </c>
      <c r="H338">
        <v>1.03</v>
      </c>
      <c r="I338">
        <v>1.22</v>
      </c>
      <c r="J338">
        <v>1.0900000000000001</v>
      </c>
      <c r="K338">
        <v>1.18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1.19</v>
      </c>
      <c r="F339">
        <v>1.2</v>
      </c>
      <c r="G339">
        <v>7.0000000000000007E-2</v>
      </c>
      <c r="H339">
        <v>1.08</v>
      </c>
      <c r="I339">
        <v>1.28</v>
      </c>
      <c r="J339">
        <v>1.1499999999999999</v>
      </c>
      <c r="K339">
        <v>1.24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15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15</v>
      </c>
      <c r="E341">
        <v>1.06</v>
      </c>
      <c r="F341">
        <v>1.05</v>
      </c>
      <c r="G341">
        <v>0.04</v>
      </c>
      <c r="H341">
        <v>1.01</v>
      </c>
      <c r="I341">
        <v>1.1200000000000001</v>
      </c>
      <c r="J341">
        <v>1.04</v>
      </c>
      <c r="K341">
        <v>1.1100000000000001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15</v>
      </c>
      <c r="E342">
        <v>1.1000000000000001</v>
      </c>
      <c r="F342">
        <v>1.1000000000000001</v>
      </c>
      <c r="G342">
        <v>0.1</v>
      </c>
      <c r="H342">
        <v>0.96</v>
      </c>
      <c r="I342">
        <v>1.35</v>
      </c>
      <c r="J342">
        <v>1.07</v>
      </c>
      <c r="K342">
        <v>1.1299999999999999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15</v>
      </c>
      <c r="E343">
        <v>1.22</v>
      </c>
      <c r="F343">
        <v>1.1599999999999999</v>
      </c>
      <c r="G343">
        <v>0.23</v>
      </c>
      <c r="H343">
        <v>0.91</v>
      </c>
      <c r="I343">
        <v>1.71</v>
      </c>
      <c r="J343">
        <v>1.07</v>
      </c>
      <c r="K343">
        <v>1.39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15</v>
      </c>
      <c r="E344">
        <v>1.46</v>
      </c>
      <c r="F344">
        <v>1.17</v>
      </c>
      <c r="G344">
        <v>0.55000000000000004</v>
      </c>
      <c r="H344">
        <v>0.92</v>
      </c>
      <c r="I344">
        <v>2.5299999999999998</v>
      </c>
      <c r="J344">
        <v>1.08</v>
      </c>
      <c r="K344">
        <v>1.82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15</v>
      </c>
      <c r="E345">
        <v>1.85</v>
      </c>
      <c r="F345">
        <v>1.1599999999999999</v>
      </c>
      <c r="G345">
        <v>1.04</v>
      </c>
      <c r="H345">
        <v>0.97</v>
      </c>
      <c r="I345">
        <v>3.83</v>
      </c>
      <c r="J345">
        <v>1.08</v>
      </c>
      <c r="K345">
        <v>2.6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15</v>
      </c>
      <c r="E346">
        <v>2.2200000000000002</v>
      </c>
      <c r="F346">
        <v>1.22</v>
      </c>
      <c r="G346">
        <v>1.48</v>
      </c>
      <c r="H346">
        <v>1</v>
      </c>
      <c r="I346">
        <v>4.87</v>
      </c>
      <c r="J346">
        <v>1.06</v>
      </c>
      <c r="K346">
        <v>3.43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1.0900000000000001</v>
      </c>
      <c r="F348">
        <v>1.0900000000000001</v>
      </c>
      <c r="G348">
        <v>0.01</v>
      </c>
      <c r="H348">
        <v>1.08</v>
      </c>
      <c r="I348">
        <v>1.1100000000000001</v>
      </c>
      <c r="J348">
        <v>1.08</v>
      </c>
      <c r="K348">
        <v>1.1000000000000001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1.07</v>
      </c>
      <c r="F349">
        <v>1.06</v>
      </c>
      <c r="G349">
        <v>0.06</v>
      </c>
      <c r="H349">
        <v>1.02</v>
      </c>
      <c r="I349">
        <v>1.1399999999999999</v>
      </c>
      <c r="J349">
        <v>1.02</v>
      </c>
      <c r="K349">
        <v>1.1200000000000001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1.1200000000000001</v>
      </c>
      <c r="F350">
        <v>1.1100000000000001</v>
      </c>
      <c r="G350">
        <v>0.08</v>
      </c>
      <c r="H350">
        <v>1.02</v>
      </c>
      <c r="I350">
        <v>1.22</v>
      </c>
      <c r="J350">
        <v>1.07</v>
      </c>
      <c r="K350">
        <v>1.18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1.29</v>
      </c>
      <c r="F351">
        <v>1.26</v>
      </c>
      <c r="G351">
        <v>0.11</v>
      </c>
      <c r="H351">
        <v>1.1599999999999999</v>
      </c>
      <c r="I351">
        <v>1.45</v>
      </c>
      <c r="J351">
        <v>1.22</v>
      </c>
      <c r="K351">
        <v>1.37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1.84</v>
      </c>
      <c r="F352">
        <v>1.91</v>
      </c>
      <c r="G352">
        <v>0.28999999999999998</v>
      </c>
      <c r="H352">
        <v>1.37</v>
      </c>
      <c r="I352">
        <v>2.15</v>
      </c>
      <c r="J352">
        <v>1.63</v>
      </c>
      <c r="K352">
        <v>2.06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2.52</v>
      </c>
      <c r="F353">
        <v>2.5099999999999998</v>
      </c>
      <c r="G353">
        <v>0.26</v>
      </c>
      <c r="H353">
        <v>2.11</v>
      </c>
      <c r="I353">
        <v>2.92</v>
      </c>
      <c r="J353">
        <v>2.4</v>
      </c>
      <c r="K353">
        <v>2.64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6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6</v>
      </c>
      <c r="E355">
        <v>1.06</v>
      </c>
      <c r="F355">
        <v>1.05</v>
      </c>
      <c r="G355">
        <v>0.02</v>
      </c>
      <c r="H355">
        <v>1.02</v>
      </c>
      <c r="I355">
        <v>1.08</v>
      </c>
      <c r="J355">
        <v>1.05</v>
      </c>
      <c r="K355">
        <v>1.07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6</v>
      </c>
      <c r="E356">
        <v>1.06</v>
      </c>
      <c r="F356">
        <v>1.06</v>
      </c>
      <c r="G356">
        <v>0.04</v>
      </c>
      <c r="H356">
        <v>1</v>
      </c>
      <c r="I356">
        <v>1.1000000000000001</v>
      </c>
      <c r="J356">
        <v>1.03</v>
      </c>
      <c r="K356">
        <v>1.08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6</v>
      </c>
      <c r="E357">
        <v>1.03</v>
      </c>
      <c r="F357">
        <v>1.04</v>
      </c>
      <c r="G357">
        <v>7.0000000000000007E-2</v>
      </c>
      <c r="H357">
        <v>0.94</v>
      </c>
      <c r="I357">
        <v>1.1000000000000001</v>
      </c>
      <c r="J357">
        <v>0.98</v>
      </c>
      <c r="K357">
        <v>1.08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6</v>
      </c>
      <c r="E358">
        <v>1.02</v>
      </c>
      <c r="F358">
        <v>1</v>
      </c>
      <c r="G358">
        <v>0.05</v>
      </c>
      <c r="H358">
        <v>0.98</v>
      </c>
      <c r="I358">
        <v>1.1100000000000001</v>
      </c>
      <c r="J358">
        <v>0.99</v>
      </c>
      <c r="K358">
        <v>1.02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6</v>
      </c>
      <c r="E359">
        <v>0.97</v>
      </c>
      <c r="F359">
        <v>0.95</v>
      </c>
      <c r="G359">
        <v>0.05</v>
      </c>
      <c r="H359">
        <v>0.93</v>
      </c>
      <c r="I359">
        <v>1.06</v>
      </c>
      <c r="J359">
        <v>0.93</v>
      </c>
      <c r="K359">
        <v>0.97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6</v>
      </c>
      <c r="E360">
        <v>0.94</v>
      </c>
      <c r="F360">
        <v>0.93</v>
      </c>
      <c r="G360">
        <v>0.04</v>
      </c>
      <c r="H360">
        <v>0.9</v>
      </c>
      <c r="I360">
        <v>1.01</v>
      </c>
      <c r="J360">
        <v>0.91</v>
      </c>
      <c r="K360">
        <v>0.96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98</v>
      </c>
      <c r="E23" t="str">
        <f>G23</f>
        <v>AuxStoIN</v>
      </c>
      <c r="F23" t="s">
        <v>99</v>
      </c>
      <c r="G23" t="s">
        <v>100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101</v>
      </c>
    </row>
    <row r="24" spans="3:13" x14ac:dyDescent="0.45">
      <c r="D24" t="s">
        <v>98</v>
      </c>
      <c r="E24" t="str">
        <f>G24</f>
        <v>AuxStoIN</v>
      </c>
      <c r="F24" t="s">
        <v>99</v>
      </c>
      <c r="G24" t="s">
        <v>100</v>
      </c>
      <c r="H24" t="e">
        <f>HLOOKUP($A$10,$D$10:$CU$12,2,FALSE)</f>
        <v>#N/A</v>
      </c>
      <c r="I24">
        <f>-$I$17</f>
        <v>-0.75</v>
      </c>
      <c r="M2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2025-09-03T19:29:06Z</dcterms:modified>
</cp:coreProperties>
</file>