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CF630EEC-3D47-452F-B05F-365604768B0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E15" i="1" l="1"/>
  <c r="AB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<sst xmlns="http://schemas.openxmlformats.org/spreadsheetml/2006/main" count="1535" uniqueCount="92">
  <si>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</si>
  <si>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</si>
  <si>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</si>
  <si>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</si>
  <si>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</si>
  <si>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</si>
  <si>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</si>
  <si>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</si>
  <si>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</si>
  <si>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</si>
  <si>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</si>
  <si>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</si>
  <si>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</si>
  <si>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</si>
  <si>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</si>
  <si>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</si>
  <si>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</si>
  <si>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</si>
  <si>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</si>
  <si>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</si>
  <si>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</si>
  <si>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</si>
  <si>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</si>
  <si>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</si>
  <si>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</si>
  <si>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</si>
  <si>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</si>
  <si>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</si>
  <si>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</si>
  <si>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</si>
  <si>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</si>
  <si>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</si>
  <si>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</si>
  <si>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</si>
  <si>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</si>
  <si>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</si>
  <si>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</si>
  <si>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</si>
  <si>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</si>
  <si>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</si>
  <si>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</si>
  <si>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</si>
  <si>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</si>
  <si>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</si>
  <si>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</si>
  <si>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</si>
  <si>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</si>
  <si>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</si>
  <si>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</si>
  <si>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</si>
  <si>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</si>
  <si>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</si>
  <si>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</si>
  <si>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</si>
  <si>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</si>
  <si>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</si>
  <si>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</si>
  <si>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</si>
  <si>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</si>
  <si>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</si>
  <si>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</si>
  <si>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</si>
  <si>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</si>
  <si>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</si>
  <si>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</si>
  <si>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</si>
  <si>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</si>
  <si>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</si>
  <si>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</si>
  <si>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</si>
  <si>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</si>
  <si>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</si>
  <si>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</si>
  <si>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</si>
  <si>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</si>
  <si>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</si>
  <si>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</si>
  <si>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</si>
  <si>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</si>
  <si>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</si>
  <si>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</si>
  <si>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</si>
  <si>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</si>
  <si>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</si>
  <si>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</si>
  <si>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~UC_T: 2050</t>
  </si>
  <si>
    <t>base-year nuclear capacity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</si>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</sst>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  <xf numFmtId="0" fontId="8" fillId="0" borderId="0" xfId="0" applyFont="1"/>
    <xf numFmtId="0" fontId="7" fillId="4" borderId="0" xfId="4"/>
  </cellXfs>
  <cellStyles count="5">
    <cellStyle name="Heading 3" xfId="2" builtinId="18"/>
    <cellStyle name="Heading 4" xfId="3" builtinId="19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82</v>
      </c>
      <c r="C6" t="s">
        <v>7</v>
      </c>
      <c r="D6" s="4" t="str">
        <f>IFERROR(MIN(VLOOKUP(B6,$F$3:$J$11,5,FALSE),$A$6),"")</f>
        <v/>
      </c>
      <c r="F6" t="s">
        <v>87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83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3.9467629464443738E-2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3.1688739839708976E-2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88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85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68</v>
      </c>
      <c r="U15" t="s">
        <v>64</v>
      </c>
      <c r="V15" t="s">
        <v>19</v>
      </c>
      <c r="Y15">
        <v>1</v>
      </c>
      <c r="AB15">
        <f>AE15*2.5</f>
        <v>0</v>
      </c>
      <c r="AC15">
        <v>3</v>
      </c>
      <c r="AE15" s="11">
        <f>SUMIFS(historical_data_long!$D$3:$D$626,historical_data_long!$A$3:$A$626,Veda!$V15,historical_data_long!$C$3:$C$626,"GW",historical_data_long!$B$3:$B$626,2022)</f>
        <v>0</v>
      </c>
      <c r="AF15" s="10" t="s">
        <v>86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65</v>
      </c>
      <c r="E28">
        <v>50</v>
      </c>
      <c r="G28" t="s">
        <v>66</v>
      </c>
    </row>
    <row r="29" spans="2:12" x14ac:dyDescent="0.45">
      <c r="B29" t="s">
        <v>67</v>
      </c>
      <c r="E29">
        <v>8.76</v>
      </c>
      <c r="G29" t="s">
        <v>66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84</v>
      </c>
      <c r="E40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A7" sqref="A7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2:10" x14ac:dyDescent="0.45">
      <c r="B11" t="s">
        <v>91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81</v>
      </c>
    </row>
    <row r="19" spans="1:8" ht="15" thickTop="1" thickBot="1" x14ac:dyDescent="0.5">
      <c r="A19" s="8" t="s">
        <v>48</v>
      </c>
      <c r="B19" s="8" t="s">
        <v>77</v>
      </c>
      <c r="C19" s="8" t="s">
        <v>2</v>
      </c>
      <c r="D19" s="8" t="s">
        <v>78</v>
      </c>
      <c r="E19" s="8" t="s">
        <v>79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80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80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80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80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88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88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88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88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88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88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88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88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88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88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88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88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88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88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88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88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88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88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88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88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88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88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88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88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88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88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88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88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88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88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88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88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88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88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88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88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88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88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88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88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88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88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88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88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88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88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88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88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88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88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88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88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88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88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88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88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88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88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88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88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88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88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88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88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88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88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88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88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88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88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88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88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2025-09-06T04:26:35Z</dcterms:modified>
</cp:coreProperties>
</file>