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8_{66FAC912-1884-442A-B3A4-3B07FE5DD39C}" xr6:coauthVersionLast="47" xr6:coauthVersionMax="47" xr10:uidLastSave="{00000000-0000-0000-0000-000000000000}"/>
  <bookViews>
    <workbookView xWindow="-98" yWindow="-98" windowWidth="28996" windowHeight="17475" firstSheet="15" activeTab="1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  <sheet name="s1p1v1_d" sheetId="7" r:id="rId6"/>
    <sheet name="s3p3v3_d" sheetId="8" r:id="rId7"/>
    <sheet name="s2_w" sheetId="9" r:id="rId8"/>
    <sheet name="s2_w_p2_d" sheetId="10" r:id="rId9"/>
    <sheet name="ts12_clu" sheetId="11" r:id="rId10"/>
    <sheet name="ts24_clu" sheetId="12" r:id="rId11"/>
    <sheet name="ts48_clu" sheetId="13" r:id="rId12"/>
    <sheet name="s5p5v5_d" sheetId="14" r:id="rId13"/>
    <sheet name="s1_d" sheetId="15" r:id="rId14"/>
    <sheet name="ts_annual" sheetId="16" r:id="rId15"/>
    <sheet name="ts_12" sheetId="17" r:id="rId16"/>
  </sheets>
  <definedNames>
    <definedName name="_xlnm._FilterDatabase" localSheetId="0" hidden="1">Veda!$C$6:$E$63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7" l="1"/>
  <c r="AG9" i="17"/>
  <c r="AC9" i="17"/>
  <c r="A10" i="6"/>
  <c r="X9" i="17"/>
  <c r="S9" i="17"/>
  <c r="N9" i="17"/>
  <c r="I9" i="17"/>
  <c r="A11" i="17"/>
  <c r="C9" i="17" s="1"/>
  <c r="AK9" i="16"/>
  <c r="AG9" i="16"/>
  <c r="AC9" i="16"/>
  <c r="X9" i="16"/>
  <c r="S9" i="16"/>
  <c r="N9" i="16"/>
  <c r="I9" i="16"/>
  <c r="A11" i="16"/>
  <c r="C9" i="16" s="1"/>
  <c r="AK9" i="15"/>
  <c r="AG9" i="15"/>
  <c r="AC9" i="15"/>
  <c r="X9" i="15"/>
  <c r="S9" i="15"/>
  <c r="N9" i="15"/>
  <c r="I9" i="15"/>
  <c r="A11" i="15"/>
  <c r="C9" i="15" s="1"/>
  <c r="AK9" i="14"/>
  <c r="AG9" i="14"/>
  <c r="AC9" i="14"/>
  <c r="X9" i="14"/>
  <c r="S9" i="14"/>
  <c r="N9" i="14"/>
  <c r="I9" i="14"/>
  <c r="A11" i="14"/>
  <c r="C9" i="14" s="1"/>
  <c r="AK9" i="13"/>
  <c r="AG9" i="13"/>
  <c r="AC9" i="13"/>
  <c r="X9" i="13"/>
  <c r="S9" i="13"/>
  <c r="N9" i="13"/>
  <c r="I9" i="13"/>
  <c r="A11" i="13"/>
  <c r="C9" i="13" s="1"/>
  <c r="AK9" i="12"/>
  <c r="AG9" i="12"/>
  <c r="AC9" i="12"/>
  <c r="X9" i="12"/>
  <c r="S9" i="12"/>
  <c r="N9" i="12"/>
  <c r="I9" i="12"/>
  <c r="A11" i="12"/>
  <c r="C9" i="12" s="1"/>
  <c r="AK9" i="11"/>
  <c r="AG9" i="11"/>
  <c r="AC9" i="11"/>
  <c r="X9" i="11"/>
  <c r="S9" i="11"/>
  <c r="N9" i="11"/>
  <c r="I9" i="11"/>
  <c r="A11" i="11"/>
  <c r="C9" i="11"/>
  <c r="AK9" i="10"/>
  <c r="AG9" i="10"/>
  <c r="AC9" i="10"/>
  <c r="X9" i="10"/>
  <c r="S9" i="10"/>
  <c r="N9" i="10"/>
  <c r="I9" i="10"/>
  <c r="A11" i="10"/>
  <c r="C9" i="10" s="1"/>
  <c r="AK9" i="9"/>
  <c r="AG9" i="9"/>
  <c r="AC9" i="9"/>
  <c r="X9" i="9"/>
  <c r="S9" i="9"/>
  <c r="N9" i="9"/>
  <c r="I9" i="9"/>
  <c r="A11" i="9"/>
  <c r="C9" i="9"/>
  <c r="AK9" i="8"/>
  <c r="AG9" i="8"/>
  <c r="AC9" i="8"/>
  <c r="X9" i="8"/>
  <c r="S9" i="8"/>
  <c r="N9" i="8"/>
  <c r="I9" i="8"/>
  <c r="A11" i="8"/>
  <c r="C9" i="8"/>
  <c r="AK9" i="7"/>
  <c r="AG9" i="7"/>
  <c r="AC9" i="7"/>
  <c r="X9" i="7"/>
  <c r="S9" i="7"/>
  <c r="N9" i="7"/>
  <c r="I9" i="7"/>
  <c r="A11" i="7"/>
  <c r="C9" i="7" s="1"/>
  <c r="B10" i="1"/>
  <c r="B11" i="1"/>
  <c r="B12" i="1"/>
  <c r="B13" i="1"/>
  <c r="B9" i="1"/>
  <c r="D2" i="1" l="1"/>
  <c r="H48" i="1"/>
  <c r="H47" i="1"/>
  <c r="H46" i="1"/>
  <c r="H45" i="1"/>
  <c r="H24" i="6"/>
  <c r="H23" i="6"/>
  <c r="D5" i="1"/>
  <c r="E54" i="1"/>
  <c r="E43" i="1"/>
  <c r="E32" i="1"/>
  <c r="E21" i="1"/>
  <c r="E14" i="1"/>
  <c r="D30" i="1"/>
  <c r="D41" i="1" s="1"/>
  <c r="D52" i="1" s="1"/>
  <c r="D63" i="1" s="1"/>
  <c r="D29" i="1"/>
  <c r="D40" i="1" s="1"/>
  <c r="D51" i="1" s="1"/>
  <c r="D62" i="1" s="1"/>
  <c r="D28" i="1"/>
  <c r="D39" i="1" s="1"/>
  <c r="D50" i="1" s="1"/>
  <c r="D61" i="1" s="1"/>
  <c r="D27" i="1"/>
  <c r="D38" i="1" s="1"/>
  <c r="D49" i="1" s="1"/>
  <c r="D60" i="1" s="1"/>
  <c r="D26" i="1"/>
  <c r="D37" i="1" s="1"/>
  <c r="D48" i="1" s="1"/>
  <c r="D59" i="1" s="1"/>
  <c r="D25" i="1"/>
  <c r="D36" i="1" s="1"/>
  <c r="D47" i="1" s="1"/>
  <c r="D58" i="1" s="1"/>
  <c r="D24" i="1"/>
  <c r="D35" i="1" s="1"/>
  <c r="D46" i="1" s="1"/>
  <c r="D57" i="1" s="1"/>
  <c r="D23" i="1"/>
  <c r="D34" i="1" s="1"/>
  <c r="D45" i="1" s="1"/>
  <c r="D56" i="1" s="1"/>
  <c r="D22" i="1"/>
  <c r="D33" i="1" s="1"/>
  <c r="D44" i="1" s="1"/>
  <c r="D55" i="1" s="1"/>
  <c r="D21" i="1"/>
  <c r="D32" i="1" s="1"/>
  <c r="D43" i="1" s="1"/>
  <c r="D54" i="1" s="1"/>
  <c r="D20" i="1"/>
  <c r="H21" i="6" l="1"/>
  <c r="E15" i="1"/>
  <c r="B14" i="1"/>
  <c r="E22" i="1"/>
  <c r="B21" i="1"/>
  <c r="E33" i="1"/>
  <c r="B32" i="1"/>
  <c r="E44" i="1"/>
  <c r="B43" i="1"/>
  <c r="E55" i="1"/>
  <c r="B54" i="1"/>
  <c r="D31" i="1"/>
  <c r="B20" i="1"/>
  <c r="E5" i="1"/>
  <c r="I24" i="6"/>
  <c r="I23" i="6" s="1"/>
  <c r="E24" i="6"/>
  <c r="E23" i="6"/>
  <c r="S48" i="1"/>
  <c r="R48" i="1"/>
  <c r="S47" i="1"/>
  <c r="R47" i="1"/>
  <c r="S46" i="1"/>
  <c r="R46" i="1"/>
  <c r="S45" i="1"/>
  <c r="R45" i="1"/>
  <c r="I40" i="1"/>
  <c r="I39" i="1"/>
  <c r="I38" i="1"/>
  <c r="I37" i="1"/>
  <c r="Q29" i="1"/>
  <c r="T29" i="1" s="1"/>
  <c r="Q28" i="1"/>
  <c r="T28" i="1" s="1"/>
  <c r="Z27" i="1"/>
  <c r="Y27" i="1"/>
  <c r="X27" i="1"/>
  <c r="W27" i="1"/>
  <c r="V27" i="1"/>
  <c r="U27" i="1"/>
  <c r="T27" i="1"/>
  <c r="O17" i="1"/>
  <c r="O40" i="1" s="1"/>
  <c r="N17" i="1"/>
  <c r="N39" i="1" s="1"/>
  <c r="M17" i="1"/>
  <c r="M38" i="1" s="1"/>
  <c r="L17" i="1"/>
  <c r="L38" i="1" s="1"/>
  <c r="K17" i="1"/>
  <c r="K38" i="1" s="1"/>
  <c r="J17" i="1"/>
  <c r="J44" i="1" s="1"/>
  <c r="D42" i="1" l="1"/>
  <c r="B31" i="1"/>
  <c r="E56" i="1"/>
  <c r="B55" i="1"/>
  <c r="E45" i="1"/>
  <c r="B44" i="1"/>
  <c r="E34" i="1"/>
  <c r="B33" i="1"/>
  <c r="K40" i="1"/>
  <c r="E23" i="1"/>
  <c r="B22" i="1"/>
  <c r="E16" i="1"/>
  <c r="B15" i="1"/>
  <c r="J37" i="1"/>
  <c r="J40" i="1"/>
  <c r="J48" i="1" s="1"/>
  <c r="I47" i="1"/>
  <c r="L40" i="1"/>
  <c r="L48" i="1" s="1"/>
  <c r="M40" i="1"/>
  <c r="M48" i="1" s="1"/>
  <c r="N40" i="1"/>
  <c r="N48" i="1" s="1"/>
  <c r="M44" i="1"/>
  <c r="N44" i="1"/>
  <c r="O48" i="1"/>
  <c r="K37" i="1"/>
  <c r="K45" i="1" s="1"/>
  <c r="L37" i="1"/>
  <c r="L45" i="1" s="1"/>
  <c r="I46" i="1"/>
  <c r="K46" i="1"/>
  <c r="M37" i="1"/>
  <c r="M45" i="1" s="1"/>
  <c r="N37" i="1"/>
  <c r="N45" i="1" s="1"/>
  <c r="L46" i="1"/>
  <c r="M46" i="1"/>
  <c r="N38" i="1"/>
  <c r="N46" i="1" s="1"/>
  <c r="I48" i="1"/>
  <c r="N47" i="1"/>
  <c r="I45" i="1"/>
  <c r="K39" i="1"/>
  <c r="K47" i="1" s="1"/>
  <c r="L39" i="1"/>
  <c r="L47" i="1" s="1"/>
  <c r="J39" i="1"/>
  <c r="J47" i="1" s="1"/>
  <c r="J45" i="1"/>
  <c r="K48" i="1"/>
  <c r="M39" i="1"/>
  <c r="M47" i="1" s="1"/>
  <c r="O39" i="1"/>
  <c r="O47" i="1" s="1"/>
  <c r="O37" i="1"/>
  <c r="O45" i="1" s="1"/>
  <c r="K44" i="1"/>
  <c r="L44" i="1"/>
  <c r="O38" i="1"/>
  <c r="O46" i="1" s="1"/>
  <c r="O44" i="1"/>
  <c r="J38" i="1"/>
  <c r="J46" i="1" s="1"/>
  <c r="M20" i="1"/>
  <c r="N20" i="1"/>
  <c r="I21" i="1"/>
  <c r="J21" i="1"/>
  <c r="K18" i="1"/>
  <c r="M21" i="1"/>
  <c r="O21" i="1"/>
  <c r="K24" i="1"/>
  <c r="V24" i="1" s="1"/>
  <c r="J19" i="1"/>
  <c r="K19" i="1"/>
  <c r="L19" i="1"/>
  <c r="I20" i="1"/>
  <c r="I15" i="1"/>
  <c r="J20" i="1"/>
  <c r="I18" i="1"/>
  <c r="K21" i="1"/>
  <c r="L18" i="1"/>
  <c r="M18" i="1"/>
  <c r="N18" i="1"/>
  <c r="L24" i="1"/>
  <c r="W24" i="1" s="1"/>
  <c r="N24" i="1"/>
  <c r="Y24" i="1" s="1"/>
  <c r="M19" i="1"/>
  <c r="N19" i="1"/>
  <c r="J15" i="1"/>
  <c r="K20" i="1"/>
  <c r="L15" i="1"/>
  <c r="M15" i="1"/>
  <c r="N15" i="1"/>
  <c r="O20" i="1"/>
  <c r="O15" i="1"/>
  <c r="J18" i="1"/>
  <c r="L21" i="1"/>
  <c r="N21" i="1"/>
  <c r="O18" i="1"/>
  <c r="I19" i="1"/>
  <c r="M24" i="1"/>
  <c r="X24" i="1" s="1"/>
  <c r="O24" i="1"/>
  <c r="Z24" i="1" s="1"/>
  <c r="O19" i="1"/>
  <c r="K15" i="1"/>
  <c r="L20" i="1"/>
  <c r="S12" i="1"/>
  <c r="T14" i="1" s="1"/>
  <c r="E17" i="1" l="1"/>
  <c r="B16" i="1"/>
  <c r="E24" i="1"/>
  <c r="B23" i="1"/>
  <c r="E35" i="1"/>
  <c r="B34" i="1"/>
  <c r="E46" i="1"/>
  <c r="B45" i="1"/>
  <c r="E57" i="1"/>
  <c r="B56" i="1"/>
  <c r="D53" i="1"/>
  <c r="B53" i="1" s="1"/>
  <c r="B42" i="1"/>
  <c r="T18" i="1"/>
  <c r="V14" i="1"/>
  <c r="V19" i="1" s="1"/>
  <c r="Y14" i="1"/>
  <c r="Y18" i="1" s="1"/>
  <c r="Z14" i="1"/>
  <c r="Z20" i="1" s="1"/>
  <c r="W14" i="1"/>
  <c r="W19" i="1" s="1"/>
  <c r="U14" i="1"/>
  <c r="U18" i="1" s="1"/>
  <c r="X14" i="1"/>
  <c r="X20" i="1" s="1"/>
  <c r="T19" i="1"/>
  <c r="T21" i="1"/>
  <c r="U21" i="1" s="1"/>
  <c r="V21" i="1" s="1"/>
  <c r="W21" i="1" s="1"/>
  <c r="X21" i="1" s="1"/>
  <c r="Y21" i="1" s="1"/>
  <c r="Z21" i="1" s="1"/>
  <c r="T20" i="1"/>
  <c r="E47" i="1" l="1"/>
  <c r="B46" i="1"/>
  <c r="E36" i="1"/>
  <c r="B35" i="1"/>
  <c r="E58" i="1"/>
  <c r="B57" i="1"/>
  <c r="E25" i="1"/>
  <c r="B24" i="1"/>
  <c r="E18" i="1"/>
  <c r="B17" i="1"/>
  <c r="X19" i="1"/>
  <c r="X22" i="1" s="1"/>
  <c r="U19" i="1"/>
  <c r="U20" i="1"/>
  <c r="X18" i="1"/>
  <c r="W18" i="1"/>
  <c r="Z18" i="1"/>
  <c r="Y20" i="1"/>
  <c r="Y19" i="1"/>
  <c r="Z19" i="1"/>
  <c r="Z22" i="1" s="1"/>
  <c r="V18" i="1"/>
  <c r="V20" i="1"/>
  <c r="V22" i="1" s="1"/>
  <c r="W20" i="1"/>
  <c r="W22" i="1" s="1"/>
  <c r="T22" i="1"/>
  <c r="E19" i="1" l="1"/>
  <c r="B19" i="1" s="1"/>
  <c r="B18" i="1"/>
  <c r="E59" i="1"/>
  <c r="B58" i="1"/>
  <c r="E37" i="1"/>
  <c r="B36" i="1"/>
  <c r="E26" i="1"/>
  <c r="B25" i="1"/>
  <c r="E48" i="1"/>
  <c r="B47" i="1"/>
  <c r="U22" i="1"/>
  <c r="Y22" i="1"/>
  <c r="E38" i="1" l="1"/>
  <c r="B37" i="1"/>
  <c r="E60" i="1"/>
  <c r="B59" i="1"/>
  <c r="E49" i="1"/>
  <c r="B48" i="1"/>
  <c r="E27" i="1"/>
  <c r="B26" i="1"/>
  <c r="E28" i="1" l="1"/>
  <c r="B27" i="1"/>
  <c r="E50" i="1"/>
  <c r="B49" i="1"/>
  <c r="E61" i="1"/>
  <c r="B60" i="1"/>
  <c r="E39" i="1"/>
  <c r="B38" i="1"/>
  <c r="E40" i="1" l="1"/>
  <c r="B39" i="1"/>
  <c r="E62" i="1"/>
  <c r="B61" i="1"/>
  <c r="E51" i="1"/>
  <c r="B50" i="1"/>
  <c r="E29" i="1"/>
  <c r="B28" i="1"/>
  <c r="E30" i="1" l="1"/>
  <c r="B30" i="1" s="1"/>
  <c r="B29" i="1"/>
  <c r="E52" i="1"/>
  <c r="B52" i="1" s="1"/>
  <c r="B51" i="1"/>
  <c r="E63" i="1"/>
  <c r="B63" i="1" s="1"/>
  <c r="B62" i="1"/>
  <c r="E41" i="1"/>
  <c r="B41" i="1" s="1"/>
  <c r="B40" i="1"/>
</calcChain>
</file>

<file path=xl/sharedStrings.xml><?xml version="1.0" encoding="utf-8"?>
<sst xmlns="http://schemas.openxmlformats.org/spreadsheetml/2006/main" count="34537" uniqueCount="2196">
  <si>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</si>
  <si>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</si>
  <si>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</si>
  <si>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</si>
  <si>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</si>
  <si>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</si>
  <si>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</si>
  <si>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</si>
  <si>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</si>
  <si>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</si>
  <si>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</si>
  <si>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</si>
  <si>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</si>
  <si>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</si>
  <si>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</si>
  <si>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</si>
  <si>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</si>
  <si>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</si>
  <si>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</si>
  <si>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</si>
  <si>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</si>
  <si>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</si>
  <si>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</si>
  <si>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</si>
  <si>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</si>
  <si>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</si>
  <si>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</si>
  <si>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</si>
  <si>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</si>
  <si>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</si>
  <si>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</si>
  <si>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</si>
  <si>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</si>
  <si>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</si>
  <si>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</si>
  <si>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</si>
  <si>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</si>
  <si>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</si>
  <si>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</si>
  <si>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</si>
  <si>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</si>
  <si>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</si>
  <si>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</si>
  <si>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</si>
  <si>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</si>
  <si>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</si>
  <si>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</si>
  <si>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</si>
  <si>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</si>
  <si>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</si>
  <si>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</si>
  <si>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</si>
  <si>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</si>
  <si>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</si>
  <si>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</si>
  <si>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</si>
  <si>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</si>
  <si>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</si>
  <si>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</si>
  <si>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</si>
  <si>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</si>
  <si>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</si>
  <si>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</si>
  <si>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</si>
  <si>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</si>
  <si>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</si>
  <si>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</si>
  <si>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</si>
  <si>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</si>
  <si>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</si>
  <si>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</si>
  <si>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</si>
  <si>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</si>
  <si>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</si>
  <si>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</si>
  <si>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</si>
  <si>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</si>
  <si>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</si>
  <si>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</si>
  <si>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</si>
  <si>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</si>
  <si>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</si>
  <si>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</si>
  <si>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</si>
  <si>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</si>
  <si>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</si>
  <si>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</si>
  <si>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</si>
  <si>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</si>
  <si>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</si>
  <si>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</si>
  <si>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</si>
  <si>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</si>
  <si>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</si>
  <si>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</si>
  <si>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</si>
  <si>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</si>
  <si>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</si>
  <si>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</si>
  <si>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</si>
  <si>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</si>
  <si>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</si>
  <si>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</si>
  <si>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</si>
  <si>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</si>
  <si>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</si>
  <si>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</si>
  <si>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</si>
  <si>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</si>
  <si>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</si>
  <si>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</si>
  <si>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</si>
  <si>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</si>
  <si>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</si>
  <si>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1-55</t>
  </si>
  <si>
    <t>e3d</t>
  </si>
  <si>
    <t>e 1.5 deg no OS</t>
  </si>
  <si>
    <t>d9d</t>
  </si>
  <si>
    <t>d 1.5 deg OS</t>
  </si>
  <si>
    <t>b2w</t>
  </si>
  <si>
    <t>c 2 deg (67%)</t>
  </si>
  <si>
    <t>a2w2d</t>
  </si>
  <si>
    <t>b 2 deg (50%)</t>
  </si>
  <si>
    <t>hTS12c</t>
  </si>
  <si>
    <t>a 3 deg</t>
  </si>
  <si>
    <t>gTS24c</t>
  </si>
  <si>
    <t>fTS48c</t>
  </si>
  <si>
    <t>c15d</t>
  </si>
  <si>
    <t>iTS12</t>
  </si>
  <si>
    <t>jAnn</t>
  </si>
  <si>
    <t>f1d</t>
  </si>
  <si>
    <t>~Scenmap</t>
  </si>
  <si>
    <t>scen</t>
  </si>
  <si>
    <t>case_no</t>
  </si>
  <si>
    <t>timeslice</t>
  </si>
  <si>
    <t>climate</t>
  </si>
  <si>
    <t>priority</t>
  </si>
  <si>
    <t>CHE</t>
  </si>
  <si>
    <t>R10EUROPE</t>
  </si>
  <si>
    <t>European pricing, forest resources</t>
  </si>
  <si>
    <t>season</t>
  </si>
  <si>
    <t>weekly</t>
  </si>
  <si>
    <t>daynite</t>
  </si>
  <si>
    <t>wparent</t>
  </si>
  <si>
    <t>dparent</t>
  </si>
  <si>
    <t>S1</t>
  </si>
  <si>
    <t>a</t>
  </si>
  <si>
    <t>0130h01</t>
  </si>
  <si>
    <t>S1,S2,S3,S4</t>
  </si>
  <si>
    <t>b</t>
  </si>
  <si>
    <t>S2</t>
  </si>
  <si>
    <t>0130h02</t>
  </si>
  <si>
    <t>S3</t>
  </si>
  <si>
    <t>c</t>
  </si>
  <si>
    <t>0130h03</t>
  </si>
  <si>
    <t>S4</t>
  </si>
  <si>
    <t>d</t>
  </si>
  <si>
    <t>0130h04</t>
  </si>
  <si>
    <t>0130h05</t>
  </si>
  <si>
    <t>0130h06</t>
  </si>
  <si>
    <t>0130h07</t>
  </si>
  <si>
    <t>0130h08</t>
  </si>
  <si>
    <t>0130h09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</si>
  <si>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</si>
  <si>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</si>
  <si>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</si>
  <si>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</si>
  <si>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</si>
  <si>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</si>
  <si>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</si>
  <si>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</si>
  <si>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</si>
  <si>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</si>
  <si>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</si>
  <si>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</si>
  <si>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</si>
  <si>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</si>
  <si>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</si>
  <si>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0421h01</t>
  </si>
  <si>
    <t>0421h02</t>
  </si>
  <si>
    <t>0421h03</t>
  </si>
  <si>
    <t>0421h04</t>
  </si>
  <si>
    <t>0421h05</t>
  </si>
  <si>
    <t>0421h06</t>
  </si>
  <si>
    <t>0421h07</t>
  </si>
  <si>
    <t>0421h08</t>
  </si>
  <si>
    <t>0421h09</t>
  </si>
  <si>
    <t>0421h10</t>
  </si>
  <si>
    <t>0421h11</t>
  </si>
  <si>
    <t>0421h12</t>
  </si>
  <si>
    <t>0421h13</t>
  </si>
  <si>
    <t>0421h14</t>
  </si>
  <si>
    <t>0421h15</t>
  </si>
  <si>
    <t>0421h16</t>
  </si>
  <si>
    <t>0421h17</t>
  </si>
  <si>
    <t>0421h18</t>
  </si>
  <si>
    <t>0421h19</t>
  </si>
  <si>
    <t>0421h20</t>
  </si>
  <si>
    <t>0421h21</t>
  </si>
  <si>
    <t>0421h22</t>
  </si>
  <si>
    <t>0421h23</t>
  </si>
  <si>
    <t>0421h24</t>
  </si>
  <si>
    <t>0523h01</t>
  </si>
  <si>
    <t>0523h02</t>
  </si>
  <si>
    <t>0523h03</t>
  </si>
  <si>
    <t>0523h04</t>
  </si>
  <si>
    <t>0523h05</t>
  </si>
  <si>
    <t>0523h06</t>
  </si>
  <si>
    <t>0523h07</t>
  </si>
  <si>
    <t>0523h08</t>
  </si>
  <si>
    <t>0523h09</t>
  </si>
  <si>
    <t>0523h10</t>
  </si>
  <si>
    <t>0523h11</t>
  </si>
  <si>
    <t>0523h12</t>
  </si>
  <si>
    <t>0523h13</t>
  </si>
  <si>
    <t>0523h14</t>
  </si>
  <si>
    <t>0523h15</t>
  </si>
  <si>
    <t>0523h16</t>
  </si>
  <si>
    <t>0523h17</t>
  </si>
  <si>
    <t>0523h18</t>
  </si>
  <si>
    <t>0523h19</t>
  </si>
  <si>
    <t>0523h20</t>
  </si>
  <si>
    <t>0523h21</t>
  </si>
  <si>
    <t>0523h22</t>
  </si>
  <si>
    <t>0523h23</t>
  </si>
  <si>
    <t>0523h24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</si>
  <si>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</si>
  <si>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</si>
  <si>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</si>
  <si>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</si>
  <si>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</si>
  <si>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</si>
  <si>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</si>
  <si>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</si>
  <si>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</si>
  <si>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com_fr</t>
  </si>
  <si>
    <t>elc_spv-CHE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</si>
  <si>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</si>
  <si>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</si>
  <si>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</si>
  <si>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</si>
  <si>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</si>
  <si>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</si>
  <si>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</si>
  <si>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</si>
  <si>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</si>
  <si>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S1aH9</t>
  </si>
  <si>
    <t>S1b0130h01</t>
  </si>
  <si>
    <t>S1b0130h02</t>
  </si>
  <si>
    <t>S1b0130h03</t>
  </si>
  <si>
    <t>S1b0130h04</t>
  </si>
  <si>
    <t>S1b0130h05</t>
  </si>
  <si>
    <t>S1b0130h06</t>
  </si>
  <si>
    <t>S1b0130h07</t>
  </si>
  <si>
    <t>S1b0130h08</t>
  </si>
  <si>
    <t>S1b0130h09</t>
  </si>
  <si>
    <t>S1b0130h10</t>
  </si>
  <si>
    <t>S1b0130h11</t>
  </si>
  <si>
    <t>S1b0130h12</t>
  </si>
  <si>
    <t>S1b0130h13</t>
  </si>
  <si>
    <t>S1b0130h14</t>
  </si>
  <si>
    <t>S1b0130h15</t>
  </si>
  <si>
    <t>S1b0130h16</t>
  </si>
  <si>
    <t>S1b0130h17</t>
  </si>
  <si>
    <t>S1b0130h18</t>
  </si>
  <si>
    <t>S1b0130h19</t>
  </si>
  <si>
    <t>S1b0130h20</t>
  </si>
  <si>
    <t>S1b0130h21</t>
  </si>
  <si>
    <t>S1b0130h22</t>
  </si>
  <si>
    <t>S1b0130h23</t>
  </si>
  <si>
    <t>S1b0130h24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</si>
  <si>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</si>
  <si>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</si>
  <si>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</si>
  <si>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</si>
  <si>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</si>
  <si>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</si>
  <si>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</si>
  <si>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</si>
  <si>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S2aH9</t>
  </si>
  <si>
    <t>S2c0421h01</t>
  </si>
  <si>
    <t>S2c0421h02</t>
  </si>
  <si>
    <t>S2c0421h03</t>
  </si>
  <si>
    <t>S2c0421h04</t>
  </si>
  <si>
    <t>S2c0421h05</t>
  </si>
  <si>
    <t>S2c0421h06</t>
  </si>
  <si>
    <t>S2c0421h07</t>
  </si>
  <si>
    <t>S2c0421h08</t>
  </si>
  <si>
    <t>S2c0421h09</t>
  </si>
  <si>
    <t>S2c0421h10</t>
  </si>
  <si>
    <t>S2c0421h11</t>
  </si>
  <si>
    <t>S2c0421h12</t>
  </si>
  <si>
    <t>S2c0421h13</t>
  </si>
  <si>
    <t>S2c0421h14</t>
  </si>
  <si>
    <t>S2c0421h15</t>
  </si>
  <si>
    <t>S2c0421h16</t>
  </si>
  <si>
    <t>S2c0421h17</t>
  </si>
  <si>
    <t>S2c0421h18</t>
  </si>
  <si>
    <t>S2c0421h19</t>
  </si>
  <si>
    <t>S2c0421h20</t>
  </si>
  <si>
    <t>S2c0421h21</t>
  </si>
  <si>
    <t>S2c0421h22</t>
  </si>
  <si>
    <t>S2c0421h23</t>
  </si>
  <si>
    <t>S2c0421h24</t>
  </si>
  <si>
    <t>S2d0523h01</t>
  </si>
  <si>
    <t>S2d0523h02</t>
  </si>
  <si>
    <t>S2d0523h03</t>
  </si>
  <si>
    <t>S2d0523h04</t>
  </si>
  <si>
    <t>S2d0523h05</t>
  </si>
  <si>
    <t>S2d0523h06</t>
  </si>
  <si>
    <t>S2d0523h07</t>
  </si>
  <si>
    <t>S2d0523h08</t>
  </si>
  <si>
    <t>S2d0523h09</t>
  </si>
  <si>
    <t>S2d0523h10</t>
  </si>
  <si>
    <t>S2d0523h11</t>
  </si>
  <si>
    <t>S2d0523h12</t>
  </si>
  <si>
    <t>S2d0523h13</t>
  </si>
  <si>
    <t>S2d0523h14</t>
  </si>
  <si>
    <t>S2d0523h15</t>
  </si>
  <si>
    <t>S2d0523h16</t>
  </si>
  <si>
    <t>S2d0523h17</t>
  </si>
  <si>
    <t>S2d0523h18</t>
  </si>
  <si>
    <t>S2d0523h19</t>
  </si>
  <si>
    <t>S2d0523h20</t>
  </si>
  <si>
    <t>S2d0523h21</t>
  </si>
  <si>
    <t>S2d0523h22</t>
  </si>
  <si>
    <t>S2d0523h23</t>
  </si>
  <si>
    <t>S2d0523h24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</si>
  <si>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</si>
  <si>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</si>
  <si>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</si>
  <si>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</si>
  <si>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</si>
  <si>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</si>
  <si>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</si>
  <si>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</si>
  <si>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S3aH9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</si>
  <si>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</si>
  <si>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</si>
  <si>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</si>
  <si>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</si>
  <si>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</si>
  <si>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</si>
  <si>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</si>
  <si>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</si>
  <si>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S4aH9</t>
  </si>
  <si>
    <t>elc_won-CHE</t>
  </si>
  <si>
    <t>elc_wof-CHE</t>
  </si>
  <si>
    <t>g_yrfr</t>
  </si>
  <si>
    <t>day_night</t>
  </si>
  <si>
    <t>D</t>
  </si>
  <si>
    <t>S2c0421h12,S2d0523h14,S1b0130h08,S2c0421h09,S2d0523h07,S2d0523h12,S3aH2,S1b0130h18,S1b0130h12,S1b0130h13,S2c0421h13,S2d0523h09,S2d0523h15,S1b0130h09,S2c0421h15,S2d0523h13,S3aH7,S1b0130h11,S2aH7,S2d0523h16,S3aH4,S4aH3,S4aH4,S2d0523h10,S2d0523h18,S4aH5,S1aH4,S2aH2,S2c0421h07,S4aH6,S1aH2,S1aH7,S1b0130h07,S2aH3,S2c0421h16,S2c0421h17,S3aH6,S4aH7,S1b0130h10,S2aH6,S2c0421h11,S3aH5,S1aH5,S1b0130h15,S2aH4,S2aH5,S1aH6,S1b0130h17,S1b0130h14,S1b0130h16,S2c0421h08,S2c0421h10,S2d0523h08,S3aH3,S1aH3,S2d0523h11,S2d0523h17,S2c0421h14,S2c0421h18,S4aH2</t>
  </si>
  <si>
    <t>N</t>
  </si>
  <si>
    <t>S2c0421h02,S2d0523h02,S2d0523h24,S4aH8,S1b0130h23,S2c0421h05,S2d0523h23,S3aH8,S1aH1,S2c0421h04,S1b0130h02,S1b0130h06,S2d0523h20,S3aH1,S4aH9,S2aH8,S2c0421h21,S2d0523h04,S3aH9,S1b0130h21,S2c0421h19,S2c0421h24,S1aH9,S2c0421h01,S2d0523h22,S4aH1,S1b0130h20,S2c0421h22,S2d0523h21,S1aH8,S1b0130h03,S1b0130h24,S2c0421h03,S2d0523h03,S1b0130h04,S1b0130h19,S2c0421h20,S2c0421h23,S2d0523h01,S1b0130h01,S1b0130h05,S2c0421h06,S2d0523h05,S2d0523h06,S1b0130h22,S2aH1,S2aH9,S2d0523h19</t>
  </si>
  <si>
    <t>com_pkflx</t>
  </si>
  <si>
    <t>ncap_afs</t>
  </si>
  <si>
    <t>pset_ci</t>
  </si>
  <si>
    <t>hydro</t>
  </si>
  <si>
    <t>0129h01</t>
  </si>
  <si>
    <t>S1,S2,S3,S4,S5</t>
  </si>
  <si>
    <t>0129h02</t>
  </si>
  <si>
    <t>0129h03</t>
  </si>
  <si>
    <t>0129h04</t>
  </si>
  <si>
    <t>S5</t>
  </si>
  <si>
    <t>e</t>
  </si>
  <si>
    <t>0129h05</t>
  </si>
  <si>
    <t>f</t>
  </si>
  <si>
    <t>0129h06</t>
  </si>
  <si>
    <t>g</t>
  </si>
  <si>
    <t>0129h07</t>
  </si>
  <si>
    <t>h</t>
  </si>
  <si>
    <t>0129h08</t>
  </si>
  <si>
    <t>i</t>
  </si>
  <si>
    <t>0129h09</t>
  </si>
  <si>
    <t>j</t>
  </si>
  <si>
    <t>0129h10</t>
  </si>
  <si>
    <t>0129h11</t>
  </si>
  <si>
    <t>0129h12</t>
  </si>
  <si>
    <t>0129h13</t>
  </si>
  <si>
    <t>0129h14</t>
  </si>
  <si>
    <t>0129h15</t>
  </si>
  <si>
    <t>0129h16</t>
  </si>
  <si>
    <t>0129h17</t>
  </si>
  <si>
    <t>0129h18</t>
  </si>
  <si>
    <t>0129h19</t>
  </si>
  <si>
    <t>0129h20</t>
  </si>
  <si>
    <t>0129h21</t>
  </si>
  <si>
    <t>0129h22</t>
  </si>
  <si>
    <t>0129h23</t>
  </si>
  <si>
    <t>0129h24</t>
  </si>
  <si>
    <t>0205h01</t>
  </si>
  <si>
    <t>0205h02</t>
  </si>
  <si>
    <t>0205h03</t>
  </si>
  <si>
    <t>0205h04</t>
  </si>
  <si>
    <t>0205h05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</si>
  <si>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</si>
  <si>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</si>
  <si>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</si>
  <si>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</si>
  <si>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</si>
  <si>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</si>
  <si>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</si>
  <si>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</si>
  <si>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</si>
  <si>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</si>
  <si>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</si>
  <si>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</si>
  <si>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</si>
  <si>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</si>
  <si>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</si>
  <si>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</si>
  <si>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</si>
  <si>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</si>
  <si>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</si>
  <si>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0401h01</t>
  </si>
  <si>
    <t>0401h02</t>
  </si>
  <si>
    <t>0401h03</t>
  </si>
  <si>
    <t>0401h04</t>
  </si>
  <si>
    <t>0401h05</t>
  </si>
  <si>
    <t>0401h06</t>
  </si>
  <si>
    <t>0401h07</t>
  </si>
  <si>
    <t>0401h08</t>
  </si>
  <si>
    <t>0401h09</t>
  </si>
  <si>
    <t>0401h10</t>
  </si>
  <si>
    <t>0401h11</t>
  </si>
  <si>
    <t>0401h12</t>
  </si>
  <si>
    <t>0401h13</t>
  </si>
  <si>
    <t>0401h14</t>
  </si>
  <si>
    <t>0401h15</t>
  </si>
  <si>
    <t>0401h16</t>
  </si>
  <si>
    <t>0401h17</t>
  </si>
  <si>
    <t>0401h18</t>
  </si>
  <si>
    <t>0401h19</t>
  </si>
  <si>
    <t>0401h20</t>
  </si>
  <si>
    <t>0401h21</t>
  </si>
  <si>
    <t>0401h22</t>
  </si>
  <si>
    <t>0401h23</t>
  </si>
  <si>
    <t>0401h24</t>
  </si>
  <si>
    <t>0413h01</t>
  </si>
  <si>
    <t>0413h02</t>
  </si>
  <si>
    <t>0413h03</t>
  </si>
  <si>
    <t>0413h04</t>
  </si>
  <si>
    <t>0413h05</t>
  </si>
  <si>
    <t>0413h06</t>
  </si>
  <si>
    <t>0413h07</t>
  </si>
  <si>
    <t>0413h08</t>
  </si>
  <si>
    <t>0413h09</t>
  </si>
  <si>
    <t>0413h10</t>
  </si>
  <si>
    <t>0413h11</t>
  </si>
  <si>
    <t>0413h12</t>
  </si>
  <si>
    <t>0413h13</t>
  </si>
  <si>
    <t>0413h14</t>
  </si>
  <si>
    <t>0413h15</t>
  </si>
  <si>
    <t>0413h16</t>
  </si>
  <si>
    <t>0413h17</t>
  </si>
  <si>
    <t>0413h18</t>
  </si>
  <si>
    <t>0413h19</t>
  </si>
  <si>
    <t>0413h20</t>
  </si>
  <si>
    <t>0413h21</t>
  </si>
  <si>
    <t>0413h22</t>
  </si>
  <si>
    <t>0413h23</t>
  </si>
  <si>
    <t>0413h24</t>
  </si>
  <si>
    <t>0428h01</t>
  </si>
  <si>
    <t>0428h02</t>
  </si>
  <si>
    <t>0428h03</t>
  </si>
  <si>
    <t>0428h04</t>
  </si>
  <si>
    <t>0428h05</t>
  </si>
  <si>
    <t>0428h06</t>
  </si>
  <si>
    <t>0428h07</t>
  </si>
  <si>
    <t>0428h08</t>
  </si>
  <si>
    <t>0428h09</t>
  </si>
  <si>
    <t>0428h10</t>
  </si>
  <si>
    <t>0428h11</t>
  </si>
  <si>
    <t>0428h12</t>
  </si>
  <si>
    <t>0428h13</t>
  </si>
  <si>
    <t>0428h14</t>
  </si>
  <si>
    <t>0428h15</t>
  </si>
  <si>
    <t>0428h16</t>
  </si>
  <si>
    <t>0428h17</t>
  </si>
  <si>
    <t>0428h18</t>
  </si>
  <si>
    <t>0428h19</t>
  </si>
  <si>
    <t>0428h20</t>
  </si>
  <si>
    <t>0428h21</t>
  </si>
  <si>
    <t>0428h22</t>
  </si>
  <si>
    <t>0428h23</t>
  </si>
  <si>
    <t>0428h24</t>
  </si>
  <si>
    <t>1008h01</t>
  </si>
  <si>
    <t>1008h02</t>
  </si>
  <si>
    <t>1008h03</t>
  </si>
  <si>
    <t>1008h04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</si>
  <si>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</si>
  <si>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</si>
  <si>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</si>
  <si>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</si>
  <si>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</si>
  <si>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</si>
  <si>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</si>
  <si>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</si>
  <si>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</si>
  <si>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</si>
  <si>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</si>
  <si>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</si>
  <si>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</si>
  <si>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</si>
  <si>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</si>
  <si>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</si>
  <si>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</si>
  <si>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</si>
  <si>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</si>
  <si>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</si>
  <si>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S1b0129h01</t>
  </si>
  <si>
    <t>S1b0129h02</t>
  </si>
  <si>
    <t>S1b0129h03</t>
  </si>
  <si>
    <t>S1b0129h04</t>
  </si>
  <si>
    <t>S1b0129h05</t>
  </si>
  <si>
    <t>S1b0129h06</t>
  </si>
  <si>
    <t>S1b0129h07</t>
  </si>
  <si>
    <t>S1b0129h08</t>
  </si>
  <si>
    <t>S1b0129h09</t>
  </si>
  <si>
    <t>S1b0129h10</t>
  </si>
  <si>
    <t>S1b0129h11</t>
  </si>
  <si>
    <t>S1b0129h12</t>
  </si>
  <si>
    <t>S1b0129h13</t>
  </si>
  <si>
    <t>S1b0129h14</t>
  </si>
  <si>
    <t>S1b0129h15</t>
  </si>
  <si>
    <t>S1b0129h16</t>
  </si>
  <si>
    <t>S1b0129h17</t>
  </si>
  <si>
    <t>S1b0129h18</t>
  </si>
  <si>
    <t>S1b0129h19</t>
  </si>
  <si>
    <t>S1b0129h20</t>
  </si>
  <si>
    <t>S1b0129h21</t>
  </si>
  <si>
    <t>S1b0129h22</t>
  </si>
  <si>
    <t>S1b0129h23</t>
  </si>
  <si>
    <t>S1b0129h24</t>
  </si>
  <si>
    <t>S1c0130h01</t>
  </si>
  <si>
    <t>S1c0130h02</t>
  </si>
  <si>
    <t>S1c0130h03</t>
  </si>
  <si>
    <t>S1c0130h04</t>
  </si>
  <si>
    <t>S1c0130h05</t>
  </si>
  <si>
    <t>S1c0130h06</t>
  </si>
  <si>
    <t>S1c0130h07</t>
  </si>
  <si>
    <t>S1c0130h08</t>
  </si>
  <si>
    <t>S1c0130h09</t>
  </si>
  <si>
    <t>S1c0130h10</t>
  </si>
  <si>
    <t>S1c0130h11</t>
  </si>
  <si>
    <t>S1c0130h12</t>
  </si>
  <si>
    <t>S1c0130h13</t>
  </si>
  <si>
    <t>S1c0130h14</t>
  </si>
  <si>
    <t>S1c0130h15</t>
  </si>
  <si>
    <t>S1c0130h16</t>
  </si>
  <si>
    <t>S1c0130h17</t>
  </si>
  <si>
    <t>S1c0130h18</t>
  </si>
  <si>
    <t>S1c0130h19</t>
  </si>
  <si>
    <t>S1c0130h20</t>
  </si>
  <si>
    <t>S1c0130h21</t>
  </si>
  <si>
    <t>S1c0130h22</t>
  </si>
  <si>
    <t>S1c0130h23</t>
  </si>
  <si>
    <t>S1c0130h24</t>
  </si>
  <si>
    <t>S1d0205h01</t>
  </si>
  <si>
    <t>S1d0205h02</t>
  </si>
  <si>
    <t>S1d0205h03</t>
  </si>
  <si>
    <t>S1d0205h04</t>
  </si>
  <si>
    <t>S1d0205h05</t>
  </si>
  <si>
    <t>S1d0205h06</t>
  </si>
  <si>
    <t>S1d0205h07</t>
  </si>
  <si>
    <t>S1d0205h08</t>
  </si>
  <si>
    <t>S1d0205h09</t>
  </si>
  <si>
    <t>S1d0205h10</t>
  </si>
  <si>
    <t>S1d0205h11</t>
  </si>
  <si>
    <t>S1d0205h12</t>
  </si>
  <si>
    <t>S1d0205h13</t>
  </si>
  <si>
    <t>S1d0205h14</t>
  </si>
  <si>
    <t>S1d0205h15</t>
  </si>
  <si>
    <t>S1d0205h16</t>
  </si>
  <si>
    <t>S1d0205h17</t>
  </si>
  <si>
    <t>S1d0205h18</t>
  </si>
  <si>
    <t>S1d0205h19</t>
  </si>
  <si>
    <t>S1d0205h20</t>
  </si>
  <si>
    <t>S1d0205h21</t>
  </si>
  <si>
    <t>S1d0205h22</t>
  </si>
  <si>
    <t>S1d0205h23</t>
  </si>
  <si>
    <t>S1d0205h24</t>
  </si>
  <si>
    <t>S2e0401h01</t>
  </si>
  <si>
    <t>S2e0401h02</t>
  </si>
  <si>
    <t>S2e0401h03</t>
  </si>
  <si>
    <t>S2e0401h04</t>
  </si>
  <si>
    <t>S2e0401h05</t>
  </si>
  <si>
    <t>S2e0401h06</t>
  </si>
  <si>
    <t>S2e0401h07</t>
  </si>
  <si>
    <t>S2e0401h08</t>
  </si>
  <si>
    <t>S2e0401h09</t>
  </si>
  <si>
    <t>S2e0401h10</t>
  </si>
  <si>
    <t>S2e0401h11</t>
  </si>
  <si>
    <t>S2e0401h12</t>
  </si>
  <si>
    <t>S2e0401h13</t>
  </si>
  <si>
    <t>S2e0401h14</t>
  </si>
  <si>
    <t>S2e0401h15</t>
  </si>
  <si>
    <t>S2e0401h16</t>
  </si>
  <si>
    <t>S2e0401h17</t>
  </si>
  <si>
    <t>S2e0401h18</t>
  </si>
  <si>
    <t>S2e0401h19</t>
  </si>
  <si>
    <t>S2e0401h20</t>
  </si>
  <si>
    <t>S2e0401h21</t>
  </si>
  <si>
    <t>S2e0401h22</t>
  </si>
  <si>
    <t>S2e0401h23</t>
  </si>
  <si>
    <t>S2e0401h24</t>
  </si>
  <si>
    <t>S2f0413h01</t>
  </si>
  <si>
    <t>S2f0413h02</t>
  </si>
  <si>
    <t>S2f0413h03</t>
  </si>
  <si>
    <t>S2f0413h04</t>
  </si>
  <si>
    <t>S2f0413h05</t>
  </si>
  <si>
    <t>S2f0413h06</t>
  </si>
  <si>
    <t>S2f0413h07</t>
  </si>
  <si>
    <t>S2f0413h08</t>
  </si>
  <si>
    <t>S2f0413h09</t>
  </si>
  <si>
    <t>S2f0413h10</t>
  </si>
  <si>
    <t>S2f0413h11</t>
  </si>
  <si>
    <t>S2f0413h12</t>
  </si>
  <si>
    <t>S2f0413h13</t>
  </si>
  <si>
    <t>S2f0413h14</t>
  </si>
  <si>
    <t>S2f0413h15</t>
  </si>
  <si>
    <t>S2f0413h16</t>
  </si>
  <si>
    <t>S2f0413h17</t>
  </si>
  <si>
    <t>S2f0413h18</t>
  </si>
  <si>
    <t>S2f0413h19</t>
  </si>
  <si>
    <t>S2f0413h20</t>
  </si>
  <si>
    <t>S2f0413h21</t>
  </si>
  <si>
    <t>S2f0413h22</t>
  </si>
  <si>
    <t>S2f0413h23</t>
  </si>
  <si>
    <t>S2f0413h24</t>
  </si>
  <si>
    <t>S2g0421h01</t>
  </si>
  <si>
    <t>S2g0421h02</t>
  </si>
  <si>
    <t>S2g0421h03</t>
  </si>
  <si>
    <t>S2g0421h04</t>
  </si>
  <si>
    <t>S2g0421h05</t>
  </si>
  <si>
    <t>S2g0421h06</t>
  </si>
  <si>
    <t>S2g0421h07</t>
  </si>
  <si>
    <t>S2g0421h08</t>
  </si>
  <si>
    <t>S2g0421h09</t>
  </si>
  <si>
    <t>S2g0421h10</t>
  </si>
  <si>
    <t>S2g0421h11</t>
  </si>
  <si>
    <t>S2g0421h12</t>
  </si>
  <si>
    <t>S2g0421h13</t>
  </si>
  <si>
    <t>S2g0421h14</t>
  </si>
  <si>
    <t>S2g0421h15</t>
  </si>
  <si>
    <t>S2g0421h16</t>
  </si>
  <si>
    <t>S2g0421h17</t>
  </si>
  <si>
    <t>S2g0421h18</t>
  </si>
  <si>
    <t>S2g0421h19</t>
  </si>
  <si>
    <t>S2g0421h20</t>
  </si>
  <si>
    <t>S2g0421h21</t>
  </si>
  <si>
    <t>S2g0421h22</t>
  </si>
  <si>
    <t>S2g0421h23</t>
  </si>
  <si>
    <t>S2g0421h24</t>
  </si>
  <si>
    <t>S2h0428h01</t>
  </si>
  <si>
    <t>S2h0428h02</t>
  </si>
  <si>
    <t>S2h0428h03</t>
  </si>
  <si>
    <t>S2h0428h04</t>
  </si>
  <si>
    <t>S2h0428h05</t>
  </si>
  <si>
    <t>S2h0428h06</t>
  </si>
  <si>
    <t>S2h0428h07</t>
  </si>
  <si>
    <t>S2h0428h08</t>
  </si>
  <si>
    <t>S2h0428h09</t>
  </si>
  <si>
    <t>S2h0428h10</t>
  </si>
  <si>
    <t>S2h0428h11</t>
  </si>
  <si>
    <t>S2h0428h12</t>
  </si>
  <si>
    <t>S2h0428h13</t>
  </si>
  <si>
    <t>S2h0428h14</t>
  </si>
  <si>
    <t>S2h0428h15</t>
  </si>
  <si>
    <t>S2h0428h16</t>
  </si>
  <si>
    <t>S2h0428h17</t>
  </si>
  <si>
    <t>S2h0428h18</t>
  </si>
  <si>
    <t>S2h0428h19</t>
  </si>
  <si>
    <t>S2h0428h20</t>
  </si>
  <si>
    <t>S2h0428h21</t>
  </si>
  <si>
    <t>S2h0428h22</t>
  </si>
  <si>
    <t>S2h0428h23</t>
  </si>
  <si>
    <t>S2h0428h24</t>
  </si>
  <si>
    <t>S2i0523h01</t>
  </si>
  <si>
    <t>S2i0523h02</t>
  </si>
  <si>
    <t>S2i0523h03</t>
  </si>
  <si>
    <t>S2i0523h04</t>
  </si>
  <si>
    <t>S2i0523h05</t>
  </si>
  <si>
    <t>S2i0523h06</t>
  </si>
  <si>
    <t>S2i0523h07</t>
  </si>
  <si>
    <t>S2i0523h08</t>
  </si>
  <si>
    <t>S2i0523h09</t>
  </si>
  <si>
    <t>S2i0523h10</t>
  </si>
  <si>
    <t>S2i0523h11</t>
  </si>
  <si>
    <t>S2i0523h12</t>
  </si>
  <si>
    <t>S2i0523h13</t>
  </si>
  <si>
    <t>S2i0523h14</t>
  </si>
  <si>
    <t>S2i0523h15</t>
  </si>
  <si>
    <t>S2i0523h16</t>
  </si>
  <si>
    <t>S2i0523h17</t>
  </si>
  <si>
    <t>S2i0523h18</t>
  </si>
  <si>
    <t>S2i0523h19</t>
  </si>
  <si>
    <t>S2i0523h20</t>
  </si>
  <si>
    <t>S2i0523h21</t>
  </si>
  <si>
    <t>S2i0523h22</t>
  </si>
  <si>
    <t>S2i0523h23</t>
  </si>
  <si>
    <t>S2i0523h24</t>
  </si>
  <si>
    <t>S4j1008h01</t>
  </si>
  <si>
    <t>S4j1008h02</t>
  </si>
  <si>
    <t>S4j1008h03</t>
  </si>
  <si>
    <t>S4j1008h04</t>
  </si>
  <si>
    <t>S4j1008h05</t>
  </si>
  <si>
    <t>S4j1008h06</t>
  </si>
  <si>
    <t>S4j1008h07</t>
  </si>
  <si>
    <t>S4j1008h08</t>
  </si>
  <si>
    <t>S4j1008h09</t>
  </si>
  <si>
    <t>S4j1008h10</t>
  </si>
  <si>
    <t>S4j1008h11</t>
  </si>
  <si>
    <t>S4j1008h12</t>
  </si>
  <si>
    <t>S4j1008h13</t>
  </si>
  <si>
    <t>S4j1008h14</t>
  </si>
  <si>
    <t>S4j1008h15</t>
  </si>
  <si>
    <t>S4j1008h16</t>
  </si>
  <si>
    <t>S4j1008h17</t>
  </si>
  <si>
    <t>S4j1008h18</t>
  </si>
  <si>
    <t>S4j1008h19</t>
  </si>
  <si>
    <t>S4j1008h20</t>
  </si>
  <si>
    <t>S4j1008h21</t>
  </si>
  <si>
    <t>S4j1008h22</t>
  </si>
  <si>
    <t>S4j1008h23</t>
  </si>
  <si>
    <t>S4j1008h24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</si>
  <si>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</si>
  <si>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</si>
  <si>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</si>
  <si>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</si>
  <si>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</si>
  <si>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</si>
  <si>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</si>
  <si>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</si>
  <si>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1b0129h14,S1c0130h08,S2f0413h14,S2g0421h17,S2h0428h12,S2h0428h16,S3aH2,S4j1008h15,S1aH2,S2aH3,S2e0401h10,S2e0401h17,S2h0428h17,S2i0523h11,S3aH6,S4j1008h18,S5aH6,S1b0129h09,S1b0129h12,S2aH6,S2e0401h11,S2g0421h10,S2g0421h15,S3aH5,S5aH3,S1aH3,S1c0130h16,S1d0205h08,S1d0205h18,S1aH6,S1b0129h10,S1c0130h18,S2e0401h16,S2f0413h18,S2g0421h11,S2g0421h12,S2g0421h14,S2i0523h09,S4j1008h07,S4j1008h11,S1aH5,S1c0130h12,S1d0205h14,S2aH4,S2aH5,S2e0401h08,S2e0401h15,S2f0413h12,S2g0421h08,S2g0421h13,S2h0428h14,S2i0523h08,S2i0523h18,S5aH2,S5aH5,S1aH4,S1b0129h11,S1b0129h16,S1c0130h14,S2aH2,S2f0413h07,S4aH6,S4j1008h13,S1b0129h15,S1c0130h13,S2f0413h15,S2h0428h11,S2i0523h10,S1b0129h07,S1d0205h16,S2f0413h13,S2f0413h17,S2h0428h08,S2i0523h15,S2i0523h16,S2i0523h17,S1b0129h18,S2e0401h12,S2e0401h13,S2f0413h10,S2i0523h13,S4j1008h09,S1c0130h07,S1c0130h15,S1c0130h17,S2f0413h08,S2f0413h11,S2g0421h07,S2g0421h18,S2h0428h07,S2h0428h13,S1b0129h08,S1b0129h17,S1c0130h09,S1d0205h13,S1d0205h15,S2e0401h09,S2e0401h18,S2g0421h09,S3aH3,S1d0205h07,S1d0205h09,S2e0401h14,S2f0413h16,S2h0428h18,S2i0523h07,S3aH4,S4aH3,S4aH4,S4j1008h08,S4j1008h12,S1b0129h13,S2e0401h07,S2g0421h16,S2h0428h09,S4aH5,S4j1008h17,S1d0205h10,S1d0205h12,S1d0205h17,S2i0523h14,S4j1008h10,S4j1008h16,S5aH4,S1c0130h10,S1c0130h11,S1d0205h11,S2f0413h09,S2h0428h10,S2h0428h15,S2i0523h12,S4aH2,S4j1008h14</t>
  </si>
  <si>
    <t>S1d0205h03,S2e0401h06,S2f0413h04,S2f0413h21,S2h0428h06,S3aH8,S2e0401h01,S2h0428h02,S1aH8,S1b0129h06,S1d0205h23,S2f0413h23,S2g0421h01,S2g0421h20,S5aH1,S1aH7,S1b0129h23,S2g0421h05,S2g0421h23,S2h0428h03,S2h0428h20,S2h0428h22,S2h0428h23,S2i0523h04,S4aH7,S5aH7,S1c0130h02,S1d0205h24,S2g0421h04,S2h0428h01,S2h0428h05,S2i0523h24,S4j1008h20,S4j1008h22,S1b0129h20,S1c0130h24,S2e0401h19,S2f0413h06,S2i0523h19,S4j1008h04,S4j1008h06,S2f0413h20,S2i0523h06,S4aH1,S1b0129h02,S1b0129h04,S1b0129h05,S1c0130h05,S1c0130h23,S1d0205h02,S1d0205h22,S2e0401h03,S2e0401h23,S2f0413h02,S2i0523h22,S4aH8,S1aH1,S1b0129h01,S1b0129h21,S1b0129h22,S2aH7,S2g0421h24,S4j1008h01,S1c0130h20,S1d0205h20,S1d0205h21,S2aH8,S2e0401h21,S2g0421h22,S2i0523h03,S4j1008h05,S4j1008h23,S4j1008h24,S1c0130h01,S1d0205h19,S2i0523h01,S2i0523h20,S3aH1,S4j1008h03,S1b0129h03,S1b0129h24,S2f0413h24,S2g0421h21,S2h0428h24,S2i0523h05,S4j1008h19,S1b0129h19,S1c0130h03,S1c0130h04,S1c0130h21,S2f0413h22,S2g0421h06,S2i0523h02,S4j1008h21,S1c0130h06,S1d0205h01,S1d0205h06,S2e0401h02,S2e0401h24,S2h0428h04,S2h0428h19,S2e0401h20,S2f0413h03,S2f0413h19,S2g0421h19,S2i0523h21,S4j1008h02,S1c0130h19,S1c0130h22,S1d0205h04,S1d0205h05,S2aH1,S2e0401h04,S2e0401h05,S2e0401h22,S2f0413h01,S2f0413h05,S2g0421h02,S2g0421h03,S2h0428h21,S2i0523h23,S3aH7,S5aH8</t>
  </si>
  <si>
    <t>0423h01</t>
  </si>
  <si>
    <t>0423h02</t>
  </si>
  <si>
    <t>0423h03</t>
  </si>
  <si>
    <t>0423h04</t>
  </si>
  <si>
    <t>0423h05</t>
  </si>
  <si>
    <t>0423h06</t>
  </si>
  <si>
    <t>0423h07</t>
  </si>
  <si>
    <t>0423h08</t>
  </si>
  <si>
    <t>0423h09</t>
  </si>
  <si>
    <t>0423h10</t>
  </si>
  <si>
    <t>0423h11</t>
  </si>
  <si>
    <t>0423h12</t>
  </si>
  <si>
    <t>0423h13</t>
  </si>
  <si>
    <t>0423h14</t>
  </si>
  <si>
    <t>0423h15</t>
  </si>
  <si>
    <t>0423h16</t>
  </si>
  <si>
    <t>0423h17</t>
  </si>
  <si>
    <t>0423h18</t>
  </si>
  <si>
    <t>0423h19</t>
  </si>
  <si>
    <t>0423h20</t>
  </si>
  <si>
    <t>0423h21</t>
  </si>
  <si>
    <t>0423h22</t>
  </si>
  <si>
    <t>0423h23</t>
  </si>
  <si>
    <t>0423h24</t>
  </si>
  <si>
    <t>0424h01</t>
  </si>
  <si>
    <t>0424h02</t>
  </si>
  <si>
    <t>0424h03</t>
  </si>
  <si>
    <t>0424h04</t>
  </si>
  <si>
    <t>0424h05</t>
  </si>
  <si>
    <t>0424h06</t>
  </si>
  <si>
    <t>0424h07</t>
  </si>
  <si>
    <t>0424h08</t>
  </si>
  <si>
    <t>0424h09</t>
  </si>
  <si>
    <t>0424h10</t>
  </si>
  <si>
    <t>0424h11</t>
  </si>
  <si>
    <t>0424h12</t>
  </si>
  <si>
    <t>0424h13</t>
  </si>
  <si>
    <t>0424h14</t>
  </si>
  <si>
    <t>0424h15</t>
  </si>
  <si>
    <t>0424h16</t>
  </si>
  <si>
    <t>0424h17</t>
  </si>
  <si>
    <t>0424h18</t>
  </si>
  <si>
    <t>0424h19</t>
  </si>
  <si>
    <t>0424h20</t>
  </si>
  <si>
    <t>0424h21</t>
  </si>
  <si>
    <t>0424h22</t>
  </si>
  <si>
    <t>0424h23</t>
  </si>
  <si>
    <t>0424h24</t>
  </si>
  <si>
    <t>0425h01</t>
  </si>
  <si>
    <t>0425h02</t>
  </si>
  <si>
    <t>0425h03</t>
  </si>
  <si>
    <t>0425h04</t>
  </si>
  <si>
    <t>0425h05</t>
  </si>
  <si>
    <t>0425h06</t>
  </si>
  <si>
    <t>0425h07</t>
  </si>
  <si>
    <t>0425h08</t>
  </si>
  <si>
    <t>0425h09</t>
  </si>
  <si>
    <t>0425h10</t>
  </si>
  <si>
    <t>0425h11</t>
  </si>
  <si>
    <t>0425h12</t>
  </si>
  <si>
    <t>0425h13</t>
  </si>
  <si>
    <t>0425h14</t>
  </si>
  <si>
    <t>0425h15</t>
  </si>
  <si>
    <t>0425h16</t>
  </si>
  <si>
    <t>0425h17</t>
  </si>
  <si>
    <t>0425h18</t>
  </si>
  <si>
    <t>0425h19</t>
  </si>
  <si>
    <t>0425h20</t>
  </si>
  <si>
    <t>0425h21</t>
  </si>
  <si>
    <t>0425h22</t>
  </si>
  <si>
    <t>0425h23</t>
  </si>
  <si>
    <t>0425h24</t>
  </si>
  <si>
    <t>0426h01</t>
  </si>
  <si>
    <t>0426h02</t>
  </si>
  <si>
    <t>0426h03</t>
  </si>
  <si>
    <t>0426h04</t>
  </si>
  <si>
    <t>0426h05</t>
  </si>
  <si>
    <t>0426h06</t>
  </si>
  <si>
    <t>0426h07</t>
  </si>
  <si>
    <t>0426h08</t>
  </si>
  <si>
    <t>0426h09</t>
  </si>
  <si>
    <t>0426h10</t>
  </si>
  <si>
    <t>0426h11</t>
  </si>
  <si>
    <t>0426h12</t>
  </si>
  <si>
    <t>0426h13</t>
  </si>
  <si>
    <t>0426h14</t>
  </si>
  <si>
    <t>0426h15</t>
  </si>
  <si>
    <t>0426h16</t>
  </si>
  <si>
    <t>0426h17</t>
  </si>
  <si>
    <t>0426h18</t>
  </si>
  <si>
    <t>0426h19</t>
  </si>
  <si>
    <t>0426h20</t>
  </si>
  <si>
    <t>0426h21</t>
  </si>
  <si>
    <t>0426h22</t>
  </si>
  <si>
    <t>0426h23</t>
  </si>
  <si>
    <t>0426h24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</si>
  <si>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</si>
  <si>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</si>
  <si>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</si>
  <si>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</si>
  <si>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</si>
  <si>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</si>
  <si>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</si>
  <si>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</si>
  <si>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</si>
  <si>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</si>
  <si>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</si>
  <si>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</si>
  <si>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</si>
  <si>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</si>
  <si>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</si>
  <si>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</si>
  <si>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</si>
  <si>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</si>
  <si>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</si>
  <si>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</si>
  <si>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</si>
  <si>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</si>
  <si>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</si>
  <si>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</si>
  <si>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0429h01</t>
  </si>
  <si>
    <t>0429h02</t>
  </si>
  <si>
    <t>0429h03</t>
  </si>
  <si>
    <t>0429h04</t>
  </si>
  <si>
    <t>0429h05</t>
  </si>
  <si>
    <t>0429h06</t>
  </si>
  <si>
    <t>0429h07</t>
  </si>
  <si>
    <t>0429h08</t>
  </si>
  <si>
    <t>0429h09</t>
  </si>
  <si>
    <t>0429h10</t>
  </si>
  <si>
    <t>0429h11</t>
  </si>
  <si>
    <t>0429h12</t>
  </si>
  <si>
    <t>0429h13</t>
  </si>
  <si>
    <t>0429h14</t>
  </si>
  <si>
    <t>0429h15</t>
  </si>
  <si>
    <t>0429h16</t>
  </si>
  <si>
    <t>0429h17</t>
  </si>
  <si>
    <t>0429h18</t>
  </si>
  <si>
    <t>0429h19</t>
  </si>
  <si>
    <t>0429h20</t>
  </si>
  <si>
    <t>0429h21</t>
  </si>
  <si>
    <t>0429h22</t>
  </si>
  <si>
    <t>0429h23</t>
  </si>
  <si>
    <t>0429h24</t>
  </si>
  <si>
    <t>1001h01</t>
  </si>
  <si>
    <t>1001h02</t>
  </si>
  <si>
    <t>1001h03</t>
  </si>
  <si>
    <t>1001h04</t>
  </si>
  <si>
    <t>1001h05</t>
  </si>
  <si>
    <t>1001h06</t>
  </si>
  <si>
    <t>1001h07</t>
  </si>
  <si>
    <t>1001h08</t>
  </si>
  <si>
    <t>1001h09</t>
  </si>
  <si>
    <t>1001h10</t>
  </si>
  <si>
    <t>1001h11</t>
  </si>
  <si>
    <t>1001h12</t>
  </si>
  <si>
    <t>1001h13</t>
  </si>
  <si>
    <t>1001h14</t>
  </si>
  <si>
    <t>1001h15</t>
  </si>
  <si>
    <t>1001h16</t>
  </si>
  <si>
    <t>1001h17</t>
  </si>
  <si>
    <t>1001h18</t>
  </si>
  <si>
    <t>1001h19</t>
  </si>
  <si>
    <t>1001h20</t>
  </si>
  <si>
    <t>1001h21</t>
  </si>
  <si>
    <t>1001h22</t>
  </si>
  <si>
    <t>1001h23</t>
  </si>
  <si>
    <t>1001h24</t>
  </si>
  <si>
    <t>1002h01</t>
  </si>
  <si>
    <t>1002h02</t>
  </si>
  <si>
    <t>1002h03</t>
  </si>
  <si>
    <t>1002h04</t>
  </si>
  <si>
    <t>1002h05</t>
  </si>
  <si>
    <t>1002h06</t>
  </si>
  <si>
    <t>1002h07</t>
  </si>
  <si>
    <t>1002h08</t>
  </si>
  <si>
    <t>1002h09</t>
  </si>
  <si>
    <t>1002h10</t>
  </si>
  <si>
    <t>1002h11</t>
  </si>
  <si>
    <t>1002h12</t>
  </si>
  <si>
    <t>1002h13</t>
  </si>
  <si>
    <t>1002h14</t>
  </si>
  <si>
    <t>1002h15</t>
  </si>
  <si>
    <t>1002h16</t>
  </si>
  <si>
    <t>1002h17</t>
  </si>
  <si>
    <t>1002h18</t>
  </si>
  <si>
    <t>1002h19</t>
  </si>
  <si>
    <t>1002h20</t>
  </si>
  <si>
    <t>1002h21</t>
  </si>
  <si>
    <t>1002h22</t>
  </si>
  <si>
    <t>1002h23</t>
  </si>
  <si>
    <t>1002h24</t>
  </si>
  <si>
    <t>1003h01</t>
  </si>
  <si>
    <t>1003h02</t>
  </si>
  <si>
    <t>1003h03</t>
  </si>
  <si>
    <t>1003h04</t>
  </si>
  <si>
    <t>1003h05</t>
  </si>
  <si>
    <t>1003h06</t>
  </si>
  <si>
    <t>1003h07</t>
  </si>
  <si>
    <t>1003h08</t>
  </si>
  <si>
    <t>1003h09</t>
  </si>
  <si>
    <t>1003h10</t>
  </si>
  <si>
    <t>1003h11</t>
  </si>
  <si>
    <t>1003h12</t>
  </si>
  <si>
    <t>1003h13</t>
  </si>
  <si>
    <t>1003h14</t>
  </si>
  <si>
    <t>1003h15</t>
  </si>
  <si>
    <t>1003h16</t>
  </si>
  <si>
    <t>1003h17</t>
  </si>
  <si>
    <t>1003h18</t>
  </si>
  <si>
    <t>1003h19</t>
  </si>
  <si>
    <t>1003h20</t>
  </si>
  <si>
    <t>1003h21</t>
  </si>
  <si>
    <t>1003h22</t>
  </si>
  <si>
    <t>1003h23</t>
  </si>
  <si>
    <t>1003h24</t>
  </si>
  <si>
    <t>1004h01</t>
  </si>
  <si>
    <t>1004h02</t>
  </si>
  <si>
    <t>1004h03</t>
  </si>
  <si>
    <t>1004h04</t>
  </si>
  <si>
    <t>1004h05</t>
  </si>
  <si>
    <t>1004h06</t>
  </si>
  <si>
    <t>1004h07</t>
  </si>
  <si>
    <t>1004h08</t>
  </si>
  <si>
    <t>1004h09</t>
  </si>
  <si>
    <t>1004h10</t>
  </si>
  <si>
    <t>1004h11</t>
  </si>
  <si>
    <t>1004h12</t>
  </si>
  <si>
    <t>1004h13</t>
  </si>
  <si>
    <t>1004h14</t>
  </si>
  <si>
    <t>1004h15</t>
  </si>
  <si>
    <t>1004h16</t>
  </si>
  <si>
    <t>1004h17</t>
  </si>
  <si>
    <t>1004h18</t>
  </si>
  <si>
    <t>1004h19</t>
  </si>
  <si>
    <t>1004h20</t>
  </si>
  <si>
    <t>1004h21</t>
  </si>
  <si>
    <t>1004h22</t>
  </si>
  <si>
    <t>1004h23</t>
  </si>
  <si>
    <t>1004h24</t>
  </si>
  <si>
    <t>1005h01</t>
  </si>
  <si>
    <t>1005h02</t>
  </si>
  <si>
    <t>1005h03</t>
  </si>
  <si>
    <t>1005h04</t>
  </si>
  <si>
    <t>1005h05</t>
  </si>
  <si>
    <t>1005h06</t>
  </si>
  <si>
    <t>1005h07</t>
  </si>
  <si>
    <t>1005h08</t>
  </si>
  <si>
    <t>1005h09</t>
  </si>
  <si>
    <t>1005h10</t>
  </si>
  <si>
    <t>1005h11</t>
  </si>
  <si>
    <t>1005h12</t>
  </si>
  <si>
    <t>1005h13</t>
  </si>
  <si>
    <t>1005h14</t>
  </si>
  <si>
    <t>1005h15</t>
  </si>
  <si>
    <t>1005h16</t>
  </si>
  <si>
    <t>1005h17</t>
  </si>
  <si>
    <t>1005h18</t>
  </si>
  <si>
    <t>1005h19</t>
  </si>
  <si>
    <t>1005h20</t>
  </si>
  <si>
    <t>1005h21</t>
  </si>
  <si>
    <t>1005h22</t>
  </si>
  <si>
    <t>1005h23</t>
  </si>
  <si>
    <t>1005h24</t>
  </si>
  <si>
    <t>1006h01</t>
  </si>
  <si>
    <t>1006h02</t>
  </si>
  <si>
    <t>1006h03</t>
  </si>
  <si>
    <t>1006h04</t>
  </si>
  <si>
    <t>1006h05</t>
  </si>
  <si>
    <t>1006h06</t>
  </si>
  <si>
    <t>1006h07</t>
  </si>
  <si>
    <t>1006h08</t>
  </si>
  <si>
    <t>1006h09</t>
  </si>
  <si>
    <t>1006h10</t>
  </si>
  <si>
    <t>1006h11</t>
  </si>
  <si>
    <t>1006h12</t>
  </si>
  <si>
    <t>1006h13</t>
  </si>
  <si>
    <t>1006h14</t>
  </si>
  <si>
    <t>1006h15</t>
  </si>
  <si>
    <t>1006h16</t>
  </si>
  <si>
    <t>1006h17</t>
  </si>
  <si>
    <t>1006h18</t>
  </si>
  <si>
    <t>1006h19</t>
  </si>
  <si>
    <t>1006h20</t>
  </si>
  <si>
    <t>1006h21</t>
  </si>
  <si>
    <t>1006h22</t>
  </si>
  <si>
    <t>1006h23</t>
  </si>
  <si>
    <t>1006h24</t>
  </si>
  <si>
    <t>1007h01</t>
  </si>
  <si>
    <t>1007h02</t>
  </si>
  <si>
    <t>1007h03</t>
  </si>
  <si>
    <t>1007h04</t>
  </si>
  <si>
    <t>1007h05</t>
  </si>
  <si>
    <t>1007h06</t>
  </si>
  <si>
    <t>1007h07</t>
  </si>
  <si>
    <t>1007h08</t>
  </si>
  <si>
    <t>1007h09</t>
  </si>
  <si>
    <t>1007h10</t>
  </si>
  <si>
    <t>1007h11</t>
  </si>
  <si>
    <t>1007h12</t>
  </si>
  <si>
    <t>1007h13</t>
  </si>
  <si>
    <t>1007h14</t>
  </si>
  <si>
    <t>1007h15</t>
  </si>
  <si>
    <t>1007h16</t>
  </si>
  <si>
    <t>1007h17</t>
  </si>
  <si>
    <t>1007h18</t>
  </si>
  <si>
    <t>1007h19</t>
  </si>
  <si>
    <t>1007h20</t>
  </si>
  <si>
    <t>1007h21</t>
  </si>
  <si>
    <t>1007h22</t>
  </si>
  <si>
    <t>1007h23</t>
  </si>
  <si>
    <t>1007h24</t>
  </si>
  <si>
    <t>S2b0423h01</t>
  </si>
  <si>
    <t>S2b0423h02</t>
  </si>
  <si>
    <t>S2b0423h03</t>
  </si>
  <si>
    <t>S2b0423h04</t>
  </si>
  <si>
    <t>S2b0423h05</t>
  </si>
  <si>
    <t>S2b0423h06</t>
  </si>
  <si>
    <t>S2b0423h07</t>
  </si>
  <si>
    <t>S2b0423h08</t>
  </si>
  <si>
    <t>S2b0423h09</t>
  </si>
  <si>
    <t>S2b0423h10</t>
  </si>
  <si>
    <t>S2b0423h11</t>
  </si>
  <si>
    <t>S2b0423h12</t>
  </si>
  <si>
    <t>S2b0423h13</t>
  </si>
  <si>
    <t>S2b0423h14</t>
  </si>
  <si>
    <t>S2b0423h15</t>
  </si>
  <si>
    <t>S2b0423h16</t>
  </si>
  <si>
    <t>S2b0423h17</t>
  </si>
  <si>
    <t>S2b0423h18</t>
  </si>
  <si>
    <t>S2b0423h19</t>
  </si>
  <si>
    <t>S2b0423h20</t>
  </si>
  <si>
    <t>S2b0423h21</t>
  </si>
  <si>
    <t>S2b0423h22</t>
  </si>
  <si>
    <t>S2b0423h23</t>
  </si>
  <si>
    <t>S2b0423h24</t>
  </si>
  <si>
    <t>S2b0424h01</t>
  </si>
  <si>
    <t>S2b0424h02</t>
  </si>
  <si>
    <t>S2b0424h03</t>
  </si>
  <si>
    <t>S2b0424h04</t>
  </si>
  <si>
    <t>S2b0424h05</t>
  </si>
  <si>
    <t>S2b0424h06</t>
  </si>
  <si>
    <t>S2b0424h07</t>
  </si>
  <si>
    <t>S2b0424h08</t>
  </si>
  <si>
    <t>S2b0424h09</t>
  </si>
  <si>
    <t>S2b0424h10</t>
  </si>
  <si>
    <t>S2b0424h11</t>
  </si>
  <si>
    <t>S2b0424h12</t>
  </si>
  <si>
    <t>S2b0424h13</t>
  </si>
  <si>
    <t>S2b0424h14</t>
  </si>
  <si>
    <t>S2b0424h15</t>
  </si>
  <si>
    <t>S2b0424h16</t>
  </si>
  <si>
    <t>S2b0424h17</t>
  </si>
  <si>
    <t>S2b0424h18</t>
  </si>
  <si>
    <t>S2b0424h19</t>
  </si>
  <si>
    <t>S2b0424h20</t>
  </si>
  <si>
    <t>S2b0424h21</t>
  </si>
  <si>
    <t>S2b0424h22</t>
  </si>
  <si>
    <t>S2b0424h23</t>
  </si>
  <si>
    <t>S2b0424h24</t>
  </si>
  <si>
    <t>S2b0425h01</t>
  </si>
  <si>
    <t>S2b0425h02</t>
  </si>
  <si>
    <t>S2b0425h03</t>
  </si>
  <si>
    <t>S2b0425h04</t>
  </si>
  <si>
    <t>S2b0425h05</t>
  </si>
  <si>
    <t>S2b0425h06</t>
  </si>
  <si>
    <t>S2b0425h07</t>
  </si>
  <si>
    <t>S2b0425h08</t>
  </si>
  <si>
    <t>S2b0425h09</t>
  </si>
  <si>
    <t>S2b0425h10</t>
  </si>
  <si>
    <t>S2b0425h11</t>
  </si>
  <si>
    <t>S2b0425h12</t>
  </si>
  <si>
    <t>S2b0425h13</t>
  </si>
  <si>
    <t>S2b0425h14</t>
  </si>
  <si>
    <t>S2b0425h15</t>
  </si>
  <si>
    <t>S2b0425h16</t>
  </si>
  <si>
    <t>S2b0425h17</t>
  </si>
  <si>
    <t>S2b0425h18</t>
  </si>
  <si>
    <t>S2b0425h19</t>
  </si>
  <si>
    <t>S2b0425h20</t>
  </si>
  <si>
    <t>S2b0425h21</t>
  </si>
  <si>
    <t>S2b0425h22</t>
  </si>
  <si>
    <t>S2b0425h23</t>
  </si>
  <si>
    <t>S2b0425h24</t>
  </si>
  <si>
    <t>S2b0426h01</t>
  </si>
  <si>
    <t>S2b0426h02</t>
  </si>
  <si>
    <t>S2b0426h03</t>
  </si>
  <si>
    <t>S2b0426h04</t>
  </si>
  <si>
    <t>S2b0426h05</t>
  </si>
  <si>
    <t>S2b0426h06</t>
  </si>
  <si>
    <t>S2b0426h07</t>
  </si>
  <si>
    <t>S2b0426h08</t>
  </si>
  <si>
    <t>S2b0426h09</t>
  </si>
  <si>
    <t>S2b0426h10</t>
  </si>
  <si>
    <t>S2b0426h11</t>
  </si>
  <si>
    <t>S2b0426h12</t>
  </si>
  <si>
    <t>S2b0426h13</t>
  </si>
  <si>
    <t>S2b0426h14</t>
  </si>
  <si>
    <t>S2b0426h15</t>
  </si>
  <si>
    <t>S2b0426h16</t>
  </si>
  <si>
    <t>S2b0426h17</t>
  </si>
  <si>
    <t>S2b0426h18</t>
  </si>
  <si>
    <t>S2b0426h19</t>
  </si>
  <si>
    <t>S2b0426h20</t>
  </si>
  <si>
    <t>S2b0426h21</t>
  </si>
  <si>
    <t>S2b0426h22</t>
  </si>
  <si>
    <t>S2b0426h23</t>
  </si>
  <si>
    <t>S2b0426h24</t>
  </si>
  <si>
    <t>S2b0427h01</t>
  </si>
  <si>
    <t>S2b0427h02</t>
  </si>
  <si>
    <t>S2b0427h03</t>
  </si>
  <si>
    <t>S2b0427h04</t>
  </si>
  <si>
    <t>S2b0427h05</t>
  </si>
  <si>
    <t>S2b0427h06</t>
  </si>
  <si>
    <t>S2b0427h07</t>
  </si>
  <si>
    <t>S2b0427h08</t>
  </si>
  <si>
    <t>S2b0427h09</t>
  </si>
  <si>
    <t>S2b0427h10</t>
  </si>
  <si>
    <t>S2b0427h11</t>
  </si>
  <si>
    <t>S2b0427h12</t>
  </si>
  <si>
    <t>S2b0427h13</t>
  </si>
  <si>
    <t>S2b0427h14</t>
  </si>
  <si>
    <t>S2b0427h15</t>
  </si>
  <si>
    <t>S2b0427h16</t>
  </si>
  <si>
    <t>S2b0427h17</t>
  </si>
  <si>
    <t>S2b0427h18</t>
  </si>
  <si>
    <t>S2b0427h19</t>
  </si>
  <si>
    <t>S2b0427h20</t>
  </si>
  <si>
    <t>S2b0427h21</t>
  </si>
  <si>
    <t>S2b0427h22</t>
  </si>
  <si>
    <t>S2b0427h23</t>
  </si>
  <si>
    <t>S2b0427h24</t>
  </si>
  <si>
    <t>S2b0428h01</t>
  </si>
  <si>
    <t>S2b0428h02</t>
  </si>
  <si>
    <t>S2b0428h03</t>
  </si>
  <si>
    <t>S2b0428h04</t>
  </si>
  <si>
    <t>S2b0428h05</t>
  </si>
  <si>
    <t>S2b0428h06</t>
  </si>
  <si>
    <t>S2b0428h07</t>
  </si>
  <si>
    <t>S2b0428h08</t>
  </si>
  <si>
    <t>S2b0428h09</t>
  </si>
  <si>
    <t>S2b0428h10</t>
  </si>
  <si>
    <t>S2b0428h11</t>
  </si>
  <si>
    <t>S2b0428h12</t>
  </si>
  <si>
    <t>S2b0428h13</t>
  </si>
  <si>
    <t>S2b0428h14</t>
  </si>
  <si>
    <t>S2b0428h15</t>
  </si>
  <si>
    <t>S2b0428h16</t>
  </si>
  <si>
    <t>S2b0428h17</t>
  </si>
  <si>
    <t>S2b0428h18</t>
  </si>
  <si>
    <t>S2b0428h19</t>
  </si>
  <si>
    <t>S2b0428h20</t>
  </si>
  <si>
    <t>S2b0428h21</t>
  </si>
  <si>
    <t>S2b0428h22</t>
  </si>
  <si>
    <t>S2b0428h23</t>
  </si>
  <si>
    <t>S2b0428h24</t>
  </si>
  <si>
    <t>S2b0429h01</t>
  </si>
  <si>
    <t>S2b0429h02</t>
  </si>
  <si>
    <t>S2b0429h03</t>
  </si>
  <si>
    <t>S2b0429h04</t>
  </si>
  <si>
    <t>S2b0429h05</t>
  </si>
  <si>
    <t>S2b0429h06</t>
  </si>
  <si>
    <t>S2b0429h07</t>
  </si>
  <si>
    <t>S2b0429h08</t>
  </si>
  <si>
    <t>S2b0429h09</t>
  </si>
  <si>
    <t>S2b0429h10</t>
  </si>
  <si>
    <t>S2b0429h11</t>
  </si>
  <si>
    <t>S2b0429h12</t>
  </si>
  <si>
    <t>S2b0429h13</t>
  </si>
  <si>
    <t>S2b0429h14</t>
  </si>
  <si>
    <t>S2b0429h15</t>
  </si>
  <si>
    <t>S2b0429h16</t>
  </si>
  <si>
    <t>S2b0429h17</t>
  </si>
  <si>
    <t>S2b0429h18</t>
  </si>
  <si>
    <t>S2b0429h19</t>
  </si>
  <si>
    <t>S2b0429h20</t>
  </si>
  <si>
    <t>S2b0429h21</t>
  </si>
  <si>
    <t>S2b0429h22</t>
  </si>
  <si>
    <t>S2b0429h23</t>
  </si>
  <si>
    <t>S2b0429h24</t>
  </si>
  <si>
    <t>S4c1001h01</t>
  </si>
  <si>
    <t>S4c1001h02</t>
  </si>
  <si>
    <t>S4c1001h03</t>
  </si>
  <si>
    <t>S4c1001h04</t>
  </si>
  <si>
    <t>S4c1001h05</t>
  </si>
  <si>
    <t>S4c1001h06</t>
  </si>
  <si>
    <t>S4c1001h07</t>
  </si>
  <si>
    <t>S4c1001h08</t>
  </si>
  <si>
    <t>S4c1001h09</t>
  </si>
  <si>
    <t>S4c1001h10</t>
  </si>
  <si>
    <t>S4c1001h11</t>
  </si>
  <si>
    <t>S4c1001h12</t>
  </si>
  <si>
    <t>S4c1001h13</t>
  </si>
  <si>
    <t>S4c1001h14</t>
  </si>
  <si>
    <t>S4c1001h15</t>
  </si>
  <si>
    <t>S4c1001h16</t>
  </si>
  <si>
    <t>S4c1001h17</t>
  </si>
  <si>
    <t>S4c1001h18</t>
  </si>
  <si>
    <t>S4c1001h19</t>
  </si>
  <si>
    <t>S4c1001h20</t>
  </si>
  <si>
    <t>S4c1001h21</t>
  </si>
  <si>
    <t>S4c1001h22</t>
  </si>
  <si>
    <t>S4c1001h23</t>
  </si>
  <si>
    <t>S4c1001h24</t>
  </si>
  <si>
    <t>S4c1002h01</t>
  </si>
  <si>
    <t>S4c1002h02</t>
  </si>
  <si>
    <t>S4c1002h03</t>
  </si>
  <si>
    <t>S4c1002h04</t>
  </si>
  <si>
    <t>S4c1002h05</t>
  </si>
  <si>
    <t>S4c1002h06</t>
  </si>
  <si>
    <t>S4c1002h07</t>
  </si>
  <si>
    <t>S4c1002h08</t>
  </si>
  <si>
    <t>S4c1002h09</t>
  </si>
  <si>
    <t>S4c1002h10</t>
  </si>
  <si>
    <t>S4c1002h11</t>
  </si>
  <si>
    <t>S4c1002h12</t>
  </si>
  <si>
    <t>S4c1002h13</t>
  </si>
  <si>
    <t>S4c1002h14</t>
  </si>
  <si>
    <t>S4c1002h15</t>
  </si>
  <si>
    <t>S4c1002h16</t>
  </si>
  <si>
    <t>S4c1002h17</t>
  </si>
  <si>
    <t>S4c1002h18</t>
  </si>
  <si>
    <t>S4c1002h19</t>
  </si>
  <si>
    <t>S4c1002h20</t>
  </si>
  <si>
    <t>S4c1002h21</t>
  </si>
  <si>
    <t>S4c1002h22</t>
  </si>
  <si>
    <t>S4c1002h23</t>
  </si>
  <si>
    <t>S4c1002h24</t>
  </si>
  <si>
    <t>S4c1003h01</t>
  </si>
  <si>
    <t>S4c1003h02</t>
  </si>
  <si>
    <t>S4c1003h03</t>
  </si>
  <si>
    <t>S4c1003h04</t>
  </si>
  <si>
    <t>S4c1003h05</t>
  </si>
  <si>
    <t>S4c1003h06</t>
  </si>
  <si>
    <t>S4c1003h07</t>
  </si>
  <si>
    <t>S4c1003h08</t>
  </si>
  <si>
    <t>S4c1003h09</t>
  </si>
  <si>
    <t>S4c1003h10</t>
  </si>
  <si>
    <t>S4c1003h11</t>
  </si>
  <si>
    <t>S4c1003h12</t>
  </si>
  <si>
    <t>S4c1003h13</t>
  </si>
  <si>
    <t>S4c1003h14</t>
  </si>
  <si>
    <t>S4c1003h15</t>
  </si>
  <si>
    <t>S4c1003h16</t>
  </si>
  <si>
    <t>S4c1003h17</t>
  </si>
  <si>
    <t>S4c1003h18</t>
  </si>
  <si>
    <t>S4c1003h19</t>
  </si>
  <si>
    <t>S4c1003h20</t>
  </si>
  <si>
    <t>S4c1003h21</t>
  </si>
  <si>
    <t>S4c1003h22</t>
  </si>
  <si>
    <t>S4c1003h23</t>
  </si>
  <si>
    <t>S4c1003h24</t>
  </si>
  <si>
    <t>S4c1004h01</t>
  </si>
  <si>
    <t>S4c1004h02</t>
  </si>
  <si>
    <t>S4c1004h03</t>
  </si>
  <si>
    <t>S4c1004h04</t>
  </si>
  <si>
    <t>S4c1004h05</t>
  </si>
  <si>
    <t>S4c1004h06</t>
  </si>
  <si>
    <t>S4c1004h07</t>
  </si>
  <si>
    <t>S4c1004h08</t>
  </si>
  <si>
    <t>S4c1004h09</t>
  </si>
  <si>
    <t>S4c1004h10</t>
  </si>
  <si>
    <t>S4c1004h11</t>
  </si>
  <si>
    <t>S4c1004h12</t>
  </si>
  <si>
    <t>S4c1004h13</t>
  </si>
  <si>
    <t>S4c1004h14</t>
  </si>
  <si>
    <t>S4c1004h15</t>
  </si>
  <si>
    <t>S4c1004h16</t>
  </si>
  <si>
    <t>S4c1004h17</t>
  </si>
  <si>
    <t>S4c1004h18</t>
  </si>
  <si>
    <t>S4c1004h19</t>
  </si>
  <si>
    <t>S4c1004h20</t>
  </si>
  <si>
    <t>S4c1004h21</t>
  </si>
  <si>
    <t>S4c1004h22</t>
  </si>
  <si>
    <t>S4c1004h23</t>
  </si>
  <si>
    <t>S4c1004h24</t>
  </si>
  <si>
    <t>S4c1005h01</t>
  </si>
  <si>
    <t>S4c1005h02</t>
  </si>
  <si>
    <t>S4c1005h03</t>
  </si>
  <si>
    <t>S4c1005h04</t>
  </si>
  <si>
    <t>S4c1005h05</t>
  </si>
  <si>
    <t>S4c1005h06</t>
  </si>
  <si>
    <t>S4c1005h07</t>
  </si>
  <si>
    <t>S4c1005h08</t>
  </si>
  <si>
    <t>S4c1005h09</t>
  </si>
  <si>
    <t>S4c1005h10</t>
  </si>
  <si>
    <t>S4c1005h11</t>
  </si>
  <si>
    <t>S4c1005h12</t>
  </si>
  <si>
    <t>S4c1005h13</t>
  </si>
  <si>
    <t>S4c1005h14</t>
  </si>
  <si>
    <t>S4c1005h15</t>
  </si>
  <si>
    <t>S4c1005h16</t>
  </si>
  <si>
    <t>S4c1005h17</t>
  </si>
  <si>
    <t>S4c1005h18</t>
  </si>
  <si>
    <t>S4c1005h19</t>
  </si>
  <si>
    <t>S4c1005h20</t>
  </si>
  <si>
    <t>S4c1005h21</t>
  </si>
  <si>
    <t>S4c1005h22</t>
  </si>
  <si>
    <t>S4c1005h23</t>
  </si>
  <si>
    <t>S4c1005h24</t>
  </si>
  <si>
    <t>S4c1006h01</t>
  </si>
  <si>
    <t>S4c1006h02</t>
  </si>
  <si>
    <t>S4c1006h03</t>
  </si>
  <si>
    <t>S4c1006h04</t>
  </si>
  <si>
    <t>S4c1006h05</t>
  </si>
  <si>
    <t>S4c1006h06</t>
  </si>
  <si>
    <t>S4c1006h07</t>
  </si>
  <si>
    <t>S4c1006h08</t>
  </si>
  <si>
    <t>S4c1006h09</t>
  </si>
  <si>
    <t>S4c1006h10</t>
  </si>
  <si>
    <t>S4c1006h11</t>
  </si>
  <si>
    <t>S4c1006h12</t>
  </si>
  <si>
    <t>S4c1006h13</t>
  </si>
  <si>
    <t>S4c1006h14</t>
  </si>
  <si>
    <t>S4c1006h15</t>
  </si>
  <si>
    <t>S4c1006h16</t>
  </si>
  <si>
    <t>S4c1006h17</t>
  </si>
  <si>
    <t>S4c1006h18</t>
  </si>
  <si>
    <t>S4c1006h19</t>
  </si>
  <si>
    <t>S4c1006h20</t>
  </si>
  <si>
    <t>S4c1006h21</t>
  </si>
  <si>
    <t>S4c1006h22</t>
  </si>
  <si>
    <t>S4c1006h23</t>
  </si>
  <si>
    <t>S4c1006h24</t>
  </si>
  <si>
    <t>S4c1007h01</t>
  </si>
  <si>
    <t>S4c1007h02</t>
  </si>
  <si>
    <t>S4c1007h03</t>
  </si>
  <si>
    <t>S4c1007h04</t>
  </si>
  <si>
    <t>S4c1007h05</t>
  </si>
  <si>
    <t>S4c1007h06</t>
  </si>
  <si>
    <t>S4c1007h07</t>
  </si>
  <si>
    <t>S4c1007h08</t>
  </si>
  <si>
    <t>S4c1007h09</t>
  </si>
  <si>
    <t>S4c1007h10</t>
  </si>
  <si>
    <t>S4c1007h11</t>
  </si>
  <si>
    <t>S4c1007h12</t>
  </si>
  <si>
    <t>S4c1007h13</t>
  </si>
  <si>
    <t>S4c1007h14</t>
  </si>
  <si>
    <t>S4c1007h15</t>
  </si>
  <si>
    <t>S4c1007h16</t>
  </si>
  <si>
    <t>S4c1007h17</t>
  </si>
  <si>
    <t>S4c1007h18</t>
  </si>
  <si>
    <t>S4c1007h19</t>
  </si>
  <si>
    <t>S4c1007h20</t>
  </si>
  <si>
    <t>S4c1007h21</t>
  </si>
  <si>
    <t>S4c1007h22</t>
  </si>
  <si>
    <t>S4c1007h23</t>
  </si>
  <si>
    <t>S4c1007h24</t>
  </si>
  <si>
    <t>S1aH3,S2b0424h15,S2b0425h16,S2b0426h07,S2b0427h07,S2b0428h12,S2b0429h10,S4c1004h12,S4c1004h13,S4c1006h07,S2b0424h12,S2b0425h09,S2b0425h15,S2b0426h08,S2b0426h13,S2b0426h18,S2b0427h08,S2b0427h14,S2b0429h15,S2b0429h18,S4c1001h09,S4c1003h09,S4c1005h13,S4c1005h15,S4c1006h16,S4c1007h07,S4c1007h17,S1aH6,S2b0427h13,S2b0428h07,S2b0429h09,S2b0429h13,S4c1001h08,S4c1001h10,S4c1002h12,S4c1003h13,S4c1004h17,S4c1005h09,S2aH6,S2b0424h10,S2b0425h07,S2b0425h08,S2b0425h18,S2b0427h11,S2b0428h10,S2b0429h11,S2b0429h14,S3aH5,S4c1001h14,S4c1002h13,S4c1003h10,S4c1003h16,S4c1004h10,S4c1004h16,S4c1005h10,S4c1005h18,S4c1006h09,S4c1006h11,S5aH3,S2b0423h07,S2b0426h09,S2b0426h12,S2b0429h08,S4c1002h10,S4c1002h14,S4c1003h08,S4c1003h12,S4c1004h08,S4c1005h11,S1aH2,S2aH3,S2b0423h16,S2b0423h17,S2b0424h08,S2b0424h16,S2b0425h17,S2b0426h10,S2b0427h12,S2b0428h11,S3aH6,S4c1001h11,S4c1001h16,S4c1004h14,S4c1005h16,S4c1007h11,S5aH6,S2b0423h10,S2b0424h07,S2b0425h14,S2b0428h09,S4c1001h12,S4c1003h11,S4c1006h12,S4c1006h13,S4c1007h08,S4c1007h16,S2b0423h09,S2b0424h13,S2b0428h14,S3aH4,S4aH3,S4aH4,S4c1003h17,S2b0423h12,S2b0423h15,S2b0424h17,S2b0426h14,S2b0428h16,S2b0429h16,S4aH2,S4c1001h07,S4c1002h11,S4c1002h15,S4c1002h18,S4c1003h18,S4c1005h12,S4c1006h10,S4c1006h18,S4c1007h18,S2b0423h14,S2b0424h14,S2b0427h16,S2b0427h18,S2b0429h12,S4c1002h07,S4c1002h08,S4c1004h09,S4c1006h17,S4c1007h12,S1aH5,S2aH4,S2aH5,S2b0425h13,S2b0426h11,S2b0426h16,S2b0426h17,S2b0429h17,S4c1001h15,S4c1003h07,S4c1003h14,S4c1004h15,S4c1005h08,S4c1006h08,S4c1006h14,S4c1007h09,S4c1007h10,S5aH2,S5aH5,S1aH4,S2aH2,S2b0426h15,S2b0427h15,S2b0428h15,S4aH6,S4c1001h13,S4c1002h17,S4c1003h15,S4c1004h18,S2b0423h11,S2b0424h09,S2b0427h09,S2b0427h10,S2b0428h13,S2b0428h18,S4aH5,S4c1001h17,S4c1002h16,S4c1004h11,S4c1005h14,S4c1007h13,S4c1007h14,S2b0423h08,S2b0423h13,S2b0425h10,S2b0428h08,S2b0428h17,S3aH3,S4c1001h18,S4c1005h07,S4c1005h17,S2b0423h18,S2b0424h11,S2b0424h18,S2b0429h07,S4c1004h07,S5aH4,S2b0425h11,S2b0425h12,S2b0427h17,S3aH2,S4c1002h09,S4c1006h15,S4c1007h15</t>
  </si>
  <si>
    <t>S1aH7,S2b0424h19,S2b0426h21,S2b0427h03,S2b0428h04,S4aH7,S4c1002h02,S4c1003h06,S4c1004h06,S4c1007h19,S5aH7,S2b0423h22,S2b0426h05,S2b0429h23,S4aH8,S4c1001h19,S4c1004h04,S4c1005h05,S4c1006h23,S4c1007h21,S4c1007h24,S2b0425h19,S2b0429h24,S4c1001h21,S4c1001h24,S4c1002h21,S4c1002h23,S4c1003h22,S4c1004h01,S4c1005h01,S4c1005h03,S4c1005h06,S4c1006h02,S4c1006h24,S4c1007h23,S1aH8,S2b0423h03,S2b0423h19,S2b0423h24,S2b0425h02,S2b0425h24,S2b0426h24,S2b0427h24,S2b0428h01,S2b0428h19,S2b0428h21,S4c1001h22,S4c1002h03,S4c1003h19,S4c1007h01,S4c1007h05,S5aH1,S2b0423h06,S2b0424h02,S2b0424h24,S2b0426h03,S2b0428h22,S2b0429h04,S2b0429h05,S3aH1,S4c1003h03,S4c1005h21,S4c1006h03,S4c1006h22,S2b0423h01,S2b0424h04,S2b0425h20,S2b0425h22,S4c1002h06,S4c1002h24,S4c1003h01,S4c1004h03,S4c1004h19,S4c1004h24,S4c1006h01,S4c1006h04,S4c1007h04,S1aH1,S2aH7,S2b0425h03,S2b0426h23,S2b0427h05,S2b0427h21,S2b0427h22,S4c1001h02,S4c1001h05,S4c1001h06,S4c1004h02,S4c1005h22,S2b0423h20,S2b0424h23,S2b0425h04,S2b0426h04,S2b0427h04,S2b0427h23,S4c1003h05,S4c1003h23,S4c1004h05,S4c1005h20,S4c1005h23,S4c1006h05,S4c1006h06,S4c1006h20,S4c1007h03,S4c1007h20,S2aH1,S2b0423h02,S2b0423h05,S2b0426h01,S2b0426h06,S2b0426h19,S2b0427h01,S2b0429h06,S2b0429h19,S2b0429h22,S3aH7,S4c1004h22,S4c1005h19,S4c1007h02,S5aH8,S2aH8,S2b0424h05,S2b0424h20,S2b0424h22,S2b0425h06,S2b0425h23,S4c1001h23,S4c1002h04,S4c1003h21,S4c1004h20,S2b0423h23,S2b0424h03,S2b0426h20,S2b0427h20,S2b0428h05,S2b0429h21,S4c1002h19,S4c1002h20,S4c1003h04,S4c1005h02,S4c1005h24,S2b0423h21,S2b0427h02,S2b0427h06,S2b0429h03,S2b0429h20,S4aH1,S4c1003h20,S4c1004h21,S4c1006h19,S4c1007h06,S2b0426h02,S2b0428h03,S2b0428h23,S2b0428h24,S4c1002h05,S4c1003h24,S4c1007h22,S2b0424h06,S2b0425h01,S2b0425h05,S2b0425h21,S2b0428h02,S2b0428h20,S4c1003h02,S4c1004h23,S4c1006h21,S2b0424h01,S2b0426h22,S2b0427h19,S2b0429h01,S4c1001h04,S4c1001h20,S4c1002h01,S4c1005h04,S2b0423h04,S2b0424h21,S2b0428h06,S2b0429h02,S3aH8,S4c1001h01,S4c1001h03,S4c1002h22</t>
  </si>
  <si>
    <t>S2d0423h01</t>
  </si>
  <si>
    <t>S2d0423h02</t>
  </si>
  <si>
    <t>S2d0423h03</t>
  </si>
  <si>
    <t>S2d0423h04</t>
  </si>
  <si>
    <t>S2d0423h05</t>
  </si>
  <si>
    <t>S2d0423h06</t>
  </si>
  <si>
    <t>S2d0423h07</t>
  </si>
  <si>
    <t>S2d0423h08</t>
  </si>
  <si>
    <t>S2d0423h09</t>
  </si>
  <si>
    <t>S2d0423h10</t>
  </si>
  <si>
    <t>S2d0423h11</t>
  </si>
  <si>
    <t>S2d0423h12</t>
  </si>
  <si>
    <t>S2d0423h13</t>
  </si>
  <si>
    <t>S2d0423h14</t>
  </si>
  <si>
    <t>S2d0423h15</t>
  </si>
  <si>
    <t>S2d0423h16</t>
  </si>
  <si>
    <t>S2d0423h17</t>
  </si>
  <si>
    <t>S2d0423h18</t>
  </si>
  <si>
    <t>S2d0423h19</t>
  </si>
  <si>
    <t>S2d0423h20</t>
  </si>
  <si>
    <t>S2d0423h21</t>
  </si>
  <si>
    <t>S2d0423h22</t>
  </si>
  <si>
    <t>S2d0423h23</t>
  </si>
  <si>
    <t>S2d0423h24</t>
  </si>
  <si>
    <t>S2d0424h01</t>
  </si>
  <si>
    <t>S2d0424h02</t>
  </si>
  <si>
    <t>S2d0424h03</t>
  </si>
  <si>
    <t>S2d0424h04</t>
  </si>
  <si>
    <t>S2d0424h05</t>
  </si>
  <si>
    <t>S2d0424h06</t>
  </si>
  <si>
    <t>S2d0424h07</t>
  </si>
  <si>
    <t>S2d0424h08</t>
  </si>
  <si>
    <t>S2d0424h09</t>
  </si>
  <si>
    <t>S2d0424h10</t>
  </si>
  <si>
    <t>S2d0424h11</t>
  </si>
  <si>
    <t>S2d0424h12</t>
  </si>
  <si>
    <t>S2d0424h13</t>
  </si>
  <si>
    <t>S2d0424h14</t>
  </si>
  <si>
    <t>S2d0424h15</t>
  </si>
  <si>
    <t>S2d0424h16</t>
  </si>
  <si>
    <t>S2d0424h17</t>
  </si>
  <si>
    <t>S2d0424h18</t>
  </si>
  <si>
    <t>S2d0424h19</t>
  </si>
  <si>
    <t>S2d0424h20</t>
  </si>
  <si>
    <t>S2d0424h21</t>
  </si>
  <si>
    <t>S2d0424h22</t>
  </si>
  <si>
    <t>S2d0424h23</t>
  </si>
  <si>
    <t>S2d0424h24</t>
  </si>
  <si>
    <t>S2d0425h01</t>
  </si>
  <si>
    <t>S2d0425h02</t>
  </si>
  <si>
    <t>S2d0425h03</t>
  </si>
  <si>
    <t>S2d0425h04</t>
  </si>
  <si>
    <t>S2d0425h05</t>
  </si>
  <si>
    <t>S2d0425h06</t>
  </si>
  <si>
    <t>S2d0425h07</t>
  </si>
  <si>
    <t>S2d0425h08</t>
  </si>
  <si>
    <t>S2d0425h09</t>
  </si>
  <si>
    <t>S2d0425h10</t>
  </si>
  <si>
    <t>S2d0425h11</t>
  </si>
  <si>
    <t>S2d0425h12</t>
  </si>
  <si>
    <t>S2d0425h13</t>
  </si>
  <si>
    <t>S2d0425h14</t>
  </si>
  <si>
    <t>S2d0425h15</t>
  </si>
  <si>
    <t>S2d0425h16</t>
  </si>
  <si>
    <t>S2d0425h17</t>
  </si>
  <si>
    <t>S2d0425h18</t>
  </si>
  <si>
    <t>S2d0425h19</t>
  </si>
  <si>
    <t>S2d0425h20</t>
  </si>
  <si>
    <t>S2d0425h21</t>
  </si>
  <si>
    <t>S2d0425h22</t>
  </si>
  <si>
    <t>S2d0425h23</t>
  </si>
  <si>
    <t>S2d0425h24</t>
  </si>
  <si>
    <t>S2d0426h01</t>
  </si>
  <si>
    <t>S2d0426h02</t>
  </si>
  <si>
    <t>S2d0426h03</t>
  </si>
  <si>
    <t>S2d0426h04</t>
  </si>
  <si>
    <t>S2d0426h05</t>
  </si>
  <si>
    <t>S2d0426h06</t>
  </si>
  <si>
    <t>S2d0426h07</t>
  </si>
  <si>
    <t>S2d0426h08</t>
  </si>
  <si>
    <t>S2d0426h09</t>
  </si>
  <si>
    <t>S2d0426h10</t>
  </si>
  <si>
    <t>S2d0426h11</t>
  </si>
  <si>
    <t>S2d0426h12</t>
  </si>
  <si>
    <t>S2d0426h13</t>
  </si>
  <si>
    <t>S2d0426h14</t>
  </si>
  <si>
    <t>S2d0426h15</t>
  </si>
  <si>
    <t>S2d0426h16</t>
  </si>
  <si>
    <t>S2d0426h17</t>
  </si>
  <si>
    <t>S2d0426h18</t>
  </si>
  <si>
    <t>S2d0426h19</t>
  </si>
  <si>
    <t>S2d0426h20</t>
  </si>
  <si>
    <t>S2d0426h21</t>
  </si>
  <si>
    <t>S2d0426h22</t>
  </si>
  <si>
    <t>S2d0426h23</t>
  </si>
  <si>
    <t>S2d0426h24</t>
  </si>
  <si>
    <t>S2d0427h01</t>
  </si>
  <si>
    <t>S2d0427h02</t>
  </si>
  <si>
    <t>S2d0427h03</t>
  </si>
  <si>
    <t>S2d0427h04</t>
  </si>
  <si>
    <t>S2d0427h05</t>
  </si>
  <si>
    <t>S2d0427h06</t>
  </si>
  <si>
    <t>S2d0427h07</t>
  </si>
  <si>
    <t>S2d0427h08</t>
  </si>
  <si>
    <t>S2d0427h09</t>
  </si>
  <si>
    <t>S2d0427h10</t>
  </si>
  <si>
    <t>S2d0427h11</t>
  </si>
  <si>
    <t>S2d0427h12</t>
  </si>
  <si>
    <t>S2d0427h13</t>
  </si>
  <si>
    <t>S2d0427h14</t>
  </si>
  <si>
    <t>S2d0427h15</t>
  </si>
  <si>
    <t>S2d0427h16</t>
  </si>
  <si>
    <t>S2d0427h17</t>
  </si>
  <si>
    <t>S2d0427h18</t>
  </si>
  <si>
    <t>S2d0427h19</t>
  </si>
  <si>
    <t>S2d0427h20</t>
  </si>
  <si>
    <t>S2d0427h21</t>
  </si>
  <si>
    <t>S2d0427h22</t>
  </si>
  <si>
    <t>S2d0427h23</t>
  </si>
  <si>
    <t>S2d0427h24</t>
  </si>
  <si>
    <t>S2d0428h01</t>
  </si>
  <si>
    <t>S2d0428h02</t>
  </si>
  <si>
    <t>S2d0428h03</t>
  </si>
  <si>
    <t>S2d0428h04</t>
  </si>
  <si>
    <t>S2d0428h05</t>
  </si>
  <si>
    <t>S2d0428h06</t>
  </si>
  <si>
    <t>S2d0428h07</t>
  </si>
  <si>
    <t>S2d0428h08</t>
  </si>
  <si>
    <t>S2d0428h09</t>
  </si>
  <si>
    <t>S2d0428h10</t>
  </si>
  <si>
    <t>S2d0428h11</t>
  </si>
  <si>
    <t>S2d0428h12</t>
  </si>
  <si>
    <t>S2d0428h13</t>
  </si>
  <si>
    <t>S2d0428h14</t>
  </si>
  <si>
    <t>S2d0428h15</t>
  </si>
  <si>
    <t>S2d0428h16</t>
  </si>
  <si>
    <t>S2d0428h17</t>
  </si>
  <si>
    <t>S2d0428h18</t>
  </si>
  <si>
    <t>S2d0428h19</t>
  </si>
  <si>
    <t>S2d0428h20</t>
  </si>
  <si>
    <t>S2d0428h21</t>
  </si>
  <si>
    <t>S2d0428h22</t>
  </si>
  <si>
    <t>S2d0428h23</t>
  </si>
  <si>
    <t>S2d0428h24</t>
  </si>
  <si>
    <t>S2d0429h01</t>
  </si>
  <si>
    <t>S2d0429h02</t>
  </si>
  <si>
    <t>S2d0429h03</t>
  </si>
  <si>
    <t>S2d0429h04</t>
  </si>
  <si>
    <t>S2d0429h05</t>
  </si>
  <si>
    <t>S2d0429h06</t>
  </si>
  <si>
    <t>S2d0429h07</t>
  </si>
  <si>
    <t>S2d0429h08</t>
  </si>
  <si>
    <t>S2d0429h09</t>
  </si>
  <si>
    <t>S2d0429h10</t>
  </si>
  <si>
    <t>S2d0429h11</t>
  </si>
  <si>
    <t>S2d0429h12</t>
  </si>
  <si>
    <t>S2d0429h13</t>
  </si>
  <si>
    <t>S2d0429h14</t>
  </si>
  <si>
    <t>S2d0429h15</t>
  </si>
  <si>
    <t>S2d0429h16</t>
  </si>
  <si>
    <t>S2d0429h17</t>
  </si>
  <si>
    <t>S2d0429h18</t>
  </si>
  <si>
    <t>S2d0429h19</t>
  </si>
  <si>
    <t>S2d0429h20</t>
  </si>
  <si>
    <t>S2d0429h21</t>
  </si>
  <si>
    <t>S2d0429h22</t>
  </si>
  <si>
    <t>S2d0429h23</t>
  </si>
  <si>
    <t>S2d0429h24</t>
  </si>
  <si>
    <t>S4e1001h01</t>
  </si>
  <si>
    <t>S4e1001h02</t>
  </si>
  <si>
    <t>S4e1001h03</t>
  </si>
  <si>
    <t>S4e1001h04</t>
  </si>
  <si>
    <t>S4e1001h05</t>
  </si>
  <si>
    <t>S4e1001h06</t>
  </si>
  <si>
    <t>S4e1001h07</t>
  </si>
  <si>
    <t>S4e1001h08</t>
  </si>
  <si>
    <t>S4e1001h09</t>
  </si>
  <si>
    <t>S4e1001h10</t>
  </si>
  <si>
    <t>S4e1001h11</t>
  </si>
  <si>
    <t>S4e1001h12</t>
  </si>
  <si>
    <t>S4e1001h13</t>
  </si>
  <si>
    <t>S4e1001h14</t>
  </si>
  <si>
    <t>S4e1001h15</t>
  </si>
  <si>
    <t>S4e1001h16</t>
  </si>
  <si>
    <t>S4e1001h17</t>
  </si>
  <si>
    <t>S4e1001h18</t>
  </si>
  <si>
    <t>S4e1001h19</t>
  </si>
  <si>
    <t>S4e1001h20</t>
  </si>
  <si>
    <t>S4e1001h21</t>
  </si>
  <si>
    <t>S4e1001h22</t>
  </si>
  <si>
    <t>S4e1001h23</t>
  </si>
  <si>
    <t>S4e1001h24</t>
  </si>
  <si>
    <t>S4e1002h01</t>
  </si>
  <si>
    <t>S4e1002h02</t>
  </si>
  <si>
    <t>S4e1002h03</t>
  </si>
  <si>
    <t>S4e1002h04</t>
  </si>
  <si>
    <t>S4e1002h05</t>
  </si>
  <si>
    <t>S4e1002h06</t>
  </si>
  <si>
    <t>S4e1002h07</t>
  </si>
  <si>
    <t>S4e1002h08</t>
  </si>
  <si>
    <t>S4e1002h09</t>
  </si>
  <si>
    <t>S4e1002h10</t>
  </si>
  <si>
    <t>S4e1002h11</t>
  </si>
  <si>
    <t>S4e1002h12</t>
  </si>
  <si>
    <t>S4e1002h13</t>
  </si>
  <si>
    <t>S4e1002h14</t>
  </si>
  <si>
    <t>S4e1002h15</t>
  </si>
  <si>
    <t>S4e1002h16</t>
  </si>
  <si>
    <t>S4e1002h17</t>
  </si>
  <si>
    <t>S4e1002h18</t>
  </si>
  <si>
    <t>S4e1002h19</t>
  </si>
  <si>
    <t>S4e1002h20</t>
  </si>
  <si>
    <t>S4e1002h21</t>
  </si>
  <si>
    <t>S4e1002h22</t>
  </si>
  <si>
    <t>S4e1002h23</t>
  </si>
  <si>
    <t>S4e1002h24</t>
  </si>
  <si>
    <t>S4e1003h01</t>
  </si>
  <si>
    <t>S4e1003h02</t>
  </si>
  <si>
    <t>S4e1003h03</t>
  </si>
  <si>
    <t>S4e1003h04</t>
  </si>
  <si>
    <t>S4e1003h05</t>
  </si>
  <si>
    <t>S4e1003h06</t>
  </si>
  <si>
    <t>S4e1003h07</t>
  </si>
  <si>
    <t>S4e1003h08</t>
  </si>
  <si>
    <t>S4e1003h09</t>
  </si>
  <si>
    <t>S4e1003h10</t>
  </si>
  <si>
    <t>S4e1003h11</t>
  </si>
  <si>
    <t>S4e1003h12</t>
  </si>
  <si>
    <t>S4e1003h13</t>
  </si>
  <si>
    <t>S4e1003h14</t>
  </si>
  <si>
    <t>S4e1003h15</t>
  </si>
  <si>
    <t>S4e1003h16</t>
  </si>
  <si>
    <t>S4e1003h17</t>
  </si>
  <si>
    <t>S4e1003h18</t>
  </si>
  <si>
    <t>S4e1003h19</t>
  </si>
  <si>
    <t>S4e1003h20</t>
  </si>
  <si>
    <t>S4e1003h21</t>
  </si>
  <si>
    <t>S4e1003h22</t>
  </si>
  <si>
    <t>S4e1003h23</t>
  </si>
  <si>
    <t>S4e1003h24</t>
  </si>
  <si>
    <t>S4e1004h01</t>
  </si>
  <si>
    <t>S4e1004h02</t>
  </si>
  <si>
    <t>S4e1004h03</t>
  </si>
  <si>
    <t>S4e1004h04</t>
  </si>
  <si>
    <t>S4e1004h05</t>
  </si>
  <si>
    <t>S4e1004h06</t>
  </si>
  <si>
    <t>S4e1004h07</t>
  </si>
  <si>
    <t>S4e1004h08</t>
  </si>
  <si>
    <t>S4e1004h09</t>
  </si>
  <si>
    <t>S4e1004h10</t>
  </si>
  <si>
    <t>S4e1004h11</t>
  </si>
  <si>
    <t>S4e1004h12</t>
  </si>
  <si>
    <t>S4e1004h13</t>
  </si>
  <si>
    <t>S4e1004h14</t>
  </si>
  <si>
    <t>S4e1004h15</t>
  </si>
  <si>
    <t>S4e1004h16</t>
  </si>
  <si>
    <t>S4e1004h17</t>
  </si>
  <si>
    <t>S4e1004h18</t>
  </si>
  <si>
    <t>S4e1004h19</t>
  </si>
  <si>
    <t>S4e1004h20</t>
  </si>
  <si>
    <t>S4e1004h21</t>
  </si>
  <si>
    <t>S4e1004h22</t>
  </si>
  <si>
    <t>S4e1004h23</t>
  </si>
  <si>
    <t>S4e1004h24</t>
  </si>
  <si>
    <t>S4e1005h01</t>
  </si>
  <si>
    <t>S4e1005h02</t>
  </si>
  <si>
    <t>S4e1005h03</t>
  </si>
  <si>
    <t>S4e1005h04</t>
  </si>
  <si>
    <t>S4e1005h05</t>
  </si>
  <si>
    <t>S4e1005h06</t>
  </si>
  <si>
    <t>S4e1005h07</t>
  </si>
  <si>
    <t>S4e1005h08</t>
  </si>
  <si>
    <t>S4e1005h09</t>
  </si>
  <si>
    <t>S4e1005h10</t>
  </si>
  <si>
    <t>S4e1005h11</t>
  </si>
  <si>
    <t>S4e1005h12</t>
  </si>
  <si>
    <t>S4e1005h13</t>
  </si>
  <si>
    <t>S4e1005h14</t>
  </si>
  <si>
    <t>S4e1005h15</t>
  </si>
  <si>
    <t>S4e1005h16</t>
  </si>
  <si>
    <t>S4e1005h17</t>
  </si>
  <si>
    <t>S4e1005h18</t>
  </si>
  <si>
    <t>S4e1005h19</t>
  </si>
  <si>
    <t>S4e1005h20</t>
  </si>
  <si>
    <t>S4e1005h21</t>
  </si>
  <si>
    <t>S4e1005h22</t>
  </si>
  <si>
    <t>S4e1005h23</t>
  </si>
  <si>
    <t>S4e1005h24</t>
  </si>
  <si>
    <t>S4e1006h01</t>
  </si>
  <si>
    <t>S4e1006h02</t>
  </si>
  <si>
    <t>S4e1006h03</t>
  </si>
  <si>
    <t>S4e1006h04</t>
  </si>
  <si>
    <t>S4e1006h05</t>
  </si>
  <si>
    <t>S4e1006h06</t>
  </si>
  <si>
    <t>S4e1006h07</t>
  </si>
  <si>
    <t>S4e1006h08</t>
  </si>
  <si>
    <t>S4e1006h09</t>
  </si>
  <si>
    <t>S4e1006h10</t>
  </si>
  <si>
    <t>S4e1006h11</t>
  </si>
  <si>
    <t>S4e1006h12</t>
  </si>
  <si>
    <t>S4e1006h13</t>
  </si>
  <si>
    <t>S4e1006h14</t>
  </si>
  <si>
    <t>S4e1006h15</t>
  </si>
  <si>
    <t>S4e1006h16</t>
  </si>
  <si>
    <t>S4e1006h17</t>
  </si>
  <si>
    <t>S4e1006h18</t>
  </si>
  <si>
    <t>S4e1006h19</t>
  </si>
  <si>
    <t>S4e1006h20</t>
  </si>
  <si>
    <t>S4e1006h21</t>
  </si>
  <si>
    <t>S4e1006h22</t>
  </si>
  <si>
    <t>S4e1006h23</t>
  </si>
  <si>
    <t>S4e1006h24</t>
  </si>
  <si>
    <t>S4e1007h01</t>
  </si>
  <si>
    <t>S4e1007h02</t>
  </si>
  <si>
    <t>S4e1007h03</t>
  </si>
  <si>
    <t>S4e1007h04</t>
  </si>
  <si>
    <t>S4e1007h05</t>
  </si>
  <si>
    <t>S4e1007h06</t>
  </si>
  <si>
    <t>S4e1007h07</t>
  </si>
  <si>
    <t>S4e1007h08</t>
  </si>
  <si>
    <t>S4e1007h09</t>
  </si>
  <si>
    <t>S4e1007h10</t>
  </si>
  <si>
    <t>S4e1007h11</t>
  </si>
  <si>
    <t>S4e1007h12</t>
  </si>
  <si>
    <t>S4e1007h13</t>
  </si>
  <si>
    <t>S4e1007h14</t>
  </si>
  <si>
    <t>S4e1007h15</t>
  </si>
  <si>
    <t>S4e1007h16</t>
  </si>
  <si>
    <t>S4e1007h17</t>
  </si>
  <si>
    <t>S4e1007h18</t>
  </si>
  <si>
    <t>S4e1007h19</t>
  </si>
  <si>
    <t>S4e1007h20</t>
  </si>
  <si>
    <t>S4e1007h21</t>
  </si>
  <si>
    <t>S4e1007h22</t>
  </si>
  <si>
    <t>S4e1007h23</t>
  </si>
  <si>
    <t>S4e1007h24</t>
  </si>
  <si>
    <t>S1b0129h08,S1b0129h17,S1c0130h09,S2d0423h10,S2d0424h07,S2d0424h08,S2d0425h11,S2d0427h12,S2d0428h14,S3aH3,S4e1003h09,S4e1003h16,S4e1004h08,S4e1006h09,S4e1006h17,S1b0129h15,S1c0130h13,S2d0423h17,S2d0425h14,S2d0427h07,S2d0427h10,S2d0427h17,S2d0429h17,S4e1001h11,S4e1005h16,S4e1006h18,S1aH4,S1b0129h11,S1b0129h16,S1c0130h14,S2aH2,S2d0423h13,S2d0424h12,S2d0424h17,S2d0425h07,S2d0427h15,S2d0429h09,S4aH6,S4e1004h16,S4e1004h18,S4e1005h18,S4e1006h07,S4e1006h12,S4e1007h18,S1c0130h10,S1c0130h11,S2d0424h13,S2d0424h15,S2d0425h08,S2d0425h09,S2d0426h15,S2d0428h15,S2d0429h15,S4aH2,S4e1001h07,S4e1002h12,S4e1002h15,S4e1003h07,S4e1003h12,S4e1003h15,S4e1005h13,S4e1007h10,S1b0129h14,S1c0130h08,S2d0425h12,S2d0428h17,S3aH2,S4e1001h08,S4e1001h14,S4e1002h14,S4e1004h13,S4e1005h08,S4e1005h17,S4e1007h09,S2d0425h18,S2d0426h14,S2d0427h08,S2d0428h10,S3aH4,S4aH3,S4aH4,S4e1001h13,S4e1001h15,S4e1003h18,S4e1006h13,S1aH3,S1c0130h16,S2d0424h16,S2d0428h16,S4e1001h18,S4e1002h09,S4e1004h09,S1b0129h07,S2d0425h17,S4e1004h11,S4e1006h11,S4e1006h14,S1c0130h07,S1c0130h15,S1c0130h17,S2d0423h12,S2d0425h13,S2d0427h11,S2d0428h12,S2d0428h13,S2d0429h11,S2d0429h14,S4e1001h16,S4e1002h18,S4e1004h10,S4e1006h10,S4e1007h11,S1b0129h18,S2d0423h14,S2d0426h11,S2d0428h18,S2d0429h07,S2d0429h16,S4e1002h07,S4e1002h17,S4e1003h08,S4e1005h07,S4e1005h11,S4e1007h07,S4e1007h14,S1b0129h09,S1b0129h12,S2aH6,S2d0423h18,S2d0424h11,S2d0426h17,S2d0427h09,S2d0428h08,S3aH5,S4e1001h09,S4e1002h10,S4e1002h11,S4e1003h13,S4e1007h08,S5aH3,S2d0423h07,S2d0423h08,S2d0424h10,S2d0424h18,S2d0427h14,S2d0427h16,S4e1001h10,S4e1002h08,S4e1003h10,S4e1003h11,S4e1004h15,S4e1007h13,S5aH4,S1aH5,S1c0130h12,S2aH4,S2aH5,S2d0426h07,S2d0428h07,S2d0429h12,S2d0429h18,S4e1001h12,S4e1003h17,S4e1004h07,S4e1004h17,S4e1005h10,S4e1005h14,S4e1005h15,S4e1006h08,S4e1006h15,S4e1006h16,S5aH2,S5aH5,S1aH2,S2aH3,S2d0423h09,S2d0423h11,S2d0424h14,S2d0425h10,S2d0425h15,S2d0426h09,S2d0426h12,S2d0427h18,S2d0428h09,S3aH6,S4e1002h16,S4e1004h14,S4e1005h09,S4e1005h12,S4e1007h12,S5aH6,S1aH6,S1b0129h10,S1c0130h18,S2d0423h15,S2d0426h08,S2d0426h10,S2d0426h18,S2d0428h11,S2d0429h08,S2d0429h10,S2d0429h13,S4e1001h17,S4e1003h14,S4e1004h12,S4e1007h15,S4e1007h16,S4e1007h17,S1b0129h13,S2d0423h16,S2d0424h09,S2d0425h16,S2d0426h13,S2d0426h16,S2d0427h13,S4aH5,S4e1002h13</t>
  </si>
  <si>
    <t>S1b0129h03,S1b0129h24,S2d0423h22,S2d0423h24,S2d0426h21,S2d0427h04,S2d0427h24,S2d0428h06,S2d0428h23,S2d0428h24,S4e1001h19,S4e1001h21,S4e1001h23,S4e1003h06,S4e1004h04,S4e1004h06,S4e1006h02,S1b0129h02,S1b0129h04,S1b0129h05,S1c0130h05,S1c0130h23,S2d0426h06,S4aH8,S4e1001h02,S4e1002h24,S4e1004h05,S4e1005h02,S4e1006h06,S4e1007h03,S2d0423h04,S2d0423h06,S2d0423h21,S2d0424h21,S2d0426h20,S2d0427h21,S2d0428h19,S2d0429h22,S2d0429h24,S4aH1,S4e1001h22,S4e1002h04,S4e1004h02,S4e1006h04,S4e1007h06,S1c0130h19,S1c0130h22,S2aH1,S2d0425h05,S2d0428h04,S2d0429h02,S3aH7,S4e1002h21,S4e1002h23,S4e1003h02,S4e1003h04,S4e1003h22,S4e1004h20,S4e1005h21,S4e1006h21,S5aH8,S2d0423h02,S2d0425h02,S2d0425h23,S2d0426h19,S2d0429h06,S3aH8,S4e1001h04,S4e1002h06,S4e1005h19,S4e1005h22,S4e1006h20,S4e1007h04,S4e1007h19,S1b0129h19,S1c0130h03,S1c0130h04,S1c0130h21,S2d0424h06,S2d0424h23,S2d0425h04,S2d0426h03,S2d0427h01,S2d0427h19,S2d0428h21,S2d0429h03,S2d0429h05,S4e1001h03,S4e1002h22,S4e1003h03,S4e1004h01,S4e1005h05,S4e1005h20,S4e1006h01,S4e1006h23,S4e1006h24,S4e1007h05,S1aH7,S1b0129h23,S2d0423h05,S2d0423h19,S2d0425h21,S2d0425h22,S2d0429h04,S4aH7,S4e1002h02,S4e1003h05,S4e1004h21,S4e1007h24,S5aH7,S1aH1,S1b0129h01,S1b0129h21,S1b0129h22,S2aH7,S2d0425h19,S2d0426h02,S2d0426h04,S2d0426h22,S4e1004h03,S1c0130h01,S2d0424h03,S2d0426h01,S2d0427h03,S2d0428h01,S3aH1,S4e1003h19,S4e1004h19,S4e1004h23,S4e1005h23,S4e1005h24,S4e1006h05,S1c0130h20,S2aH8,S2d0423h03,S2d0425h03,S2d0427h20,S2d0428h02,S4e1002h01,S4e1002h19,S4e1003h23,S4e1004h24,S4e1005h01,S4e1007h20,S1aH8,S1b0129h06,S2d0424h20,S2d0425h06,S2d0426h24,S2d0427h02,S2d0427h06,S2d0427h23,S2d0428h05,S2d0428h20,S2d0429h21,S4e1003h20,S4e1003h21,S4e1005h04,S5aH1,S2d0423h23,S2d0424h04,S2d0424h24,S2d0425h01,S2d0428h03,S2d0428h22,S4e1003h01,S4e1006h03,S4e1007h02,S4e1007h22,S1b0129h20,S1c0130h24,S2d0425h20,S2d0425h24,S4e1001h01,S4e1003h24,S4e1005h06,S4e1007h23,S2d0423h01,S2d0424h22,S2d0426h05,S2d0427h05,S2d0427h22,S2d0429h01,S2d0429h19,S4e1004h22,S4e1005h03,S4e1006h22,S1c0130h02,S2d0424h01,S2d0424h02,S2d0424h05,S2d0424h19,S2d0426h23,S2d0429h20,S2d0429h23,S4e1001h05,S4e1001h06,S4e1001h20,S4e1001h24,S4e1006h19,S4e1007h01,S1c0130h06,S2d0423h20,S4e1002h03,S4e1002h05,S4e1002h20,S4e1007h21</t>
  </si>
  <si>
    <t>S1,S2,S3</t>
  </si>
  <si>
    <t>S3aH2,S1aH4,S2aH2,S1aH3,S3aH4,S1aH2,S2aH3,S3aH3,S2aH4</t>
  </si>
  <si>
    <t>S1aH1,S1aH5,S2aH5,S3aH1,S3aH5,S2aH1</t>
  </si>
  <si>
    <t>S1aH4,S2aH2,S4aH6,S3aH7,S2aH6,S3aH5,S2aH7,S3aH4,S4aH3,S4aH4,S3aH2,S1aH2,S1aH7,S2aH3,S3aH6,S4aH7,S4aH2,S3aH3,S1aH5,S2aH4,S2aH5,S4aH5,S1aH3,S1aH6</t>
  </si>
  <si>
    <t>S1aH9,S4aH1,S2aH8,S1aH8,S3aH9,S3aH8,S4aH8,S1aH1,S2aH1,S2aH9,S3aH1,S4aH9</t>
  </si>
  <si>
    <t>S1aH3,S1aH2,S2aH3,S3aH6,S5aH6,S1aH5,S2aH4,S2aH5,S5aH2,S5aH5,S1aH4,S2aH2,S4aH6,S4aH5,S2aH6,S3aH5,S5aH3,S3aH3,S1aH6,S5aH4,S3aH2,S4aH2,S3aH4,S4aH3,S4aH4</t>
  </si>
  <si>
    <t>S1aH7,S4aH7,S5aH7,S2aH8,S1aH1,S2aH7,S4aH8,S3aH1,S4aH1,S1aH8,S5aH1,S3aH8,S2aH1,S3aH7,S5aH8</t>
  </si>
  <si>
    <t>k</t>
  </si>
  <si>
    <t>l</t>
  </si>
  <si>
    <t>m</t>
  </si>
  <si>
    <t>n</t>
  </si>
  <si>
    <t>o</t>
  </si>
  <si>
    <t>p</t>
  </si>
  <si>
    <t>0131h01</t>
  </si>
  <si>
    <t>0131h02</t>
  </si>
  <si>
    <t>0131h03</t>
  </si>
  <si>
    <t>0131h04</t>
  </si>
  <si>
    <t>0131h05</t>
  </si>
  <si>
    <t>0131h06</t>
  </si>
  <si>
    <t>0131h07</t>
  </si>
  <si>
    <t>0131h08</t>
  </si>
  <si>
    <t>0131h09</t>
  </si>
  <si>
    <t>0131h10</t>
  </si>
  <si>
    <t>0131h11</t>
  </si>
  <si>
    <t>0131h12</t>
  </si>
  <si>
    <t>0131h13</t>
  </si>
  <si>
    <t>0131h14</t>
  </si>
  <si>
    <t>0131h15</t>
  </si>
  <si>
    <t>0131h16</t>
  </si>
  <si>
    <t>0131h17</t>
  </si>
  <si>
    <t>0131h18</t>
  </si>
  <si>
    <t>0131h19</t>
  </si>
  <si>
    <t>0131h20</t>
  </si>
  <si>
    <t>0131h21</t>
  </si>
  <si>
    <t>0131h22</t>
  </si>
  <si>
    <t>0131h23</t>
  </si>
  <si>
    <t>0131h24</t>
  </si>
  <si>
    <t>0201h01</t>
  </si>
  <si>
    <t>0201h02</t>
  </si>
  <si>
    <t>0201h03</t>
  </si>
  <si>
    <t>0201h04</t>
  </si>
  <si>
    <t>0201h05</t>
  </si>
  <si>
    <t>0201h06</t>
  </si>
  <si>
    <t>0201h07</t>
  </si>
  <si>
    <t>0201h08</t>
  </si>
  <si>
    <t>0201h09</t>
  </si>
  <si>
    <t>0201h10</t>
  </si>
  <si>
    <t>0201h11</t>
  </si>
  <si>
    <t>0201h12</t>
  </si>
  <si>
    <t>0201h13</t>
  </si>
  <si>
    <t>0201h14</t>
  </si>
  <si>
    <t>0201h15</t>
  </si>
  <si>
    <t>0201h16</t>
  </si>
  <si>
    <t>0201h17</t>
  </si>
  <si>
    <t>0201h18</t>
  </si>
  <si>
    <t>0201h19</t>
  </si>
  <si>
    <t>0201h20</t>
  </si>
  <si>
    <t>0201h21</t>
  </si>
  <si>
    <t>0201h22</t>
  </si>
  <si>
    <t>0201h23</t>
  </si>
  <si>
    <t>0201h24</t>
  </si>
  <si>
    <t>0318h01</t>
  </si>
  <si>
    <t>0318h02</t>
  </si>
  <si>
    <t>0318h03</t>
  </si>
  <si>
    <t>0318h04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</si>
  <si>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</si>
  <si>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</si>
  <si>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</si>
  <si>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</si>
  <si>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</si>
  <si>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</si>
  <si>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</si>
  <si>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</si>
  <si>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</si>
  <si>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</si>
  <si>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</si>
  <si>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</si>
  <si>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</si>
  <si>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</si>
  <si>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</si>
  <si>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</si>
  <si>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</si>
  <si>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</si>
  <si>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</si>
  <si>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</si>
  <si>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0418h01</t>
  </si>
  <si>
    <t>0418h02</t>
  </si>
  <si>
    <t>0418h03</t>
  </si>
  <si>
    <t>0418h04</t>
  </si>
  <si>
    <t>0418h05</t>
  </si>
  <si>
    <t>0418h06</t>
  </si>
  <si>
    <t>0418h07</t>
  </si>
  <si>
    <t>0418h08</t>
  </si>
  <si>
    <t>0418h09</t>
  </si>
  <si>
    <t>0418h10</t>
  </si>
  <si>
    <t>0418h11</t>
  </si>
  <si>
    <t>0418h12</t>
  </si>
  <si>
    <t>0418h13</t>
  </si>
  <si>
    <t>0418h14</t>
  </si>
  <si>
    <t>0418h15</t>
  </si>
  <si>
    <t>0418h16</t>
  </si>
  <si>
    <t>0418h17</t>
  </si>
  <si>
    <t>0418h18</t>
  </si>
  <si>
    <t>0418h19</t>
  </si>
  <si>
    <t>0418h20</t>
  </si>
  <si>
    <t>0418h21</t>
  </si>
  <si>
    <t>0418h22</t>
  </si>
  <si>
    <t>0418h23</t>
  </si>
  <si>
    <t>0418h24</t>
  </si>
  <si>
    <t>S1d0131h01</t>
  </si>
  <si>
    <t>S1d0131h02</t>
  </si>
  <si>
    <t>S1d0131h03</t>
  </si>
  <si>
    <t>S1d0131h04</t>
  </si>
  <si>
    <t>S1d0131h05</t>
  </si>
  <si>
    <t>S1d0131h06</t>
  </si>
  <si>
    <t>S1d0131h07</t>
  </si>
  <si>
    <t>S1d0131h08</t>
  </si>
  <si>
    <t>S1d0131h09</t>
  </si>
  <si>
    <t>S1d0131h10</t>
  </si>
  <si>
    <t>S1d0131h11</t>
  </si>
  <si>
    <t>S1d0131h12</t>
  </si>
  <si>
    <t>S1d0131h13</t>
  </si>
  <si>
    <t>S1d0131h14</t>
  </si>
  <si>
    <t>S1d0131h15</t>
  </si>
  <si>
    <t>S1d0131h16</t>
  </si>
  <si>
    <t>S1d0131h17</t>
  </si>
  <si>
    <t>S1d0131h18</t>
  </si>
  <si>
    <t>S1d0131h19</t>
  </si>
  <si>
    <t>S1d0131h20</t>
  </si>
  <si>
    <t>S1d0131h21</t>
  </si>
  <si>
    <t>S1d0131h22</t>
  </si>
  <si>
    <t>S1d0131h23</t>
  </si>
  <si>
    <t>S1d0131h24</t>
  </si>
  <si>
    <t>S1e0201h01</t>
  </si>
  <si>
    <t>S1e0201h02</t>
  </si>
  <si>
    <t>S1e0201h03</t>
  </si>
  <si>
    <t>S1e0201h04</t>
  </si>
  <si>
    <t>S1e0201h05</t>
  </si>
  <si>
    <t>S1e0201h06</t>
  </si>
  <si>
    <t>S1e0201h07</t>
  </si>
  <si>
    <t>S1e0201h08</t>
  </si>
  <si>
    <t>S1e0201h09</t>
  </si>
  <si>
    <t>S1e0201h10</t>
  </si>
  <si>
    <t>S1e0201h11</t>
  </si>
  <si>
    <t>S1e0201h12</t>
  </si>
  <si>
    <t>S1e0201h13</t>
  </si>
  <si>
    <t>S1e0201h14</t>
  </si>
  <si>
    <t>S1e0201h15</t>
  </si>
  <si>
    <t>S1e0201h16</t>
  </si>
  <si>
    <t>S1e0201h17</t>
  </si>
  <si>
    <t>S1e0201h18</t>
  </si>
  <si>
    <t>S1e0201h19</t>
  </si>
  <si>
    <t>S1e0201h20</t>
  </si>
  <si>
    <t>S1e0201h21</t>
  </si>
  <si>
    <t>S1e0201h22</t>
  </si>
  <si>
    <t>S1e0201h23</t>
  </si>
  <si>
    <t>S1e0201h24</t>
  </si>
  <si>
    <t>S1f0205h01</t>
  </si>
  <si>
    <t>S1f0205h02</t>
  </si>
  <si>
    <t>S1f0205h03</t>
  </si>
  <si>
    <t>S1f0205h04</t>
  </si>
  <si>
    <t>S1f0205h05</t>
  </si>
  <si>
    <t>S1f0205h06</t>
  </si>
  <si>
    <t>S1f0205h07</t>
  </si>
  <si>
    <t>S1f0205h08</t>
  </si>
  <si>
    <t>S1f0205h09</t>
  </si>
  <si>
    <t>S1f0205h10</t>
  </si>
  <si>
    <t>S1f0205h11</t>
  </si>
  <si>
    <t>S1f0205h12</t>
  </si>
  <si>
    <t>S1f0205h13</t>
  </si>
  <si>
    <t>S1f0205h14</t>
  </si>
  <si>
    <t>S1f0205h15</t>
  </si>
  <si>
    <t>S1f0205h16</t>
  </si>
  <si>
    <t>S1f0205h17</t>
  </si>
  <si>
    <t>S1f0205h18</t>
  </si>
  <si>
    <t>S1f0205h19</t>
  </si>
  <si>
    <t>S1f0205h20</t>
  </si>
  <si>
    <t>S1f0205h21</t>
  </si>
  <si>
    <t>S1f0205h22</t>
  </si>
  <si>
    <t>S1f0205h23</t>
  </si>
  <si>
    <t>S1f0205h24</t>
  </si>
  <si>
    <t>S2g0318h01</t>
  </si>
  <si>
    <t>S2g0318h02</t>
  </si>
  <si>
    <t>S2g0318h03</t>
  </si>
  <si>
    <t>S2g0318h04</t>
  </si>
  <si>
    <t>S2g0318h05</t>
  </si>
  <si>
    <t>S2g0318h06</t>
  </si>
  <si>
    <t>S2g0318h07</t>
  </si>
  <si>
    <t>S2g0318h08</t>
  </si>
  <si>
    <t>S2g0318h09</t>
  </si>
  <si>
    <t>S2g0318h10</t>
  </si>
  <si>
    <t>S2g0318h11</t>
  </si>
  <si>
    <t>S2g0318h12</t>
  </si>
  <si>
    <t>S2g0318h13</t>
  </si>
  <si>
    <t>S2g0318h14</t>
  </si>
  <si>
    <t>S2g0318h15</t>
  </si>
  <si>
    <t>S2g0318h16</t>
  </si>
  <si>
    <t>S2g0318h17</t>
  </si>
  <si>
    <t>S2g0318h18</t>
  </si>
  <si>
    <t>S2g0318h19</t>
  </si>
  <si>
    <t>S2g0318h20</t>
  </si>
  <si>
    <t>S2g0318h21</t>
  </si>
  <si>
    <t>S2g0318h22</t>
  </si>
  <si>
    <t>S2g0318h23</t>
  </si>
  <si>
    <t>S2g0318h24</t>
  </si>
  <si>
    <t>S2h0401h01</t>
  </si>
  <si>
    <t>S2h0401h02</t>
  </si>
  <si>
    <t>S2h0401h03</t>
  </si>
  <si>
    <t>S2h0401h04</t>
  </si>
  <si>
    <t>S2h0401h05</t>
  </si>
  <si>
    <t>S2h0401h06</t>
  </si>
  <si>
    <t>S2h0401h07</t>
  </si>
  <si>
    <t>S2h0401h08</t>
  </si>
  <si>
    <t>S2h0401h09</t>
  </si>
  <si>
    <t>S2h0401h10</t>
  </si>
  <si>
    <t>S2h0401h11</t>
  </si>
  <si>
    <t>S2h0401h12</t>
  </si>
  <si>
    <t>S2h0401h13</t>
  </si>
  <si>
    <t>S2h0401h14</t>
  </si>
  <si>
    <t>S2h0401h15</t>
  </si>
  <si>
    <t>S2h0401h16</t>
  </si>
  <si>
    <t>S2h0401h17</t>
  </si>
  <si>
    <t>S2h0401h18</t>
  </si>
  <si>
    <t>S2h0401h19</t>
  </si>
  <si>
    <t>S2h0401h20</t>
  </si>
  <si>
    <t>S2h0401h21</t>
  </si>
  <si>
    <t>S2h0401h22</t>
  </si>
  <si>
    <t>S2h0401h23</t>
  </si>
  <si>
    <t>S2h0401h24</t>
  </si>
  <si>
    <t>S2i0413h01</t>
  </si>
  <si>
    <t>S2i0413h02</t>
  </si>
  <si>
    <t>S2i0413h03</t>
  </si>
  <si>
    <t>S2i0413h04</t>
  </si>
  <si>
    <t>S2i0413h05</t>
  </si>
  <si>
    <t>S2i0413h06</t>
  </si>
  <si>
    <t>S2i0413h07</t>
  </si>
  <si>
    <t>S2i0413h08</t>
  </si>
  <si>
    <t>S2i0413h09</t>
  </si>
  <si>
    <t>S2i0413h10</t>
  </si>
  <si>
    <t>S2i0413h11</t>
  </si>
  <si>
    <t>S2i0413h12</t>
  </si>
  <si>
    <t>S2i0413h13</t>
  </si>
  <si>
    <t>S2i0413h14</t>
  </si>
  <si>
    <t>S2i0413h15</t>
  </si>
  <si>
    <t>S2i0413h16</t>
  </si>
  <si>
    <t>S2i0413h17</t>
  </si>
  <si>
    <t>S2i0413h18</t>
  </si>
  <si>
    <t>S2i0413h19</t>
  </si>
  <si>
    <t>S2i0413h20</t>
  </si>
  <si>
    <t>S2i0413h21</t>
  </si>
  <si>
    <t>S2i0413h22</t>
  </si>
  <si>
    <t>S2i0413h23</t>
  </si>
  <si>
    <t>S2i0413h24</t>
  </si>
  <si>
    <t>S2j0418h01</t>
  </si>
  <si>
    <t>S2j0418h02</t>
  </si>
  <si>
    <t>S2j0418h03</t>
  </si>
  <si>
    <t>S2j0418h04</t>
  </si>
  <si>
    <t>S2j0418h05</t>
  </si>
  <si>
    <t>S2j0418h06</t>
  </si>
  <si>
    <t>S2j0418h07</t>
  </si>
  <si>
    <t>S2j0418h08</t>
  </si>
  <si>
    <t>S2j0418h09</t>
  </si>
  <si>
    <t>S2j0418h10</t>
  </si>
  <si>
    <t>S2j0418h11</t>
  </si>
  <si>
    <t>S2j0418h12</t>
  </si>
  <si>
    <t>S2j0418h13</t>
  </si>
  <si>
    <t>S2j0418h14</t>
  </si>
  <si>
    <t>S2j0418h15</t>
  </si>
  <si>
    <t>S2j0418h16</t>
  </si>
  <si>
    <t>S2j0418h17</t>
  </si>
  <si>
    <t>S2j0418h18</t>
  </si>
  <si>
    <t>S2j0418h19</t>
  </si>
  <si>
    <t>S2j0418h20</t>
  </si>
  <si>
    <t>S2j0418h21</t>
  </si>
  <si>
    <t>S2j0418h22</t>
  </si>
  <si>
    <t>S2j0418h23</t>
  </si>
  <si>
    <t>S2j0418h24</t>
  </si>
  <si>
    <t>S2k0421h01</t>
  </si>
  <si>
    <t>S2k0421h02</t>
  </si>
  <si>
    <t>S2k0421h03</t>
  </si>
  <si>
    <t>S2k0421h04</t>
  </si>
  <si>
    <t>S2k0421h05</t>
  </si>
  <si>
    <t>S2k0421h06</t>
  </si>
  <si>
    <t>S2k0421h07</t>
  </si>
  <si>
    <t>S2k0421h08</t>
  </si>
  <si>
    <t>S2k0421h09</t>
  </si>
  <si>
    <t>S2k0421h10</t>
  </si>
  <si>
    <t>S2k0421h11</t>
  </si>
  <si>
    <t>S2k0421h12</t>
  </si>
  <si>
    <t>S2k0421h13</t>
  </si>
  <si>
    <t>S2k0421h14</t>
  </si>
  <si>
    <t>S2k0421h15</t>
  </si>
  <si>
    <t>S2k0421h16</t>
  </si>
  <si>
    <t>S2k0421h17</t>
  </si>
  <si>
    <t>S2k0421h18</t>
  </si>
  <si>
    <t>S2k0421h19</t>
  </si>
  <si>
    <t>S2k0421h20</t>
  </si>
  <si>
    <t>S2k0421h21</t>
  </si>
  <si>
    <t>S2k0421h22</t>
  </si>
  <si>
    <t>S2k0421h23</t>
  </si>
  <si>
    <t>S2k0421h24</t>
  </si>
  <si>
    <t>S2l0428h01</t>
  </si>
  <si>
    <t>S2l0428h02</t>
  </si>
  <si>
    <t>S2l0428h03</t>
  </si>
  <si>
    <t>S2l0428h04</t>
  </si>
  <si>
    <t>S2l0428h05</t>
  </si>
  <si>
    <t>S2l0428h06</t>
  </si>
  <si>
    <t>S2l0428h07</t>
  </si>
  <si>
    <t>S2l0428h08</t>
  </si>
  <si>
    <t>S2l0428h09</t>
  </si>
  <si>
    <t>S2l0428h10</t>
  </si>
  <si>
    <t>S2l0428h11</t>
  </si>
  <si>
    <t>S2l0428h12</t>
  </si>
  <si>
    <t>S2l0428h13</t>
  </si>
  <si>
    <t>S2l0428h14</t>
  </si>
  <si>
    <t>S2l0428h15</t>
  </si>
  <si>
    <t>S2l0428h16</t>
  </si>
  <si>
    <t>S2l0428h17</t>
  </si>
  <si>
    <t>S2l0428h18</t>
  </si>
  <si>
    <t>S2l0428h19</t>
  </si>
  <si>
    <t>S2l0428h20</t>
  </si>
  <si>
    <t>S2l0428h21</t>
  </si>
  <si>
    <t>S2l0428h22</t>
  </si>
  <si>
    <t>S2l0428h23</t>
  </si>
  <si>
    <t>S2l0428h24</t>
  </si>
  <si>
    <t>S2m0429h01</t>
  </si>
  <si>
    <t>S2m0429h02</t>
  </si>
  <si>
    <t>S2m0429h03</t>
  </si>
  <si>
    <t>S2m0429h04</t>
  </si>
  <si>
    <t>S2m0429h05</t>
  </si>
  <si>
    <t>S2m0429h06</t>
  </si>
  <si>
    <t>S2m0429h07</t>
  </si>
  <si>
    <t>S2m0429h08</t>
  </si>
  <si>
    <t>S2m0429h09</t>
  </si>
  <si>
    <t>S2m0429h10</t>
  </si>
  <si>
    <t>S2m0429h11</t>
  </si>
  <si>
    <t>S2m0429h12</t>
  </si>
  <si>
    <t>S2m0429h13</t>
  </si>
  <si>
    <t>S2m0429h14</t>
  </si>
  <si>
    <t>S2m0429h15</t>
  </si>
  <si>
    <t>S2m0429h16</t>
  </si>
  <si>
    <t>S2m0429h17</t>
  </si>
  <si>
    <t>S2m0429h18</t>
  </si>
  <si>
    <t>S2m0429h19</t>
  </si>
  <si>
    <t>S2m0429h20</t>
  </si>
  <si>
    <t>S2m0429h21</t>
  </si>
  <si>
    <t>S2m0429h22</t>
  </si>
  <si>
    <t>S2m0429h23</t>
  </si>
  <si>
    <t>S2m0429h24</t>
  </si>
  <si>
    <t>S2n0523h01</t>
  </si>
  <si>
    <t>S2n0523h02</t>
  </si>
  <si>
    <t>S2n0523h03</t>
  </si>
  <si>
    <t>S2n0523h04</t>
  </si>
  <si>
    <t>S2n0523h05</t>
  </si>
  <si>
    <t>S2n0523h06</t>
  </si>
  <si>
    <t>S2n0523h07</t>
  </si>
  <si>
    <t>S2n0523h08</t>
  </si>
  <si>
    <t>S2n0523h09</t>
  </si>
  <si>
    <t>S2n0523h10</t>
  </si>
  <si>
    <t>S2n0523h11</t>
  </si>
  <si>
    <t>S2n0523h12</t>
  </si>
  <si>
    <t>S2n0523h13</t>
  </si>
  <si>
    <t>S2n0523h14</t>
  </si>
  <si>
    <t>S2n0523h15</t>
  </si>
  <si>
    <t>S2n0523h16</t>
  </si>
  <si>
    <t>S2n0523h17</t>
  </si>
  <si>
    <t>S2n0523h18</t>
  </si>
  <si>
    <t>S2n0523h19</t>
  </si>
  <si>
    <t>S2n0523h20</t>
  </si>
  <si>
    <t>S2n0523h21</t>
  </si>
  <si>
    <t>S2n0523h22</t>
  </si>
  <si>
    <t>S2n0523h23</t>
  </si>
  <si>
    <t>S2n0523h24</t>
  </si>
  <si>
    <t>S4o1001h01</t>
  </si>
  <si>
    <t>S4o1001h02</t>
  </si>
  <si>
    <t>S4o1001h03</t>
  </si>
  <si>
    <t>S4o1001h04</t>
  </si>
  <si>
    <t>S4o1001h05</t>
  </si>
  <si>
    <t>S4o1001h06</t>
  </si>
  <si>
    <t>S4o1001h07</t>
  </si>
  <si>
    <t>S4o1001h08</t>
  </si>
  <si>
    <t>S4o1001h09</t>
  </si>
  <si>
    <t>S4o1001h10</t>
  </si>
  <si>
    <t>S4o1001h11</t>
  </si>
  <si>
    <t>S4o1001h12</t>
  </si>
  <si>
    <t>S4o1001h13</t>
  </si>
  <si>
    <t>S4o1001h14</t>
  </si>
  <si>
    <t>S4o1001h15</t>
  </si>
  <si>
    <t>S4o1001h16</t>
  </si>
  <si>
    <t>S4o1001h17</t>
  </si>
  <si>
    <t>S4o1001h18</t>
  </si>
  <si>
    <t>S4o1001h19</t>
  </si>
  <si>
    <t>S4o1001h20</t>
  </si>
  <si>
    <t>S4o1001h21</t>
  </si>
  <si>
    <t>S4o1001h22</t>
  </si>
  <si>
    <t>S4o1001h23</t>
  </si>
  <si>
    <t>S4o1001h24</t>
  </si>
  <si>
    <t>S4p1008h01</t>
  </si>
  <si>
    <t>S4p1008h02</t>
  </si>
  <si>
    <t>S4p1008h03</t>
  </si>
  <si>
    <t>S4p1008h04</t>
  </si>
  <si>
    <t>S4p1008h05</t>
  </si>
  <si>
    <t>S4p1008h06</t>
  </si>
  <si>
    <t>S4p1008h07</t>
  </si>
  <si>
    <t>S4p1008h08</t>
  </si>
  <si>
    <t>S4p1008h09</t>
  </si>
  <si>
    <t>S4p1008h10</t>
  </si>
  <si>
    <t>S4p1008h11</t>
  </si>
  <si>
    <t>S4p1008h12</t>
  </si>
  <si>
    <t>S4p1008h13</t>
  </si>
  <si>
    <t>S4p1008h14</t>
  </si>
  <si>
    <t>S4p1008h15</t>
  </si>
  <si>
    <t>S4p1008h16</t>
  </si>
  <si>
    <t>S4p1008h17</t>
  </si>
  <si>
    <t>S4p1008h18</t>
  </si>
  <si>
    <t>S4p1008h19</t>
  </si>
  <si>
    <t>S4p1008h20</t>
  </si>
  <si>
    <t>S4p1008h21</t>
  </si>
  <si>
    <t>S4p1008h22</t>
  </si>
  <si>
    <t>S4p1008h23</t>
  </si>
  <si>
    <t>S4p1008h24</t>
  </si>
  <si>
    <t>S1aH4,S1b0129h11,S1b0129h16,S1c0130h14,S1d0131h08,S1e0201h14,S1e0201h18,S1f0205h07,S2aH2,S2k0421h13,S2k0421h17,S2l0428h13,S2n0523h09,S2n0523h17,S4aH6,S1d0131h11,S1d0131h12,S1e0201h13,S2g0318h16,S2h0401h08,S2j0418h10,S2j0418h18,S2k0421h16,S2n0523h10,S4o1001h16,S4p1008h10,S5aH4,S1aH6,S1b0129h10,S1c0130h18,S1d0131h07,S1e0201h11,S1f0205h08,S2g0318h07,S2g0318h12,S2g0318h14,S2g0318h15,S2i0413h12,S2i0413h18,S2l0428h11,S2m0429h09,S2m0429h13,S4o1001h11,S4o1001h13,S4p1008h15,S1b0129h14,S1c0130h08,S1d0131h17,S2l0428h15,S2m0429h12,S3aH2,S4p1008h07,S4p1008h18,S1aH5,S1c0130h12,S1d0131h13,S1d0131h16,S1f0205h17,S1f0205h18,S2aH4,S2aH5,S2g0318h09,S2i0413h07,S2j0418h11,S2k0421h08,S2l0428h10,S2m0429h16,S4o1001h08,S5aH2,S5aH5,S1b0129h15,S1c0130h13,S1e0201h16,S1e0201h17,S1f0205h14,S2i0413h10,S2i0413h16,S2j0418h12,S2k0421h12,S2k0421h14,S2m0429h08,S2m0429h14,S2m0429h18,S2n0523h07,S1b0129h18,S1f0205h11,S2h0401h18,S2j0418h15,S2k0421h11,S2l0428h12,S2m0429h10,S4o1001h12,S4o1001h17,S4p1008h12,S1e0201h15,S1f0205h16,S2i0413h13,S2i0413h14,S2j0418h13,S2k0421h18,S2l0428h07,S2n0523h08,S3aH4,S4aH3,S4aH4,S4p1008h08,S1b0129h09,S1b0129h12,S1e0201h08,S2aH6,S2g0318h17,S2h0401h07,S2h0401h10,S2h0401h13,S2i0413h15,S2k0421h07,S3aH5,S4o1001h07,S4p1008h14,S5aH3,S1aH2,S1e0201h07,S1f0205h13,S2aH3,S2g0318h10,S2g0318h11,S2h0401h09,S2h0401h16,S2l0428h17,S3aH6,S5aH6,S1c0130h07,S1c0130h15,S1c0130h17,S1d0131h09,S1d0131h14,S1e0201h09,S1e0201h12,S2g0318h13,S2j0418h17,S2n0523h11,S2n0523h15,S4p1008h11,S4p1008h16,S1c0130h10,S1c0130h11,S1d0131h15,S1f0205h10,S1f0205h15,S2g0318h18,S2j0418h09,S2k0421h09,S2l0428h09,S2m0429h11,S2n0523h13,S4aH2,S4o1001h10,S4p1008h17,S1aH3,S1c0130h16,S1f0205h12,S2h0401h12,S2h0401h15,S2j0418h07,S2m0429h15,S2m0429h17,S2n0523h12,S4p1008h13,S1b0129h13,S1d0131h10,S2g0318h08,S2i0413h17,S2j0418h08,S2l0428h08,S2l0428h18,S4aH5,S4o1001h09,S4o1001h14,S1b0129h07,S1d0131h18,S1f0205h09,S2h0401h14,S2h0401h17,S2i0413h08,S2i0413h11,S2j0418h14,S2j0418h16,S2l0428h16,S2n0523h16,S2n0523h18,S4o1001h15,S4o1001h18,S4p1008h09,S1b0129h08,S1b0129h17,S1c0130h09,S1e0201h10,S2h0401h11,S2i0413h09,S2k0421h10,S2k0421h15,S2l0428h14,S2m0429h07,S2n0523h14,S3aH3</t>
  </si>
  <si>
    <t>S1d0131h03,S1d0131h22,S1e0201h02,S2g0318h24,S2i0413h05,S2j0418h04,S2j0418h23,S2m0429h05,S2n0523h01,S2n0523h20,S4aH1,S4o1001h21,S4o1001h22,S1d0131h19,S2g0318h19,S2g0318h21,S2h0401h04,S2h0401h06,S2h0401h19,S2h0401h23,S2i0413h23,S2j0418h02,S2j0418h20,S2k0421h06,S2l0428h21,S2l0428h23,S2m0429h19,S4o1001h03,S4p1008h19,S1c0130h02,S1f0205h22,S2h0401h20,S2j0418h19,S2m0429h04,S1d0131h06,S1d0131h23,S1f0205h24,S2h0401h01,S3aH8,S4o1001h04,S4o1001h06,S4o1001h19,S1b0129h20,S1c0130h24,S1e0201h21,S1f0205h03,S1f0205h20,S2g0318h06,S2k0421h23,S2n0523h06,S4p1008h23,S1b0129h02,S1b0129h04,S1b0129h05,S1c0130h05,S1c0130h23,S1f0205h01,S2j0418h22,S2k0421h20,S2l0428h05,S2m0429h02,S2m0429h03,S2m0429h06,S2m0429h22,S2n0523h19,S2n0523h23,S4aH8,S4p1008h01,S1c0130h20,S1d0131h01,S1e0201h05,S2aH8,S2g0318h01,S2g0318h04,S2g0318h05,S2j0418h24,S2k0421h02,S2m0429h01,S2m0429h20,S2n0523h02,S2n0523h04,S2n0523h05,S2n0523h22,S2n0523h24,S4p1008h04,S1b0129h19,S1c0130h03,S1c0130h04,S1c0130h21,S1d0131h20,S1e0201h22,S1f0205h02,S2h0401h24,S2k0421h21,S2k0421h22,S2l0428h01,S4p1008h06,S4p1008h21,S1aH8,S1b0129h06,S1f0205h19,S1f0205h21,S2h0401h05,S2h0401h22,S2k0421h01,S2l0428h20,S4o1001h01,S4o1001h23,S4p1008h24,S5aH1,S1d0131h04,S1d0131h21,S1e0201h20,S1f0205h05,S1f0205h06,S1f0205h23,S2g0318h23,S2h0401h03,S2i0413h02,S2i0413h21,S2i0413h22,S2k0421h03,S2k0421h24,S2l0428h22,S2m0429h21,S4o1001h20,S4p1008h05,S1c0130h01,S1e0201h04,S2i0413h24,S2j0418h03,S2j0418h06,S2n0523h03,S3aH1,S1c0130h19,S1c0130h22,S1e0201h19,S1e0201h23,S1e0201h24,S2aH1,S2g0318h20,S2j0418h21,S2l0428h03,S2l0428h06,S2l0428h24,S2m0429h24,S3aH7,S4p1008h03,S5aH8,S1aH7,S1b0129h23,S1e0201h01,S2g0318h02,S2g0318h22,S2i0413h19,S2j0418h01,S2l0428h19,S4aH7,S4p1008h22,S5aH7,S1c0130h06,S1d0131h05,S1d0131h24,S2i0413h04,S2i0413h06,S2k0421h04,S2k0421h05,S2k0421h19,S2n0523h21,S4o1001h02,S4o1001h05,S4p1008h02,S4p1008h20,S1aH1,S1b0129h01,S1b0129h21,S1b0129h22,S1e0201h03,S1f0205h04,S2aH7,S2g0318h03,S2h0401h02,S2h0401h21,S2i0413h01,S2i0413h03,S2l0428h04,S1b0129h03,S1b0129h24,S1d0131h02,S1e0201h06,S2i0413h20,S2j0418h05,S2l0428h02,S2m0429h23,S4o1001h24</t>
  </si>
  <si>
    <t>S2b0421h01</t>
  </si>
  <si>
    <t>S2b0421h02</t>
  </si>
  <si>
    <t>S2b0421h03</t>
  </si>
  <si>
    <t>S2b0421h04</t>
  </si>
  <si>
    <t>S2b0421h05</t>
  </si>
  <si>
    <t>S2b0421h06</t>
  </si>
  <si>
    <t>S2b0421h07</t>
  </si>
  <si>
    <t>S2b0421h08</t>
  </si>
  <si>
    <t>S2b0421h09</t>
  </si>
  <si>
    <t>S2b0421h10</t>
  </si>
  <si>
    <t>S2b0421h11</t>
  </si>
  <si>
    <t>S2b0421h12</t>
  </si>
  <si>
    <t>S2b0421h13</t>
  </si>
  <si>
    <t>S2b0421h14</t>
  </si>
  <si>
    <t>S2b0421h15</t>
  </si>
  <si>
    <t>S2b0421h16</t>
  </si>
  <si>
    <t>S2b0421h17</t>
  </si>
  <si>
    <t>S2b0421h18</t>
  </si>
  <si>
    <t>S2b0421h19</t>
  </si>
  <si>
    <t>S2b0421h20</t>
  </si>
  <si>
    <t>S2b0421h21</t>
  </si>
  <si>
    <t>S2b0421h22</t>
  </si>
  <si>
    <t>S2b0421h23</t>
  </si>
  <si>
    <t>S2b0421h24</t>
  </si>
  <si>
    <t>S1aH4,S2aH2,S4aH6,S1aH2,S1aH7,S2aH3,S3aH6,S4aH7,S2b0421h08,S4aH2,S1aH5,S2aH4,S2aH5,S2b0421h07,S2b0421h09,S2b0421h12,S2b0421h18,S3aH7,S2b0421h10,S4aH5,S2b0421h17,S1aH3,S2b0421h15,S2b0421h13,S3aH2,S2b0421h16,S2aH7,S2b0421h11,S3aH4,S4aH3,S4aH4,S3aH3,S2aH6,S2b0421h14,S3aH5,S1aH6</t>
  </si>
  <si>
    <t>S1aH9,S4aH1,S1aH1,S2b0421h01,S2aH1,S2aH9,S2b0421h21,S2b0421h24,S2aH8,S2b0421h02,S2b0421h23,S2b0421h19,S2b0421h22,S3aH1,S4aH9,S3aH8,S2b0421h20,S4aH8,S2b0421h03,S3aH9,S2b0421h04,S1aH8,S2b0421h05,S2b0421h06</t>
  </si>
  <si>
    <t>AllS</t>
  </si>
  <si>
    <t>AllH</t>
  </si>
  <si>
    <t>AllSaAllH</t>
  </si>
  <si>
    <t>F</t>
  </si>
  <si>
    <t>W,R,S,F</t>
  </si>
  <si>
    <t>R</t>
  </si>
  <si>
    <t>S</t>
  </si>
  <si>
    <t>P</t>
  </si>
  <si>
    <t>W</t>
  </si>
  <si>
    <t>FaD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</si>
  <si>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</si>
  <si>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</si>
  <si>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</si>
  <si>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</si>
  <si>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</si>
  <si>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</si>
  <si>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</si>
  <si>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</si>
  <si>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</si>
  <si>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</si>
  <si>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</si>
  <si>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SaD,RaP,FaD,WaP,FaP,SaP,WaD,RaD</t>
  </si>
  <si>
    <t>FaP,SaP,SaN,WaN,RaP,RaN,WaP,FaN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</si>
</sst>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8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  <xf numFmtId="17" fontId="0" fillId="0" borderId="0" xfId="0" quotePrefix="1" applyNumberFormat="1"/>
    <xf numFmtId="0" fontId="9" fillId="0" borderId="0" xfId="0" applyFont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Veda!$T$17:$Z$17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Veda!$T$14:$Z$14</c:f>
              <c:numCache>
                <c:formatCode>0</c:formatCode>
                <c:ptCount val="7"/>
                <c:pt idx="0">
                  <c:v>65.11999999999999</c:v>
                </c:pt>
                <c:pt idx="1">
                  <c:v>67.073599999999985</c:v>
                </c:pt>
                <c:pt idx="2">
                  <c:v>77.492799999999988</c:v>
                </c:pt>
                <c:pt idx="3">
                  <c:v>93.121599999999987</c:v>
                </c:pt>
                <c:pt idx="4">
                  <c:v>107.44799999999998</c:v>
                </c:pt>
                <c:pt idx="5">
                  <c:v>117.86719999999998</c:v>
                </c:pt>
                <c:pt idx="6">
                  <c:v>125.68159999999997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Veda!$I$17:$O$17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Veda!$I$24:$O$24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635.42999999999995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454817</xdr:colOff>
      <xdr:row>0</xdr:row>
      <xdr:rowOff>142875</xdr:rowOff>
    </xdr:from>
    <xdr:to>
      <xdr:col>26</xdr:col>
      <xdr:colOff>309562</xdr:colOff>
      <xdr:row>12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481012</xdr:colOff>
      <xdr:row>24</xdr:row>
      <xdr:rowOff>171450</xdr:rowOff>
    </xdr:from>
    <xdr:to>
      <xdr:col>15</xdr:col>
      <xdr:colOff>250032</xdr:colOff>
      <xdr:row>34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3"/>
  <sheetViews>
    <sheetView workbookViewId="0">
      <selection activeCell="B14" sqref="B14"/>
    </sheetView>
  </sheetViews>
  <sheetFormatPr defaultRowHeight="14.25" x14ac:dyDescent="0.45"/>
  <cols>
    <col min="1" max="1" width="6.46484375" bestFit="1" customWidth="1"/>
    <col min="2" max="2" width="19.06640625" bestFit="1" customWidth="1"/>
    <col min="3" max="3" width="7.265625" bestFit="1" customWidth="1"/>
    <col min="4" max="4" width="12.06640625" bestFit="1" customWidth="1"/>
    <col min="5" max="5" width="9.53125" customWidth="1"/>
    <col min="6" max="6" width="1.73046875" bestFit="1" customWidth="1"/>
    <col min="7" max="7" width="24.53125" customWidth="1"/>
    <col min="8" max="8" width="9.6640625" bestFit="1" customWidth="1"/>
    <col min="9" max="10" width="5.265625" bestFit="1" customWidth="1"/>
    <col min="11" max="11" width="7.265625" bestFit="1" customWidth="1"/>
    <col min="12" max="14" width="5.265625" bestFit="1" customWidth="1"/>
    <col min="15" max="15" width="6.265625" bestFit="1" customWidth="1"/>
    <col min="19" max="19" width="14.6640625" bestFit="1" customWidth="1"/>
  </cols>
  <sheetData>
    <row r="1" spans="1:38" x14ac:dyDescent="0.45">
      <c r="G1" s="16" t="s">
        <v>114</v>
      </c>
    </row>
    <row r="2" spans="1:38" x14ac:dyDescent="0.45">
      <c r="D2" s="1" t="str">
        <f>"~Inputcell: "&amp;_xlfn.TEXTJOIN(",",TRUE,G1:EE1)</f>
        <v>~Inputcell: 1-55</v>
      </c>
    </row>
    <row r="3" spans="1:38" x14ac:dyDescent="0.45">
      <c r="D3" s="9">
        <v>3</v>
      </c>
    </row>
    <row r="5" spans="1:38" x14ac:dyDescent="0.45">
      <c r="D5" s="1" t="str">
        <f>VLOOKUP(D3,$C$9:$E$1001,2,FALSE)</f>
        <v>s2_w</v>
      </c>
      <c r="E5" s="1" t="str">
        <f>VLOOKUP(D3,$C$9:$E$1001,3,FALSE)</f>
        <v>C1</v>
      </c>
    </row>
    <row r="7" spans="1:38" x14ac:dyDescent="0.45">
      <c r="B7" s="17" t="s">
        <v>131</v>
      </c>
    </row>
    <row r="8" spans="1:38" ht="14.65" thickBot="1" x14ac:dyDescent="0.5">
      <c r="A8" s="4" t="s">
        <v>136</v>
      </c>
      <c r="B8" s="4" t="s">
        <v>132</v>
      </c>
      <c r="C8" s="4" t="s">
        <v>133</v>
      </c>
      <c r="D8" s="4" t="s">
        <v>134</v>
      </c>
      <c r="E8" s="4" t="s">
        <v>135</v>
      </c>
    </row>
    <row r="9" spans="1:38" x14ac:dyDescent="0.45">
      <c r="A9">
        <v>5</v>
      </c>
      <c r="B9" t="str">
        <f>VLOOKUP(E9,$AK$9:$AL$15,2,FALSE)&amp;"."&amp;VLOOKUP(D9,$AH$9:$AI$19,2,FALSE)</f>
        <v>e 1.5 deg no OS.e3d</v>
      </c>
      <c r="C9">
        <v>1</v>
      </c>
      <c r="D9" t="s">
        <v>102</v>
      </c>
      <c r="E9" t="s">
        <v>0</v>
      </c>
      <c r="G9" t="s">
        <v>1</v>
      </c>
      <c r="AH9" t="s">
        <v>102</v>
      </c>
      <c r="AI9" t="s">
        <v>115</v>
      </c>
      <c r="AK9" t="s">
        <v>0</v>
      </c>
      <c r="AL9" t="s">
        <v>116</v>
      </c>
    </row>
    <row r="10" spans="1:38" x14ac:dyDescent="0.45">
      <c r="A10">
        <v>5</v>
      </c>
      <c r="B10" t="str">
        <f t="shared" ref="B10:B63" si="0">VLOOKUP(E10,$AK$9:$AL$15,2,FALSE)&amp;"."&amp;VLOOKUP(D10,$AH$9:$AI$19,2,FALSE)</f>
        <v>e 1.5 deg no OS.d9d</v>
      </c>
      <c r="C10">
        <v>2</v>
      </c>
      <c r="D10" t="s">
        <v>103</v>
      </c>
      <c r="E10" t="s">
        <v>0</v>
      </c>
      <c r="G10" t="s">
        <v>3</v>
      </c>
      <c r="S10" t="s">
        <v>4</v>
      </c>
      <c r="AH10" t="s">
        <v>103</v>
      </c>
      <c r="AI10" t="s">
        <v>117</v>
      </c>
      <c r="AK10" t="s">
        <v>2</v>
      </c>
      <c r="AL10" t="s">
        <v>118</v>
      </c>
    </row>
    <row r="11" spans="1:38" x14ac:dyDescent="0.45">
      <c r="A11">
        <v>5</v>
      </c>
      <c r="B11" t="str">
        <f t="shared" si="0"/>
        <v>e 1.5 deg no OS.b2w</v>
      </c>
      <c r="C11">
        <v>3</v>
      </c>
      <c r="D11" t="s">
        <v>104</v>
      </c>
      <c r="E11" t="s">
        <v>0</v>
      </c>
      <c r="G11" t="s">
        <v>6</v>
      </c>
      <c r="S11" s="1">
        <v>2022</v>
      </c>
      <c r="AH11" t="s">
        <v>104</v>
      </c>
      <c r="AI11" t="s">
        <v>119</v>
      </c>
      <c r="AK11" t="s">
        <v>5</v>
      </c>
      <c r="AL11" t="s">
        <v>120</v>
      </c>
    </row>
    <row r="12" spans="1:38" ht="14.65" customHeight="1" thickBot="1" x14ac:dyDescent="0.5">
      <c r="A12">
        <v>5</v>
      </c>
      <c r="B12" t="str">
        <f t="shared" si="0"/>
        <v>e 1.5 deg no OS.a2w2d</v>
      </c>
      <c r="C12">
        <v>4</v>
      </c>
      <c r="D12" t="s">
        <v>105</v>
      </c>
      <c r="E12" t="s">
        <v>0</v>
      </c>
      <c r="G12" t="s">
        <v>8</v>
      </c>
      <c r="S12" s="3">
        <f>SUMIFS(iea_data!I3:I9999,iea_data!$B$3:$B$9999,Veda!$S$11)+T28-T29</f>
        <v>65.11999999999999</v>
      </c>
      <c r="T12" s="2" t="s">
        <v>57</v>
      </c>
      <c r="AH12" t="s">
        <v>105</v>
      </c>
      <c r="AI12" t="s">
        <v>121</v>
      </c>
      <c r="AK12" t="s">
        <v>7</v>
      </c>
      <c r="AL12" t="s">
        <v>122</v>
      </c>
    </row>
    <row r="13" spans="1:38" ht="14.65" customHeight="1" thickTop="1" x14ac:dyDescent="0.45">
      <c r="A13">
        <v>5</v>
      </c>
      <c r="B13" t="str">
        <f t="shared" si="0"/>
        <v>e 1.5 deg no OS.hTS12c</v>
      </c>
      <c r="C13">
        <v>5</v>
      </c>
      <c r="D13" t="s">
        <v>106</v>
      </c>
      <c r="E13" t="s">
        <v>0</v>
      </c>
      <c r="G13" t="s">
        <v>10</v>
      </c>
      <c r="AH13" t="s">
        <v>106</v>
      </c>
      <c r="AI13" t="s">
        <v>123</v>
      </c>
      <c r="AK13" t="s">
        <v>9</v>
      </c>
      <c r="AL13" t="s">
        <v>124</v>
      </c>
    </row>
    <row r="14" spans="1:38" x14ac:dyDescent="0.45">
      <c r="A14">
        <v>5</v>
      </c>
      <c r="B14" t="str">
        <f t="shared" si="0"/>
        <v>e 1.5 deg no OS.gTS24c</v>
      </c>
      <c r="C14">
        <v>6</v>
      </c>
      <c r="D14" t="s">
        <v>107</v>
      </c>
      <c r="E14" t="str">
        <f t="shared" ref="E14:E63" si="1">E13</f>
        <v>C1</v>
      </c>
      <c r="T14" s="8">
        <f>S12</f>
        <v>65.11999999999999</v>
      </c>
      <c r="U14" s="8">
        <f t="shared" ref="U14:Z14" si="2">$S$12*J15</f>
        <v>67.073599999999985</v>
      </c>
      <c r="V14" s="8">
        <f t="shared" si="2"/>
        <v>77.492799999999988</v>
      </c>
      <c r="W14" s="8">
        <f t="shared" si="2"/>
        <v>93.121599999999987</v>
      </c>
      <c r="X14" s="8">
        <f t="shared" si="2"/>
        <v>107.44799999999998</v>
      </c>
      <c r="Y14" s="8">
        <f t="shared" si="2"/>
        <v>117.86719999999998</v>
      </c>
      <c r="Z14" s="8">
        <f t="shared" si="2"/>
        <v>125.68159999999997</v>
      </c>
      <c r="AH14" t="s">
        <v>107</v>
      </c>
      <c r="AI14" t="s">
        <v>125</v>
      </c>
    </row>
    <row r="15" spans="1:38" x14ac:dyDescent="0.45">
      <c r="A15">
        <v>5</v>
      </c>
      <c r="B15" t="str">
        <f t="shared" si="0"/>
        <v>e 1.5 deg no OS.fTS48c</v>
      </c>
      <c r="C15">
        <v>7</v>
      </c>
      <c r="D15" t="s">
        <v>108</v>
      </c>
      <c r="E15" t="str">
        <f t="shared" si="1"/>
        <v>C1</v>
      </c>
      <c r="G15" t="s">
        <v>11</v>
      </c>
      <c r="I15" s="11">
        <f>SUMIFS(ar6_r10!$F$2:$F$999,ar6_r10!$A$2:$A$999,Veda!$E$5,ar6_r10!$C$2:$C$999,Veda!I$17,ar6_r10!$M$2:$M$999,Veda!$G15)</f>
        <v>1</v>
      </c>
      <c r="J15" s="11">
        <f>SUMIFS(ar6_r10!$F$2:$F$999,ar6_r10!$A$2:$A$999,Veda!$E$5,ar6_r10!$C$2:$C$999,Veda!J$17,ar6_r10!$M$2:$M$999,Veda!$G15)</f>
        <v>1.03</v>
      </c>
      <c r="K15" s="11">
        <f>SUMIFS(ar6_r10!$F$2:$F$999,ar6_r10!$A$2:$A$999,Veda!$E$5,ar6_r10!$C$2:$C$999,Veda!K$17,ar6_r10!$M$2:$M$999,Veda!$G15)</f>
        <v>1.19</v>
      </c>
      <c r="L15" s="11">
        <f>SUMIFS(ar6_r10!$F$2:$F$999,ar6_r10!$A$2:$A$999,Veda!$E$5,ar6_r10!$C$2:$C$999,Veda!L$17,ar6_r10!$M$2:$M$999,Veda!$G15)</f>
        <v>1.43</v>
      </c>
      <c r="M15" s="11">
        <f>SUMIFS(ar6_r10!$F$2:$F$999,ar6_r10!$A$2:$A$999,Veda!$E$5,ar6_r10!$C$2:$C$999,Veda!M$17,ar6_r10!$M$2:$M$999,Veda!$G15)</f>
        <v>1.65</v>
      </c>
      <c r="N15" s="11">
        <f>SUMIFS(ar6_r10!$F$2:$F$999,ar6_r10!$A$2:$A$999,Veda!$E$5,ar6_r10!$C$2:$C$999,Veda!N$17,ar6_r10!$M$2:$M$999,Veda!$G15)</f>
        <v>1.81</v>
      </c>
      <c r="O15" s="11">
        <f>SUMIFS(ar6_r10!$F$2:$F$999,ar6_r10!$A$2:$A$999,Veda!$E$5,ar6_r10!$C$2:$C$999,Veda!O$17,ar6_r10!$M$2:$M$999,Veda!$G15)</f>
        <v>1.93</v>
      </c>
      <c r="AH15" t="s">
        <v>108</v>
      </c>
      <c r="AI15" t="s">
        <v>126</v>
      </c>
    </row>
    <row r="16" spans="1:38" ht="17.649999999999999" customHeight="1" thickBot="1" x14ac:dyDescent="0.6">
      <c r="A16">
        <v>5</v>
      </c>
      <c r="B16" t="str">
        <f t="shared" si="0"/>
        <v>e 1.5 deg no OS.c15d</v>
      </c>
      <c r="C16">
        <v>8</v>
      </c>
      <c r="D16" t="s">
        <v>109</v>
      </c>
      <c r="E16" t="str">
        <f t="shared" si="1"/>
        <v>C1</v>
      </c>
      <c r="S16" s="5" t="s">
        <v>12</v>
      </c>
      <c r="AH16" t="s">
        <v>109</v>
      </c>
      <c r="AI16" t="s">
        <v>127</v>
      </c>
    </row>
    <row r="17" spans="1:35" ht="15" customHeight="1" thickTop="1" thickBot="1" x14ac:dyDescent="0.5">
      <c r="A17">
        <v>5</v>
      </c>
      <c r="B17" t="str">
        <f t="shared" si="0"/>
        <v>e 1.5 deg no OS.f1d</v>
      </c>
      <c r="C17">
        <v>9</v>
      </c>
      <c r="D17" t="s">
        <v>110</v>
      </c>
      <c r="E17" t="str">
        <f t="shared" si="1"/>
        <v>C1</v>
      </c>
      <c r="I17" s="7">
        <v>2020</v>
      </c>
      <c r="J17" s="7">
        <f t="shared" ref="J17:O17" si="3">U17</f>
        <v>2025</v>
      </c>
      <c r="K17" s="7">
        <f t="shared" si="3"/>
        <v>2030</v>
      </c>
      <c r="L17" s="7">
        <f t="shared" si="3"/>
        <v>2035</v>
      </c>
      <c r="M17" s="7">
        <f t="shared" si="3"/>
        <v>2040</v>
      </c>
      <c r="N17" s="7">
        <f t="shared" si="3"/>
        <v>2045</v>
      </c>
      <c r="O17" s="7">
        <f t="shared" si="3"/>
        <v>2050</v>
      </c>
      <c r="S17" s="4" t="s">
        <v>13</v>
      </c>
      <c r="T17" s="4">
        <v>2022</v>
      </c>
      <c r="U17" s="4">
        <v>2025</v>
      </c>
      <c r="V17" s="4">
        <v>2030</v>
      </c>
      <c r="W17" s="4">
        <v>2035</v>
      </c>
      <c r="X17" s="4">
        <v>2040</v>
      </c>
      <c r="Y17" s="4">
        <v>2045</v>
      </c>
      <c r="Z17" s="4">
        <v>2050</v>
      </c>
      <c r="AA17" s="4" t="s">
        <v>14</v>
      </c>
      <c r="AH17" t="s">
        <v>112</v>
      </c>
      <c r="AI17" t="s">
        <v>128</v>
      </c>
    </row>
    <row r="18" spans="1:35" x14ac:dyDescent="0.45">
      <c r="A18">
        <v>5</v>
      </c>
      <c r="B18" t="str">
        <f t="shared" si="0"/>
        <v>e 1.5 deg no OS.jAnn</v>
      </c>
      <c r="C18">
        <v>10</v>
      </c>
      <c r="D18" t="s">
        <v>111</v>
      </c>
      <c r="E18" t="str">
        <f t="shared" si="1"/>
        <v>C1</v>
      </c>
      <c r="G18" t="s">
        <v>15</v>
      </c>
      <c r="I18" s="11">
        <f>SUMIFS(ar6_r10!$F$2:$F$999,ar6_r10!$A$2:$A$999,Veda!$E$5,ar6_r10!$C$2:$C$999,Veda!I$17,ar6_r10!$M$2:$M$999,Veda!$G18)</f>
        <v>0.01</v>
      </c>
      <c r="J18" s="11">
        <f>SUMIFS(ar6_r10!$F$2:$F$999,ar6_r10!$A$2:$A$999,Veda!$E$5,ar6_r10!$C$2:$C$999,Veda!J$17,ar6_r10!$M$2:$M$999,Veda!$G18)</f>
        <v>0.01</v>
      </c>
      <c r="K18" s="11">
        <f>SUMIFS(ar6_r10!$F$2:$F$999,ar6_r10!$A$2:$A$999,Veda!$E$5,ar6_r10!$C$2:$C$999,Veda!K$17,ar6_r10!$M$2:$M$999,Veda!$G18)</f>
        <v>0.01</v>
      </c>
      <c r="L18" s="11">
        <f>SUMIFS(ar6_r10!$F$2:$F$999,ar6_r10!$A$2:$A$999,Veda!$E$5,ar6_r10!$C$2:$C$999,Veda!L$17,ar6_r10!$M$2:$M$999,Veda!$G18)</f>
        <v>0.03</v>
      </c>
      <c r="M18" s="11">
        <f>SUMIFS(ar6_r10!$F$2:$F$999,ar6_r10!$A$2:$A$999,Veda!$E$5,ar6_r10!$C$2:$C$999,Veda!M$17,ar6_r10!$M$2:$M$999,Veda!$G18)</f>
        <v>0.03</v>
      </c>
      <c r="N18" s="11">
        <f>SUMIFS(ar6_r10!$F$2:$F$999,ar6_r10!$A$2:$A$999,Veda!$E$5,ar6_r10!$C$2:$C$999,Veda!N$17,ar6_r10!$M$2:$M$999,Veda!$G18)</f>
        <v>0.04</v>
      </c>
      <c r="O18" s="11">
        <f>SUMIFS(ar6_r10!$F$2:$F$999,ar6_r10!$A$2:$A$999,Veda!$E$5,ar6_r10!$C$2:$C$999,Veda!O$17,ar6_r10!$M$2:$M$999,Veda!$G18)</f>
        <v>0.05</v>
      </c>
      <c r="S18" s="10" t="s">
        <v>16</v>
      </c>
      <c r="T18" s="6">
        <f t="shared" ref="T18:Z20" si="4">I18*T$14</f>
        <v>0.65119999999999989</v>
      </c>
      <c r="U18" s="6">
        <f t="shared" si="4"/>
        <v>0.67073599999999989</v>
      </c>
      <c r="V18" s="6">
        <f t="shared" si="4"/>
        <v>0.77492799999999995</v>
      </c>
      <c r="W18" s="6">
        <f t="shared" si="4"/>
        <v>2.7936479999999997</v>
      </c>
      <c r="X18" s="6">
        <f t="shared" si="4"/>
        <v>3.2234399999999992</v>
      </c>
      <c r="Y18" s="6">
        <f t="shared" si="4"/>
        <v>4.7146879999999998</v>
      </c>
      <c r="Z18" s="6">
        <f t="shared" si="4"/>
        <v>6.2840799999999994</v>
      </c>
      <c r="AA18" t="s">
        <v>17</v>
      </c>
      <c r="AC18" s="2"/>
      <c r="AH18" t="s">
        <v>111</v>
      </c>
      <c r="AI18" t="s">
        <v>129</v>
      </c>
    </row>
    <row r="19" spans="1:35" x14ac:dyDescent="0.45">
      <c r="A19">
        <v>5</v>
      </c>
      <c r="B19" t="str">
        <f t="shared" si="0"/>
        <v>e 1.5 deg no OS.iTS12</v>
      </c>
      <c r="C19">
        <v>11</v>
      </c>
      <c r="D19" t="s">
        <v>112</v>
      </c>
      <c r="E19" t="str">
        <f t="shared" si="1"/>
        <v>C1</v>
      </c>
      <c r="G19" t="s">
        <v>18</v>
      </c>
      <c r="I19" s="11">
        <f>SUMIFS(ar6_r10!$F$2:$F$999,ar6_r10!$A$2:$A$999,Veda!$E$5,ar6_r10!$C$2:$C$999,Veda!I$17,ar6_r10!$M$2:$M$999,Veda!$G19)</f>
        <v>0.35</v>
      </c>
      <c r="J19" s="11">
        <f>SUMIFS(ar6_r10!$F$2:$F$999,ar6_r10!$A$2:$A$999,Veda!$E$5,ar6_r10!$C$2:$C$999,Veda!J$17,ar6_r10!$M$2:$M$999,Veda!$G19)</f>
        <v>0.32</v>
      </c>
      <c r="K19" s="11">
        <f>SUMIFS(ar6_r10!$F$2:$F$999,ar6_r10!$A$2:$A$999,Veda!$E$5,ar6_r10!$C$2:$C$999,Veda!K$17,ar6_r10!$M$2:$M$999,Veda!$G19)</f>
        <v>0.3</v>
      </c>
      <c r="L19" s="11">
        <f>SUMIFS(ar6_r10!$F$2:$F$999,ar6_r10!$A$2:$A$999,Veda!$E$5,ar6_r10!$C$2:$C$999,Veda!L$17,ar6_r10!$M$2:$M$999,Veda!$G19)</f>
        <v>0.28999999999999998</v>
      </c>
      <c r="M19" s="11">
        <f>SUMIFS(ar6_r10!$F$2:$F$999,ar6_r10!$A$2:$A$999,Veda!$E$5,ar6_r10!$C$2:$C$999,Veda!M$17,ar6_r10!$M$2:$M$999,Veda!$G19)</f>
        <v>0.28999999999999998</v>
      </c>
      <c r="N19" s="11">
        <f>SUMIFS(ar6_r10!$F$2:$F$999,ar6_r10!$A$2:$A$999,Veda!$E$5,ar6_r10!$C$2:$C$999,Veda!N$17,ar6_r10!$M$2:$M$999,Veda!$G19)</f>
        <v>0.3</v>
      </c>
      <c r="O19" s="11">
        <f>SUMIFS(ar6_r10!$F$2:$F$999,ar6_r10!$A$2:$A$999,Veda!$E$5,ar6_r10!$C$2:$C$999,Veda!O$17,ar6_r10!$M$2:$M$999,Veda!$G19)</f>
        <v>0.31</v>
      </c>
      <c r="S19" s="10" t="s">
        <v>19</v>
      </c>
      <c r="T19" s="6">
        <f t="shared" si="4"/>
        <v>22.791999999999994</v>
      </c>
      <c r="U19" s="6">
        <f t="shared" si="4"/>
        <v>21.463551999999996</v>
      </c>
      <c r="V19" s="6">
        <f t="shared" si="4"/>
        <v>23.247839999999997</v>
      </c>
      <c r="W19" s="6">
        <f t="shared" si="4"/>
        <v>27.005263999999993</v>
      </c>
      <c r="X19" s="6">
        <f t="shared" si="4"/>
        <v>31.159919999999993</v>
      </c>
      <c r="Y19" s="6">
        <f t="shared" si="4"/>
        <v>35.360159999999993</v>
      </c>
      <c r="Z19" s="6">
        <f t="shared" si="4"/>
        <v>38.96129599999999</v>
      </c>
      <c r="AA19" t="s">
        <v>17</v>
      </c>
      <c r="AH19" t="s">
        <v>110</v>
      </c>
      <c r="AI19" t="s">
        <v>130</v>
      </c>
    </row>
    <row r="20" spans="1:35" x14ac:dyDescent="0.45">
      <c r="A20">
        <v>5</v>
      </c>
      <c r="B20" t="str">
        <f t="shared" si="0"/>
        <v>d 1.5 deg OS.e3d</v>
      </c>
      <c r="C20">
        <v>12</v>
      </c>
      <c r="D20" t="str">
        <f>D9</f>
        <v>s1p1v1_d</v>
      </c>
      <c r="E20" t="s">
        <v>2</v>
      </c>
      <c r="G20" t="s">
        <v>21</v>
      </c>
      <c r="I20" s="11">
        <f>SUMIFS(ar6_r10!$F$2:$F$999,ar6_r10!$A$2:$A$999,Veda!$E$5,ar6_r10!$C$2:$C$999,Veda!I$17,ar6_r10!$M$2:$M$999,Veda!$G20)</f>
        <v>0.61</v>
      </c>
      <c r="J20" s="11">
        <f>SUMIFS(ar6_r10!$F$2:$F$999,ar6_r10!$A$2:$A$999,Veda!$E$5,ar6_r10!$C$2:$C$999,Veda!J$17,ar6_r10!$M$2:$M$999,Veda!$G20)</f>
        <v>0.62</v>
      </c>
      <c r="K20" s="11">
        <f>SUMIFS(ar6_r10!$F$2:$F$999,ar6_r10!$A$2:$A$999,Veda!$E$5,ar6_r10!$C$2:$C$999,Veda!K$17,ar6_r10!$M$2:$M$999,Veda!$G20)</f>
        <v>0.59</v>
      </c>
      <c r="L20" s="11">
        <f>SUMIFS(ar6_r10!$F$2:$F$999,ar6_r10!$A$2:$A$999,Veda!$E$5,ar6_r10!$C$2:$C$999,Veda!L$17,ar6_r10!$M$2:$M$999,Veda!$G20)</f>
        <v>0.56000000000000005</v>
      </c>
      <c r="M20" s="11">
        <f>SUMIFS(ar6_r10!$F$2:$F$999,ar6_r10!$A$2:$A$999,Veda!$E$5,ar6_r10!$C$2:$C$999,Veda!M$17,ar6_r10!$M$2:$M$999,Veda!$G20)</f>
        <v>0.54</v>
      </c>
      <c r="N20" s="11">
        <f>SUMIFS(ar6_r10!$F$2:$F$999,ar6_r10!$A$2:$A$999,Veda!$E$5,ar6_r10!$C$2:$C$999,Veda!N$17,ar6_r10!$M$2:$M$999,Veda!$G20)</f>
        <v>0.53</v>
      </c>
      <c r="O20" s="11">
        <f>SUMIFS(ar6_r10!$F$2:$F$999,ar6_r10!$A$2:$A$999,Veda!$E$5,ar6_r10!$C$2:$C$999,Veda!O$17,ar6_r10!$M$2:$M$999,Veda!$G20)</f>
        <v>0.53</v>
      </c>
      <c r="S20" s="10" t="s">
        <v>22</v>
      </c>
      <c r="T20" s="6">
        <f t="shared" si="4"/>
        <v>39.723199999999991</v>
      </c>
      <c r="U20" s="6">
        <f t="shared" si="4"/>
        <v>41.58563199999999</v>
      </c>
      <c r="V20" s="6">
        <f t="shared" si="4"/>
        <v>45.72075199999999</v>
      </c>
      <c r="W20" s="6">
        <f t="shared" si="4"/>
        <v>52.148095999999995</v>
      </c>
      <c r="X20" s="6">
        <f t="shared" si="4"/>
        <v>58.021919999999994</v>
      </c>
      <c r="Y20" s="6">
        <f t="shared" si="4"/>
        <v>62.469615999999995</v>
      </c>
      <c r="Z20" s="6">
        <f t="shared" si="4"/>
        <v>66.611247999999989</v>
      </c>
      <c r="AA20" t="s">
        <v>17</v>
      </c>
    </row>
    <row r="21" spans="1:35" x14ac:dyDescent="0.45">
      <c r="A21">
        <v>5</v>
      </c>
      <c r="B21" t="str">
        <f t="shared" si="0"/>
        <v>d 1.5 deg OS.d9d</v>
      </c>
      <c r="C21">
        <v>13</v>
      </c>
      <c r="D21" t="str">
        <f t="shared" ref="D21:D63" si="5">D10</f>
        <v>s3p3v3_d</v>
      </c>
      <c r="E21" t="str">
        <f t="shared" si="1"/>
        <v>C2</v>
      </c>
      <c r="G21" t="s">
        <v>23</v>
      </c>
      <c r="I21" s="11">
        <f>SUMIFS(ar6_r10!$F$2:$F$999,ar6_r10!$A$2:$A$999,Veda!$E$5,ar6_r10!$C$2:$C$999,Veda!I$17,ar6_r10!$M$2:$M$999,Veda!$G21)</f>
        <v>0.03</v>
      </c>
      <c r="J21" s="11">
        <f>SUMIFS(ar6_r10!$F$2:$F$999,ar6_r10!$A$2:$A$999,Veda!$E$5,ar6_r10!$C$2:$C$999,Veda!J$17,ar6_r10!$M$2:$M$999,Veda!$G21)</f>
        <v>0.06</v>
      </c>
      <c r="K21" s="11">
        <f>SUMIFS(ar6_r10!$F$2:$F$999,ar6_r10!$A$2:$A$999,Veda!$E$5,ar6_r10!$C$2:$C$999,Veda!K$17,ar6_r10!$M$2:$M$999,Veda!$G21)</f>
        <v>0.1</v>
      </c>
      <c r="L21" s="11">
        <f>SUMIFS(ar6_r10!$F$2:$F$999,ar6_r10!$A$2:$A$999,Veda!$E$5,ar6_r10!$C$2:$C$999,Veda!L$17,ar6_r10!$M$2:$M$999,Veda!$G21)</f>
        <v>0.14000000000000001</v>
      </c>
      <c r="M21" s="11">
        <f>SUMIFS(ar6_r10!$F$2:$F$999,ar6_r10!$A$2:$A$999,Veda!$E$5,ar6_r10!$C$2:$C$999,Veda!M$17,ar6_r10!$M$2:$M$999,Veda!$G21)</f>
        <v>0.17</v>
      </c>
      <c r="N21" s="11">
        <f>SUMIFS(ar6_r10!$F$2:$F$999,ar6_r10!$A$2:$A$999,Veda!$E$5,ar6_r10!$C$2:$C$999,Veda!N$17,ar6_r10!$M$2:$M$999,Veda!$G21)</f>
        <v>0.19</v>
      </c>
      <c r="O21" s="11">
        <f>SUMIFS(ar6_r10!$F$2:$F$999,ar6_r10!$A$2:$A$999,Veda!$E$5,ar6_r10!$C$2:$C$999,Veda!O$17,ar6_r10!$M$2:$M$999,Veda!$G21)</f>
        <v>0.2</v>
      </c>
      <c r="S21" s="10" t="s">
        <v>24</v>
      </c>
      <c r="T21" s="6">
        <f>I21*T$14</f>
        <v>1.9535999999999996</v>
      </c>
      <c r="U21" s="6">
        <f t="shared" ref="U21:Z21" si="6">T21</f>
        <v>1.9535999999999996</v>
      </c>
      <c r="V21" s="6">
        <f t="shared" si="6"/>
        <v>1.9535999999999996</v>
      </c>
      <c r="W21" s="6">
        <f t="shared" si="6"/>
        <v>1.9535999999999996</v>
      </c>
      <c r="X21" s="6">
        <f t="shared" si="6"/>
        <v>1.9535999999999996</v>
      </c>
      <c r="Y21" s="6">
        <f t="shared" si="6"/>
        <v>1.9535999999999996</v>
      </c>
      <c r="Z21" s="6">
        <f t="shared" si="6"/>
        <v>1.9535999999999996</v>
      </c>
      <c r="AA21" t="s">
        <v>17</v>
      </c>
      <c r="AC21" s="2" t="s">
        <v>20</v>
      </c>
    </row>
    <row r="22" spans="1:35" x14ac:dyDescent="0.45">
      <c r="A22">
        <v>5</v>
      </c>
      <c r="B22" t="str">
        <f t="shared" si="0"/>
        <v>d 1.5 deg OS.b2w</v>
      </c>
      <c r="C22">
        <v>14</v>
      </c>
      <c r="D22" t="str">
        <f t="shared" si="5"/>
        <v>s2_w</v>
      </c>
      <c r="E22" t="str">
        <f t="shared" si="1"/>
        <v>C2</v>
      </c>
      <c r="S22" s="10" t="s">
        <v>25</v>
      </c>
      <c r="T22" s="6">
        <f t="shared" ref="T22:Z22" si="7">T14-SUM(T19:T21)</f>
        <v>0.65120000000000289</v>
      </c>
      <c r="U22" s="6">
        <f t="shared" si="7"/>
        <v>2.0708160000000078</v>
      </c>
      <c r="V22" s="6">
        <f t="shared" si="7"/>
        <v>6.5706080000000071</v>
      </c>
      <c r="W22" s="6">
        <f t="shared" si="7"/>
        <v>12.01464</v>
      </c>
      <c r="X22" s="6">
        <f t="shared" si="7"/>
        <v>16.312559999999991</v>
      </c>
      <c r="Y22" s="6">
        <f t="shared" si="7"/>
        <v>18.083824000000007</v>
      </c>
      <c r="Z22" s="6">
        <f t="shared" si="7"/>
        <v>18.155456000000001</v>
      </c>
      <c r="AA22" t="s">
        <v>17</v>
      </c>
    </row>
    <row r="23" spans="1:35" x14ac:dyDescent="0.45">
      <c r="A23">
        <v>5</v>
      </c>
      <c r="B23" t="str">
        <f t="shared" si="0"/>
        <v>d 1.5 deg OS.a2w2d</v>
      </c>
      <c r="C23">
        <v>15</v>
      </c>
      <c r="D23" t="str">
        <f t="shared" si="5"/>
        <v>s2_w_p2_d</v>
      </c>
      <c r="E23" t="str">
        <f t="shared" si="1"/>
        <v>C2</v>
      </c>
      <c r="S23" t="s">
        <v>26</v>
      </c>
    </row>
    <row r="24" spans="1:35" ht="14.65" customHeight="1" x14ac:dyDescent="0.45">
      <c r="A24">
        <v>5</v>
      </c>
      <c r="B24" t="str">
        <f t="shared" si="0"/>
        <v>d 1.5 deg OS.hTS12c</v>
      </c>
      <c r="C24">
        <v>16</v>
      </c>
      <c r="D24" t="str">
        <f t="shared" si="5"/>
        <v>ts12_clu</v>
      </c>
      <c r="E24" t="str">
        <f t="shared" si="1"/>
        <v>C2</v>
      </c>
      <c r="G24" s="10" t="s">
        <v>27</v>
      </c>
      <c r="I24" s="8">
        <v>0</v>
      </c>
      <c r="J24" s="8">
        <v>0</v>
      </c>
      <c r="K24" s="8">
        <f>SUMIFS(ar6_r10!$F$2:$F$999,ar6_r10!$A$2:$A$999,Veda!$E$5,ar6_r10!$C$2:$C$999,Veda!K$17,ar6_r10!$M$2:$M$999,Veda!$G24)</f>
        <v>241.69</v>
      </c>
      <c r="L24" s="8">
        <f>SUMIFS(ar6_r10!$F$2:$F$999,ar6_r10!$A$2:$A$999,Veda!$E$5,ar6_r10!$C$2:$C$999,Veda!L$17,ar6_r10!$M$2:$M$999,Veda!$G24)</f>
        <v>339.03</v>
      </c>
      <c r="M24" s="8">
        <f>SUMIFS(ar6_r10!$F$2:$F$999,ar6_r10!$A$2:$A$999,Veda!$E$5,ar6_r10!$C$2:$C$999,Veda!M$17,ar6_r10!$M$2:$M$999,Veda!$G24)</f>
        <v>410.28</v>
      </c>
      <c r="N24" s="8">
        <f>SUMIFS(ar6_r10!$F$2:$F$999,ar6_r10!$A$2:$A$999,Veda!$E$5,ar6_r10!$C$2:$C$999,Veda!N$17,ar6_r10!$M$2:$M$999,Veda!$G24)</f>
        <v>494.2</v>
      </c>
      <c r="O24" s="8">
        <f>SUMIFS(ar6_r10!$F$2:$F$999,ar6_r10!$A$2:$A$999,Veda!$E$5,ar6_r10!$C$2:$C$999,Veda!O$17,ar6_r10!$M$2:$M$999,Veda!$G24)</f>
        <v>635.42999999999995</v>
      </c>
      <c r="S24" t="s">
        <v>28</v>
      </c>
      <c r="U24">
        <v>0</v>
      </c>
      <c r="V24" s="11">
        <f>K24/1000</f>
        <v>0.24168999999999999</v>
      </c>
      <c r="W24" s="11">
        <f>L24/1000</f>
        <v>0.33903</v>
      </c>
      <c r="X24" s="11">
        <f>M24/1000</f>
        <v>0.41027999999999998</v>
      </c>
      <c r="Y24" s="11">
        <f>N24/1000</f>
        <v>0.49419999999999997</v>
      </c>
      <c r="Z24" s="11">
        <f>O24/1000</f>
        <v>0.63542999999999994</v>
      </c>
      <c r="AA24" t="s">
        <v>29</v>
      </c>
    </row>
    <row r="25" spans="1:35" ht="14.65" customHeight="1" x14ac:dyDescent="0.45">
      <c r="A25">
        <v>5</v>
      </c>
      <c r="B25" t="str">
        <f t="shared" si="0"/>
        <v>d 1.5 deg OS.gTS24c</v>
      </c>
      <c r="C25">
        <v>17</v>
      </c>
      <c r="D25" t="str">
        <f t="shared" si="5"/>
        <v>ts24_clu</v>
      </c>
      <c r="E25" t="str">
        <f t="shared" si="1"/>
        <v>C2</v>
      </c>
    </row>
    <row r="26" spans="1:35" ht="17.649999999999999" customHeight="1" thickBot="1" x14ac:dyDescent="0.6">
      <c r="A26">
        <v>5</v>
      </c>
      <c r="B26" t="str">
        <f t="shared" si="0"/>
        <v>d 1.5 deg OS.fTS48c</v>
      </c>
      <c r="C26">
        <v>18</v>
      </c>
      <c r="D26" t="str">
        <f t="shared" si="5"/>
        <v>ts48_clu</v>
      </c>
      <c r="E26" t="str">
        <f t="shared" si="1"/>
        <v>C2</v>
      </c>
      <c r="S26" s="5" t="s">
        <v>12</v>
      </c>
    </row>
    <row r="27" spans="1:35" ht="15" customHeight="1" thickTop="1" thickBot="1" x14ac:dyDescent="0.5">
      <c r="A27">
        <v>5</v>
      </c>
      <c r="B27" t="str">
        <f t="shared" si="0"/>
        <v>d 1.5 deg OS.c15d</v>
      </c>
      <c r="C27">
        <v>19</v>
      </c>
      <c r="D27" t="str">
        <f t="shared" si="5"/>
        <v>s5p5v5_d</v>
      </c>
      <c r="E27" t="str">
        <f t="shared" si="1"/>
        <v>C2</v>
      </c>
      <c r="S27" s="4" t="s">
        <v>30</v>
      </c>
      <c r="T27" s="4">
        <f t="shared" ref="T27:Z27" si="8">T17</f>
        <v>2022</v>
      </c>
      <c r="U27" s="4">
        <f t="shared" si="8"/>
        <v>2025</v>
      </c>
      <c r="V27" s="4">
        <f t="shared" si="8"/>
        <v>2030</v>
      </c>
      <c r="W27" s="4">
        <f t="shared" si="8"/>
        <v>2035</v>
      </c>
      <c r="X27" s="4">
        <f t="shared" si="8"/>
        <v>2040</v>
      </c>
      <c r="Y27" s="4">
        <f t="shared" si="8"/>
        <v>2045</v>
      </c>
      <c r="Z27" s="4">
        <f t="shared" si="8"/>
        <v>2050</v>
      </c>
      <c r="AA27" s="4" t="s">
        <v>14</v>
      </c>
      <c r="AB27" s="4" t="s">
        <v>31</v>
      </c>
    </row>
    <row r="28" spans="1:35" ht="14.65" customHeight="1" thickBot="1" x14ac:dyDescent="0.5">
      <c r="A28">
        <v>5</v>
      </c>
      <c r="B28" t="str">
        <f t="shared" si="0"/>
        <v>d 1.5 deg OS.f1d</v>
      </c>
      <c r="C28">
        <v>20</v>
      </c>
      <c r="D28" t="str">
        <f t="shared" si="5"/>
        <v>s1_d</v>
      </c>
      <c r="E28" t="str">
        <f t="shared" si="1"/>
        <v>C2</v>
      </c>
      <c r="Q28" s="3">
        <f>SUMIFS(iea_data!G3:G9999,iea_data!$B$3:$B$9999,Veda!$S$11)</f>
        <v>33.119999999999997</v>
      </c>
      <c r="S28" t="s">
        <v>32</v>
      </c>
      <c r="T28" s="3">
        <f>Q28</f>
        <v>33.119999999999997</v>
      </c>
      <c r="V28" s="6"/>
      <c r="W28" s="6"/>
      <c r="X28" s="6"/>
      <c r="Y28" s="6"/>
      <c r="Z28" s="6"/>
      <c r="AA28" t="s">
        <v>33</v>
      </c>
      <c r="AB28" t="s">
        <v>34</v>
      </c>
    </row>
    <row r="29" spans="1:35" ht="15" customHeight="1" thickTop="1" thickBot="1" x14ac:dyDescent="0.5">
      <c r="A29">
        <v>5</v>
      </c>
      <c r="B29" t="str">
        <f t="shared" si="0"/>
        <v>d 1.5 deg OS.jAnn</v>
      </c>
      <c r="C29">
        <v>21</v>
      </c>
      <c r="D29" t="str">
        <f t="shared" si="5"/>
        <v>ts_annual</v>
      </c>
      <c r="E29" t="str">
        <f t="shared" si="1"/>
        <v>C2</v>
      </c>
      <c r="Q29" s="3">
        <f>SUMIFS(iea_data!H3:H9999,iea_data!$B$3:$B$9999,Veda!$S$11)</f>
        <v>-29.73</v>
      </c>
      <c r="S29" t="s">
        <v>35</v>
      </c>
      <c r="T29" s="3">
        <f>-1*Q29</f>
        <v>29.73</v>
      </c>
      <c r="V29" s="6"/>
      <c r="W29" s="6"/>
      <c r="X29" s="6"/>
      <c r="Y29" s="6"/>
      <c r="Z29" s="6"/>
      <c r="AA29" t="s">
        <v>33</v>
      </c>
      <c r="AB29" t="s">
        <v>34</v>
      </c>
    </row>
    <row r="30" spans="1:35" ht="14.65" customHeight="1" thickTop="1" x14ac:dyDescent="0.45">
      <c r="A30">
        <v>5</v>
      </c>
      <c r="B30" t="str">
        <f t="shared" si="0"/>
        <v>d 1.5 deg OS.iTS12</v>
      </c>
      <c r="C30">
        <v>22</v>
      </c>
      <c r="D30" t="str">
        <f t="shared" si="5"/>
        <v>ts_12</v>
      </c>
      <c r="E30" t="str">
        <f t="shared" si="1"/>
        <v>C2</v>
      </c>
    </row>
    <row r="31" spans="1:35" x14ac:dyDescent="0.45">
      <c r="A31">
        <v>5</v>
      </c>
      <c r="B31" t="str">
        <f t="shared" si="0"/>
        <v>c 2 deg (67%).e3d</v>
      </c>
      <c r="C31">
        <v>23</v>
      </c>
      <c r="D31" t="str">
        <f t="shared" si="5"/>
        <v>s1p1v1_d</v>
      </c>
      <c r="E31" t="s">
        <v>5</v>
      </c>
    </row>
    <row r="32" spans="1:35" x14ac:dyDescent="0.45">
      <c r="A32">
        <v>5</v>
      </c>
      <c r="B32" t="str">
        <f t="shared" si="0"/>
        <v>c 2 deg (67%).d9d</v>
      </c>
      <c r="C32">
        <v>24</v>
      </c>
      <c r="D32" t="str">
        <f t="shared" si="5"/>
        <v>s3p3v3_d</v>
      </c>
      <c r="E32" t="str">
        <f t="shared" si="1"/>
        <v>C3</v>
      </c>
    </row>
    <row r="33" spans="1:19" x14ac:dyDescent="0.45">
      <c r="A33">
        <v>5</v>
      </c>
      <c r="B33" t="str">
        <f t="shared" si="0"/>
        <v>c 2 deg (67%).b2w</v>
      </c>
      <c r="C33">
        <v>25</v>
      </c>
      <c r="D33" t="str">
        <f t="shared" si="5"/>
        <v>s2_w</v>
      </c>
      <c r="E33" t="str">
        <f t="shared" si="1"/>
        <v>C3</v>
      </c>
    </row>
    <row r="34" spans="1:19" x14ac:dyDescent="0.45">
      <c r="A34">
        <v>5</v>
      </c>
      <c r="B34" t="str">
        <f t="shared" si="0"/>
        <v>c 2 deg (67%).a2w2d</v>
      </c>
      <c r="C34">
        <v>26</v>
      </c>
      <c r="D34" t="str">
        <f t="shared" si="5"/>
        <v>s2_w_p2_d</v>
      </c>
      <c r="E34" t="str">
        <f t="shared" si="1"/>
        <v>C3</v>
      </c>
    </row>
    <row r="35" spans="1:19" x14ac:dyDescent="0.45">
      <c r="A35">
        <v>5</v>
      </c>
      <c r="B35" t="str">
        <f t="shared" si="0"/>
        <v>c 2 deg (67%).hTS12c</v>
      </c>
      <c r="C35">
        <v>27</v>
      </c>
      <c r="D35" t="str">
        <f t="shared" si="5"/>
        <v>ts12_clu</v>
      </c>
      <c r="E35" t="str">
        <f t="shared" si="1"/>
        <v>C3</v>
      </c>
    </row>
    <row r="36" spans="1:19" x14ac:dyDescent="0.45">
      <c r="A36">
        <v>5</v>
      </c>
      <c r="B36" t="str">
        <f t="shared" si="0"/>
        <v>c 2 deg (67%).gTS24c</v>
      </c>
      <c r="C36">
        <v>28</v>
      </c>
      <c r="D36" t="str">
        <f t="shared" si="5"/>
        <v>ts24_clu</v>
      </c>
      <c r="E36" t="str">
        <f t="shared" si="1"/>
        <v>C3</v>
      </c>
      <c r="G36" s="2" t="s">
        <v>9</v>
      </c>
    </row>
    <row r="37" spans="1:19" x14ac:dyDescent="0.45">
      <c r="A37">
        <v>5</v>
      </c>
      <c r="B37" t="str">
        <f t="shared" si="0"/>
        <v>c 2 deg (67%).fTS48c</v>
      </c>
      <c r="C37">
        <v>29</v>
      </c>
      <c r="D37" t="str">
        <f t="shared" si="5"/>
        <v>ts48_clu</v>
      </c>
      <c r="E37" t="str">
        <f t="shared" si="1"/>
        <v>C3</v>
      </c>
      <c r="G37" t="s">
        <v>74</v>
      </c>
      <c r="I37" s="11">
        <f>SUMIFS(ar6_r10!$F$2:$F$999,ar6_r10!$A$2:$A$999,Veda!$G$36,ar6_r10!$C$2:$C$999,Veda!I$17,ar6_r10!$M$2:$M$999,Veda!$G37)</f>
        <v>1</v>
      </c>
      <c r="J37" s="11">
        <f>SUMIFS(ar6_r10!$F$2:$F$999,ar6_r10!$A$2:$A$999,Veda!$G$36,ar6_r10!$C$2:$C$999,Veda!J$17,ar6_r10!$M$2:$M$999,Veda!$G37)</f>
        <v>1.07</v>
      </c>
      <c r="K37" s="11">
        <f>SUMIFS(ar6_r10!$F$2:$F$999,ar6_r10!$A$2:$A$999,Veda!$G$36,ar6_r10!$C$2:$C$999,Veda!K$17,ar6_r10!$M$2:$M$999,Veda!$G37)</f>
        <v>1.24</v>
      </c>
      <c r="L37" s="11">
        <f>SUMIFS(ar6_r10!$F$2:$F$999,ar6_r10!$A$2:$A$999,Veda!$G$36,ar6_r10!$C$2:$C$999,Veda!L$17,ar6_r10!$M$2:$M$999,Veda!$G37)</f>
        <v>1.1499999999999999</v>
      </c>
      <c r="M37" s="11">
        <f>SUMIFS(ar6_r10!$F$2:$F$999,ar6_r10!$A$2:$A$999,Veda!$G$36,ar6_r10!$C$2:$C$999,Veda!M$17,ar6_r10!$M$2:$M$999,Veda!$G37)</f>
        <v>1.25</v>
      </c>
      <c r="N37" s="11">
        <f>SUMIFS(ar6_r10!$F$2:$F$999,ar6_r10!$A$2:$A$999,Veda!$G$36,ar6_r10!$C$2:$C$999,Veda!N$17,ar6_r10!$M$2:$M$999,Veda!$G37)</f>
        <v>1.17</v>
      </c>
      <c r="O37" s="11">
        <f>SUMIFS(ar6_r10!$F$2:$F$999,ar6_r10!$A$2:$A$999,Veda!$G$36,ar6_r10!$C$2:$C$999,Veda!O$17,ar6_r10!$M$2:$M$999,Veda!$G37)</f>
        <v>1.34</v>
      </c>
    </row>
    <row r="38" spans="1:19" x14ac:dyDescent="0.45">
      <c r="A38">
        <v>5</v>
      </c>
      <c r="B38" t="str">
        <f t="shared" si="0"/>
        <v>c 2 deg (67%).c15d</v>
      </c>
      <c r="C38">
        <v>30</v>
      </c>
      <c r="D38" t="str">
        <f t="shared" si="5"/>
        <v>s5p5v5_d</v>
      </c>
      <c r="E38" t="str">
        <f t="shared" si="1"/>
        <v>C3</v>
      </c>
      <c r="G38" t="s">
        <v>75</v>
      </c>
      <c r="I38" s="11">
        <f>SUMIFS(ar6_r10!$F$2:$F$999,ar6_r10!$A$2:$A$999,Veda!$G$36,ar6_r10!$C$2:$C$999,Veda!I$17,ar6_r10!$M$2:$M$999,Veda!$G38)</f>
        <v>1</v>
      </c>
      <c r="J38" s="11">
        <f>SUMIFS(ar6_r10!$F$2:$F$999,ar6_r10!$A$2:$A$999,Veda!$G$36,ar6_r10!$C$2:$C$999,Veda!J$17,ar6_r10!$M$2:$M$999,Veda!$G38)</f>
        <v>1.02</v>
      </c>
      <c r="K38" s="11">
        <f>SUMIFS(ar6_r10!$F$2:$F$999,ar6_r10!$A$2:$A$999,Veda!$G$36,ar6_r10!$C$2:$C$999,Veda!K$17,ar6_r10!$M$2:$M$999,Veda!$G38)</f>
        <v>1.06</v>
      </c>
      <c r="L38" s="11">
        <f>SUMIFS(ar6_r10!$F$2:$F$999,ar6_r10!$A$2:$A$999,Veda!$G$36,ar6_r10!$C$2:$C$999,Veda!L$17,ar6_r10!$M$2:$M$999,Veda!$G38)</f>
        <v>1.07</v>
      </c>
      <c r="M38" s="11">
        <f>SUMIFS(ar6_r10!$F$2:$F$999,ar6_r10!$A$2:$A$999,Veda!$G$36,ar6_r10!$C$2:$C$999,Veda!M$17,ar6_r10!$M$2:$M$999,Veda!$G38)</f>
        <v>1.08</v>
      </c>
      <c r="N38" s="11">
        <f>SUMIFS(ar6_r10!$F$2:$F$999,ar6_r10!$A$2:$A$999,Veda!$G$36,ar6_r10!$C$2:$C$999,Veda!N$17,ar6_r10!$M$2:$M$999,Veda!$G38)</f>
        <v>1.1000000000000001</v>
      </c>
      <c r="O38" s="11">
        <f>SUMIFS(ar6_r10!$F$2:$F$999,ar6_r10!$A$2:$A$999,Veda!$G$36,ar6_r10!$C$2:$C$999,Veda!O$17,ar6_r10!$M$2:$M$999,Veda!$G38)</f>
        <v>1.1200000000000001</v>
      </c>
    </row>
    <row r="39" spans="1:19" x14ac:dyDescent="0.45">
      <c r="A39">
        <v>5</v>
      </c>
      <c r="B39" t="str">
        <f t="shared" si="0"/>
        <v>c 2 deg (67%).f1d</v>
      </c>
      <c r="C39">
        <v>31</v>
      </c>
      <c r="D39" t="str">
        <f t="shared" si="5"/>
        <v>s1_d</v>
      </c>
      <c r="E39" t="str">
        <f t="shared" si="1"/>
        <v>C3</v>
      </c>
      <c r="G39" t="s">
        <v>76</v>
      </c>
      <c r="I39" s="11">
        <f>SUMIFS(ar6_r10!$F$2:$F$999,ar6_r10!$A$2:$A$999,Veda!$G$36,ar6_r10!$C$2:$C$999,Veda!I$17,ar6_r10!$M$2:$M$999,Veda!$G39)</f>
        <v>1</v>
      </c>
      <c r="J39" s="11">
        <f>SUMIFS(ar6_r10!$F$2:$F$999,ar6_r10!$A$2:$A$999,Veda!$G$36,ar6_r10!$C$2:$C$999,Veda!J$17,ar6_r10!$M$2:$M$999,Veda!$G39)</f>
        <v>1.01</v>
      </c>
      <c r="K39" s="11">
        <f>SUMIFS(ar6_r10!$F$2:$F$999,ar6_r10!$A$2:$A$999,Veda!$G$36,ar6_r10!$C$2:$C$999,Veda!K$17,ar6_r10!$M$2:$M$999,Veda!$G39)</f>
        <v>1.1100000000000001</v>
      </c>
      <c r="L39" s="11">
        <f>SUMIFS(ar6_r10!$F$2:$F$999,ar6_r10!$A$2:$A$999,Veda!$G$36,ar6_r10!$C$2:$C$999,Veda!L$17,ar6_r10!$M$2:$M$999,Veda!$G39)</f>
        <v>1.01</v>
      </c>
      <c r="M39" s="11">
        <f>SUMIFS(ar6_r10!$F$2:$F$999,ar6_r10!$A$2:$A$999,Veda!$G$36,ar6_r10!$C$2:$C$999,Veda!M$17,ar6_r10!$M$2:$M$999,Veda!$G39)</f>
        <v>1.01</v>
      </c>
      <c r="N39" s="11">
        <f>SUMIFS(ar6_r10!$F$2:$F$999,ar6_r10!$A$2:$A$999,Veda!$G$36,ar6_r10!$C$2:$C$999,Veda!N$17,ar6_r10!$M$2:$M$999,Veda!$G39)</f>
        <v>1.04</v>
      </c>
      <c r="O39" s="11">
        <f>SUMIFS(ar6_r10!$F$2:$F$999,ar6_r10!$A$2:$A$999,Veda!$G$36,ar6_r10!$C$2:$C$999,Veda!O$17,ar6_r10!$M$2:$M$999,Veda!$G39)</f>
        <v>1.1399999999999999</v>
      </c>
    </row>
    <row r="40" spans="1:19" x14ac:dyDescent="0.45">
      <c r="A40">
        <v>5</v>
      </c>
      <c r="B40" t="str">
        <f t="shared" si="0"/>
        <v>c 2 deg (67%).jAnn</v>
      </c>
      <c r="C40">
        <v>32</v>
      </c>
      <c r="D40" t="str">
        <f t="shared" si="5"/>
        <v>ts_annual</v>
      </c>
      <c r="E40" t="str">
        <f t="shared" si="1"/>
        <v>C3</v>
      </c>
      <c r="G40" t="s">
        <v>77</v>
      </c>
      <c r="I40" s="11">
        <f>SUMIFS(ar6_r10!$F$2:$F$999,ar6_r10!$A$2:$A$999,Veda!$G$36,ar6_r10!$C$2:$C$999,Veda!I$17,ar6_r10!$M$2:$M$999,Veda!$G40)</f>
        <v>1</v>
      </c>
      <c r="J40" s="11">
        <f>SUMIFS(ar6_r10!$F$2:$F$999,ar6_r10!$A$2:$A$999,Veda!$G$36,ar6_r10!$C$2:$C$999,Veda!J$17,ar6_r10!$M$2:$M$999,Veda!$G40)</f>
        <v>0.96</v>
      </c>
      <c r="K40" s="11">
        <f>SUMIFS(ar6_r10!$F$2:$F$999,ar6_r10!$A$2:$A$999,Veda!$G$36,ar6_r10!$C$2:$C$999,Veda!K$17,ar6_r10!$M$2:$M$999,Veda!$G40)</f>
        <v>1.04</v>
      </c>
      <c r="L40" s="11">
        <f>SUMIFS(ar6_r10!$F$2:$F$999,ar6_r10!$A$2:$A$999,Veda!$G$36,ar6_r10!$C$2:$C$999,Veda!L$17,ar6_r10!$M$2:$M$999,Veda!$G40)</f>
        <v>1.04</v>
      </c>
      <c r="M40" s="11">
        <f>SUMIFS(ar6_r10!$F$2:$F$999,ar6_r10!$A$2:$A$999,Veda!$G$36,ar6_r10!$C$2:$C$999,Veda!M$17,ar6_r10!$M$2:$M$999,Veda!$G40)</f>
        <v>0.98</v>
      </c>
      <c r="N40" s="11">
        <f>SUMIFS(ar6_r10!$F$2:$F$999,ar6_r10!$A$2:$A$999,Veda!$G$36,ar6_r10!$C$2:$C$999,Veda!N$17,ar6_r10!$M$2:$M$999,Veda!$G40)</f>
        <v>0.99</v>
      </c>
      <c r="O40" s="11">
        <f>SUMIFS(ar6_r10!$F$2:$F$999,ar6_r10!$A$2:$A$999,Veda!$G$36,ar6_r10!$C$2:$C$999,Veda!O$17,ar6_r10!$M$2:$M$999,Veda!$G40)</f>
        <v>1</v>
      </c>
    </row>
    <row r="41" spans="1:19" x14ac:dyDescent="0.45">
      <c r="A41">
        <v>5</v>
      </c>
      <c r="B41" t="str">
        <f t="shared" si="0"/>
        <v>c 2 deg (67%).iTS12</v>
      </c>
      <c r="C41">
        <v>33</v>
      </c>
      <c r="D41" t="str">
        <f t="shared" si="5"/>
        <v>ts_12</v>
      </c>
      <c r="E41" t="str">
        <f t="shared" si="1"/>
        <v>C3</v>
      </c>
    </row>
    <row r="42" spans="1:19" x14ac:dyDescent="0.45">
      <c r="A42">
        <v>5</v>
      </c>
      <c r="B42" t="str">
        <f t="shared" si="0"/>
        <v>b 2 deg (50%).e3d</v>
      </c>
      <c r="C42">
        <v>34</v>
      </c>
      <c r="D42" t="str">
        <f t="shared" si="5"/>
        <v>s1p1v1_d</v>
      </c>
      <c r="E42" t="s">
        <v>7</v>
      </c>
    </row>
    <row r="43" spans="1:19" x14ac:dyDescent="0.45">
      <c r="A43">
        <v>5</v>
      </c>
      <c r="B43" t="str">
        <f t="shared" si="0"/>
        <v>b 2 deg (50%).d9d</v>
      </c>
      <c r="C43">
        <v>35</v>
      </c>
      <c r="D43" t="str">
        <f t="shared" si="5"/>
        <v>s3p3v3_d</v>
      </c>
      <c r="E43" t="str">
        <f t="shared" si="1"/>
        <v>C4</v>
      </c>
      <c r="G43" t="s">
        <v>84</v>
      </c>
    </row>
    <row r="44" spans="1:19" x14ac:dyDescent="0.45">
      <c r="A44">
        <v>5</v>
      </c>
      <c r="B44" t="str">
        <f t="shared" si="0"/>
        <v>b 2 deg (50%).b2w</v>
      </c>
      <c r="C44">
        <v>36</v>
      </c>
      <c r="D44" t="str">
        <f t="shared" si="5"/>
        <v>s2_w</v>
      </c>
      <c r="E44" t="str">
        <f t="shared" si="1"/>
        <v>C4</v>
      </c>
      <c r="G44" t="s">
        <v>13</v>
      </c>
      <c r="H44" t="s">
        <v>113</v>
      </c>
      <c r="I44">
        <v>2022</v>
      </c>
      <c r="J44">
        <f>J17</f>
        <v>2025</v>
      </c>
      <c r="K44">
        <f t="shared" ref="K44:O44" si="9">K17</f>
        <v>2030</v>
      </c>
      <c r="L44">
        <f t="shared" si="9"/>
        <v>2035</v>
      </c>
      <c r="M44">
        <f t="shared" si="9"/>
        <v>2040</v>
      </c>
      <c r="N44">
        <f t="shared" si="9"/>
        <v>2045</v>
      </c>
      <c r="O44">
        <f t="shared" si="9"/>
        <v>2050</v>
      </c>
      <c r="R44" t="s">
        <v>82</v>
      </c>
      <c r="S44" t="s">
        <v>83</v>
      </c>
    </row>
    <row r="45" spans="1:19" x14ac:dyDescent="0.45">
      <c r="A45">
        <v>5</v>
      </c>
      <c r="B45" t="str">
        <f t="shared" si="0"/>
        <v>b 2 deg (50%).a2w2d</v>
      </c>
      <c r="C45">
        <v>37</v>
      </c>
      <c r="D45" t="str">
        <f t="shared" si="5"/>
        <v>s2_w_p2_d</v>
      </c>
      <c r="E45" t="str">
        <f t="shared" si="1"/>
        <v>C4</v>
      </c>
      <c r="G45" t="s">
        <v>78</v>
      </c>
      <c r="H45" t="str">
        <f>G45</f>
        <v>Gas</v>
      </c>
      <c r="I45">
        <f t="shared" ref="I45:O48" si="10">AVERAGE($R45:$S45)*I37</f>
        <v>35.1</v>
      </c>
      <c r="J45">
        <f t="shared" si="10"/>
        <v>37.557000000000002</v>
      </c>
      <c r="K45">
        <f t="shared" si="10"/>
        <v>43.524000000000001</v>
      </c>
      <c r="L45">
        <f t="shared" si="10"/>
        <v>40.365000000000002</v>
      </c>
      <c r="M45">
        <f t="shared" si="10"/>
        <v>43.875</v>
      </c>
      <c r="N45">
        <f t="shared" si="10"/>
        <v>41.067</v>
      </c>
      <c r="O45">
        <f t="shared" si="10"/>
        <v>47.034000000000006</v>
      </c>
      <c r="R45">
        <f>HLOOKUP($G45&amp;"_"&amp;R$44,fuel_prices!$B$10:$I$11,2,FALSE)</f>
        <v>29.1</v>
      </c>
      <c r="S45">
        <f>HLOOKUP($G45&amp;"_"&amp;S$44,fuel_prices!$B$10:$I$11,2,FALSE)</f>
        <v>41.1</v>
      </c>
    </row>
    <row r="46" spans="1:19" x14ac:dyDescent="0.45">
      <c r="A46">
        <v>5</v>
      </c>
      <c r="B46" t="str">
        <f t="shared" si="0"/>
        <v>b 2 deg (50%).hTS12c</v>
      </c>
      <c r="C46">
        <v>38</v>
      </c>
      <c r="D46" t="str">
        <f t="shared" si="5"/>
        <v>ts12_clu</v>
      </c>
      <c r="E46" t="str">
        <f t="shared" si="1"/>
        <v>C4</v>
      </c>
      <c r="G46" t="s">
        <v>79</v>
      </c>
      <c r="H46" t="str">
        <f t="shared" ref="H46:H48" si="11">G46</f>
        <v>Coal</v>
      </c>
      <c r="I46">
        <f t="shared" si="10"/>
        <v>16.75</v>
      </c>
      <c r="J46">
        <f t="shared" si="10"/>
        <v>17.085000000000001</v>
      </c>
      <c r="K46">
        <f t="shared" si="10"/>
        <v>17.755000000000003</v>
      </c>
      <c r="L46">
        <f t="shared" si="10"/>
        <v>17.922499999999999</v>
      </c>
      <c r="M46">
        <f t="shared" si="10"/>
        <v>18.09</v>
      </c>
      <c r="N46">
        <f t="shared" si="10"/>
        <v>18.425000000000001</v>
      </c>
      <c r="O46">
        <f t="shared" si="10"/>
        <v>18.760000000000002</v>
      </c>
      <c r="R46">
        <f>HLOOKUP($G46&amp;"_"&amp;R$44,fuel_prices!$B$10:$I$11,2,FALSE)</f>
        <v>15.2</v>
      </c>
      <c r="S46">
        <f>HLOOKUP($G46&amp;"_"&amp;S$44,fuel_prices!$B$10:$I$11,2,FALSE)</f>
        <v>18.3</v>
      </c>
    </row>
    <row r="47" spans="1:19" x14ac:dyDescent="0.45">
      <c r="A47">
        <v>5</v>
      </c>
      <c r="B47" t="str">
        <f t="shared" si="0"/>
        <v>b 2 deg (50%).gTS24c</v>
      </c>
      <c r="C47">
        <v>39</v>
      </c>
      <c r="D47" t="str">
        <f t="shared" si="5"/>
        <v>ts24_clu</v>
      </c>
      <c r="E47" t="str">
        <f t="shared" si="1"/>
        <v>C4</v>
      </c>
      <c r="G47" t="s">
        <v>80</v>
      </c>
      <c r="H47" t="str">
        <f t="shared" si="11"/>
        <v>Oil</v>
      </c>
      <c r="I47">
        <f t="shared" si="10"/>
        <v>55</v>
      </c>
      <c r="J47">
        <f t="shared" si="10"/>
        <v>55.55</v>
      </c>
      <c r="K47">
        <f t="shared" si="10"/>
        <v>61.050000000000004</v>
      </c>
      <c r="L47">
        <f t="shared" si="10"/>
        <v>55.55</v>
      </c>
      <c r="M47">
        <f t="shared" si="10"/>
        <v>55.55</v>
      </c>
      <c r="N47">
        <f t="shared" si="10"/>
        <v>57.2</v>
      </c>
      <c r="O47">
        <f t="shared" si="10"/>
        <v>62.699999999999996</v>
      </c>
      <c r="R47">
        <f>HLOOKUP($G47&amp;"_"&amp;R$44,fuel_prices!$B$10:$I$11,2,FALSE)</f>
        <v>50</v>
      </c>
      <c r="S47">
        <f>HLOOKUP($G47&amp;"_"&amp;S$44,fuel_prices!$B$10:$I$11,2,FALSE)</f>
        <v>60</v>
      </c>
    </row>
    <row r="48" spans="1:19" x14ac:dyDescent="0.45">
      <c r="A48">
        <v>5</v>
      </c>
      <c r="B48" t="str">
        <f t="shared" si="0"/>
        <v>b 2 deg (50%).fTS48c</v>
      </c>
      <c r="C48">
        <v>40</v>
      </c>
      <c r="D48" t="str">
        <f t="shared" si="5"/>
        <v>ts48_clu</v>
      </c>
      <c r="E48" t="str">
        <f t="shared" si="1"/>
        <v>C4</v>
      </c>
      <c r="G48" t="s">
        <v>81</v>
      </c>
      <c r="H48" t="str">
        <f t="shared" si="11"/>
        <v>Bioenergy</v>
      </c>
      <c r="I48">
        <f t="shared" si="10"/>
        <v>32</v>
      </c>
      <c r="J48">
        <f t="shared" si="10"/>
        <v>30.72</v>
      </c>
      <c r="K48">
        <f t="shared" si="10"/>
        <v>33.28</v>
      </c>
      <c r="L48">
        <f t="shared" si="10"/>
        <v>33.28</v>
      </c>
      <c r="M48">
        <f t="shared" si="10"/>
        <v>31.36</v>
      </c>
      <c r="N48">
        <f t="shared" si="10"/>
        <v>31.68</v>
      </c>
      <c r="O48">
        <f t="shared" si="10"/>
        <v>32</v>
      </c>
      <c r="R48">
        <f>HLOOKUP($G48&amp;"_"&amp;R$44,fuel_prices!$B$10:$I$11,2,FALSE)</f>
        <v>28</v>
      </c>
      <c r="S48">
        <f>HLOOKUP($G48&amp;"_"&amp;S$44,fuel_prices!$B$10:$I$11,2,FALSE)</f>
        <v>36</v>
      </c>
    </row>
    <row r="49" spans="1:5" x14ac:dyDescent="0.45">
      <c r="A49">
        <v>5</v>
      </c>
      <c r="B49" t="str">
        <f t="shared" si="0"/>
        <v>b 2 deg (50%).c15d</v>
      </c>
      <c r="C49">
        <v>41</v>
      </c>
      <c r="D49" t="str">
        <f t="shared" si="5"/>
        <v>s5p5v5_d</v>
      </c>
      <c r="E49" t="str">
        <f t="shared" si="1"/>
        <v>C4</v>
      </c>
    </row>
    <row r="50" spans="1:5" x14ac:dyDescent="0.45">
      <c r="A50">
        <v>5</v>
      </c>
      <c r="B50" t="str">
        <f t="shared" si="0"/>
        <v>b 2 deg (50%).f1d</v>
      </c>
      <c r="C50">
        <v>42</v>
      </c>
      <c r="D50" t="str">
        <f t="shared" si="5"/>
        <v>s1_d</v>
      </c>
      <c r="E50" t="str">
        <f t="shared" si="1"/>
        <v>C4</v>
      </c>
    </row>
    <row r="51" spans="1:5" x14ac:dyDescent="0.45">
      <c r="A51">
        <v>5</v>
      </c>
      <c r="B51" t="str">
        <f t="shared" si="0"/>
        <v>b 2 deg (50%).jAnn</v>
      </c>
      <c r="C51">
        <v>43</v>
      </c>
      <c r="D51" t="str">
        <f t="shared" si="5"/>
        <v>ts_annual</v>
      </c>
      <c r="E51" t="str">
        <f t="shared" si="1"/>
        <v>C4</v>
      </c>
    </row>
    <row r="52" spans="1:5" x14ac:dyDescent="0.45">
      <c r="A52">
        <v>5</v>
      </c>
      <c r="B52" t="str">
        <f t="shared" si="0"/>
        <v>b 2 deg (50%).iTS12</v>
      </c>
      <c r="C52">
        <v>44</v>
      </c>
      <c r="D52" t="str">
        <f t="shared" si="5"/>
        <v>ts_12</v>
      </c>
      <c r="E52" t="str">
        <f t="shared" si="1"/>
        <v>C4</v>
      </c>
    </row>
    <row r="53" spans="1:5" x14ac:dyDescent="0.45">
      <c r="A53">
        <v>5</v>
      </c>
      <c r="B53" t="str">
        <f t="shared" si="0"/>
        <v>a 3 deg.e3d</v>
      </c>
      <c r="C53">
        <v>45</v>
      </c>
      <c r="D53" t="str">
        <f t="shared" si="5"/>
        <v>s1p1v1_d</v>
      </c>
      <c r="E53" t="s">
        <v>9</v>
      </c>
    </row>
    <row r="54" spans="1:5" x14ac:dyDescent="0.45">
      <c r="A54">
        <v>5</v>
      </c>
      <c r="B54" t="str">
        <f t="shared" si="0"/>
        <v>a 3 deg.d9d</v>
      </c>
      <c r="C54">
        <v>46</v>
      </c>
      <c r="D54" t="str">
        <f t="shared" si="5"/>
        <v>s3p3v3_d</v>
      </c>
      <c r="E54" t="str">
        <f t="shared" si="1"/>
        <v>C7</v>
      </c>
    </row>
    <row r="55" spans="1:5" x14ac:dyDescent="0.45">
      <c r="A55">
        <v>5</v>
      </c>
      <c r="B55" t="str">
        <f t="shared" si="0"/>
        <v>a 3 deg.b2w</v>
      </c>
      <c r="C55">
        <v>47</v>
      </c>
      <c r="D55" t="str">
        <f t="shared" si="5"/>
        <v>s2_w</v>
      </c>
      <c r="E55" t="str">
        <f t="shared" si="1"/>
        <v>C7</v>
      </c>
    </row>
    <row r="56" spans="1:5" x14ac:dyDescent="0.45">
      <c r="A56">
        <v>5</v>
      </c>
      <c r="B56" t="str">
        <f t="shared" si="0"/>
        <v>a 3 deg.a2w2d</v>
      </c>
      <c r="C56">
        <v>48</v>
      </c>
      <c r="D56" t="str">
        <f t="shared" si="5"/>
        <v>s2_w_p2_d</v>
      </c>
      <c r="E56" t="str">
        <f t="shared" si="1"/>
        <v>C7</v>
      </c>
    </row>
    <row r="57" spans="1:5" x14ac:dyDescent="0.45">
      <c r="A57">
        <v>5</v>
      </c>
      <c r="B57" t="str">
        <f t="shared" si="0"/>
        <v>a 3 deg.hTS12c</v>
      </c>
      <c r="C57">
        <v>49</v>
      </c>
      <c r="D57" t="str">
        <f t="shared" si="5"/>
        <v>ts12_clu</v>
      </c>
      <c r="E57" t="str">
        <f t="shared" si="1"/>
        <v>C7</v>
      </c>
    </row>
    <row r="58" spans="1:5" x14ac:dyDescent="0.45">
      <c r="A58">
        <v>5</v>
      </c>
      <c r="B58" t="str">
        <f t="shared" si="0"/>
        <v>a 3 deg.gTS24c</v>
      </c>
      <c r="C58">
        <v>50</v>
      </c>
      <c r="D58" t="str">
        <f t="shared" si="5"/>
        <v>ts24_clu</v>
      </c>
      <c r="E58" t="str">
        <f t="shared" si="1"/>
        <v>C7</v>
      </c>
    </row>
    <row r="59" spans="1:5" x14ac:dyDescent="0.45">
      <c r="A59">
        <v>5</v>
      </c>
      <c r="B59" t="str">
        <f t="shared" si="0"/>
        <v>a 3 deg.fTS48c</v>
      </c>
      <c r="C59">
        <v>51</v>
      </c>
      <c r="D59" t="str">
        <f t="shared" si="5"/>
        <v>ts48_clu</v>
      </c>
      <c r="E59" t="str">
        <f t="shared" si="1"/>
        <v>C7</v>
      </c>
    </row>
    <row r="60" spans="1:5" x14ac:dyDescent="0.45">
      <c r="A60">
        <v>5</v>
      </c>
      <c r="B60" t="str">
        <f t="shared" si="0"/>
        <v>a 3 deg.c15d</v>
      </c>
      <c r="C60">
        <v>52</v>
      </c>
      <c r="D60" t="str">
        <f t="shared" si="5"/>
        <v>s5p5v5_d</v>
      </c>
      <c r="E60" t="str">
        <f t="shared" si="1"/>
        <v>C7</v>
      </c>
    </row>
    <row r="61" spans="1:5" x14ac:dyDescent="0.45">
      <c r="A61">
        <v>5</v>
      </c>
      <c r="B61" t="str">
        <f t="shared" si="0"/>
        <v>a 3 deg.f1d</v>
      </c>
      <c r="C61">
        <v>53</v>
      </c>
      <c r="D61" t="str">
        <f t="shared" si="5"/>
        <v>s1_d</v>
      </c>
      <c r="E61" t="str">
        <f t="shared" si="1"/>
        <v>C7</v>
      </c>
    </row>
    <row r="62" spans="1:5" x14ac:dyDescent="0.45">
      <c r="A62">
        <v>5</v>
      </c>
      <c r="B62" t="str">
        <f t="shared" si="0"/>
        <v>a 3 deg.jAnn</v>
      </c>
      <c r="C62">
        <v>54</v>
      </c>
      <c r="D62" t="str">
        <f t="shared" si="5"/>
        <v>ts_annual</v>
      </c>
      <c r="E62" t="str">
        <f t="shared" si="1"/>
        <v>C7</v>
      </c>
    </row>
    <row r="63" spans="1:5" x14ac:dyDescent="0.45">
      <c r="A63">
        <v>5</v>
      </c>
      <c r="B63" t="str">
        <f t="shared" si="0"/>
        <v>a 3 deg.iTS12</v>
      </c>
      <c r="C63">
        <v>55</v>
      </c>
      <c r="D63" t="str">
        <f t="shared" si="5"/>
        <v>ts_12</v>
      </c>
      <c r="E63" t="str">
        <f t="shared" si="1"/>
        <v>C7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6D493-D716-4087-B064-2B3D47A3A13E}">
  <dimension ref="A9:AM4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106</v>
      </c>
      <c r="C10" t="s">
        <v>140</v>
      </c>
      <c r="D10" t="s">
        <v>141</v>
      </c>
      <c r="E10" t="s">
        <v>142</v>
      </c>
      <c r="F10" t="s">
        <v>143</v>
      </c>
      <c r="G10" t="s">
        <v>144</v>
      </c>
      <c r="I10" t="s">
        <v>13</v>
      </c>
      <c r="J10" t="s">
        <v>134</v>
      </c>
      <c r="K10" t="s">
        <v>235</v>
      </c>
      <c r="L10" t="s">
        <v>30</v>
      </c>
      <c r="N10" t="s">
        <v>13</v>
      </c>
      <c r="O10" t="s">
        <v>134</v>
      </c>
      <c r="P10" t="s">
        <v>235</v>
      </c>
      <c r="Q10" t="s">
        <v>30</v>
      </c>
      <c r="S10" t="s">
        <v>13</v>
      </c>
      <c r="T10" t="s">
        <v>134</v>
      </c>
      <c r="U10" t="s">
        <v>235</v>
      </c>
      <c r="V10" t="s">
        <v>30</v>
      </c>
      <c r="X10" t="s">
        <v>348</v>
      </c>
      <c r="Y10" t="s">
        <v>235</v>
      </c>
      <c r="Z10" t="s">
        <v>134</v>
      </c>
      <c r="AA10" t="s">
        <v>13</v>
      </c>
      <c r="AC10" t="s">
        <v>13</v>
      </c>
      <c r="AD10" t="s">
        <v>134</v>
      </c>
      <c r="AE10" t="s">
        <v>235</v>
      </c>
      <c r="AG10" t="s">
        <v>13</v>
      </c>
      <c r="AH10" t="s">
        <v>134</v>
      </c>
      <c r="AI10" t="s">
        <v>354</v>
      </c>
      <c r="AK10" t="s">
        <v>134</v>
      </c>
      <c r="AL10" t="s">
        <v>355</v>
      </c>
      <c r="AM10" t="s">
        <v>356</v>
      </c>
    </row>
    <row r="11" spans="1:39" x14ac:dyDescent="0.45">
      <c r="A11" t="str">
        <f>IFERROR(IF(Veda!D5=A10,"ok","x"),"")</f>
        <v>x</v>
      </c>
      <c r="C11" t="s">
        <v>145</v>
      </c>
      <c r="D11" t="s">
        <v>146</v>
      </c>
      <c r="E11" t="s">
        <v>226</v>
      </c>
      <c r="F11" t="s">
        <v>1724</v>
      </c>
      <c r="G11" t="s">
        <v>146</v>
      </c>
      <c r="I11" t="s">
        <v>236</v>
      </c>
      <c r="J11" t="s">
        <v>237</v>
      </c>
      <c r="K11">
        <v>6.132459194036345E-4</v>
      </c>
      <c r="L11" t="s">
        <v>238</v>
      </c>
      <c r="N11" t="s">
        <v>346</v>
      </c>
      <c r="O11" t="s">
        <v>237</v>
      </c>
      <c r="P11">
        <v>6.5113385132715182E-2</v>
      </c>
      <c r="Q11" t="s">
        <v>238</v>
      </c>
      <c r="S11" t="s">
        <v>347</v>
      </c>
      <c r="T11" t="s">
        <v>237</v>
      </c>
      <c r="U11">
        <v>0</v>
      </c>
      <c r="V11" t="s">
        <v>238</v>
      </c>
      <c r="X11">
        <v>5.3881278538812784E-2</v>
      </c>
      <c r="Y11">
        <v>2.9864505382492607E-2</v>
      </c>
      <c r="Z11" t="s">
        <v>237</v>
      </c>
      <c r="AA11" t="s">
        <v>25</v>
      </c>
      <c r="AC11" t="s">
        <v>22</v>
      </c>
      <c r="AD11" t="s">
        <v>237</v>
      </c>
      <c r="AE11">
        <v>5.8930625207687361E-2</v>
      </c>
      <c r="AG11" t="s">
        <v>97</v>
      </c>
      <c r="AH11" t="s">
        <v>237</v>
      </c>
      <c r="AI11">
        <v>0.21542971678086897</v>
      </c>
      <c r="AK11" t="s">
        <v>152</v>
      </c>
      <c r="AL11">
        <v>0.35506511836787058</v>
      </c>
      <c r="AM11" t="s">
        <v>357</v>
      </c>
    </row>
    <row r="12" spans="1:39" x14ac:dyDescent="0.45">
      <c r="C12" t="s">
        <v>150</v>
      </c>
      <c r="E12" t="s">
        <v>227</v>
      </c>
      <c r="G12" t="s">
        <v>146</v>
      </c>
      <c r="I12" t="s">
        <v>236</v>
      </c>
      <c r="J12" t="s">
        <v>239</v>
      </c>
      <c r="K12">
        <v>2.5757167781414073E-2</v>
      </c>
      <c r="L12" t="s">
        <v>238</v>
      </c>
      <c r="N12" t="s">
        <v>346</v>
      </c>
      <c r="O12" t="s">
        <v>239</v>
      </c>
      <c r="P12">
        <v>2.3017609793846341E-2</v>
      </c>
      <c r="Q12" t="s">
        <v>238</v>
      </c>
      <c r="S12" t="s">
        <v>347</v>
      </c>
      <c r="T12" t="s">
        <v>239</v>
      </c>
      <c r="U12">
        <v>0</v>
      </c>
      <c r="V12" t="s">
        <v>238</v>
      </c>
      <c r="X12">
        <v>2.0205479452054795E-2</v>
      </c>
      <c r="Y12">
        <v>2.5444480355352253E-2</v>
      </c>
      <c r="Z12" t="s">
        <v>239</v>
      </c>
      <c r="AA12" t="s">
        <v>25</v>
      </c>
      <c r="AC12" t="s">
        <v>22</v>
      </c>
      <c r="AD12" t="s">
        <v>239</v>
      </c>
      <c r="AE12">
        <v>2.6521046359627348E-2</v>
      </c>
      <c r="AG12" t="s">
        <v>97</v>
      </c>
      <c r="AH12" t="s">
        <v>239</v>
      </c>
      <c r="AI12">
        <v>6.4420394445824813E-2</v>
      </c>
      <c r="AK12" t="s">
        <v>145</v>
      </c>
      <c r="AL12">
        <v>0.17653172515557836</v>
      </c>
      <c r="AM12" t="s">
        <v>357</v>
      </c>
    </row>
    <row r="13" spans="1:39" x14ac:dyDescent="0.45">
      <c r="C13" t="s">
        <v>152</v>
      </c>
      <c r="E13" t="s">
        <v>228</v>
      </c>
      <c r="G13" t="s">
        <v>146</v>
      </c>
      <c r="I13" t="s">
        <v>236</v>
      </c>
      <c r="J13" t="s">
        <v>240</v>
      </c>
      <c r="K13">
        <v>3.9350177305529963E-2</v>
      </c>
      <c r="L13" t="s">
        <v>238</v>
      </c>
      <c r="N13" t="s">
        <v>346</v>
      </c>
      <c r="O13" t="s">
        <v>240</v>
      </c>
      <c r="P13">
        <v>2.3648713870197968E-2</v>
      </c>
      <c r="Q13" t="s">
        <v>238</v>
      </c>
      <c r="S13" t="s">
        <v>347</v>
      </c>
      <c r="T13" t="s">
        <v>240</v>
      </c>
      <c r="U13">
        <v>0</v>
      </c>
      <c r="V13" t="s">
        <v>238</v>
      </c>
      <c r="X13">
        <v>2.0205479452054795E-2</v>
      </c>
      <c r="Y13">
        <v>2.5483595621079155E-2</v>
      </c>
      <c r="Z13" t="s">
        <v>240</v>
      </c>
      <c r="AA13" t="s">
        <v>25</v>
      </c>
      <c r="AC13" t="s">
        <v>22</v>
      </c>
      <c r="AD13" t="s">
        <v>240</v>
      </c>
      <c r="AE13">
        <v>2.631498204793439E-2</v>
      </c>
      <c r="AG13" t="s">
        <v>97</v>
      </c>
      <c r="AH13" t="s">
        <v>240</v>
      </c>
      <c r="AI13">
        <v>5.1447247440785215E-2</v>
      </c>
      <c r="AK13" t="s">
        <v>150</v>
      </c>
      <c r="AL13">
        <v>0.6684031564765508</v>
      </c>
      <c r="AM13" t="s">
        <v>357</v>
      </c>
    </row>
    <row r="14" spans="1:39" x14ac:dyDescent="0.45">
      <c r="E14" t="s">
        <v>229</v>
      </c>
      <c r="G14" t="s">
        <v>146</v>
      </c>
      <c r="I14" t="s">
        <v>236</v>
      </c>
      <c r="J14" t="s">
        <v>241</v>
      </c>
      <c r="K14">
        <v>3.376784737569203E-2</v>
      </c>
      <c r="L14" t="s">
        <v>238</v>
      </c>
      <c r="N14" t="s">
        <v>346</v>
      </c>
      <c r="O14" t="s">
        <v>241</v>
      </c>
      <c r="P14">
        <v>3.6889635701253747E-2</v>
      </c>
      <c r="Q14" t="s">
        <v>238</v>
      </c>
      <c r="S14" t="s">
        <v>347</v>
      </c>
      <c r="T14" t="s">
        <v>241</v>
      </c>
      <c r="U14">
        <v>0</v>
      </c>
      <c r="V14" t="s">
        <v>238</v>
      </c>
      <c r="X14">
        <v>2.6940639269406392E-2</v>
      </c>
      <c r="Y14">
        <v>4.5256362446030048E-2</v>
      </c>
      <c r="Z14" t="s">
        <v>241</v>
      </c>
      <c r="AA14" t="s">
        <v>25</v>
      </c>
      <c r="AC14" t="s">
        <v>22</v>
      </c>
      <c r="AD14" t="s">
        <v>241</v>
      </c>
      <c r="AE14">
        <v>3.5433128094308028E-2</v>
      </c>
      <c r="AG14" t="s">
        <v>97</v>
      </c>
      <c r="AH14" t="s">
        <v>241</v>
      </c>
      <c r="AI14">
        <v>4.8779532876089826E-2</v>
      </c>
    </row>
    <row r="15" spans="1:39" x14ac:dyDescent="0.45">
      <c r="E15" t="s">
        <v>230</v>
      </c>
      <c r="G15" t="s">
        <v>146</v>
      </c>
      <c r="I15" t="s">
        <v>236</v>
      </c>
      <c r="J15" t="s">
        <v>242</v>
      </c>
      <c r="K15">
        <v>0</v>
      </c>
      <c r="L15" t="s">
        <v>238</v>
      </c>
      <c r="N15" t="s">
        <v>346</v>
      </c>
      <c r="O15" t="s">
        <v>242</v>
      </c>
      <c r="P15">
        <v>5.9169240330351848E-2</v>
      </c>
      <c r="Q15" t="s">
        <v>238</v>
      </c>
      <c r="S15" t="s">
        <v>347</v>
      </c>
      <c r="T15" t="s">
        <v>242</v>
      </c>
      <c r="U15">
        <v>0</v>
      </c>
      <c r="V15" t="s">
        <v>238</v>
      </c>
      <c r="X15">
        <v>4.041095890410959E-2</v>
      </c>
      <c r="Y15">
        <v>3.5594891811484314E-2</v>
      </c>
      <c r="Z15" t="s">
        <v>242</v>
      </c>
      <c r="AA15" t="s">
        <v>25</v>
      </c>
      <c r="AC15" t="s">
        <v>22</v>
      </c>
      <c r="AD15" t="s">
        <v>242</v>
      </c>
      <c r="AE15">
        <v>4.6056861814408621E-2</v>
      </c>
      <c r="AG15" t="s">
        <v>97</v>
      </c>
      <c r="AH15" t="s">
        <v>242</v>
      </c>
      <c r="AI15">
        <v>0.16015462206357989</v>
      </c>
    </row>
    <row r="16" spans="1:39" x14ac:dyDescent="0.45">
      <c r="I16" t="s">
        <v>236</v>
      </c>
      <c r="J16" t="s">
        <v>271</v>
      </c>
      <c r="K16">
        <v>6.8099846431375288E-2</v>
      </c>
      <c r="L16" t="s">
        <v>238</v>
      </c>
      <c r="N16" t="s">
        <v>346</v>
      </c>
      <c r="O16" t="s">
        <v>271</v>
      </c>
      <c r="P16">
        <v>0.10765326074620545</v>
      </c>
      <c r="Q16" t="s">
        <v>238</v>
      </c>
      <c r="S16" t="s">
        <v>347</v>
      </c>
      <c r="T16" t="s">
        <v>271</v>
      </c>
      <c r="U16">
        <v>0</v>
      </c>
      <c r="V16" t="s">
        <v>238</v>
      </c>
      <c r="X16">
        <v>0.16803652968036531</v>
      </c>
      <c r="Y16">
        <v>9.3136762548790497E-2</v>
      </c>
      <c r="Z16" t="s">
        <v>271</v>
      </c>
      <c r="AA16" t="s">
        <v>25</v>
      </c>
      <c r="AC16" t="s">
        <v>22</v>
      </c>
      <c r="AD16" t="s">
        <v>271</v>
      </c>
      <c r="AE16">
        <v>0.13843819604337027</v>
      </c>
      <c r="AG16" t="s">
        <v>97</v>
      </c>
      <c r="AH16" t="s">
        <v>271</v>
      </c>
      <c r="AI16">
        <v>0.37286264980131256</v>
      </c>
    </row>
    <row r="17" spans="9:35" x14ac:dyDescent="0.45">
      <c r="I17" t="s">
        <v>236</v>
      </c>
      <c r="J17" t="s">
        <v>272</v>
      </c>
      <c r="K17">
        <v>0.17529342701403736</v>
      </c>
      <c r="L17" t="s">
        <v>238</v>
      </c>
      <c r="N17" t="s">
        <v>346</v>
      </c>
      <c r="O17" t="s">
        <v>272</v>
      </c>
      <c r="P17">
        <v>3.495666028142539E-2</v>
      </c>
      <c r="Q17" t="s">
        <v>238</v>
      </c>
      <c r="S17" t="s">
        <v>347</v>
      </c>
      <c r="T17" t="s">
        <v>272</v>
      </c>
      <c r="U17">
        <v>0</v>
      </c>
      <c r="V17" t="s">
        <v>238</v>
      </c>
      <c r="X17">
        <v>6.3013698630136991E-2</v>
      </c>
      <c r="Y17">
        <v>7.9352277718386682E-2</v>
      </c>
      <c r="Z17" t="s">
        <v>272</v>
      </c>
      <c r="AA17" t="s">
        <v>25</v>
      </c>
      <c r="AC17" t="s">
        <v>22</v>
      </c>
      <c r="AD17" t="s">
        <v>272</v>
      </c>
      <c r="AE17">
        <v>6.658774910132427E-2</v>
      </c>
      <c r="AG17" t="s">
        <v>97</v>
      </c>
      <c r="AH17" t="s">
        <v>272</v>
      </c>
      <c r="AI17">
        <v>0.17060426614468516</v>
      </c>
    </row>
    <row r="18" spans="9:35" x14ac:dyDescent="0.45">
      <c r="I18" t="s">
        <v>236</v>
      </c>
      <c r="J18" t="s">
        <v>273</v>
      </c>
      <c r="K18">
        <v>0.1923982023493947</v>
      </c>
      <c r="L18" t="s">
        <v>238</v>
      </c>
      <c r="N18" t="s">
        <v>346</v>
      </c>
      <c r="O18" t="s">
        <v>273</v>
      </c>
      <c r="P18">
        <v>4.1911653250363917E-2</v>
      </c>
      <c r="Q18" t="s">
        <v>238</v>
      </c>
      <c r="S18" t="s">
        <v>347</v>
      </c>
      <c r="T18" t="s">
        <v>273</v>
      </c>
      <c r="U18">
        <v>0</v>
      </c>
      <c r="V18" t="s">
        <v>238</v>
      </c>
      <c r="X18">
        <v>6.3013698630136991E-2</v>
      </c>
      <c r="Y18">
        <v>7.9474264309806184E-2</v>
      </c>
      <c r="Z18" t="s">
        <v>273</v>
      </c>
      <c r="AA18" t="s">
        <v>25</v>
      </c>
      <c r="AC18" t="s">
        <v>22</v>
      </c>
      <c r="AD18" t="s">
        <v>273</v>
      </c>
      <c r="AE18">
        <v>6.6225447080635338E-2</v>
      </c>
      <c r="AG18" t="s">
        <v>97</v>
      </c>
      <c r="AH18" t="s">
        <v>273</v>
      </c>
      <c r="AI18">
        <v>0.17476491689885698</v>
      </c>
    </row>
    <row r="19" spans="9:35" x14ac:dyDescent="0.45">
      <c r="I19" t="s">
        <v>236</v>
      </c>
      <c r="J19" t="s">
        <v>274</v>
      </c>
      <c r="K19">
        <v>0.19880404563597784</v>
      </c>
      <c r="L19" t="s">
        <v>238</v>
      </c>
      <c r="N19" t="s">
        <v>346</v>
      </c>
      <c r="O19" t="s">
        <v>274</v>
      </c>
      <c r="P19">
        <v>6.5288573667741628E-2</v>
      </c>
      <c r="Q19" t="s">
        <v>238</v>
      </c>
      <c r="S19" t="s">
        <v>347</v>
      </c>
      <c r="T19" t="s">
        <v>274</v>
      </c>
      <c r="U19">
        <v>0</v>
      </c>
      <c r="V19" t="s">
        <v>238</v>
      </c>
      <c r="X19">
        <v>8.4018264840182655E-2</v>
      </c>
      <c r="Y19">
        <v>0.14113848627236492</v>
      </c>
      <c r="Z19" t="s">
        <v>274</v>
      </c>
      <c r="AA19" t="s">
        <v>25</v>
      </c>
      <c r="AC19" t="s">
        <v>22</v>
      </c>
      <c r="AD19" t="s">
        <v>274</v>
      </c>
      <c r="AE19">
        <v>8.7304759821149255E-2</v>
      </c>
      <c r="AG19" t="s">
        <v>97</v>
      </c>
      <c r="AH19" t="s">
        <v>274</v>
      </c>
      <c r="AI19">
        <v>0.19046174823709205</v>
      </c>
    </row>
    <row r="20" spans="9:35" x14ac:dyDescent="0.45">
      <c r="I20" t="s">
        <v>236</v>
      </c>
      <c r="J20" t="s">
        <v>275</v>
      </c>
      <c r="K20">
        <v>2.9636104990217727E-2</v>
      </c>
      <c r="L20" t="s">
        <v>238</v>
      </c>
      <c r="N20" t="s">
        <v>346</v>
      </c>
      <c r="O20" t="s">
        <v>275</v>
      </c>
      <c r="P20">
        <v>9.5768793647412198E-2</v>
      </c>
      <c r="Q20" t="s">
        <v>238</v>
      </c>
      <c r="S20" t="s">
        <v>347</v>
      </c>
      <c r="T20" t="s">
        <v>275</v>
      </c>
      <c r="U20">
        <v>0</v>
      </c>
      <c r="V20" t="s">
        <v>238</v>
      </c>
      <c r="X20">
        <v>0.12602739726027398</v>
      </c>
      <c r="Y20">
        <v>0.11100779819174771</v>
      </c>
      <c r="Z20" t="s">
        <v>275</v>
      </c>
      <c r="AA20" t="s">
        <v>25</v>
      </c>
      <c r="AC20" t="s">
        <v>22</v>
      </c>
      <c r="AD20" t="s">
        <v>275</v>
      </c>
      <c r="AE20">
        <v>0.11383459247621995</v>
      </c>
      <c r="AG20" t="s">
        <v>97</v>
      </c>
      <c r="AH20" t="s">
        <v>275</v>
      </c>
      <c r="AI20">
        <v>0.30418934791854846</v>
      </c>
    </row>
    <row r="21" spans="9:35" x14ac:dyDescent="0.45">
      <c r="I21" t="s">
        <v>236</v>
      </c>
      <c r="J21" t="s">
        <v>328</v>
      </c>
      <c r="K21">
        <v>8.2325687691725321E-3</v>
      </c>
      <c r="L21" t="s">
        <v>238</v>
      </c>
      <c r="N21" t="s">
        <v>346</v>
      </c>
      <c r="O21" t="s">
        <v>328</v>
      </c>
      <c r="P21">
        <v>0.15286287650203331</v>
      </c>
      <c r="Q21" t="s">
        <v>238</v>
      </c>
      <c r="S21" t="s">
        <v>347</v>
      </c>
      <c r="T21" t="s">
        <v>328</v>
      </c>
      <c r="U21">
        <v>0</v>
      </c>
      <c r="V21" t="s">
        <v>238</v>
      </c>
      <c r="X21">
        <v>0.11141552511415526</v>
      </c>
      <c r="Y21">
        <v>6.1753722994306731E-2</v>
      </c>
      <c r="Z21" t="s">
        <v>328</v>
      </c>
      <c r="AA21" t="s">
        <v>25</v>
      </c>
      <c r="AC21" t="s">
        <v>22</v>
      </c>
      <c r="AD21" t="s">
        <v>328</v>
      </c>
      <c r="AE21">
        <v>9.9006902235340408E-2</v>
      </c>
      <c r="AG21" t="s">
        <v>97</v>
      </c>
      <c r="AH21" t="s">
        <v>328</v>
      </c>
      <c r="AI21">
        <v>0.30743927820891548</v>
      </c>
    </row>
    <row r="22" spans="9:35" x14ac:dyDescent="0.45">
      <c r="I22" t="s">
        <v>236</v>
      </c>
      <c r="J22" t="s">
        <v>329</v>
      </c>
      <c r="K22">
        <v>6.6303069445295126E-2</v>
      </c>
      <c r="L22" t="s">
        <v>238</v>
      </c>
      <c r="N22" t="s">
        <v>346</v>
      </c>
      <c r="O22" t="s">
        <v>329</v>
      </c>
      <c r="P22">
        <v>5.2326905623796764E-2</v>
      </c>
      <c r="Q22" t="s">
        <v>238</v>
      </c>
      <c r="S22" t="s">
        <v>347</v>
      </c>
      <c r="T22" t="s">
        <v>329</v>
      </c>
      <c r="U22">
        <v>0</v>
      </c>
      <c r="V22" t="s">
        <v>238</v>
      </c>
      <c r="X22">
        <v>4.1780821917808221E-2</v>
      </c>
      <c r="Y22">
        <v>5.2614010226321603E-2</v>
      </c>
      <c r="Z22" t="s">
        <v>329</v>
      </c>
      <c r="AA22" t="s">
        <v>25</v>
      </c>
      <c r="AC22" t="s">
        <v>22</v>
      </c>
      <c r="AD22" t="s">
        <v>329</v>
      </c>
      <c r="AE22">
        <v>4.6634518599293594E-2</v>
      </c>
      <c r="AG22" t="s">
        <v>97</v>
      </c>
      <c r="AH22" t="s">
        <v>329</v>
      </c>
      <c r="AI22">
        <v>0.12898923061266232</v>
      </c>
    </row>
    <row r="23" spans="9:35" x14ac:dyDescent="0.45">
      <c r="I23" t="s">
        <v>236</v>
      </c>
      <c r="J23" t="s">
        <v>330</v>
      </c>
      <c r="K23">
        <v>8.5957488067916449E-2</v>
      </c>
      <c r="L23" t="s">
        <v>238</v>
      </c>
      <c r="N23" t="s">
        <v>346</v>
      </c>
      <c r="O23" t="s">
        <v>330</v>
      </c>
      <c r="P23">
        <v>5.2376170835535966E-2</v>
      </c>
      <c r="Q23" t="s">
        <v>238</v>
      </c>
      <c r="S23" t="s">
        <v>347</v>
      </c>
      <c r="T23" t="s">
        <v>330</v>
      </c>
      <c r="U23">
        <v>0</v>
      </c>
      <c r="V23" t="s">
        <v>238</v>
      </c>
      <c r="X23">
        <v>4.1780821917808221E-2</v>
      </c>
      <c r="Y23">
        <v>5.2694892640197576E-2</v>
      </c>
      <c r="Z23" t="s">
        <v>330</v>
      </c>
      <c r="AA23" t="s">
        <v>25</v>
      </c>
      <c r="AC23" t="s">
        <v>22</v>
      </c>
      <c r="AD23" t="s">
        <v>330</v>
      </c>
      <c r="AE23">
        <v>4.6088017279625693E-2</v>
      </c>
      <c r="AG23" t="s">
        <v>97</v>
      </c>
      <c r="AH23" t="s">
        <v>330</v>
      </c>
      <c r="AI23">
        <v>0.1375349933673069</v>
      </c>
    </row>
    <row r="24" spans="9:35" x14ac:dyDescent="0.45">
      <c r="I24" t="s">
        <v>236</v>
      </c>
      <c r="J24" t="s">
        <v>331</v>
      </c>
      <c r="K24">
        <v>7.4393201714936685E-2</v>
      </c>
      <c r="L24" t="s">
        <v>238</v>
      </c>
      <c r="N24" t="s">
        <v>346</v>
      </c>
      <c r="O24" t="s">
        <v>331</v>
      </c>
      <c r="P24">
        <v>7.3400014173235509E-2</v>
      </c>
      <c r="Q24" t="s">
        <v>238</v>
      </c>
      <c r="S24" t="s">
        <v>347</v>
      </c>
      <c r="T24" t="s">
        <v>331</v>
      </c>
      <c r="U24">
        <v>0</v>
      </c>
      <c r="V24" t="s">
        <v>238</v>
      </c>
      <c r="X24">
        <v>5.5707762557077628E-2</v>
      </c>
      <c r="Y24">
        <v>9.3580952854502825E-2</v>
      </c>
      <c r="Z24" t="s">
        <v>331</v>
      </c>
      <c r="AA24" t="s">
        <v>25</v>
      </c>
      <c r="AC24" t="s">
        <v>22</v>
      </c>
      <c r="AD24" t="s">
        <v>331</v>
      </c>
      <c r="AE24">
        <v>6.1729031180240874E-2</v>
      </c>
      <c r="AG24" t="s">
        <v>97</v>
      </c>
      <c r="AH24" t="s">
        <v>331</v>
      </c>
      <c r="AI24">
        <v>0.14100991753149117</v>
      </c>
    </row>
    <row r="25" spans="9:35" x14ac:dyDescent="0.45">
      <c r="I25" t="s">
        <v>236</v>
      </c>
      <c r="J25" t="s">
        <v>332</v>
      </c>
      <c r="K25">
        <v>1.3936071994688922E-3</v>
      </c>
      <c r="L25" t="s">
        <v>238</v>
      </c>
      <c r="N25" t="s">
        <v>346</v>
      </c>
      <c r="O25" t="s">
        <v>332</v>
      </c>
      <c r="P25">
        <v>0.11561650644374202</v>
      </c>
      <c r="Q25" t="s">
        <v>238</v>
      </c>
      <c r="S25" t="s">
        <v>347</v>
      </c>
      <c r="T25" t="s">
        <v>332</v>
      </c>
      <c r="U25">
        <v>0</v>
      </c>
      <c r="V25" t="s">
        <v>238</v>
      </c>
      <c r="X25">
        <v>8.3561643835616442E-2</v>
      </c>
      <c r="Y25">
        <v>7.3602996627137054E-2</v>
      </c>
      <c r="Z25" t="s">
        <v>332</v>
      </c>
      <c r="AA25" t="s">
        <v>25</v>
      </c>
      <c r="AC25" t="s">
        <v>22</v>
      </c>
      <c r="AD25" t="s">
        <v>332</v>
      </c>
      <c r="AE25">
        <v>8.0894142658834531E-2</v>
      </c>
      <c r="AG25" t="s">
        <v>97</v>
      </c>
      <c r="AH25" t="s">
        <v>332</v>
      </c>
      <c r="AI25">
        <v>0.24743857084810039</v>
      </c>
    </row>
    <row r="26" spans="9:35" x14ac:dyDescent="0.45">
      <c r="AC26" t="s">
        <v>19</v>
      </c>
      <c r="AD26" t="s">
        <v>237</v>
      </c>
      <c r="AE26">
        <v>5.3569943690195979E-2</v>
      </c>
    </row>
    <row r="27" spans="9:35" x14ac:dyDescent="0.45">
      <c r="AC27" t="s">
        <v>19</v>
      </c>
      <c r="AD27" t="s">
        <v>239</v>
      </c>
      <c r="AE27">
        <v>2.0397037628813782E-2</v>
      </c>
    </row>
    <row r="28" spans="9:35" x14ac:dyDescent="0.45">
      <c r="AC28" t="s">
        <v>19</v>
      </c>
      <c r="AD28" t="s">
        <v>240</v>
      </c>
      <c r="AE28">
        <v>2.0382670704364253E-2</v>
      </c>
    </row>
    <row r="29" spans="9:35" x14ac:dyDescent="0.45">
      <c r="AC29" t="s">
        <v>19</v>
      </c>
      <c r="AD29" t="s">
        <v>241</v>
      </c>
      <c r="AE29">
        <v>2.7201051434891248E-2</v>
      </c>
    </row>
    <row r="30" spans="9:35" x14ac:dyDescent="0.45">
      <c r="AC30" t="s">
        <v>19</v>
      </c>
      <c r="AD30" t="s">
        <v>242</v>
      </c>
      <c r="AE30">
        <v>4.0307060869507902E-2</v>
      </c>
    </row>
    <row r="31" spans="9:35" x14ac:dyDescent="0.45">
      <c r="AC31" t="s">
        <v>19</v>
      </c>
      <c r="AD31" t="s">
        <v>271</v>
      </c>
      <c r="AE31">
        <v>0.166638519908474</v>
      </c>
    </row>
    <row r="32" spans="9:35" x14ac:dyDescent="0.45">
      <c r="AC32" t="s">
        <v>19</v>
      </c>
      <c r="AD32" t="s">
        <v>272</v>
      </c>
      <c r="AE32">
        <v>6.3512484787878895E-2</v>
      </c>
    </row>
    <row r="33" spans="29:31" x14ac:dyDescent="0.45">
      <c r="AC33" t="s">
        <v>19</v>
      </c>
      <c r="AD33" t="s">
        <v>273</v>
      </c>
      <c r="AE33">
        <v>6.3487224878890358E-2</v>
      </c>
    </row>
    <row r="34" spans="29:31" x14ac:dyDescent="0.45">
      <c r="AC34" t="s">
        <v>19</v>
      </c>
      <c r="AD34" t="s">
        <v>274</v>
      </c>
      <c r="AE34">
        <v>8.4580202882966041E-2</v>
      </c>
    </row>
    <row r="35" spans="29:31" x14ac:dyDescent="0.45">
      <c r="AC35" t="s">
        <v>19</v>
      </c>
      <c r="AD35" t="s">
        <v>275</v>
      </c>
      <c r="AE35">
        <v>0.12567651030557075</v>
      </c>
    </row>
    <row r="36" spans="29:31" x14ac:dyDescent="0.45">
      <c r="AC36" t="s">
        <v>19</v>
      </c>
      <c r="AD36" t="s">
        <v>328</v>
      </c>
      <c r="AE36">
        <v>0.11054816353967074</v>
      </c>
    </row>
    <row r="37" spans="29:31" x14ac:dyDescent="0.45">
      <c r="AC37" t="s">
        <v>19</v>
      </c>
      <c r="AD37" t="s">
        <v>329</v>
      </c>
      <c r="AE37">
        <v>4.211839007091385E-2</v>
      </c>
    </row>
    <row r="38" spans="29:31" x14ac:dyDescent="0.45">
      <c r="AC38" t="s">
        <v>19</v>
      </c>
      <c r="AD38" t="s">
        <v>330</v>
      </c>
      <c r="AE38">
        <v>4.2080287678962852E-2</v>
      </c>
    </row>
    <row r="39" spans="29:31" x14ac:dyDescent="0.45">
      <c r="AC39" t="s">
        <v>19</v>
      </c>
      <c r="AD39" t="s">
        <v>331</v>
      </c>
      <c r="AE39">
        <v>5.6126456369141764E-2</v>
      </c>
    </row>
    <row r="40" spans="29:31" x14ac:dyDescent="0.45">
      <c r="AC40" t="s">
        <v>19</v>
      </c>
      <c r="AD40" t="s">
        <v>332</v>
      </c>
      <c r="AE40">
        <v>8.3373995249757499E-2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F26FB-4201-4857-BECF-6BC14346F1FE}">
  <dimension ref="A9:AM8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107</v>
      </c>
      <c r="C10" t="s">
        <v>140</v>
      </c>
      <c r="D10" t="s">
        <v>141</v>
      </c>
      <c r="E10" t="s">
        <v>142</v>
      </c>
      <c r="F10" t="s">
        <v>143</v>
      </c>
      <c r="G10" t="s">
        <v>144</v>
      </c>
      <c r="I10" t="s">
        <v>13</v>
      </c>
      <c r="J10" t="s">
        <v>134</v>
      </c>
      <c r="K10" t="s">
        <v>235</v>
      </c>
      <c r="L10" t="s">
        <v>30</v>
      </c>
      <c r="N10" t="s">
        <v>13</v>
      </c>
      <c r="O10" t="s">
        <v>134</v>
      </c>
      <c r="P10" t="s">
        <v>235</v>
      </c>
      <c r="Q10" t="s">
        <v>30</v>
      </c>
      <c r="S10" t="s">
        <v>13</v>
      </c>
      <c r="T10" t="s">
        <v>134</v>
      </c>
      <c r="U10" t="s">
        <v>235</v>
      </c>
      <c r="V10" t="s">
        <v>30</v>
      </c>
      <c r="X10" t="s">
        <v>348</v>
      </c>
      <c r="Y10" t="s">
        <v>235</v>
      </c>
      <c r="Z10" t="s">
        <v>134</v>
      </c>
      <c r="AA10" t="s">
        <v>13</v>
      </c>
      <c r="AC10" t="s">
        <v>13</v>
      </c>
      <c r="AD10" t="s">
        <v>134</v>
      </c>
      <c r="AE10" t="s">
        <v>235</v>
      </c>
      <c r="AG10" t="s">
        <v>13</v>
      </c>
      <c r="AH10" t="s">
        <v>134</v>
      </c>
      <c r="AI10" t="s">
        <v>354</v>
      </c>
      <c r="AK10" t="s">
        <v>134</v>
      </c>
      <c r="AL10" t="s">
        <v>355</v>
      </c>
      <c r="AM10" t="s">
        <v>356</v>
      </c>
    </row>
    <row r="11" spans="1:39" x14ac:dyDescent="0.45">
      <c r="A11" t="str">
        <f>IFERROR(IF(Veda!D5=A10,"ok","x"),"")</f>
        <v>x</v>
      </c>
      <c r="C11" t="s">
        <v>145</v>
      </c>
      <c r="D11" t="s">
        <v>146</v>
      </c>
      <c r="E11" t="s">
        <v>226</v>
      </c>
      <c r="F11" t="s">
        <v>148</v>
      </c>
      <c r="G11" t="s">
        <v>146</v>
      </c>
      <c r="I11" t="s">
        <v>236</v>
      </c>
      <c r="J11" t="s">
        <v>237</v>
      </c>
      <c r="K11">
        <v>6.132459194036345E-4</v>
      </c>
      <c r="L11" t="s">
        <v>238</v>
      </c>
      <c r="N11" t="s">
        <v>346</v>
      </c>
      <c r="O11" t="s">
        <v>237</v>
      </c>
      <c r="P11">
        <v>6.5113385132715182E-2</v>
      </c>
      <c r="Q11" t="s">
        <v>238</v>
      </c>
      <c r="S11" t="s">
        <v>347</v>
      </c>
      <c r="T11" t="s">
        <v>237</v>
      </c>
      <c r="U11">
        <v>0</v>
      </c>
      <c r="V11" t="s">
        <v>238</v>
      </c>
      <c r="X11">
        <v>5.3881278538812784E-2</v>
      </c>
      <c r="Y11">
        <v>2.9864505382492607E-2</v>
      </c>
      <c r="Z11" t="s">
        <v>237</v>
      </c>
      <c r="AA11" t="s">
        <v>25</v>
      </c>
      <c r="AC11" t="s">
        <v>22</v>
      </c>
      <c r="AD11" t="s">
        <v>237</v>
      </c>
      <c r="AE11">
        <v>5.8930625207687361E-2</v>
      </c>
      <c r="AG11" t="s">
        <v>97</v>
      </c>
      <c r="AH11" t="s">
        <v>237</v>
      </c>
      <c r="AI11">
        <v>0.21542971678086897</v>
      </c>
      <c r="AK11" t="s">
        <v>155</v>
      </c>
      <c r="AL11">
        <v>0.16013344453711426</v>
      </c>
      <c r="AM11" t="s">
        <v>357</v>
      </c>
    </row>
    <row r="12" spans="1:39" x14ac:dyDescent="0.45">
      <c r="C12" t="s">
        <v>150</v>
      </c>
      <c r="E12" t="s">
        <v>227</v>
      </c>
      <c r="G12" t="s">
        <v>146</v>
      </c>
      <c r="I12" t="s">
        <v>236</v>
      </c>
      <c r="J12" t="s">
        <v>239</v>
      </c>
      <c r="K12">
        <v>2.5757167781414073E-2</v>
      </c>
      <c r="L12" t="s">
        <v>238</v>
      </c>
      <c r="N12" t="s">
        <v>346</v>
      </c>
      <c r="O12" t="s">
        <v>239</v>
      </c>
      <c r="P12">
        <v>2.3017609793846341E-2</v>
      </c>
      <c r="Q12" t="s">
        <v>238</v>
      </c>
      <c r="S12" t="s">
        <v>347</v>
      </c>
      <c r="T12" t="s">
        <v>239</v>
      </c>
      <c r="U12">
        <v>0</v>
      </c>
      <c r="V12" t="s">
        <v>238</v>
      </c>
      <c r="X12">
        <v>2.0205479452054795E-2</v>
      </c>
      <c r="Y12">
        <v>2.5444480355352253E-2</v>
      </c>
      <c r="Z12" t="s">
        <v>239</v>
      </c>
      <c r="AA12" t="s">
        <v>25</v>
      </c>
      <c r="AC12" t="s">
        <v>22</v>
      </c>
      <c r="AD12" t="s">
        <v>239</v>
      </c>
      <c r="AE12">
        <v>2.6521046359627348E-2</v>
      </c>
      <c r="AG12" t="s">
        <v>97</v>
      </c>
      <c r="AH12" t="s">
        <v>239</v>
      </c>
      <c r="AI12">
        <v>6.4420394445824813E-2</v>
      </c>
      <c r="AK12" t="s">
        <v>152</v>
      </c>
      <c r="AL12">
        <v>0.19493167383075638</v>
      </c>
      <c r="AM12" t="s">
        <v>357</v>
      </c>
    </row>
    <row r="13" spans="1:39" x14ac:dyDescent="0.45">
      <c r="C13" t="s">
        <v>152</v>
      </c>
      <c r="E13" t="s">
        <v>228</v>
      </c>
      <c r="G13" t="s">
        <v>146</v>
      </c>
      <c r="I13" t="s">
        <v>236</v>
      </c>
      <c r="J13" t="s">
        <v>240</v>
      </c>
      <c r="K13">
        <v>2.5919636840565051E-2</v>
      </c>
      <c r="L13" t="s">
        <v>238</v>
      </c>
      <c r="N13" t="s">
        <v>346</v>
      </c>
      <c r="O13" t="s">
        <v>240</v>
      </c>
      <c r="P13">
        <v>1.5092886016837939E-2</v>
      </c>
      <c r="Q13" t="s">
        <v>238</v>
      </c>
      <c r="S13" t="s">
        <v>347</v>
      </c>
      <c r="T13" t="s">
        <v>240</v>
      </c>
      <c r="U13">
        <v>0</v>
      </c>
      <c r="V13" t="s">
        <v>238</v>
      </c>
      <c r="X13">
        <v>1.3470319634703196E-2</v>
      </c>
      <c r="Y13">
        <v>1.6702218465388795E-2</v>
      </c>
      <c r="Z13" t="s">
        <v>240</v>
      </c>
      <c r="AA13" t="s">
        <v>25</v>
      </c>
      <c r="AC13" t="s">
        <v>22</v>
      </c>
      <c r="AD13" t="s">
        <v>240</v>
      </c>
      <c r="AE13">
        <v>1.7557112718614546E-2</v>
      </c>
      <c r="AG13" t="s">
        <v>97</v>
      </c>
      <c r="AH13" t="s">
        <v>240</v>
      </c>
      <c r="AI13">
        <v>5.0825687098162931E-2</v>
      </c>
      <c r="AK13" t="s">
        <v>150</v>
      </c>
      <c r="AL13">
        <v>0.6684031564765508</v>
      </c>
      <c r="AM13" t="s">
        <v>357</v>
      </c>
    </row>
    <row r="14" spans="1:39" x14ac:dyDescent="0.45">
      <c r="C14" t="s">
        <v>155</v>
      </c>
      <c r="E14" t="s">
        <v>229</v>
      </c>
      <c r="G14" t="s">
        <v>146</v>
      </c>
      <c r="I14" t="s">
        <v>236</v>
      </c>
      <c r="J14" t="s">
        <v>241</v>
      </c>
      <c r="K14">
        <v>1.3430540464964915E-2</v>
      </c>
      <c r="L14" t="s">
        <v>238</v>
      </c>
      <c r="N14" t="s">
        <v>346</v>
      </c>
      <c r="O14" t="s">
        <v>241</v>
      </c>
      <c r="P14">
        <v>8.5558278533600304E-3</v>
      </c>
      <c r="Q14" t="s">
        <v>238</v>
      </c>
      <c r="S14" t="s">
        <v>347</v>
      </c>
      <c r="T14" t="s">
        <v>241</v>
      </c>
      <c r="U14">
        <v>0</v>
      </c>
      <c r="V14" t="s">
        <v>238</v>
      </c>
      <c r="X14">
        <v>6.735159817351598E-3</v>
      </c>
      <c r="Y14">
        <v>8.7813771556903598E-3</v>
      </c>
      <c r="Z14" t="s">
        <v>241</v>
      </c>
      <c r="AA14" t="s">
        <v>25</v>
      </c>
      <c r="AC14" t="s">
        <v>22</v>
      </c>
      <c r="AD14" t="s">
        <v>241</v>
      </c>
      <c r="AE14">
        <v>8.7578693293198437E-3</v>
      </c>
      <c r="AG14" t="s">
        <v>97</v>
      </c>
      <c r="AH14" t="s">
        <v>241</v>
      </c>
      <c r="AI14">
        <v>5.1854862469340013E-2</v>
      </c>
      <c r="AK14" t="s">
        <v>145</v>
      </c>
      <c r="AL14">
        <v>0.17653172515557836</v>
      </c>
      <c r="AM14" t="s">
        <v>357</v>
      </c>
    </row>
    <row r="15" spans="1:39" x14ac:dyDescent="0.45">
      <c r="E15" t="s">
        <v>230</v>
      </c>
      <c r="G15" t="s">
        <v>146</v>
      </c>
      <c r="I15" t="s">
        <v>236</v>
      </c>
      <c r="J15" t="s">
        <v>242</v>
      </c>
      <c r="K15">
        <v>1.3270800748858867E-2</v>
      </c>
      <c r="L15" t="s">
        <v>238</v>
      </c>
      <c r="N15" t="s">
        <v>346</v>
      </c>
      <c r="O15" t="s">
        <v>242</v>
      </c>
      <c r="P15">
        <v>8.9992058667665506E-3</v>
      </c>
      <c r="Q15" t="s">
        <v>238</v>
      </c>
      <c r="S15" t="s">
        <v>347</v>
      </c>
      <c r="T15" t="s">
        <v>242</v>
      </c>
      <c r="U15">
        <v>0</v>
      </c>
      <c r="V15" t="s">
        <v>238</v>
      </c>
      <c r="X15">
        <v>6.735159817351598E-3</v>
      </c>
      <c r="Y15">
        <v>8.8791653200076242E-3</v>
      </c>
      <c r="Z15" t="s">
        <v>242</v>
      </c>
      <c r="AA15" t="s">
        <v>25</v>
      </c>
      <c r="AC15" t="s">
        <v>22</v>
      </c>
      <c r="AD15" t="s">
        <v>242</v>
      </c>
      <c r="AE15">
        <v>8.7531573984136156E-3</v>
      </c>
      <c r="AG15" t="s">
        <v>97</v>
      </c>
      <c r="AH15" t="s">
        <v>242</v>
      </c>
      <c r="AI15">
        <v>5.2280676834573381E-2</v>
      </c>
    </row>
    <row r="16" spans="1:39" x14ac:dyDescent="0.45">
      <c r="E16" t="s">
        <v>231</v>
      </c>
      <c r="G16" t="s">
        <v>146</v>
      </c>
      <c r="I16" t="s">
        <v>236</v>
      </c>
      <c r="J16" t="s">
        <v>243</v>
      </c>
      <c r="K16">
        <v>1.0640446582806365E-2</v>
      </c>
      <c r="L16" t="s">
        <v>238</v>
      </c>
      <c r="N16" t="s">
        <v>346</v>
      </c>
      <c r="O16" t="s">
        <v>243</v>
      </c>
      <c r="P16">
        <v>9.0244104282793582E-3</v>
      </c>
      <c r="Q16" t="s">
        <v>238</v>
      </c>
      <c r="S16" t="s">
        <v>347</v>
      </c>
      <c r="T16" t="s">
        <v>243</v>
      </c>
      <c r="U16">
        <v>0</v>
      </c>
      <c r="V16" t="s">
        <v>238</v>
      </c>
      <c r="X16">
        <v>6.735159817351598E-3</v>
      </c>
      <c r="Y16">
        <v>1.016996908899552E-2</v>
      </c>
      <c r="Z16" t="s">
        <v>243</v>
      </c>
      <c r="AA16" t="s">
        <v>25</v>
      </c>
      <c r="AC16" t="s">
        <v>22</v>
      </c>
      <c r="AD16" t="s">
        <v>243</v>
      </c>
      <c r="AE16">
        <v>8.829209616549219E-3</v>
      </c>
      <c r="AG16" t="s">
        <v>97</v>
      </c>
      <c r="AH16" t="s">
        <v>243</v>
      </c>
      <c r="AI16">
        <v>4.9925029547178479E-2</v>
      </c>
    </row>
    <row r="17" spans="5:35" x14ac:dyDescent="0.45">
      <c r="E17" t="s">
        <v>232</v>
      </c>
      <c r="G17" t="s">
        <v>146</v>
      </c>
      <c r="I17" t="s">
        <v>236</v>
      </c>
      <c r="J17" t="s">
        <v>244</v>
      </c>
      <c r="K17">
        <v>9.8566000440267944E-3</v>
      </c>
      <c r="L17" t="s">
        <v>238</v>
      </c>
      <c r="N17" t="s">
        <v>346</v>
      </c>
      <c r="O17" t="s">
        <v>244</v>
      </c>
      <c r="P17">
        <v>1.8866019406207836E-2</v>
      </c>
      <c r="Q17" t="s">
        <v>238</v>
      </c>
      <c r="S17" t="s">
        <v>347</v>
      </c>
      <c r="T17" t="s">
        <v>244</v>
      </c>
      <c r="U17">
        <v>0</v>
      </c>
      <c r="V17" t="s">
        <v>238</v>
      </c>
      <c r="X17">
        <v>1.3470319634703196E-2</v>
      </c>
      <c r="Y17">
        <v>2.6207228037026908E-2</v>
      </c>
      <c r="Z17" t="s">
        <v>244</v>
      </c>
      <c r="AA17" t="s">
        <v>25</v>
      </c>
      <c r="AC17" t="s">
        <v>22</v>
      </c>
      <c r="AD17" t="s">
        <v>244</v>
      </c>
      <c r="AE17">
        <v>1.785076107934519E-2</v>
      </c>
      <c r="AG17" t="s">
        <v>97</v>
      </c>
      <c r="AH17" t="s">
        <v>244</v>
      </c>
      <c r="AI17">
        <v>4.2821762473022495E-2</v>
      </c>
    </row>
    <row r="18" spans="5:35" x14ac:dyDescent="0.45">
      <c r="E18" t="s">
        <v>233</v>
      </c>
      <c r="G18" t="s">
        <v>146</v>
      </c>
      <c r="I18" t="s">
        <v>236</v>
      </c>
      <c r="J18" t="s">
        <v>245</v>
      </c>
      <c r="K18">
        <v>0</v>
      </c>
      <c r="L18" t="s">
        <v>238</v>
      </c>
      <c r="N18" t="s">
        <v>346</v>
      </c>
      <c r="O18" t="s">
        <v>245</v>
      </c>
      <c r="P18">
        <v>5.0411352787102147E-2</v>
      </c>
      <c r="Q18" t="s">
        <v>238</v>
      </c>
      <c r="S18" t="s">
        <v>347</v>
      </c>
      <c r="T18" t="s">
        <v>245</v>
      </c>
      <c r="U18">
        <v>0</v>
      </c>
      <c r="V18" t="s">
        <v>238</v>
      </c>
      <c r="X18">
        <v>3.3675799086757989E-2</v>
      </c>
      <c r="Y18">
        <v>3.3834704853773552E-2</v>
      </c>
      <c r="Z18" t="s">
        <v>245</v>
      </c>
      <c r="AA18" t="s">
        <v>25</v>
      </c>
      <c r="AC18" t="s">
        <v>22</v>
      </c>
      <c r="AD18" t="s">
        <v>245</v>
      </c>
      <c r="AE18">
        <v>3.9221108966648009E-2</v>
      </c>
      <c r="AG18" t="s">
        <v>97</v>
      </c>
      <c r="AH18" t="s">
        <v>245</v>
      </c>
      <c r="AI18">
        <v>0.14198254872709248</v>
      </c>
    </row>
    <row r="19" spans="5:35" x14ac:dyDescent="0.45">
      <c r="E19" t="s">
        <v>234</v>
      </c>
      <c r="G19" t="s">
        <v>146</v>
      </c>
      <c r="I19" t="s">
        <v>236</v>
      </c>
      <c r="J19" t="s">
        <v>246</v>
      </c>
      <c r="K19">
        <v>0</v>
      </c>
      <c r="L19" t="s">
        <v>238</v>
      </c>
      <c r="N19" t="s">
        <v>346</v>
      </c>
      <c r="O19" t="s">
        <v>246</v>
      </c>
      <c r="P19">
        <v>8.7578875432497028E-3</v>
      </c>
      <c r="Q19" t="s">
        <v>238</v>
      </c>
      <c r="S19" t="s">
        <v>347</v>
      </c>
      <c r="T19" t="s">
        <v>246</v>
      </c>
      <c r="U19">
        <v>0</v>
      </c>
      <c r="V19" t="s">
        <v>238</v>
      </c>
      <c r="X19">
        <v>6.735159817351598E-3</v>
      </c>
      <c r="Y19">
        <v>1.7601869577107631E-3</v>
      </c>
      <c r="Z19" t="s">
        <v>246</v>
      </c>
      <c r="AA19" t="s">
        <v>25</v>
      </c>
      <c r="AC19" t="s">
        <v>22</v>
      </c>
      <c r="AD19" t="s">
        <v>246</v>
      </c>
      <c r="AE19">
        <v>6.8357528477606174E-3</v>
      </c>
      <c r="AG19" t="s">
        <v>97</v>
      </c>
      <c r="AH19" t="s">
        <v>246</v>
      </c>
      <c r="AI19">
        <v>2.4656113223830989E-2</v>
      </c>
    </row>
    <row r="20" spans="5:35" x14ac:dyDescent="0.45">
      <c r="I20" t="s">
        <v>236</v>
      </c>
      <c r="J20" t="s">
        <v>271</v>
      </c>
      <c r="K20">
        <v>6.8099846431375288E-2</v>
      </c>
      <c r="L20" t="s">
        <v>238</v>
      </c>
      <c r="N20" t="s">
        <v>346</v>
      </c>
      <c r="O20" t="s">
        <v>271</v>
      </c>
      <c r="P20">
        <v>0.10765326074620545</v>
      </c>
      <c r="Q20" t="s">
        <v>238</v>
      </c>
      <c r="S20" t="s">
        <v>347</v>
      </c>
      <c r="T20" t="s">
        <v>271</v>
      </c>
      <c r="U20">
        <v>0</v>
      </c>
      <c r="V20" t="s">
        <v>238</v>
      </c>
      <c r="X20">
        <v>0.16803652968036531</v>
      </c>
      <c r="Y20">
        <v>9.3136762548790497E-2</v>
      </c>
      <c r="Z20" t="s">
        <v>271</v>
      </c>
      <c r="AA20" t="s">
        <v>25</v>
      </c>
      <c r="AC20" t="s">
        <v>22</v>
      </c>
      <c r="AD20" t="s">
        <v>271</v>
      </c>
      <c r="AE20">
        <v>0.13843819604337027</v>
      </c>
      <c r="AG20" t="s">
        <v>97</v>
      </c>
      <c r="AH20" t="s">
        <v>271</v>
      </c>
      <c r="AI20">
        <v>0.37286264980131256</v>
      </c>
    </row>
    <row r="21" spans="5:35" x14ac:dyDescent="0.45">
      <c r="I21" t="s">
        <v>236</v>
      </c>
      <c r="J21" t="s">
        <v>272</v>
      </c>
      <c r="K21">
        <v>0.17529342701403736</v>
      </c>
      <c r="L21" t="s">
        <v>238</v>
      </c>
      <c r="N21" t="s">
        <v>346</v>
      </c>
      <c r="O21" t="s">
        <v>272</v>
      </c>
      <c r="P21">
        <v>3.495666028142539E-2</v>
      </c>
      <c r="Q21" t="s">
        <v>238</v>
      </c>
      <c r="S21" t="s">
        <v>347</v>
      </c>
      <c r="T21" t="s">
        <v>272</v>
      </c>
      <c r="U21">
        <v>0</v>
      </c>
      <c r="V21" t="s">
        <v>238</v>
      </c>
      <c r="X21">
        <v>6.3013698630136991E-2</v>
      </c>
      <c r="Y21">
        <v>7.9352277718386682E-2</v>
      </c>
      <c r="Z21" t="s">
        <v>272</v>
      </c>
      <c r="AA21" t="s">
        <v>25</v>
      </c>
      <c r="AC21" t="s">
        <v>22</v>
      </c>
      <c r="AD21" t="s">
        <v>272</v>
      </c>
      <c r="AE21">
        <v>6.658774910132427E-2</v>
      </c>
      <c r="AG21" t="s">
        <v>97</v>
      </c>
      <c r="AH21" t="s">
        <v>272</v>
      </c>
      <c r="AI21">
        <v>0.17060426614468516</v>
      </c>
    </row>
    <row r="22" spans="5:35" x14ac:dyDescent="0.45">
      <c r="I22" t="s">
        <v>236</v>
      </c>
      <c r="J22" t="s">
        <v>273</v>
      </c>
      <c r="K22">
        <v>0.12845343972642773</v>
      </c>
      <c r="L22" t="s">
        <v>238</v>
      </c>
      <c r="N22" t="s">
        <v>346</v>
      </c>
      <c r="O22" t="s">
        <v>273</v>
      </c>
      <c r="P22">
        <v>2.6243108720989936E-2</v>
      </c>
      <c r="Q22" t="s">
        <v>238</v>
      </c>
      <c r="S22" t="s">
        <v>347</v>
      </c>
      <c r="T22" t="s">
        <v>273</v>
      </c>
      <c r="U22">
        <v>0</v>
      </c>
      <c r="V22" t="s">
        <v>238</v>
      </c>
      <c r="X22">
        <v>4.2009132420091327E-2</v>
      </c>
      <c r="Y22">
        <v>5.2088274536127757E-2</v>
      </c>
      <c r="Z22" t="s">
        <v>273</v>
      </c>
      <c r="AA22" t="s">
        <v>25</v>
      </c>
      <c r="AC22" t="s">
        <v>22</v>
      </c>
      <c r="AD22" t="s">
        <v>273</v>
      </c>
      <c r="AE22">
        <v>4.4229581113405685E-2</v>
      </c>
      <c r="AG22" t="s">
        <v>97</v>
      </c>
      <c r="AH22" t="s">
        <v>273</v>
      </c>
      <c r="AI22">
        <v>0.17327592501368638</v>
      </c>
    </row>
    <row r="23" spans="5:35" x14ac:dyDescent="0.45">
      <c r="I23" t="s">
        <v>236</v>
      </c>
      <c r="J23" t="s">
        <v>274</v>
      </c>
      <c r="K23">
        <v>6.3944762622966972E-2</v>
      </c>
      <c r="L23" t="s">
        <v>238</v>
      </c>
      <c r="N23" t="s">
        <v>346</v>
      </c>
      <c r="O23" t="s">
        <v>274</v>
      </c>
      <c r="P23">
        <v>1.5668544529373978E-2</v>
      </c>
      <c r="Q23" t="s">
        <v>238</v>
      </c>
      <c r="S23" t="s">
        <v>347</v>
      </c>
      <c r="T23" t="s">
        <v>274</v>
      </c>
      <c r="U23">
        <v>0</v>
      </c>
      <c r="V23" t="s">
        <v>238</v>
      </c>
      <c r="X23">
        <v>2.1004566210045664E-2</v>
      </c>
      <c r="Y23">
        <v>2.7385989773678416E-2</v>
      </c>
      <c r="Z23" t="s">
        <v>274</v>
      </c>
      <c r="AA23" t="s">
        <v>25</v>
      </c>
      <c r="AC23" t="s">
        <v>22</v>
      </c>
      <c r="AD23" t="s">
        <v>274</v>
      </c>
      <c r="AE23">
        <v>2.1995865967229657E-2</v>
      </c>
      <c r="AG23" t="s">
        <v>97</v>
      </c>
      <c r="AH23" t="s">
        <v>274</v>
      </c>
      <c r="AI23">
        <v>0.17775426750198164</v>
      </c>
    </row>
    <row r="24" spans="5:35" x14ac:dyDescent="0.45">
      <c r="I24" t="s">
        <v>236</v>
      </c>
      <c r="J24" t="s">
        <v>275</v>
      </c>
      <c r="K24">
        <v>6.1341104090656927E-2</v>
      </c>
      <c r="L24" t="s">
        <v>238</v>
      </c>
      <c r="N24" t="s">
        <v>346</v>
      </c>
      <c r="O24" t="s">
        <v>275</v>
      </c>
      <c r="P24">
        <v>1.669507027629186E-2</v>
      </c>
      <c r="Q24" t="s">
        <v>238</v>
      </c>
      <c r="S24" t="s">
        <v>347</v>
      </c>
      <c r="T24" t="s">
        <v>275</v>
      </c>
      <c r="U24">
        <v>0</v>
      </c>
      <c r="V24" t="s">
        <v>238</v>
      </c>
      <c r="X24">
        <v>2.1004566210045664E-2</v>
      </c>
      <c r="Y24">
        <v>2.7690956252227165E-2</v>
      </c>
      <c r="Z24" t="s">
        <v>275</v>
      </c>
      <c r="AA24" t="s">
        <v>25</v>
      </c>
      <c r="AC24" t="s">
        <v>22</v>
      </c>
      <c r="AD24" t="s">
        <v>275</v>
      </c>
      <c r="AE24">
        <v>2.1880196330027222E-2</v>
      </c>
      <c r="AG24" t="s">
        <v>97</v>
      </c>
      <c r="AH24" t="s">
        <v>275</v>
      </c>
      <c r="AI24">
        <v>0.18116294212186546</v>
      </c>
    </row>
    <row r="25" spans="5:35" x14ac:dyDescent="0.45">
      <c r="I25" t="s">
        <v>236</v>
      </c>
      <c r="J25" t="s">
        <v>276</v>
      </c>
      <c r="K25">
        <v>5.5123861176880347E-2</v>
      </c>
      <c r="L25" t="s">
        <v>238</v>
      </c>
      <c r="N25" t="s">
        <v>346</v>
      </c>
      <c r="O25" t="s">
        <v>276</v>
      </c>
      <c r="P25">
        <v>1.687473780443784E-2</v>
      </c>
      <c r="Q25" t="s">
        <v>238</v>
      </c>
      <c r="S25" t="s">
        <v>347</v>
      </c>
      <c r="T25" t="s">
        <v>276</v>
      </c>
      <c r="U25">
        <v>0</v>
      </c>
      <c r="V25" t="s">
        <v>238</v>
      </c>
      <c r="X25">
        <v>2.1004566210045664E-2</v>
      </c>
      <c r="Y25">
        <v>3.171651376907076E-2</v>
      </c>
      <c r="Z25" t="s">
        <v>276</v>
      </c>
      <c r="AA25" t="s">
        <v>25</v>
      </c>
      <c r="AC25" t="s">
        <v>22</v>
      </c>
      <c r="AD25" t="s">
        <v>276</v>
      </c>
      <c r="AE25">
        <v>2.1852689400043937E-2</v>
      </c>
      <c r="AG25" t="s">
        <v>97</v>
      </c>
      <c r="AH25" t="s">
        <v>276</v>
      </c>
      <c r="AI25">
        <v>0.18748279954447522</v>
      </c>
    </row>
    <row r="26" spans="5:35" x14ac:dyDescent="0.45">
      <c r="I26" t="s">
        <v>236</v>
      </c>
      <c r="J26" t="s">
        <v>277</v>
      </c>
      <c r="K26">
        <v>8.2339080368440565E-2</v>
      </c>
      <c r="L26" t="s">
        <v>238</v>
      </c>
      <c r="N26" t="s">
        <v>346</v>
      </c>
      <c r="O26" t="s">
        <v>277</v>
      </c>
      <c r="P26">
        <v>3.1718765587011921E-2</v>
      </c>
      <c r="Q26" t="s">
        <v>238</v>
      </c>
      <c r="S26" t="s">
        <v>347</v>
      </c>
      <c r="T26" t="s">
        <v>277</v>
      </c>
      <c r="U26">
        <v>0</v>
      </c>
      <c r="V26" t="s">
        <v>238</v>
      </c>
      <c r="X26">
        <v>4.2009132420091327E-2</v>
      </c>
      <c r="Y26">
        <v>8.173101625106699E-2</v>
      </c>
      <c r="Z26" t="s">
        <v>277</v>
      </c>
      <c r="AA26" t="s">
        <v>25</v>
      </c>
      <c r="AC26" t="s">
        <v>22</v>
      </c>
      <c r="AD26" t="s">
        <v>277</v>
      </c>
      <c r="AE26">
        <v>4.3571874091078093E-2</v>
      </c>
      <c r="AG26" t="s">
        <v>97</v>
      </c>
      <c r="AH26" t="s">
        <v>277</v>
      </c>
      <c r="AI26">
        <v>0.19201018793861868</v>
      </c>
    </row>
    <row r="27" spans="5:35" x14ac:dyDescent="0.45">
      <c r="I27" t="s">
        <v>236</v>
      </c>
      <c r="J27" t="s">
        <v>278</v>
      </c>
      <c r="K27">
        <v>2.9636104990217727E-2</v>
      </c>
      <c r="L27" t="s">
        <v>238</v>
      </c>
      <c r="N27" t="s">
        <v>346</v>
      </c>
      <c r="O27" t="s">
        <v>278</v>
      </c>
      <c r="P27">
        <v>7.9239920553957288E-2</v>
      </c>
      <c r="Q27" t="s">
        <v>238</v>
      </c>
      <c r="S27" t="s">
        <v>347</v>
      </c>
      <c r="T27" t="s">
        <v>278</v>
      </c>
      <c r="U27">
        <v>0</v>
      </c>
      <c r="V27" t="s">
        <v>238</v>
      </c>
      <c r="X27">
        <v>0.1050228310502283</v>
      </c>
      <c r="Y27">
        <v>0.10551840157787007</v>
      </c>
      <c r="Z27" t="s">
        <v>278</v>
      </c>
      <c r="AA27" t="s">
        <v>25</v>
      </c>
      <c r="AC27" t="s">
        <v>22</v>
      </c>
      <c r="AD27" t="s">
        <v>278</v>
      </c>
      <c r="AE27">
        <v>9.7530305050077037E-2</v>
      </c>
      <c r="AG27" t="s">
        <v>97</v>
      </c>
      <c r="AH27" t="s">
        <v>278</v>
      </c>
      <c r="AI27">
        <v>0.2799122914015526</v>
      </c>
    </row>
    <row r="28" spans="5:35" x14ac:dyDescent="0.45">
      <c r="I28" t="s">
        <v>236</v>
      </c>
      <c r="J28" t="s">
        <v>279</v>
      </c>
      <c r="K28">
        <v>0</v>
      </c>
      <c r="L28" t="s">
        <v>238</v>
      </c>
      <c r="N28" t="s">
        <v>346</v>
      </c>
      <c r="O28" t="s">
        <v>279</v>
      </c>
      <c r="P28">
        <v>1.6528873093454903E-2</v>
      </c>
      <c r="Q28" t="s">
        <v>238</v>
      </c>
      <c r="S28" t="s">
        <v>347</v>
      </c>
      <c r="T28" t="s">
        <v>279</v>
      </c>
      <c r="U28">
        <v>0</v>
      </c>
      <c r="V28" t="s">
        <v>238</v>
      </c>
      <c r="X28">
        <v>2.1004566210045664E-2</v>
      </c>
      <c r="Y28">
        <v>5.4893966138776324E-3</v>
      </c>
      <c r="Z28" t="s">
        <v>279</v>
      </c>
      <c r="AA28" t="s">
        <v>25</v>
      </c>
      <c r="AC28" t="s">
        <v>22</v>
      </c>
      <c r="AD28" t="s">
        <v>279</v>
      </c>
      <c r="AE28">
        <v>1.6304287426142903E-2</v>
      </c>
      <c r="AG28" t="s">
        <v>97</v>
      </c>
      <c r="AH28" t="s">
        <v>279</v>
      </c>
      <c r="AI28">
        <v>0.13158450006979328</v>
      </c>
    </row>
    <row r="29" spans="5:35" x14ac:dyDescent="0.45">
      <c r="I29" t="s">
        <v>236</v>
      </c>
      <c r="J29" t="s">
        <v>328</v>
      </c>
      <c r="K29">
        <v>8.1173643900905312E-3</v>
      </c>
      <c r="L29" t="s">
        <v>238</v>
      </c>
      <c r="N29" t="s">
        <v>346</v>
      </c>
      <c r="O29" t="s">
        <v>328</v>
      </c>
      <c r="P29">
        <v>5.805248002006641E-2</v>
      </c>
      <c r="Q29" t="s">
        <v>238</v>
      </c>
      <c r="S29" t="s">
        <v>347</v>
      </c>
      <c r="T29" t="s">
        <v>328</v>
      </c>
      <c r="U29">
        <v>0</v>
      </c>
      <c r="V29" t="s">
        <v>238</v>
      </c>
      <c r="X29">
        <v>5.5707762557077628E-2</v>
      </c>
      <c r="Y29">
        <v>3.0876861497153366E-2</v>
      </c>
      <c r="Z29" t="s">
        <v>328</v>
      </c>
      <c r="AA29" t="s">
        <v>25</v>
      </c>
      <c r="AC29" t="s">
        <v>22</v>
      </c>
      <c r="AD29" t="s">
        <v>328</v>
      </c>
      <c r="AE29">
        <v>4.3371637330791392E-2</v>
      </c>
      <c r="AG29" t="s">
        <v>97</v>
      </c>
      <c r="AH29" t="s">
        <v>328</v>
      </c>
      <c r="AI29">
        <v>0.29525634414770097</v>
      </c>
    </row>
    <row r="30" spans="5:35" x14ac:dyDescent="0.45">
      <c r="I30" t="s">
        <v>236</v>
      </c>
      <c r="J30" t="s">
        <v>329</v>
      </c>
      <c r="K30">
        <v>4.0160560410349704E-2</v>
      </c>
      <c r="L30" t="s">
        <v>238</v>
      </c>
      <c r="N30" t="s">
        <v>346</v>
      </c>
      <c r="O30" t="s">
        <v>329</v>
      </c>
      <c r="P30">
        <v>1.7683627067214568E-2</v>
      </c>
      <c r="Q30" t="s">
        <v>238</v>
      </c>
      <c r="S30" t="s">
        <v>347</v>
      </c>
      <c r="T30" t="s">
        <v>329</v>
      </c>
      <c r="U30">
        <v>0</v>
      </c>
      <c r="V30" t="s">
        <v>238</v>
      </c>
      <c r="X30">
        <v>2.0890410958904111E-2</v>
      </c>
      <c r="Y30">
        <v>2.6307005113160802E-2</v>
      </c>
      <c r="Z30" t="s">
        <v>329</v>
      </c>
      <c r="AA30" t="s">
        <v>25</v>
      </c>
      <c r="AC30" t="s">
        <v>22</v>
      </c>
      <c r="AD30" t="s">
        <v>329</v>
      </c>
      <c r="AE30">
        <v>2.123476394852632E-2</v>
      </c>
      <c r="AG30" t="s">
        <v>97</v>
      </c>
      <c r="AH30" t="s">
        <v>329</v>
      </c>
      <c r="AI30">
        <v>8.1779165359570971E-2</v>
      </c>
    </row>
    <row r="31" spans="5:35" x14ac:dyDescent="0.45">
      <c r="I31" t="s">
        <v>236</v>
      </c>
      <c r="J31" t="s">
        <v>330</v>
      </c>
      <c r="K31">
        <v>3.2383756215639915E-2</v>
      </c>
      <c r="L31" t="s">
        <v>238</v>
      </c>
      <c r="N31" t="s">
        <v>346</v>
      </c>
      <c r="O31" t="s">
        <v>330</v>
      </c>
      <c r="P31">
        <v>1.1952392984458307E-2</v>
      </c>
      <c r="Q31" t="s">
        <v>238</v>
      </c>
      <c r="S31" t="s">
        <v>347</v>
      </c>
      <c r="T31" t="s">
        <v>330</v>
      </c>
      <c r="U31">
        <v>0</v>
      </c>
      <c r="V31" t="s">
        <v>238</v>
      </c>
      <c r="X31">
        <v>1.3926940639269407E-2</v>
      </c>
      <c r="Y31">
        <v>1.7268395362520613E-2</v>
      </c>
      <c r="Z31" t="s">
        <v>330</v>
      </c>
      <c r="AA31" t="s">
        <v>25</v>
      </c>
      <c r="AC31" t="s">
        <v>22</v>
      </c>
      <c r="AD31" t="s">
        <v>330</v>
      </c>
      <c r="AE31">
        <v>1.4033909541213262E-2</v>
      </c>
      <c r="AG31" t="s">
        <v>97</v>
      </c>
      <c r="AH31" t="s">
        <v>330</v>
      </c>
      <c r="AI31">
        <v>8.4485649999024526E-2</v>
      </c>
    </row>
    <row r="32" spans="5:35" x14ac:dyDescent="0.45">
      <c r="I32" t="s">
        <v>236</v>
      </c>
      <c r="J32" t="s">
        <v>331</v>
      </c>
      <c r="K32">
        <v>1.7176238856383717E-2</v>
      </c>
      <c r="L32" t="s">
        <v>238</v>
      </c>
      <c r="N32" t="s">
        <v>346</v>
      </c>
      <c r="O32" t="s">
        <v>331</v>
      </c>
      <c r="P32">
        <v>6.7662428161386822E-3</v>
      </c>
      <c r="Q32" t="s">
        <v>238</v>
      </c>
      <c r="S32" t="s">
        <v>347</v>
      </c>
      <c r="T32" t="s">
        <v>331</v>
      </c>
      <c r="U32">
        <v>0</v>
      </c>
      <c r="V32" t="s">
        <v>238</v>
      </c>
      <c r="X32">
        <v>6.9634703196347035E-3</v>
      </c>
      <c r="Y32">
        <v>9.0790509575781678E-3</v>
      </c>
      <c r="Z32" t="s">
        <v>331</v>
      </c>
      <c r="AA32" t="s">
        <v>25</v>
      </c>
      <c r="AC32" t="s">
        <v>22</v>
      </c>
      <c r="AD32" t="s">
        <v>331</v>
      </c>
      <c r="AE32">
        <v>6.9750123856321192E-3</v>
      </c>
      <c r="AG32" t="s">
        <v>97</v>
      </c>
      <c r="AH32" t="s">
        <v>331</v>
      </c>
      <c r="AI32">
        <v>9.0912278385981704E-2</v>
      </c>
    </row>
    <row r="33" spans="9:35" x14ac:dyDescent="0.45">
      <c r="I33" t="s">
        <v>236</v>
      </c>
      <c r="J33" t="s">
        <v>332</v>
      </c>
      <c r="K33">
        <v>1.6706731539332855E-2</v>
      </c>
      <c r="L33" t="s">
        <v>238</v>
      </c>
      <c r="N33" t="s">
        <v>346</v>
      </c>
      <c r="O33" t="s">
        <v>332</v>
      </c>
      <c r="P33">
        <v>7.2110089323240848E-3</v>
      </c>
      <c r="Q33" t="s">
        <v>238</v>
      </c>
      <c r="S33" t="s">
        <v>347</v>
      </c>
      <c r="T33" t="s">
        <v>332</v>
      </c>
      <c r="U33">
        <v>0</v>
      </c>
      <c r="V33" t="s">
        <v>238</v>
      </c>
      <c r="X33">
        <v>6.9634703196347035E-3</v>
      </c>
      <c r="Y33">
        <v>9.1801539749231387E-3</v>
      </c>
      <c r="Z33" t="s">
        <v>332</v>
      </c>
      <c r="AA33" t="s">
        <v>25</v>
      </c>
      <c r="AC33" t="s">
        <v>22</v>
      </c>
      <c r="AD33" t="s">
        <v>332</v>
      </c>
      <c r="AE33">
        <v>6.9378749302001419E-3</v>
      </c>
      <c r="AG33" t="s">
        <v>97</v>
      </c>
      <c r="AH33" t="s">
        <v>332</v>
      </c>
      <c r="AI33">
        <v>9.4970552007535458E-2</v>
      </c>
    </row>
    <row r="34" spans="9:35" x14ac:dyDescent="0.45">
      <c r="I34" t="s">
        <v>236</v>
      </c>
      <c r="J34" t="s">
        <v>333</v>
      </c>
      <c r="K34">
        <v>1.4469856372556685E-2</v>
      </c>
      <c r="L34" t="s">
        <v>238</v>
      </c>
      <c r="N34" t="s">
        <v>346</v>
      </c>
      <c r="O34" t="s">
        <v>333</v>
      </c>
      <c r="P34">
        <v>7.3736227020348233E-3</v>
      </c>
      <c r="Q34" t="s">
        <v>238</v>
      </c>
      <c r="S34" t="s">
        <v>347</v>
      </c>
      <c r="T34" t="s">
        <v>333</v>
      </c>
      <c r="U34">
        <v>0</v>
      </c>
      <c r="V34" t="s">
        <v>238</v>
      </c>
      <c r="X34">
        <v>6.9634703196347035E-3</v>
      </c>
      <c r="Y34">
        <v>1.0514713803876726E-2</v>
      </c>
      <c r="Z34" t="s">
        <v>333</v>
      </c>
      <c r="AA34" t="s">
        <v>25</v>
      </c>
      <c r="AC34" t="s">
        <v>22</v>
      </c>
      <c r="AD34" t="s">
        <v>333</v>
      </c>
      <c r="AE34">
        <v>6.932088348385477E-3</v>
      </c>
      <c r="AG34" t="s">
        <v>97</v>
      </c>
      <c r="AH34" t="s">
        <v>333</v>
      </c>
      <c r="AI34">
        <v>9.2952203407384415E-2</v>
      </c>
    </row>
    <row r="35" spans="9:35" x14ac:dyDescent="0.45">
      <c r="I35" t="s">
        <v>236</v>
      </c>
      <c r="J35" t="s">
        <v>334</v>
      </c>
      <c r="K35">
        <v>1.6100124319905894E-2</v>
      </c>
      <c r="L35" t="s">
        <v>238</v>
      </c>
      <c r="N35" t="s">
        <v>346</v>
      </c>
      <c r="O35" t="s">
        <v>334</v>
      </c>
      <c r="P35">
        <v>1.392285198464323E-2</v>
      </c>
      <c r="Q35" t="s">
        <v>238</v>
      </c>
      <c r="S35" t="s">
        <v>347</v>
      </c>
      <c r="T35" t="s">
        <v>334</v>
      </c>
      <c r="U35">
        <v>0</v>
      </c>
      <c r="V35" t="s">
        <v>238</v>
      </c>
      <c r="X35">
        <v>1.3926940639269407E-2</v>
      </c>
      <c r="Y35">
        <v>2.7095608648451557E-2</v>
      </c>
      <c r="Z35" t="s">
        <v>334</v>
      </c>
      <c r="AA35" t="s">
        <v>25</v>
      </c>
      <c r="AC35" t="s">
        <v>22</v>
      </c>
      <c r="AD35" t="s">
        <v>334</v>
      </c>
      <c r="AE35">
        <v>1.3843014340420175E-2</v>
      </c>
      <c r="AG35" t="s">
        <v>97</v>
      </c>
      <c r="AH35" t="s">
        <v>334</v>
      </c>
      <c r="AI35">
        <v>9.4871470546154413E-2</v>
      </c>
    </row>
    <row r="36" spans="9:35" x14ac:dyDescent="0.45">
      <c r="I36" t="s">
        <v>236</v>
      </c>
      <c r="J36" t="s">
        <v>335</v>
      </c>
      <c r="K36">
        <v>1.3936071994688922E-3</v>
      </c>
      <c r="L36" t="s">
        <v>238</v>
      </c>
      <c r="N36" t="s">
        <v>346</v>
      </c>
      <c r="O36" t="s">
        <v>335</v>
      </c>
      <c r="P36">
        <v>3.6127070450268604E-2</v>
      </c>
      <c r="Q36" t="s">
        <v>238</v>
      </c>
      <c r="S36" t="s">
        <v>347</v>
      </c>
      <c r="T36" t="s">
        <v>335</v>
      </c>
      <c r="U36">
        <v>0</v>
      </c>
      <c r="V36" t="s">
        <v>238</v>
      </c>
      <c r="X36">
        <v>3.4817351598173514E-2</v>
      </c>
      <c r="Y36">
        <v>3.49816440013591E-2</v>
      </c>
      <c r="Z36" t="s">
        <v>335</v>
      </c>
      <c r="AA36" t="s">
        <v>25</v>
      </c>
      <c r="AC36" t="s">
        <v>22</v>
      </c>
      <c r="AD36" t="s">
        <v>335</v>
      </c>
      <c r="AE36">
        <v>3.1530458972011247E-2</v>
      </c>
      <c r="AG36" t="s">
        <v>97</v>
      </c>
      <c r="AH36" t="s">
        <v>335</v>
      </c>
      <c r="AI36">
        <v>0.15384972387998364</v>
      </c>
    </row>
    <row r="37" spans="9:35" x14ac:dyDescent="0.45">
      <c r="I37" t="s">
        <v>236</v>
      </c>
      <c r="J37" t="s">
        <v>336</v>
      </c>
      <c r="K37">
        <v>0</v>
      </c>
      <c r="L37" t="s">
        <v>238</v>
      </c>
      <c r="N37" t="s">
        <v>346</v>
      </c>
      <c r="O37" t="s">
        <v>336</v>
      </c>
      <c r="P37">
        <v>8.0267193547033083E-3</v>
      </c>
      <c r="Q37" t="s">
        <v>238</v>
      </c>
      <c r="S37" t="s">
        <v>347</v>
      </c>
      <c r="T37" t="s">
        <v>336</v>
      </c>
      <c r="U37">
        <v>0</v>
      </c>
      <c r="V37" t="s">
        <v>238</v>
      </c>
      <c r="X37">
        <v>6.9634703196347035E-3</v>
      </c>
      <c r="Y37">
        <v>1.8198543122094333E-3</v>
      </c>
      <c r="Z37" t="s">
        <v>336</v>
      </c>
      <c r="AA37" t="s">
        <v>25</v>
      </c>
      <c r="AC37" t="s">
        <v>22</v>
      </c>
      <c r="AD37" t="s">
        <v>336</v>
      </c>
      <c r="AE37">
        <v>5.1941711658052229E-3</v>
      </c>
      <c r="AG37" t="s">
        <v>97</v>
      </c>
      <c r="AH37" t="s">
        <v>336</v>
      </c>
      <c r="AI37">
        <v>0.10974187382895084</v>
      </c>
    </row>
    <row r="38" spans="9:35" x14ac:dyDescent="0.45">
      <c r="I38" t="s">
        <v>236</v>
      </c>
      <c r="J38" t="s">
        <v>337</v>
      </c>
      <c r="K38">
        <v>1.1520437908200032E-4</v>
      </c>
      <c r="L38" t="s">
        <v>238</v>
      </c>
      <c r="N38" t="s">
        <v>346</v>
      </c>
      <c r="O38" t="s">
        <v>337</v>
      </c>
      <c r="P38">
        <v>9.4810396481966916E-2</v>
      </c>
      <c r="Q38" t="s">
        <v>238</v>
      </c>
      <c r="S38" t="s">
        <v>347</v>
      </c>
      <c r="T38" t="s">
        <v>337</v>
      </c>
      <c r="U38">
        <v>0</v>
      </c>
      <c r="V38" t="s">
        <v>238</v>
      </c>
      <c r="X38">
        <v>5.5707762557077628E-2</v>
      </c>
      <c r="Y38">
        <v>3.0876861497153366E-2</v>
      </c>
      <c r="Z38" t="s">
        <v>337</v>
      </c>
      <c r="AA38" t="s">
        <v>25</v>
      </c>
      <c r="AC38" t="s">
        <v>22</v>
      </c>
      <c r="AD38" t="s">
        <v>337</v>
      </c>
      <c r="AE38">
        <v>5.563526490454903E-2</v>
      </c>
      <c r="AG38" t="s">
        <v>97</v>
      </c>
      <c r="AH38" t="s">
        <v>337</v>
      </c>
      <c r="AI38">
        <v>0.20955345371226008</v>
      </c>
    </row>
    <row r="39" spans="9:35" x14ac:dyDescent="0.45">
      <c r="I39" t="s">
        <v>236</v>
      </c>
      <c r="J39" t="s">
        <v>338</v>
      </c>
      <c r="K39">
        <v>2.614250903494543E-2</v>
      </c>
      <c r="L39" t="s">
        <v>238</v>
      </c>
      <c r="N39" t="s">
        <v>346</v>
      </c>
      <c r="O39" t="s">
        <v>338</v>
      </c>
      <c r="P39">
        <v>3.4643278556582197E-2</v>
      </c>
      <c r="Q39" t="s">
        <v>238</v>
      </c>
      <c r="S39" t="s">
        <v>347</v>
      </c>
      <c r="T39" t="s">
        <v>338</v>
      </c>
      <c r="U39">
        <v>0</v>
      </c>
      <c r="V39" t="s">
        <v>238</v>
      </c>
      <c r="X39">
        <v>2.0890410958904111E-2</v>
      </c>
      <c r="Y39">
        <v>2.6307005113160802E-2</v>
      </c>
      <c r="Z39" t="s">
        <v>338</v>
      </c>
      <c r="AA39" t="s">
        <v>25</v>
      </c>
      <c r="AC39" t="s">
        <v>22</v>
      </c>
      <c r="AD39" t="s">
        <v>338</v>
      </c>
      <c r="AE39">
        <v>2.5399754650767273E-2</v>
      </c>
      <c r="AG39" t="s">
        <v>97</v>
      </c>
      <c r="AH39" t="s">
        <v>338</v>
      </c>
      <c r="AI39">
        <v>6.2725301653463461E-2</v>
      </c>
    </row>
    <row r="40" spans="9:35" x14ac:dyDescent="0.45">
      <c r="I40" t="s">
        <v>236</v>
      </c>
      <c r="J40" t="s">
        <v>339</v>
      </c>
      <c r="K40">
        <v>2.273010743934168E-2</v>
      </c>
      <c r="L40" t="s">
        <v>238</v>
      </c>
      <c r="N40" t="s">
        <v>346</v>
      </c>
      <c r="O40" t="s">
        <v>339</v>
      </c>
      <c r="P40">
        <v>2.242591569348662E-2</v>
      </c>
      <c r="Q40" t="s">
        <v>238</v>
      </c>
      <c r="S40" t="s">
        <v>347</v>
      </c>
      <c r="T40" t="s">
        <v>339</v>
      </c>
      <c r="U40">
        <v>0</v>
      </c>
      <c r="V40" t="s">
        <v>238</v>
      </c>
      <c r="X40">
        <v>1.3926940639269407E-2</v>
      </c>
      <c r="Y40">
        <v>1.7268395362520613E-2</v>
      </c>
      <c r="Z40" t="s">
        <v>339</v>
      </c>
      <c r="AA40" t="s">
        <v>25</v>
      </c>
      <c r="AC40" t="s">
        <v>22</v>
      </c>
      <c r="AD40" t="s">
        <v>339</v>
      </c>
      <c r="AE40">
        <v>1.6755659481225448E-2</v>
      </c>
      <c r="AG40" t="s">
        <v>97</v>
      </c>
      <c r="AH40" t="s">
        <v>339</v>
      </c>
      <c r="AI40">
        <v>7.0016088556061229E-2</v>
      </c>
    </row>
    <row r="41" spans="9:35" x14ac:dyDescent="0.45">
      <c r="I41" t="s">
        <v>236</v>
      </c>
      <c r="J41" t="s">
        <v>340</v>
      </c>
      <c r="K41">
        <v>1.3667385556551137E-2</v>
      </c>
      <c r="L41" t="s">
        <v>238</v>
      </c>
      <c r="N41" t="s">
        <v>346</v>
      </c>
      <c r="O41" t="s">
        <v>340</v>
      </c>
      <c r="P41">
        <v>1.1231619341452358E-2</v>
      </c>
      <c r="Q41" t="s">
        <v>238</v>
      </c>
      <c r="S41" t="s">
        <v>347</v>
      </c>
      <c r="T41" t="s">
        <v>340</v>
      </c>
      <c r="U41">
        <v>0</v>
      </c>
      <c r="V41" t="s">
        <v>238</v>
      </c>
      <c r="X41">
        <v>6.9634703196347035E-3</v>
      </c>
      <c r="Y41">
        <v>9.0790509575781678E-3</v>
      </c>
      <c r="Z41" t="s">
        <v>340</v>
      </c>
      <c r="AA41" t="s">
        <v>25</v>
      </c>
      <c r="AC41" t="s">
        <v>22</v>
      </c>
      <c r="AD41" t="s">
        <v>340</v>
      </c>
      <c r="AE41">
        <v>8.3234358715548688E-3</v>
      </c>
      <c r="AG41" t="s">
        <v>97</v>
      </c>
      <c r="AH41" t="s">
        <v>340</v>
      </c>
      <c r="AI41">
        <v>7.3151239805134383E-2</v>
      </c>
    </row>
    <row r="42" spans="9:35" x14ac:dyDescent="0.45">
      <c r="I42" t="s">
        <v>236</v>
      </c>
      <c r="J42" t="s">
        <v>341</v>
      </c>
      <c r="K42">
        <v>1.3137587471269805E-2</v>
      </c>
      <c r="L42" t="s">
        <v>238</v>
      </c>
      <c r="N42" t="s">
        <v>346</v>
      </c>
      <c r="O42" t="s">
        <v>341</v>
      </c>
      <c r="P42">
        <v>1.1149057915760208E-2</v>
      </c>
      <c r="Q42" t="s">
        <v>238</v>
      </c>
      <c r="S42" t="s">
        <v>347</v>
      </c>
      <c r="T42" t="s">
        <v>341</v>
      </c>
      <c r="U42">
        <v>0</v>
      </c>
      <c r="V42" t="s">
        <v>238</v>
      </c>
      <c r="X42">
        <v>6.9634703196347035E-3</v>
      </c>
      <c r="Y42">
        <v>9.1801539749231387E-3</v>
      </c>
      <c r="Z42" t="s">
        <v>341</v>
      </c>
      <c r="AA42" t="s">
        <v>25</v>
      </c>
      <c r="AC42" t="s">
        <v>22</v>
      </c>
      <c r="AD42" t="s">
        <v>341</v>
      </c>
      <c r="AE42">
        <v>8.3288091260970577E-3</v>
      </c>
      <c r="AG42" t="s">
        <v>97</v>
      </c>
      <c r="AH42" t="s">
        <v>341</v>
      </c>
      <c r="AI42">
        <v>7.431109003702141E-2</v>
      </c>
    </row>
    <row r="43" spans="9:35" x14ac:dyDescent="0.45">
      <c r="I43" t="s">
        <v>236</v>
      </c>
      <c r="J43" t="s">
        <v>342</v>
      </c>
      <c r="K43">
        <v>9.8495969168861715E-3</v>
      </c>
      <c r="L43" t="s">
        <v>238</v>
      </c>
      <c r="N43" t="s">
        <v>346</v>
      </c>
      <c r="O43" t="s">
        <v>342</v>
      </c>
      <c r="P43">
        <v>1.1175889396329051E-2</v>
      </c>
      <c r="Q43" t="s">
        <v>238</v>
      </c>
      <c r="S43" t="s">
        <v>347</v>
      </c>
      <c r="T43" t="s">
        <v>342</v>
      </c>
      <c r="U43">
        <v>0</v>
      </c>
      <c r="V43" t="s">
        <v>238</v>
      </c>
      <c r="X43">
        <v>6.9634703196347035E-3</v>
      </c>
      <c r="Y43">
        <v>1.0514713803876726E-2</v>
      </c>
      <c r="Z43" t="s">
        <v>342</v>
      </c>
      <c r="AA43" t="s">
        <v>25</v>
      </c>
      <c r="AC43" t="s">
        <v>22</v>
      </c>
      <c r="AD43" t="s">
        <v>342</v>
      </c>
      <c r="AE43">
        <v>8.4486947014787497E-3</v>
      </c>
      <c r="AG43" t="s">
        <v>97</v>
      </c>
      <c r="AH43" t="s">
        <v>342</v>
      </c>
      <c r="AI43">
        <v>6.6697225024407558E-2</v>
      </c>
    </row>
    <row r="44" spans="9:35" x14ac:dyDescent="0.45">
      <c r="I44" t="s">
        <v>236</v>
      </c>
      <c r="J44" t="s">
        <v>343</v>
      </c>
      <c r="K44">
        <v>4.1293050949852755E-3</v>
      </c>
      <c r="L44" t="s">
        <v>238</v>
      </c>
      <c r="N44" t="s">
        <v>346</v>
      </c>
      <c r="O44" t="s">
        <v>343</v>
      </c>
      <c r="P44">
        <v>2.2567583242144106E-2</v>
      </c>
      <c r="Q44" t="s">
        <v>238</v>
      </c>
      <c r="S44" t="s">
        <v>347</v>
      </c>
      <c r="T44" t="s">
        <v>343</v>
      </c>
      <c r="U44">
        <v>0</v>
      </c>
      <c r="V44" t="s">
        <v>238</v>
      </c>
      <c r="X44">
        <v>1.3926940639269407E-2</v>
      </c>
      <c r="Y44">
        <v>2.7095608648451557E-2</v>
      </c>
      <c r="Z44" t="s">
        <v>343</v>
      </c>
      <c r="AA44" t="s">
        <v>25</v>
      </c>
      <c r="AC44" t="s">
        <v>22</v>
      </c>
      <c r="AD44" t="s">
        <v>343</v>
      </c>
      <c r="AE44">
        <v>1.7238549733659275E-2</v>
      </c>
      <c r="AG44" t="s">
        <v>97</v>
      </c>
      <c r="AH44" t="s">
        <v>343</v>
      </c>
      <c r="AI44">
        <v>5.4404011486792747E-2</v>
      </c>
    </row>
    <row r="45" spans="9:35" x14ac:dyDescent="0.45">
      <c r="I45" t="s">
        <v>236</v>
      </c>
      <c r="J45" t="s">
        <v>344</v>
      </c>
      <c r="K45">
        <v>0</v>
      </c>
      <c r="L45" t="s">
        <v>238</v>
      </c>
      <c r="N45" t="s">
        <v>346</v>
      </c>
      <c r="O45" t="s">
        <v>344</v>
      </c>
      <c r="P45">
        <v>5.9552748922066114E-2</v>
      </c>
      <c r="Q45" t="s">
        <v>238</v>
      </c>
      <c r="S45" t="s">
        <v>347</v>
      </c>
      <c r="T45" t="s">
        <v>344</v>
      </c>
      <c r="U45">
        <v>0</v>
      </c>
      <c r="V45" t="s">
        <v>238</v>
      </c>
      <c r="X45">
        <v>3.4817351598173514E-2</v>
      </c>
      <c r="Y45">
        <v>3.49816440013591E-2</v>
      </c>
      <c r="Z45" t="s">
        <v>344</v>
      </c>
      <c r="AA45" t="s">
        <v>25</v>
      </c>
      <c r="AC45" t="s">
        <v>22</v>
      </c>
      <c r="AD45" t="s">
        <v>344</v>
      </c>
      <c r="AE45">
        <v>3.7627083200199078E-2</v>
      </c>
      <c r="AG45" t="s">
        <v>97</v>
      </c>
      <c r="AH45" t="s">
        <v>344</v>
      </c>
      <c r="AI45">
        <v>0.15700563503473108</v>
      </c>
    </row>
    <row r="46" spans="9:35" x14ac:dyDescent="0.45">
      <c r="I46" t="s">
        <v>236</v>
      </c>
      <c r="J46" t="s">
        <v>345</v>
      </c>
      <c r="K46">
        <v>0</v>
      </c>
      <c r="L46" t="s">
        <v>238</v>
      </c>
      <c r="N46" t="s">
        <v>346</v>
      </c>
      <c r="O46" t="s">
        <v>345</v>
      </c>
      <c r="P46">
        <v>1.1909967716704002E-2</v>
      </c>
      <c r="Q46" t="s">
        <v>238</v>
      </c>
      <c r="S46" t="s">
        <v>347</v>
      </c>
      <c r="T46" t="s">
        <v>345</v>
      </c>
      <c r="U46">
        <v>0</v>
      </c>
      <c r="V46" t="s">
        <v>238</v>
      </c>
      <c r="X46">
        <v>6.9634703196347035E-3</v>
      </c>
      <c r="Y46">
        <v>1.8198543122094333E-3</v>
      </c>
      <c r="Z46" t="s">
        <v>345</v>
      </c>
      <c r="AA46" t="s">
        <v>25</v>
      </c>
      <c r="AC46" t="s">
        <v>22</v>
      </c>
      <c r="AD46" t="s">
        <v>345</v>
      </c>
      <c r="AE46">
        <v>6.5424293208189823E-3</v>
      </c>
      <c r="AG46" t="s">
        <v>97</v>
      </c>
      <c r="AH46" t="s">
        <v>345</v>
      </c>
      <c r="AI46">
        <v>6.1941020717009021E-2</v>
      </c>
    </row>
    <row r="47" spans="9:35" x14ac:dyDescent="0.45">
      <c r="AC47" t="s">
        <v>19</v>
      </c>
      <c r="AD47" t="s">
        <v>237</v>
      </c>
      <c r="AE47">
        <v>5.3569943690195979E-2</v>
      </c>
    </row>
    <row r="48" spans="9:35" x14ac:dyDescent="0.45">
      <c r="AC48" t="s">
        <v>19</v>
      </c>
      <c r="AD48" t="s">
        <v>239</v>
      </c>
      <c r="AE48">
        <v>2.0397037628813782E-2</v>
      </c>
    </row>
    <row r="49" spans="29:31" x14ac:dyDescent="0.45">
      <c r="AC49" t="s">
        <v>19</v>
      </c>
      <c r="AD49" t="s">
        <v>240</v>
      </c>
      <c r="AE49">
        <v>1.3589408677470662E-2</v>
      </c>
    </row>
    <row r="50" spans="29:31" x14ac:dyDescent="0.45">
      <c r="AC50" t="s">
        <v>19</v>
      </c>
      <c r="AD50" t="s">
        <v>241</v>
      </c>
      <c r="AE50">
        <v>6.793262026893592E-3</v>
      </c>
    </row>
    <row r="51" spans="29:31" x14ac:dyDescent="0.45">
      <c r="AC51" t="s">
        <v>19</v>
      </c>
      <c r="AD51" t="s">
        <v>242</v>
      </c>
      <c r="AE51">
        <v>6.7929335083122561E-3</v>
      </c>
    </row>
    <row r="52" spans="29:31" x14ac:dyDescent="0.45">
      <c r="AC52" t="s">
        <v>19</v>
      </c>
      <c r="AD52" t="s">
        <v>243</v>
      </c>
      <c r="AE52">
        <v>6.7982359134846826E-3</v>
      </c>
    </row>
    <row r="53" spans="29:31" x14ac:dyDescent="0.45">
      <c r="AC53" t="s">
        <v>19</v>
      </c>
      <c r="AD53" t="s">
        <v>244</v>
      </c>
      <c r="AE53">
        <v>1.3609882013094307E-2</v>
      </c>
    </row>
    <row r="54" spans="29:31" x14ac:dyDescent="0.45">
      <c r="AC54" t="s">
        <v>19</v>
      </c>
      <c r="AD54" t="s">
        <v>245</v>
      </c>
      <c r="AE54">
        <v>3.364780992899255E-2</v>
      </c>
    </row>
    <row r="55" spans="29:31" x14ac:dyDescent="0.45">
      <c r="AC55" t="s">
        <v>19</v>
      </c>
      <c r="AD55" t="s">
        <v>246</v>
      </c>
      <c r="AE55">
        <v>6.6592509405153499E-3</v>
      </c>
    </row>
    <row r="56" spans="29:31" x14ac:dyDescent="0.45">
      <c r="AC56" t="s">
        <v>19</v>
      </c>
      <c r="AD56" t="s">
        <v>271</v>
      </c>
      <c r="AE56">
        <v>0.166638519908474</v>
      </c>
    </row>
    <row r="57" spans="29:31" x14ac:dyDescent="0.45">
      <c r="AC57" t="s">
        <v>19</v>
      </c>
      <c r="AD57" t="s">
        <v>272</v>
      </c>
      <c r="AE57">
        <v>6.3512484787878895E-2</v>
      </c>
    </row>
    <row r="58" spans="29:31" x14ac:dyDescent="0.45">
      <c r="AC58" t="s">
        <v>19</v>
      </c>
      <c r="AD58" t="s">
        <v>273</v>
      </c>
      <c r="AE58">
        <v>4.2330344247261092E-2</v>
      </c>
    </row>
    <row r="59" spans="29:31" x14ac:dyDescent="0.45">
      <c r="AC59" t="s">
        <v>19</v>
      </c>
      <c r="AD59" t="s">
        <v>274</v>
      </c>
      <c r="AE59">
        <v>2.1156880631629262E-2</v>
      </c>
    </row>
    <row r="60" spans="29:31" x14ac:dyDescent="0.45">
      <c r="AC60" t="s">
        <v>19</v>
      </c>
      <c r="AD60" t="s">
        <v>275</v>
      </c>
      <c r="AE60">
        <v>2.1148816076805872E-2</v>
      </c>
    </row>
    <row r="61" spans="29:31" x14ac:dyDescent="0.45">
      <c r="AC61" t="s">
        <v>19</v>
      </c>
      <c r="AD61" t="s">
        <v>276</v>
      </c>
      <c r="AE61">
        <v>2.1146898277543777E-2</v>
      </c>
    </row>
    <row r="62" spans="29:31" x14ac:dyDescent="0.45">
      <c r="AC62" t="s">
        <v>19</v>
      </c>
      <c r="AD62" t="s">
        <v>277</v>
      </c>
      <c r="AE62">
        <v>4.2284488528616396E-2</v>
      </c>
    </row>
    <row r="63" spans="29:31" x14ac:dyDescent="0.45">
      <c r="AC63" t="s">
        <v>19</v>
      </c>
      <c r="AD63" t="s">
        <v>278</v>
      </c>
      <c r="AE63">
        <v>0.10491644986190397</v>
      </c>
    </row>
    <row r="64" spans="29:31" x14ac:dyDescent="0.45">
      <c r="AC64" t="s">
        <v>19</v>
      </c>
      <c r="AD64" t="s">
        <v>279</v>
      </c>
      <c r="AE64">
        <v>2.0760060443666777E-2</v>
      </c>
    </row>
    <row r="65" spans="29:31" x14ac:dyDescent="0.45">
      <c r="AC65" t="s">
        <v>19</v>
      </c>
      <c r="AD65" t="s">
        <v>328</v>
      </c>
      <c r="AE65">
        <v>5.5205893199535699E-2</v>
      </c>
    </row>
    <row r="66" spans="29:31" x14ac:dyDescent="0.45">
      <c r="AC66" t="s">
        <v>19</v>
      </c>
      <c r="AD66" t="s">
        <v>329</v>
      </c>
      <c r="AE66">
        <v>2.1048749144174702E-2</v>
      </c>
    </row>
    <row r="67" spans="29:31" x14ac:dyDescent="0.45">
      <c r="AC67" t="s">
        <v>19</v>
      </c>
      <c r="AD67" t="s">
        <v>330</v>
      </c>
      <c r="AE67">
        <v>1.4023951702560881E-2</v>
      </c>
    </row>
    <row r="68" spans="29:31" x14ac:dyDescent="0.45">
      <c r="AC68" t="s">
        <v>19</v>
      </c>
      <c r="AD68" t="s">
        <v>331</v>
      </c>
      <c r="AE68">
        <v>7.0090516036452662E-3</v>
      </c>
    </row>
    <row r="69" spans="29:31" x14ac:dyDescent="0.45">
      <c r="AC69" t="s">
        <v>19</v>
      </c>
      <c r="AD69" t="s">
        <v>332</v>
      </c>
      <c r="AE69">
        <v>7.0064623585107955E-3</v>
      </c>
    </row>
    <row r="70" spans="29:31" x14ac:dyDescent="0.45">
      <c r="AC70" t="s">
        <v>19</v>
      </c>
      <c r="AD70" t="s">
        <v>333</v>
      </c>
      <c r="AE70">
        <v>7.0060589146389799E-3</v>
      </c>
    </row>
    <row r="71" spans="29:31" x14ac:dyDescent="0.45">
      <c r="AC71" t="s">
        <v>19</v>
      </c>
      <c r="AD71" t="s">
        <v>334</v>
      </c>
      <c r="AE71">
        <v>1.4010642377403893E-2</v>
      </c>
    </row>
    <row r="72" spans="29:31" x14ac:dyDescent="0.45">
      <c r="AC72" t="s">
        <v>19</v>
      </c>
      <c r="AD72" t="s">
        <v>335</v>
      </c>
      <c r="AE72">
        <v>3.4812070342059145E-2</v>
      </c>
    </row>
    <row r="73" spans="29:31" x14ac:dyDescent="0.45">
      <c r="AC73" t="s">
        <v>19</v>
      </c>
      <c r="AD73" t="s">
        <v>336</v>
      </c>
      <c r="AE73">
        <v>6.8848903112231968E-3</v>
      </c>
    </row>
    <row r="74" spans="29:31" x14ac:dyDescent="0.45">
      <c r="AC74" t="s">
        <v>19</v>
      </c>
      <c r="AD74" t="s">
        <v>337</v>
      </c>
      <c r="AE74">
        <v>5.5342270340135051E-2</v>
      </c>
    </row>
    <row r="75" spans="29:31" x14ac:dyDescent="0.45">
      <c r="AC75" t="s">
        <v>19</v>
      </c>
      <c r="AD75" t="s">
        <v>338</v>
      </c>
      <c r="AE75">
        <v>2.1069640926739144E-2</v>
      </c>
    </row>
    <row r="76" spans="29:31" x14ac:dyDescent="0.45">
      <c r="AC76" t="s">
        <v>19</v>
      </c>
      <c r="AD76" t="s">
        <v>339</v>
      </c>
      <c r="AE76">
        <v>1.4034051163434513E-2</v>
      </c>
    </row>
    <row r="77" spans="29:31" x14ac:dyDescent="0.45">
      <c r="AC77" t="s">
        <v>19</v>
      </c>
      <c r="AD77" t="s">
        <v>340</v>
      </c>
      <c r="AE77">
        <v>7.0132332093221948E-3</v>
      </c>
    </row>
    <row r="78" spans="29:31" x14ac:dyDescent="0.45">
      <c r="AC78" t="s">
        <v>19</v>
      </c>
      <c r="AD78" t="s">
        <v>341</v>
      </c>
      <c r="AE78">
        <v>7.0136078357745935E-3</v>
      </c>
    </row>
    <row r="79" spans="29:31" x14ac:dyDescent="0.45">
      <c r="AC79" t="s">
        <v>19</v>
      </c>
      <c r="AD79" t="s">
        <v>342</v>
      </c>
      <c r="AE79">
        <v>7.0219663282760202E-3</v>
      </c>
    </row>
    <row r="80" spans="29:31" x14ac:dyDescent="0.45">
      <c r="AC80" t="s">
        <v>19</v>
      </c>
      <c r="AD80" t="s">
        <v>343</v>
      </c>
      <c r="AE80">
        <v>1.4067718554537484E-2</v>
      </c>
    </row>
    <row r="81" spans="29:31" x14ac:dyDescent="0.45">
      <c r="AC81" t="s">
        <v>19</v>
      </c>
      <c r="AD81" t="s">
        <v>344</v>
      </c>
      <c r="AE81">
        <v>3.478797420654281E-2</v>
      </c>
    </row>
    <row r="82" spans="29:31" x14ac:dyDescent="0.45">
      <c r="AC82" t="s">
        <v>19</v>
      </c>
      <c r="AD82" t="s">
        <v>345</v>
      </c>
      <c r="AE82">
        <v>6.8890603899323588E-3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6D68C-C8DB-49DE-8576-8D71D0070E56}">
  <dimension ref="A9:AM9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108</v>
      </c>
      <c r="C10" t="s">
        <v>140</v>
      </c>
      <c r="D10" t="s">
        <v>141</v>
      </c>
      <c r="E10" t="s">
        <v>142</v>
      </c>
      <c r="F10" t="s">
        <v>143</v>
      </c>
      <c r="G10" t="s">
        <v>144</v>
      </c>
      <c r="I10" t="s">
        <v>13</v>
      </c>
      <c r="J10" t="s">
        <v>134</v>
      </c>
      <c r="K10" t="s">
        <v>235</v>
      </c>
      <c r="L10" t="s">
        <v>30</v>
      </c>
      <c r="N10" t="s">
        <v>13</v>
      </c>
      <c r="O10" t="s">
        <v>134</v>
      </c>
      <c r="P10" t="s">
        <v>235</v>
      </c>
      <c r="Q10" t="s">
        <v>30</v>
      </c>
      <c r="S10" t="s">
        <v>13</v>
      </c>
      <c r="T10" t="s">
        <v>134</v>
      </c>
      <c r="U10" t="s">
        <v>235</v>
      </c>
      <c r="V10" t="s">
        <v>30</v>
      </c>
      <c r="X10" t="s">
        <v>348</v>
      </c>
      <c r="Y10" t="s">
        <v>235</v>
      </c>
      <c r="Z10" t="s">
        <v>134</v>
      </c>
      <c r="AA10" t="s">
        <v>13</v>
      </c>
      <c r="AC10" t="s">
        <v>13</v>
      </c>
      <c r="AD10" t="s">
        <v>134</v>
      </c>
      <c r="AE10" t="s">
        <v>235</v>
      </c>
      <c r="AG10" t="s">
        <v>13</v>
      </c>
      <c r="AH10" t="s">
        <v>134</v>
      </c>
      <c r="AI10" t="s">
        <v>354</v>
      </c>
      <c r="AK10" t="s">
        <v>134</v>
      </c>
      <c r="AL10" t="s">
        <v>355</v>
      </c>
      <c r="AM10" t="s">
        <v>356</v>
      </c>
    </row>
    <row r="11" spans="1:39" x14ac:dyDescent="0.45">
      <c r="A11" t="str">
        <f>IFERROR(IF(Veda!D5=A10,"ok","x"),"")</f>
        <v>x</v>
      </c>
      <c r="C11" t="s">
        <v>145</v>
      </c>
      <c r="D11" t="s">
        <v>146</v>
      </c>
      <c r="E11" t="s">
        <v>226</v>
      </c>
      <c r="F11" t="s">
        <v>359</v>
      </c>
      <c r="G11" t="s">
        <v>146</v>
      </c>
      <c r="I11" t="s">
        <v>236</v>
      </c>
      <c r="J11" t="s">
        <v>237</v>
      </c>
      <c r="K11">
        <v>6.132459194036345E-4</v>
      </c>
      <c r="L11" t="s">
        <v>238</v>
      </c>
      <c r="N11" t="s">
        <v>346</v>
      </c>
      <c r="O11" t="s">
        <v>237</v>
      </c>
      <c r="P11">
        <v>6.5113385132715182E-2</v>
      </c>
      <c r="Q11" t="s">
        <v>238</v>
      </c>
      <c r="S11" t="s">
        <v>347</v>
      </c>
      <c r="T11" t="s">
        <v>237</v>
      </c>
      <c r="U11">
        <v>0</v>
      </c>
      <c r="V11" t="s">
        <v>238</v>
      </c>
      <c r="X11">
        <v>5.3881278538812784E-2</v>
      </c>
      <c r="Y11">
        <v>2.9864505382492607E-2</v>
      </c>
      <c r="Z11" t="s">
        <v>237</v>
      </c>
      <c r="AA11" t="s">
        <v>25</v>
      </c>
      <c r="AC11" t="s">
        <v>22</v>
      </c>
      <c r="AD11" t="s">
        <v>237</v>
      </c>
      <c r="AE11">
        <v>5.8930625207687361E-2</v>
      </c>
      <c r="AG11" t="s">
        <v>97</v>
      </c>
      <c r="AH11" t="s">
        <v>237</v>
      </c>
      <c r="AI11">
        <v>0.21542971678086897</v>
      </c>
      <c r="AK11" t="s">
        <v>155</v>
      </c>
      <c r="AL11">
        <v>0.19493167383075638</v>
      </c>
      <c r="AM11" t="s">
        <v>357</v>
      </c>
    </row>
    <row r="12" spans="1:39" x14ac:dyDescent="0.45">
      <c r="C12" t="s">
        <v>150</v>
      </c>
      <c r="E12" t="s">
        <v>227</v>
      </c>
      <c r="G12" t="s">
        <v>146</v>
      </c>
      <c r="I12" t="s">
        <v>236</v>
      </c>
      <c r="J12" t="s">
        <v>239</v>
      </c>
      <c r="K12">
        <v>2.5757167781414073E-2</v>
      </c>
      <c r="L12" t="s">
        <v>238</v>
      </c>
      <c r="N12" t="s">
        <v>346</v>
      </c>
      <c r="O12" t="s">
        <v>239</v>
      </c>
      <c r="P12">
        <v>2.3017609793846341E-2</v>
      </c>
      <c r="Q12" t="s">
        <v>238</v>
      </c>
      <c r="S12" t="s">
        <v>347</v>
      </c>
      <c r="T12" t="s">
        <v>239</v>
      </c>
      <c r="U12">
        <v>0</v>
      </c>
      <c r="V12" t="s">
        <v>238</v>
      </c>
      <c r="X12">
        <v>2.0205479452054795E-2</v>
      </c>
      <c r="Y12">
        <v>2.5444480355352253E-2</v>
      </c>
      <c r="Z12" t="s">
        <v>239</v>
      </c>
      <c r="AA12" t="s">
        <v>25</v>
      </c>
      <c r="AC12" t="s">
        <v>22</v>
      </c>
      <c r="AD12" t="s">
        <v>239</v>
      </c>
      <c r="AE12">
        <v>2.6521046359627348E-2</v>
      </c>
      <c r="AG12" t="s">
        <v>97</v>
      </c>
      <c r="AH12" t="s">
        <v>239</v>
      </c>
      <c r="AI12">
        <v>6.4420394445824813E-2</v>
      </c>
      <c r="AK12" t="s">
        <v>145</v>
      </c>
      <c r="AL12">
        <v>0.17653172515557836</v>
      </c>
      <c r="AM12" t="s">
        <v>357</v>
      </c>
    </row>
    <row r="13" spans="1:39" x14ac:dyDescent="0.45">
      <c r="C13" t="s">
        <v>152</v>
      </c>
      <c r="E13" t="s">
        <v>228</v>
      </c>
      <c r="G13" t="s">
        <v>146</v>
      </c>
      <c r="I13" t="s">
        <v>236</v>
      </c>
      <c r="J13" t="s">
        <v>240</v>
      </c>
      <c r="K13">
        <v>2.5919636840565051E-2</v>
      </c>
      <c r="L13" t="s">
        <v>238</v>
      </c>
      <c r="N13" t="s">
        <v>346</v>
      </c>
      <c r="O13" t="s">
        <v>240</v>
      </c>
      <c r="P13">
        <v>1.5092886016837939E-2</v>
      </c>
      <c r="Q13" t="s">
        <v>238</v>
      </c>
      <c r="S13" t="s">
        <v>347</v>
      </c>
      <c r="T13" t="s">
        <v>240</v>
      </c>
      <c r="U13">
        <v>0</v>
      </c>
      <c r="V13" t="s">
        <v>238</v>
      </c>
      <c r="X13">
        <v>1.3470319634703196E-2</v>
      </c>
      <c r="Y13">
        <v>1.6702218465388795E-2</v>
      </c>
      <c r="Z13" t="s">
        <v>240</v>
      </c>
      <c r="AA13" t="s">
        <v>25</v>
      </c>
      <c r="AC13" t="s">
        <v>22</v>
      </c>
      <c r="AD13" t="s">
        <v>240</v>
      </c>
      <c r="AE13">
        <v>1.7557112718614546E-2</v>
      </c>
      <c r="AG13" t="s">
        <v>97</v>
      </c>
      <c r="AH13" t="s">
        <v>240</v>
      </c>
      <c r="AI13">
        <v>5.0825687098162931E-2</v>
      </c>
      <c r="AK13" t="s">
        <v>150</v>
      </c>
      <c r="AL13">
        <v>0.40660807082825429</v>
      </c>
      <c r="AM13" t="s">
        <v>357</v>
      </c>
    </row>
    <row r="14" spans="1:39" x14ac:dyDescent="0.45">
      <c r="C14" t="s">
        <v>155</v>
      </c>
      <c r="E14" t="s">
        <v>229</v>
      </c>
      <c r="G14" t="s">
        <v>146</v>
      </c>
      <c r="I14" t="s">
        <v>236</v>
      </c>
      <c r="J14" t="s">
        <v>241</v>
      </c>
      <c r="K14">
        <v>1.3430540464964915E-2</v>
      </c>
      <c r="L14" t="s">
        <v>238</v>
      </c>
      <c r="N14" t="s">
        <v>346</v>
      </c>
      <c r="O14" t="s">
        <v>241</v>
      </c>
      <c r="P14">
        <v>8.5558278533600304E-3</v>
      </c>
      <c r="Q14" t="s">
        <v>238</v>
      </c>
      <c r="S14" t="s">
        <v>347</v>
      </c>
      <c r="T14" t="s">
        <v>241</v>
      </c>
      <c r="U14">
        <v>0</v>
      </c>
      <c r="V14" t="s">
        <v>238</v>
      </c>
      <c r="X14">
        <v>6.735159817351598E-3</v>
      </c>
      <c r="Y14">
        <v>8.7813771556903598E-3</v>
      </c>
      <c r="Z14" t="s">
        <v>241</v>
      </c>
      <c r="AA14" t="s">
        <v>25</v>
      </c>
      <c r="AC14" t="s">
        <v>22</v>
      </c>
      <c r="AD14" t="s">
        <v>241</v>
      </c>
      <c r="AE14">
        <v>8.7578693293198437E-3</v>
      </c>
      <c r="AG14" t="s">
        <v>97</v>
      </c>
      <c r="AH14" t="s">
        <v>241</v>
      </c>
      <c r="AI14">
        <v>5.1854862469340013E-2</v>
      </c>
      <c r="AK14" t="s">
        <v>363</v>
      </c>
      <c r="AL14">
        <v>0.16013344453711426</v>
      </c>
      <c r="AM14" t="s">
        <v>357</v>
      </c>
    </row>
    <row r="15" spans="1:39" x14ac:dyDescent="0.45">
      <c r="C15" t="s">
        <v>363</v>
      </c>
      <c r="E15" t="s">
        <v>230</v>
      </c>
      <c r="G15" t="s">
        <v>146</v>
      </c>
      <c r="I15" t="s">
        <v>236</v>
      </c>
      <c r="J15" t="s">
        <v>242</v>
      </c>
      <c r="K15">
        <v>1.3270800748858867E-2</v>
      </c>
      <c r="L15" t="s">
        <v>238</v>
      </c>
      <c r="N15" t="s">
        <v>346</v>
      </c>
      <c r="O15" t="s">
        <v>242</v>
      </c>
      <c r="P15">
        <v>8.9992058667665506E-3</v>
      </c>
      <c r="Q15" t="s">
        <v>238</v>
      </c>
      <c r="S15" t="s">
        <v>347</v>
      </c>
      <c r="T15" t="s">
        <v>242</v>
      </c>
      <c r="U15">
        <v>0</v>
      </c>
      <c r="V15" t="s">
        <v>238</v>
      </c>
      <c r="X15">
        <v>6.735159817351598E-3</v>
      </c>
      <c r="Y15">
        <v>8.8791653200076242E-3</v>
      </c>
      <c r="Z15" t="s">
        <v>242</v>
      </c>
      <c r="AA15" t="s">
        <v>25</v>
      </c>
      <c r="AC15" t="s">
        <v>22</v>
      </c>
      <c r="AD15" t="s">
        <v>242</v>
      </c>
      <c r="AE15">
        <v>8.7531573984136156E-3</v>
      </c>
      <c r="AG15" t="s">
        <v>97</v>
      </c>
      <c r="AH15" t="s">
        <v>242</v>
      </c>
      <c r="AI15">
        <v>5.2280676834573381E-2</v>
      </c>
      <c r="AK15" t="s">
        <v>152</v>
      </c>
      <c r="AL15">
        <v>0.26179508564829657</v>
      </c>
      <c r="AM15" t="s">
        <v>357</v>
      </c>
    </row>
    <row r="16" spans="1:39" x14ac:dyDescent="0.45">
      <c r="E16" t="s">
        <v>231</v>
      </c>
      <c r="G16" t="s">
        <v>146</v>
      </c>
      <c r="I16" t="s">
        <v>236</v>
      </c>
      <c r="J16" t="s">
        <v>243</v>
      </c>
      <c r="K16">
        <v>2.049704662683316E-2</v>
      </c>
      <c r="L16" t="s">
        <v>238</v>
      </c>
      <c r="N16" t="s">
        <v>346</v>
      </c>
      <c r="O16" t="s">
        <v>243</v>
      </c>
      <c r="P16">
        <v>2.7890429834487196E-2</v>
      </c>
      <c r="Q16" t="s">
        <v>238</v>
      </c>
      <c r="S16" t="s">
        <v>347</v>
      </c>
      <c r="T16" t="s">
        <v>243</v>
      </c>
      <c r="U16">
        <v>0</v>
      </c>
      <c r="V16" t="s">
        <v>238</v>
      </c>
      <c r="X16">
        <v>2.0205479452054795E-2</v>
      </c>
      <c r="Y16">
        <v>3.6377197126022436E-2</v>
      </c>
      <c r="Z16" t="s">
        <v>243</v>
      </c>
      <c r="AA16" t="s">
        <v>25</v>
      </c>
      <c r="AC16" t="s">
        <v>22</v>
      </c>
      <c r="AD16" t="s">
        <v>243</v>
      </c>
      <c r="AE16">
        <v>2.6679970695894409E-2</v>
      </c>
      <c r="AG16" t="s">
        <v>97</v>
      </c>
      <c r="AH16" t="s">
        <v>243</v>
      </c>
      <c r="AI16">
        <v>4.5659678463511488E-2</v>
      </c>
    </row>
    <row r="17" spans="5:35" x14ac:dyDescent="0.45">
      <c r="E17" t="s">
        <v>232</v>
      </c>
      <c r="G17" t="s">
        <v>146</v>
      </c>
      <c r="I17" t="s">
        <v>236</v>
      </c>
      <c r="J17" t="s">
        <v>244</v>
      </c>
      <c r="K17">
        <v>0</v>
      </c>
      <c r="L17" t="s">
        <v>238</v>
      </c>
      <c r="N17" t="s">
        <v>346</v>
      </c>
      <c r="O17" t="s">
        <v>244</v>
      </c>
      <c r="P17">
        <v>5.0411352787102147E-2</v>
      </c>
      <c r="Q17" t="s">
        <v>238</v>
      </c>
      <c r="S17" t="s">
        <v>347</v>
      </c>
      <c r="T17" t="s">
        <v>244</v>
      </c>
      <c r="U17">
        <v>0</v>
      </c>
      <c r="V17" t="s">
        <v>238</v>
      </c>
      <c r="X17">
        <v>3.3675799086757989E-2</v>
      </c>
      <c r="Y17">
        <v>3.3834704853773552E-2</v>
      </c>
      <c r="Z17" t="s">
        <v>244</v>
      </c>
      <c r="AA17" t="s">
        <v>25</v>
      </c>
      <c r="AC17" t="s">
        <v>22</v>
      </c>
      <c r="AD17" t="s">
        <v>244</v>
      </c>
      <c r="AE17">
        <v>3.9221108966648009E-2</v>
      </c>
      <c r="AG17" t="s">
        <v>97</v>
      </c>
      <c r="AH17" t="s">
        <v>244</v>
      </c>
      <c r="AI17">
        <v>0.14198254872709248</v>
      </c>
    </row>
    <row r="18" spans="5:35" x14ac:dyDescent="0.45">
      <c r="E18" t="s">
        <v>233</v>
      </c>
      <c r="G18" t="s">
        <v>146</v>
      </c>
      <c r="I18" t="s">
        <v>236</v>
      </c>
      <c r="J18" t="s">
        <v>245</v>
      </c>
      <c r="K18">
        <v>0</v>
      </c>
      <c r="L18" t="s">
        <v>238</v>
      </c>
      <c r="N18" t="s">
        <v>346</v>
      </c>
      <c r="O18" t="s">
        <v>245</v>
      </c>
      <c r="P18">
        <v>8.7578875432497028E-3</v>
      </c>
      <c r="Q18" t="s">
        <v>238</v>
      </c>
      <c r="S18" t="s">
        <v>347</v>
      </c>
      <c r="T18" t="s">
        <v>245</v>
      </c>
      <c r="U18">
        <v>0</v>
      </c>
      <c r="V18" t="s">
        <v>238</v>
      </c>
      <c r="X18">
        <v>6.735159817351598E-3</v>
      </c>
      <c r="Y18">
        <v>1.7601869577107631E-3</v>
      </c>
      <c r="Z18" t="s">
        <v>245</v>
      </c>
      <c r="AA18" t="s">
        <v>25</v>
      </c>
      <c r="AC18" t="s">
        <v>22</v>
      </c>
      <c r="AD18" t="s">
        <v>245</v>
      </c>
      <c r="AE18">
        <v>6.8357528477606174E-3</v>
      </c>
      <c r="AG18" t="s">
        <v>97</v>
      </c>
      <c r="AH18" t="s">
        <v>245</v>
      </c>
      <c r="AI18">
        <v>2.4656113223830989E-2</v>
      </c>
    </row>
    <row r="19" spans="5:35" x14ac:dyDescent="0.45">
      <c r="I19" t="s">
        <v>236</v>
      </c>
      <c r="J19" t="s">
        <v>271</v>
      </c>
      <c r="K19">
        <v>3.6820925786688337E-2</v>
      </c>
      <c r="L19" t="s">
        <v>238</v>
      </c>
      <c r="N19" t="s">
        <v>346</v>
      </c>
      <c r="O19" t="s">
        <v>271</v>
      </c>
      <c r="P19">
        <v>8.350252599046934E-2</v>
      </c>
      <c r="Q19" t="s">
        <v>238</v>
      </c>
      <c r="S19" t="s">
        <v>347</v>
      </c>
      <c r="T19" t="s">
        <v>271</v>
      </c>
      <c r="U19">
        <v>0</v>
      </c>
      <c r="V19" t="s">
        <v>238</v>
      </c>
      <c r="X19">
        <v>0.11141552511415526</v>
      </c>
      <c r="Y19">
        <v>6.1753722994306731E-2</v>
      </c>
      <c r="Z19" t="s">
        <v>271</v>
      </c>
      <c r="AA19" t="s">
        <v>25</v>
      </c>
      <c r="AC19" t="s">
        <v>22</v>
      </c>
      <c r="AD19" t="s">
        <v>271</v>
      </c>
      <c r="AE19">
        <v>9.5732646868780288E-2</v>
      </c>
      <c r="AG19" t="s">
        <v>97</v>
      </c>
      <c r="AH19" t="s">
        <v>271</v>
      </c>
      <c r="AI19">
        <v>0.33623438636208958</v>
      </c>
    </row>
    <row r="20" spans="5:35" x14ac:dyDescent="0.45">
      <c r="I20" t="s">
        <v>236</v>
      </c>
      <c r="J20" t="s">
        <v>272</v>
      </c>
      <c r="K20">
        <v>0.10634482207473094</v>
      </c>
      <c r="L20" t="s">
        <v>238</v>
      </c>
      <c r="N20" t="s">
        <v>346</v>
      </c>
      <c r="O20" t="s">
        <v>272</v>
      </c>
      <c r="P20">
        <v>2.8681376824383577E-2</v>
      </c>
      <c r="Q20" t="s">
        <v>238</v>
      </c>
      <c r="S20" t="s">
        <v>347</v>
      </c>
      <c r="T20" t="s">
        <v>272</v>
      </c>
      <c r="U20">
        <v>0</v>
      </c>
      <c r="V20" t="s">
        <v>238</v>
      </c>
      <c r="X20">
        <v>4.1780821917808221E-2</v>
      </c>
      <c r="Y20">
        <v>5.2614010226321603E-2</v>
      </c>
      <c r="Z20" t="s">
        <v>272</v>
      </c>
      <c r="AA20" t="s">
        <v>25</v>
      </c>
      <c r="AC20" t="s">
        <v>22</v>
      </c>
      <c r="AD20" t="s">
        <v>272</v>
      </c>
      <c r="AE20">
        <v>4.537570170764782E-2</v>
      </c>
      <c r="AG20" t="s">
        <v>97</v>
      </c>
      <c r="AH20" t="s">
        <v>272</v>
      </c>
      <c r="AI20">
        <v>0.14869066097382233</v>
      </c>
    </row>
    <row r="21" spans="5:35" x14ac:dyDescent="0.45">
      <c r="I21" t="s">
        <v>236</v>
      </c>
      <c r="J21" t="s">
        <v>273</v>
      </c>
      <c r="K21">
        <v>8.0613347697682511E-2</v>
      </c>
      <c r="L21" t="s">
        <v>238</v>
      </c>
      <c r="N21" t="s">
        <v>346</v>
      </c>
      <c r="O21" t="s">
        <v>273</v>
      </c>
      <c r="P21">
        <v>2.0409226721679281E-2</v>
      </c>
      <c r="Q21" t="s">
        <v>238</v>
      </c>
      <c r="S21" t="s">
        <v>347</v>
      </c>
      <c r="T21" t="s">
        <v>273</v>
      </c>
      <c r="U21">
        <v>0</v>
      </c>
      <c r="V21" t="s">
        <v>238</v>
      </c>
      <c r="X21">
        <v>2.7853881278538814E-2</v>
      </c>
      <c r="Y21">
        <v>3.4536790725041226E-2</v>
      </c>
      <c r="Z21" t="s">
        <v>273</v>
      </c>
      <c r="AA21" t="s">
        <v>25</v>
      </c>
      <c r="AC21" t="s">
        <v>22</v>
      </c>
      <c r="AD21" t="s">
        <v>273</v>
      </c>
      <c r="AE21">
        <v>2.9958383199215437E-2</v>
      </c>
      <c r="AG21" t="s">
        <v>97</v>
      </c>
      <c r="AH21" t="s">
        <v>273</v>
      </c>
      <c r="AI21">
        <v>0.15630383496471079</v>
      </c>
    </row>
    <row r="22" spans="5:35" x14ac:dyDescent="0.45">
      <c r="I22" t="s">
        <v>236</v>
      </c>
      <c r="J22" t="s">
        <v>274</v>
      </c>
      <c r="K22">
        <v>3.9996727856285913E-2</v>
      </c>
      <c r="L22" t="s">
        <v>238</v>
      </c>
      <c r="N22" t="s">
        <v>346</v>
      </c>
      <c r="O22" t="s">
        <v>274</v>
      </c>
      <c r="P22">
        <v>1.201563390343522E-2</v>
      </c>
      <c r="Q22" t="s">
        <v>238</v>
      </c>
      <c r="S22" t="s">
        <v>347</v>
      </c>
      <c r="T22" t="s">
        <v>274</v>
      </c>
      <c r="U22">
        <v>0</v>
      </c>
      <c r="V22" t="s">
        <v>238</v>
      </c>
      <c r="X22">
        <v>1.3926940639269407E-2</v>
      </c>
      <c r="Y22">
        <v>1.8158101915156346E-2</v>
      </c>
      <c r="Z22" t="s">
        <v>274</v>
      </c>
      <c r="AA22" t="s">
        <v>25</v>
      </c>
      <c r="AC22" t="s">
        <v>22</v>
      </c>
      <c r="AD22" t="s">
        <v>274</v>
      </c>
      <c r="AE22">
        <v>1.4880323716031436E-2</v>
      </c>
      <c r="AG22" t="s">
        <v>97</v>
      </c>
      <c r="AH22" t="s">
        <v>274</v>
      </c>
      <c r="AI22">
        <v>0.16176258715933112</v>
      </c>
    </row>
    <row r="23" spans="5:35" x14ac:dyDescent="0.45">
      <c r="I23" t="s">
        <v>236</v>
      </c>
      <c r="J23" t="s">
        <v>275</v>
      </c>
      <c r="K23">
        <v>3.7919259409487628E-2</v>
      </c>
      <c r="L23" t="s">
        <v>238</v>
      </c>
      <c r="N23" t="s">
        <v>346</v>
      </c>
      <c r="O23" t="s">
        <v>275</v>
      </c>
      <c r="P23">
        <v>1.2674346249134374E-2</v>
      </c>
      <c r="Q23" t="s">
        <v>238</v>
      </c>
      <c r="S23" t="s">
        <v>347</v>
      </c>
      <c r="T23" t="s">
        <v>275</v>
      </c>
      <c r="U23">
        <v>0</v>
      </c>
      <c r="V23" t="s">
        <v>238</v>
      </c>
      <c r="X23">
        <v>1.3926940639269407E-2</v>
      </c>
      <c r="Y23">
        <v>1.836030794984627E-2</v>
      </c>
      <c r="Z23" t="s">
        <v>275</v>
      </c>
      <c r="AA23" t="s">
        <v>25</v>
      </c>
      <c r="AC23" t="s">
        <v>22</v>
      </c>
      <c r="AD23" t="s">
        <v>275</v>
      </c>
      <c r="AE23">
        <v>1.4822085903339553E-2</v>
      </c>
      <c r="AG23" t="s">
        <v>97</v>
      </c>
      <c r="AH23" t="s">
        <v>275</v>
      </c>
      <c r="AI23">
        <v>0.16403643142982682</v>
      </c>
    </row>
    <row r="24" spans="5:35" x14ac:dyDescent="0.45">
      <c r="I24" t="s">
        <v>236</v>
      </c>
      <c r="J24" t="s">
        <v>276</v>
      </c>
      <c r="K24">
        <v>8.1712516098390073E-2</v>
      </c>
      <c r="L24" t="s">
        <v>238</v>
      </c>
      <c r="N24" t="s">
        <v>346</v>
      </c>
      <c r="O24" t="s">
        <v>276</v>
      </c>
      <c r="P24">
        <v>3.7082409849228386E-2</v>
      </c>
      <c r="Q24" t="s">
        <v>238</v>
      </c>
      <c r="S24" t="s">
        <v>347</v>
      </c>
      <c r="T24" t="s">
        <v>276</v>
      </c>
      <c r="U24">
        <v>0</v>
      </c>
      <c r="V24" t="s">
        <v>238</v>
      </c>
      <c r="X24">
        <v>4.1780821917808221E-2</v>
      </c>
      <c r="Y24">
        <v>7.5220644904656561E-2</v>
      </c>
      <c r="Z24" t="s">
        <v>276</v>
      </c>
      <c r="AA24" t="s">
        <v>25</v>
      </c>
      <c r="AC24" t="s">
        <v>22</v>
      </c>
      <c r="AD24" t="s">
        <v>276</v>
      </c>
      <c r="AE24">
        <v>4.4554213753601572E-2</v>
      </c>
      <c r="AG24" t="s">
        <v>97</v>
      </c>
      <c r="AH24" t="s">
        <v>276</v>
      </c>
      <c r="AI24">
        <v>0.1695174187496129</v>
      </c>
    </row>
    <row r="25" spans="5:35" x14ac:dyDescent="0.45">
      <c r="I25" t="s">
        <v>236</v>
      </c>
      <c r="J25" t="s">
        <v>277</v>
      </c>
      <c r="K25">
        <v>1.5150585200351278E-2</v>
      </c>
      <c r="L25" t="s">
        <v>238</v>
      </c>
      <c r="N25" t="s">
        <v>346</v>
      </c>
      <c r="O25" t="s">
        <v>277</v>
      </c>
      <c r="P25">
        <v>6.0476037076544885E-2</v>
      </c>
      <c r="Q25" t="s">
        <v>238</v>
      </c>
      <c r="S25" t="s">
        <v>347</v>
      </c>
      <c r="T25" t="s">
        <v>277</v>
      </c>
      <c r="U25">
        <v>0</v>
      </c>
      <c r="V25" t="s">
        <v>238</v>
      </c>
      <c r="X25">
        <v>6.9634703196347028E-2</v>
      </c>
      <c r="Y25">
        <v>6.9963288002718185E-2</v>
      </c>
      <c r="Z25" t="s">
        <v>277</v>
      </c>
      <c r="AA25" t="s">
        <v>25</v>
      </c>
      <c r="AC25" t="s">
        <v>22</v>
      </c>
      <c r="AD25" t="s">
        <v>277</v>
      </c>
      <c r="AE25">
        <v>6.6395055985022669E-2</v>
      </c>
      <c r="AG25" t="s">
        <v>97</v>
      </c>
      <c r="AH25" t="s">
        <v>277</v>
      </c>
      <c r="AI25">
        <v>0.25781662374851755</v>
      </c>
    </row>
    <row r="26" spans="5:35" x14ac:dyDescent="0.45">
      <c r="I26" t="s">
        <v>236</v>
      </c>
      <c r="J26" t="s">
        <v>278</v>
      </c>
      <c r="K26">
        <v>0</v>
      </c>
      <c r="L26" t="s">
        <v>238</v>
      </c>
      <c r="N26" t="s">
        <v>346</v>
      </c>
      <c r="O26" t="s">
        <v>278</v>
      </c>
      <c r="P26">
        <v>1.2204136188913884E-2</v>
      </c>
      <c r="Q26" t="s">
        <v>238</v>
      </c>
      <c r="S26" t="s">
        <v>347</v>
      </c>
      <c r="T26" t="s">
        <v>278</v>
      </c>
      <c r="U26">
        <v>0</v>
      </c>
      <c r="V26" t="s">
        <v>238</v>
      </c>
      <c r="X26">
        <v>1.3926940639269407E-2</v>
      </c>
      <c r="Y26">
        <v>3.6397086244188658E-3</v>
      </c>
      <c r="Z26" t="s">
        <v>278</v>
      </c>
      <c r="AA26" t="s">
        <v>25</v>
      </c>
      <c r="AC26" t="s">
        <v>22</v>
      </c>
      <c r="AD26" t="s">
        <v>278</v>
      </c>
      <c r="AE26">
        <v>1.1088479984699327E-2</v>
      </c>
      <c r="AG26" t="s">
        <v>97</v>
      </c>
      <c r="AH26" t="s">
        <v>278</v>
      </c>
      <c r="AI26">
        <v>0.1140156284831213</v>
      </c>
    </row>
    <row r="27" spans="5:35" x14ac:dyDescent="0.45">
      <c r="I27" t="s">
        <v>236</v>
      </c>
      <c r="J27" t="s">
        <v>328</v>
      </c>
      <c r="K27">
        <v>3.1278920644686951E-2</v>
      </c>
      <c r="L27" t="s">
        <v>238</v>
      </c>
      <c r="N27" t="s">
        <v>346</v>
      </c>
      <c r="O27" t="s">
        <v>328</v>
      </c>
      <c r="P27">
        <v>2.4150734755736113E-2</v>
      </c>
      <c r="Q27" t="s">
        <v>238</v>
      </c>
      <c r="S27" t="s">
        <v>347</v>
      </c>
      <c r="T27" t="s">
        <v>328</v>
      </c>
      <c r="U27">
        <v>0</v>
      </c>
      <c r="V27" t="s">
        <v>238</v>
      </c>
      <c r="X27">
        <v>5.6621004566210047E-2</v>
      </c>
      <c r="Y27">
        <v>3.1383039554483752E-2</v>
      </c>
      <c r="Z27" t="s">
        <v>328</v>
      </c>
      <c r="AA27" t="s">
        <v>25</v>
      </c>
      <c r="AC27" t="s">
        <v>22</v>
      </c>
      <c r="AD27" t="s">
        <v>328</v>
      </c>
      <c r="AE27">
        <v>4.2705549174589991E-2</v>
      </c>
      <c r="AG27" t="s">
        <v>97</v>
      </c>
      <c r="AH27" t="s">
        <v>328</v>
      </c>
      <c r="AI27">
        <v>0.258409902042676</v>
      </c>
    </row>
    <row r="28" spans="5:35" x14ac:dyDescent="0.45">
      <c r="I28" t="s">
        <v>236</v>
      </c>
      <c r="J28" t="s">
        <v>329</v>
      </c>
      <c r="K28">
        <v>6.8948604939306421E-2</v>
      </c>
      <c r="L28" t="s">
        <v>238</v>
      </c>
      <c r="N28" t="s">
        <v>346</v>
      </c>
      <c r="O28" t="s">
        <v>329</v>
      </c>
      <c r="P28">
        <v>6.2752834570418163E-3</v>
      </c>
      <c r="Q28" t="s">
        <v>238</v>
      </c>
      <c r="S28" t="s">
        <v>347</v>
      </c>
      <c r="T28" t="s">
        <v>329</v>
      </c>
      <c r="U28">
        <v>0</v>
      </c>
      <c r="V28" t="s">
        <v>238</v>
      </c>
      <c r="X28">
        <v>2.1232876712328767E-2</v>
      </c>
      <c r="Y28">
        <v>2.6738267492065079E-2</v>
      </c>
      <c r="Z28" t="s">
        <v>329</v>
      </c>
      <c r="AA28" t="s">
        <v>25</v>
      </c>
      <c r="AC28" t="s">
        <v>22</v>
      </c>
      <c r="AD28" t="s">
        <v>329</v>
      </c>
      <c r="AE28">
        <v>2.1212047393676447E-2</v>
      </c>
      <c r="AG28" t="s">
        <v>97</v>
      </c>
      <c r="AH28" t="s">
        <v>329</v>
      </c>
      <c r="AI28">
        <v>8.9632850588432067E-2</v>
      </c>
    </row>
    <row r="29" spans="5:35" x14ac:dyDescent="0.45">
      <c r="I29" t="s">
        <v>236</v>
      </c>
      <c r="J29" t="s">
        <v>330</v>
      </c>
      <c r="K29">
        <v>4.7840092028745222E-2</v>
      </c>
      <c r="L29" t="s">
        <v>238</v>
      </c>
      <c r="N29" t="s">
        <v>346</v>
      </c>
      <c r="O29" t="s">
        <v>330</v>
      </c>
      <c r="P29">
        <v>5.8338819993106542E-3</v>
      </c>
      <c r="Q29" t="s">
        <v>238</v>
      </c>
      <c r="S29" t="s">
        <v>347</v>
      </c>
      <c r="T29" t="s">
        <v>330</v>
      </c>
      <c r="U29">
        <v>0</v>
      </c>
      <c r="V29" t="s">
        <v>238</v>
      </c>
      <c r="X29">
        <v>1.4155251141552512E-2</v>
      </c>
      <c r="Y29">
        <v>1.7551483811086524E-2</v>
      </c>
      <c r="Z29" t="s">
        <v>330</v>
      </c>
      <c r="AA29" t="s">
        <v>25</v>
      </c>
      <c r="AC29" t="s">
        <v>22</v>
      </c>
      <c r="AD29" t="s">
        <v>330</v>
      </c>
      <c r="AE29">
        <v>1.4271197914190251E-2</v>
      </c>
      <c r="AG29" t="s">
        <v>97</v>
      </c>
      <c r="AH29" t="s">
        <v>330</v>
      </c>
      <c r="AI29">
        <v>8.8229978504134055E-2</v>
      </c>
    </row>
    <row r="30" spans="5:35" x14ac:dyDescent="0.45">
      <c r="I30" t="s">
        <v>236</v>
      </c>
      <c r="J30" t="s">
        <v>331</v>
      </c>
      <c r="K30">
        <v>2.3948034766681059E-2</v>
      </c>
      <c r="L30" t="s">
        <v>238</v>
      </c>
      <c r="N30" t="s">
        <v>346</v>
      </c>
      <c r="O30" t="s">
        <v>331</v>
      </c>
      <c r="P30">
        <v>3.6529106259387575E-3</v>
      </c>
      <c r="Q30" t="s">
        <v>238</v>
      </c>
      <c r="S30" t="s">
        <v>347</v>
      </c>
      <c r="T30" t="s">
        <v>331</v>
      </c>
      <c r="U30">
        <v>0</v>
      </c>
      <c r="V30" t="s">
        <v>238</v>
      </c>
      <c r="X30">
        <v>7.0776255707762558E-3</v>
      </c>
      <c r="Y30">
        <v>9.2278878585220717E-3</v>
      </c>
      <c r="Z30" t="s">
        <v>331</v>
      </c>
      <c r="AA30" t="s">
        <v>25</v>
      </c>
      <c r="AC30" t="s">
        <v>22</v>
      </c>
      <c r="AD30" t="s">
        <v>331</v>
      </c>
      <c r="AE30">
        <v>7.1155422511982218E-3</v>
      </c>
      <c r="AG30" t="s">
        <v>97</v>
      </c>
      <c r="AH30" t="s">
        <v>331</v>
      </c>
      <c r="AI30">
        <v>0.10504389558939864</v>
      </c>
    </row>
    <row r="31" spans="5:35" x14ac:dyDescent="0.45">
      <c r="I31" t="s">
        <v>236</v>
      </c>
      <c r="J31" t="s">
        <v>332</v>
      </c>
      <c r="K31">
        <v>2.3421844681169295E-2</v>
      </c>
      <c r="L31" t="s">
        <v>238</v>
      </c>
      <c r="N31" t="s">
        <v>346</v>
      </c>
      <c r="O31" t="s">
        <v>332</v>
      </c>
      <c r="P31">
        <v>4.020724027157487E-3</v>
      </c>
      <c r="Q31" t="s">
        <v>238</v>
      </c>
      <c r="S31" t="s">
        <v>347</v>
      </c>
      <c r="T31" t="s">
        <v>332</v>
      </c>
      <c r="U31">
        <v>0</v>
      </c>
      <c r="V31" t="s">
        <v>238</v>
      </c>
      <c r="X31">
        <v>7.0776255707762558E-3</v>
      </c>
      <c r="Y31">
        <v>9.330648302380895E-3</v>
      </c>
      <c r="Z31" t="s">
        <v>332</v>
      </c>
      <c r="AA31" t="s">
        <v>25</v>
      </c>
      <c r="AC31" t="s">
        <v>22</v>
      </c>
      <c r="AD31" t="s">
        <v>332</v>
      </c>
      <c r="AE31">
        <v>7.0581104266876681E-3</v>
      </c>
      <c r="AG31" t="s">
        <v>97</v>
      </c>
      <c r="AH31" t="s">
        <v>332</v>
      </c>
      <c r="AI31">
        <v>0.10233548066788467</v>
      </c>
    </row>
    <row r="32" spans="5:35" x14ac:dyDescent="0.45">
      <c r="I32" t="s">
        <v>236</v>
      </c>
      <c r="J32" t="s">
        <v>333</v>
      </c>
      <c r="K32">
        <v>5.5750425446930839E-2</v>
      </c>
      <c r="L32" t="s">
        <v>238</v>
      </c>
      <c r="N32" t="s">
        <v>346</v>
      </c>
      <c r="O32" t="s">
        <v>333</v>
      </c>
      <c r="P32">
        <v>1.1511093542221379E-2</v>
      </c>
      <c r="Q32" t="s">
        <v>238</v>
      </c>
      <c r="S32" t="s">
        <v>347</v>
      </c>
      <c r="T32" t="s">
        <v>333</v>
      </c>
      <c r="U32">
        <v>0</v>
      </c>
      <c r="V32" t="s">
        <v>238</v>
      </c>
      <c r="X32">
        <v>2.1232876712328767E-2</v>
      </c>
      <c r="Y32">
        <v>3.8226885115481196E-2</v>
      </c>
      <c r="Z32" t="s">
        <v>333</v>
      </c>
      <c r="AA32" t="s">
        <v>25</v>
      </c>
      <c r="AC32" t="s">
        <v>22</v>
      </c>
      <c r="AD32" t="s">
        <v>333</v>
      </c>
      <c r="AE32">
        <v>2.0870349737520458E-2</v>
      </c>
      <c r="AG32" t="s">
        <v>97</v>
      </c>
      <c r="AH32" t="s">
        <v>333</v>
      </c>
      <c r="AI32">
        <v>0.10363183087765315</v>
      </c>
    </row>
    <row r="33" spans="9:35" x14ac:dyDescent="0.45">
      <c r="I33" t="s">
        <v>236</v>
      </c>
      <c r="J33" t="s">
        <v>334</v>
      </c>
      <c r="K33">
        <v>1.4485519789866451E-2</v>
      </c>
      <c r="L33" t="s">
        <v>238</v>
      </c>
      <c r="N33" t="s">
        <v>346</v>
      </c>
      <c r="O33" t="s">
        <v>334</v>
      </c>
      <c r="P33">
        <v>1.87638834774124E-2</v>
      </c>
      <c r="Q33" t="s">
        <v>238</v>
      </c>
      <c r="S33" t="s">
        <v>347</v>
      </c>
      <c r="T33" t="s">
        <v>334</v>
      </c>
      <c r="U33">
        <v>0</v>
      </c>
      <c r="V33" t="s">
        <v>238</v>
      </c>
      <c r="X33">
        <v>3.5388127853881277E-2</v>
      </c>
      <c r="Y33">
        <v>3.555511357515187E-2</v>
      </c>
      <c r="Z33" t="s">
        <v>334</v>
      </c>
      <c r="AA33" t="s">
        <v>25</v>
      </c>
      <c r="AC33" t="s">
        <v>22</v>
      </c>
      <c r="AD33" t="s">
        <v>334</v>
      </c>
      <c r="AE33">
        <v>3.1135249065054379E-2</v>
      </c>
      <c r="AG33" t="s">
        <v>97</v>
      </c>
      <c r="AH33" t="s">
        <v>334</v>
      </c>
      <c r="AI33">
        <v>0.13489498476228645</v>
      </c>
    </row>
    <row r="34" spans="9:35" x14ac:dyDescent="0.45">
      <c r="I34" t="s">
        <v>236</v>
      </c>
      <c r="J34" t="s">
        <v>335</v>
      </c>
      <c r="K34">
        <v>0</v>
      </c>
      <c r="L34" t="s">
        <v>238</v>
      </c>
      <c r="N34" t="s">
        <v>346</v>
      </c>
      <c r="O34" t="s">
        <v>335</v>
      </c>
      <c r="P34">
        <v>4.3247369045410194E-3</v>
      </c>
      <c r="Q34" t="s">
        <v>238</v>
      </c>
      <c r="S34" t="s">
        <v>347</v>
      </c>
      <c r="T34" t="s">
        <v>335</v>
      </c>
      <c r="U34">
        <v>0</v>
      </c>
      <c r="V34" t="s">
        <v>238</v>
      </c>
      <c r="X34">
        <v>7.0776255707762558E-3</v>
      </c>
      <c r="Y34">
        <v>1.8496879894587684E-3</v>
      </c>
      <c r="Z34" t="s">
        <v>335</v>
      </c>
      <c r="AA34" t="s">
        <v>25</v>
      </c>
      <c r="AC34" t="s">
        <v>22</v>
      </c>
      <c r="AD34" t="s">
        <v>335</v>
      </c>
      <c r="AE34">
        <v>5.2158074414435755E-3</v>
      </c>
      <c r="AG34" t="s">
        <v>97</v>
      </c>
      <c r="AH34" t="s">
        <v>335</v>
      </c>
      <c r="AI34">
        <v>9.3237422231722711E-2</v>
      </c>
    </row>
    <row r="35" spans="9:35" x14ac:dyDescent="0.45">
      <c r="I35" t="s">
        <v>236</v>
      </c>
      <c r="J35" t="s">
        <v>337</v>
      </c>
      <c r="K35">
        <v>8.1173643900905312E-3</v>
      </c>
      <c r="L35" t="s">
        <v>238</v>
      </c>
      <c r="N35" t="s">
        <v>346</v>
      </c>
      <c r="O35" t="s">
        <v>337</v>
      </c>
      <c r="P35">
        <v>5.805248002006641E-2</v>
      </c>
      <c r="Q35" t="s">
        <v>238</v>
      </c>
      <c r="S35" t="s">
        <v>347</v>
      </c>
      <c r="T35" t="s">
        <v>337</v>
      </c>
      <c r="U35">
        <v>0</v>
      </c>
      <c r="V35" t="s">
        <v>238</v>
      </c>
      <c r="X35">
        <v>5.5707762557077628E-2</v>
      </c>
      <c r="Y35">
        <v>3.0876861497153366E-2</v>
      </c>
      <c r="Z35" t="s">
        <v>337</v>
      </c>
      <c r="AA35" t="s">
        <v>25</v>
      </c>
      <c r="AC35" t="s">
        <v>22</v>
      </c>
      <c r="AD35" t="s">
        <v>337</v>
      </c>
      <c r="AE35">
        <v>4.3371637330791392E-2</v>
      </c>
      <c r="AG35" t="s">
        <v>97</v>
      </c>
      <c r="AH35" t="s">
        <v>337</v>
      </c>
      <c r="AI35">
        <v>0.29525634414770097</v>
      </c>
    </row>
    <row r="36" spans="9:35" x14ac:dyDescent="0.45">
      <c r="I36" t="s">
        <v>236</v>
      </c>
      <c r="J36" t="s">
        <v>338</v>
      </c>
      <c r="K36">
        <v>4.0160560410349704E-2</v>
      </c>
      <c r="L36" t="s">
        <v>238</v>
      </c>
      <c r="N36" t="s">
        <v>346</v>
      </c>
      <c r="O36" t="s">
        <v>338</v>
      </c>
      <c r="P36">
        <v>1.7683627067214568E-2</v>
      </c>
      <c r="Q36" t="s">
        <v>238</v>
      </c>
      <c r="S36" t="s">
        <v>347</v>
      </c>
      <c r="T36" t="s">
        <v>338</v>
      </c>
      <c r="U36">
        <v>0</v>
      </c>
      <c r="V36" t="s">
        <v>238</v>
      </c>
      <c r="X36">
        <v>2.0890410958904111E-2</v>
      </c>
      <c r="Y36">
        <v>2.6307005113160802E-2</v>
      </c>
      <c r="Z36" t="s">
        <v>338</v>
      </c>
      <c r="AA36" t="s">
        <v>25</v>
      </c>
      <c r="AC36" t="s">
        <v>22</v>
      </c>
      <c r="AD36" t="s">
        <v>338</v>
      </c>
      <c r="AE36">
        <v>2.123476394852632E-2</v>
      </c>
      <c r="AG36" t="s">
        <v>97</v>
      </c>
      <c r="AH36" t="s">
        <v>338</v>
      </c>
      <c r="AI36">
        <v>8.1779165359570971E-2</v>
      </c>
    </row>
    <row r="37" spans="9:35" x14ac:dyDescent="0.45">
      <c r="I37" t="s">
        <v>236</v>
      </c>
      <c r="J37" t="s">
        <v>339</v>
      </c>
      <c r="K37">
        <v>3.2383756215639915E-2</v>
      </c>
      <c r="L37" t="s">
        <v>238</v>
      </c>
      <c r="N37" t="s">
        <v>346</v>
      </c>
      <c r="O37" t="s">
        <v>339</v>
      </c>
      <c r="P37">
        <v>1.1952392984458307E-2</v>
      </c>
      <c r="Q37" t="s">
        <v>238</v>
      </c>
      <c r="S37" t="s">
        <v>347</v>
      </c>
      <c r="T37" t="s">
        <v>339</v>
      </c>
      <c r="U37">
        <v>0</v>
      </c>
      <c r="V37" t="s">
        <v>238</v>
      </c>
      <c r="X37">
        <v>1.3926940639269407E-2</v>
      </c>
      <c r="Y37">
        <v>1.7268395362520613E-2</v>
      </c>
      <c r="Z37" t="s">
        <v>339</v>
      </c>
      <c r="AA37" t="s">
        <v>25</v>
      </c>
      <c r="AC37" t="s">
        <v>22</v>
      </c>
      <c r="AD37" t="s">
        <v>339</v>
      </c>
      <c r="AE37">
        <v>1.4033909541213262E-2</v>
      </c>
      <c r="AG37" t="s">
        <v>97</v>
      </c>
      <c r="AH37" t="s">
        <v>339</v>
      </c>
      <c r="AI37">
        <v>8.4485649999024526E-2</v>
      </c>
    </row>
    <row r="38" spans="9:35" x14ac:dyDescent="0.45">
      <c r="I38" t="s">
        <v>236</v>
      </c>
      <c r="J38" t="s">
        <v>340</v>
      </c>
      <c r="K38">
        <v>1.7176238856383717E-2</v>
      </c>
      <c r="L38" t="s">
        <v>238</v>
      </c>
      <c r="N38" t="s">
        <v>346</v>
      </c>
      <c r="O38" t="s">
        <v>340</v>
      </c>
      <c r="P38">
        <v>6.7662428161386822E-3</v>
      </c>
      <c r="Q38" t="s">
        <v>238</v>
      </c>
      <c r="S38" t="s">
        <v>347</v>
      </c>
      <c r="T38" t="s">
        <v>340</v>
      </c>
      <c r="U38">
        <v>0</v>
      </c>
      <c r="V38" t="s">
        <v>238</v>
      </c>
      <c r="X38">
        <v>6.9634703196347035E-3</v>
      </c>
      <c r="Y38">
        <v>9.0790509575781678E-3</v>
      </c>
      <c r="Z38" t="s">
        <v>340</v>
      </c>
      <c r="AA38" t="s">
        <v>25</v>
      </c>
      <c r="AC38" t="s">
        <v>22</v>
      </c>
      <c r="AD38" t="s">
        <v>340</v>
      </c>
      <c r="AE38">
        <v>6.9750123856321192E-3</v>
      </c>
      <c r="AG38" t="s">
        <v>97</v>
      </c>
      <c r="AH38" t="s">
        <v>340</v>
      </c>
      <c r="AI38">
        <v>9.0912278385981704E-2</v>
      </c>
    </row>
    <row r="39" spans="9:35" x14ac:dyDescent="0.45">
      <c r="I39" t="s">
        <v>236</v>
      </c>
      <c r="J39" t="s">
        <v>341</v>
      </c>
      <c r="K39">
        <v>1.6706731539332855E-2</v>
      </c>
      <c r="L39" t="s">
        <v>238</v>
      </c>
      <c r="N39" t="s">
        <v>346</v>
      </c>
      <c r="O39" t="s">
        <v>341</v>
      </c>
      <c r="P39">
        <v>7.2110089323240848E-3</v>
      </c>
      <c r="Q39" t="s">
        <v>238</v>
      </c>
      <c r="S39" t="s">
        <v>347</v>
      </c>
      <c r="T39" t="s">
        <v>341</v>
      </c>
      <c r="U39">
        <v>0</v>
      </c>
      <c r="V39" t="s">
        <v>238</v>
      </c>
      <c r="X39">
        <v>6.9634703196347035E-3</v>
      </c>
      <c r="Y39">
        <v>9.1801539749231387E-3</v>
      </c>
      <c r="Z39" t="s">
        <v>341</v>
      </c>
      <c r="AA39" t="s">
        <v>25</v>
      </c>
      <c r="AC39" t="s">
        <v>22</v>
      </c>
      <c r="AD39" t="s">
        <v>341</v>
      </c>
      <c r="AE39">
        <v>6.9378749302001419E-3</v>
      </c>
      <c r="AG39" t="s">
        <v>97</v>
      </c>
      <c r="AH39" t="s">
        <v>341</v>
      </c>
      <c r="AI39">
        <v>9.4970552007535458E-2</v>
      </c>
    </row>
    <row r="40" spans="9:35" x14ac:dyDescent="0.45">
      <c r="I40" t="s">
        <v>236</v>
      </c>
      <c r="J40" t="s">
        <v>342</v>
      </c>
      <c r="K40">
        <v>3.0569980692462577E-2</v>
      </c>
      <c r="L40" t="s">
        <v>238</v>
      </c>
      <c r="N40" t="s">
        <v>346</v>
      </c>
      <c r="O40" t="s">
        <v>342</v>
      </c>
      <c r="P40">
        <v>2.1296474686678054E-2</v>
      </c>
      <c r="Q40" t="s">
        <v>238</v>
      </c>
      <c r="S40" t="s">
        <v>347</v>
      </c>
      <c r="T40" t="s">
        <v>342</v>
      </c>
      <c r="U40">
        <v>0</v>
      </c>
      <c r="V40" t="s">
        <v>238</v>
      </c>
      <c r="X40">
        <v>2.0890410958904111E-2</v>
      </c>
      <c r="Y40">
        <v>3.7610322452328274E-2</v>
      </c>
      <c r="Z40" t="s">
        <v>342</v>
      </c>
      <c r="AA40" t="s">
        <v>25</v>
      </c>
      <c r="AC40" t="s">
        <v>22</v>
      </c>
      <c r="AD40" t="s">
        <v>342</v>
      </c>
      <c r="AE40">
        <v>2.0775102688805652E-2</v>
      </c>
      <c r="AG40" t="s">
        <v>97</v>
      </c>
      <c r="AH40" t="s">
        <v>342</v>
      </c>
      <c r="AI40">
        <v>9.4484146697888072E-2</v>
      </c>
    </row>
    <row r="41" spans="9:35" x14ac:dyDescent="0.45">
      <c r="I41" t="s">
        <v>236</v>
      </c>
      <c r="J41" t="s">
        <v>343</v>
      </c>
      <c r="K41">
        <v>1.3936071994688922E-3</v>
      </c>
      <c r="L41" t="s">
        <v>238</v>
      </c>
      <c r="N41" t="s">
        <v>346</v>
      </c>
      <c r="O41" t="s">
        <v>343</v>
      </c>
      <c r="P41">
        <v>3.6127070450268604E-2</v>
      </c>
      <c r="Q41" t="s">
        <v>238</v>
      </c>
      <c r="S41" t="s">
        <v>347</v>
      </c>
      <c r="T41" t="s">
        <v>343</v>
      </c>
      <c r="U41">
        <v>0</v>
      </c>
      <c r="V41" t="s">
        <v>238</v>
      </c>
      <c r="X41">
        <v>3.4817351598173514E-2</v>
      </c>
      <c r="Y41">
        <v>3.49816440013591E-2</v>
      </c>
      <c r="Z41" t="s">
        <v>343</v>
      </c>
      <c r="AA41" t="s">
        <v>25</v>
      </c>
      <c r="AC41" t="s">
        <v>22</v>
      </c>
      <c r="AD41" t="s">
        <v>343</v>
      </c>
      <c r="AE41">
        <v>3.1530458972011247E-2</v>
      </c>
      <c r="AG41" t="s">
        <v>97</v>
      </c>
      <c r="AH41" t="s">
        <v>343</v>
      </c>
      <c r="AI41">
        <v>0.15384972387998364</v>
      </c>
    </row>
    <row r="42" spans="9:35" x14ac:dyDescent="0.45">
      <c r="I42" t="s">
        <v>236</v>
      </c>
      <c r="J42" t="s">
        <v>344</v>
      </c>
      <c r="K42">
        <v>0</v>
      </c>
      <c r="L42" t="s">
        <v>238</v>
      </c>
      <c r="N42" t="s">
        <v>346</v>
      </c>
      <c r="O42" t="s">
        <v>344</v>
      </c>
      <c r="P42">
        <v>8.0267193547033083E-3</v>
      </c>
      <c r="Q42" t="s">
        <v>238</v>
      </c>
      <c r="S42" t="s">
        <v>347</v>
      </c>
      <c r="T42" t="s">
        <v>344</v>
      </c>
      <c r="U42">
        <v>0</v>
      </c>
      <c r="V42" t="s">
        <v>238</v>
      </c>
      <c r="X42">
        <v>6.9634703196347035E-3</v>
      </c>
      <c r="Y42">
        <v>1.8198543122094333E-3</v>
      </c>
      <c r="Z42" t="s">
        <v>344</v>
      </c>
      <c r="AA42" t="s">
        <v>25</v>
      </c>
      <c r="AC42" t="s">
        <v>22</v>
      </c>
      <c r="AD42" t="s">
        <v>344</v>
      </c>
      <c r="AE42">
        <v>5.1941711658052229E-3</v>
      </c>
      <c r="AG42" t="s">
        <v>97</v>
      </c>
      <c r="AH42" t="s">
        <v>344</v>
      </c>
      <c r="AI42">
        <v>0.10974187382895084</v>
      </c>
    </row>
    <row r="43" spans="9:35" x14ac:dyDescent="0.45">
      <c r="I43" t="s">
        <v>236</v>
      </c>
      <c r="J43" t="s">
        <v>726</v>
      </c>
      <c r="K43">
        <v>1.1520437908200032E-4</v>
      </c>
      <c r="L43" t="s">
        <v>238</v>
      </c>
      <c r="N43" t="s">
        <v>346</v>
      </c>
      <c r="O43" t="s">
        <v>726</v>
      </c>
      <c r="P43">
        <v>9.4810396481966916E-2</v>
      </c>
      <c r="Q43" t="s">
        <v>238</v>
      </c>
      <c r="S43" t="s">
        <v>347</v>
      </c>
      <c r="T43" t="s">
        <v>726</v>
      </c>
      <c r="U43">
        <v>0</v>
      </c>
      <c r="V43" t="s">
        <v>238</v>
      </c>
      <c r="X43">
        <v>5.5707762557077628E-2</v>
      </c>
      <c r="Y43">
        <v>3.0876861497153366E-2</v>
      </c>
      <c r="Z43" t="s">
        <v>726</v>
      </c>
      <c r="AA43" t="s">
        <v>25</v>
      </c>
      <c r="AC43" t="s">
        <v>22</v>
      </c>
      <c r="AD43" t="s">
        <v>726</v>
      </c>
      <c r="AE43">
        <v>5.563526490454903E-2</v>
      </c>
      <c r="AG43" t="s">
        <v>97</v>
      </c>
      <c r="AH43" t="s">
        <v>726</v>
      </c>
      <c r="AI43">
        <v>0.20955345371226008</v>
      </c>
    </row>
    <row r="44" spans="9:35" x14ac:dyDescent="0.45">
      <c r="I44" t="s">
        <v>236</v>
      </c>
      <c r="J44" t="s">
        <v>727</v>
      </c>
      <c r="K44">
        <v>2.614250903494543E-2</v>
      </c>
      <c r="L44" t="s">
        <v>238</v>
      </c>
      <c r="N44" t="s">
        <v>346</v>
      </c>
      <c r="O44" t="s">
        <v>727</v>
      </c>
      <c r="P44">
        <v>3.4643278556582197E-2</v>
      </c>
      <c r="Q44" t="s">
        <v>238</v>
      </c>
      <c r="S44" t="s">
        <v>347</v>
      </c>
      <c r="T44" t="s">
        <v>727</v>
      </c>
      <c r="U44">
        <v>0</v>
      </c>
      <c r="V44" t="s">
        <v>238</v>
      </c>
      <c r="X44">
        <v>2.0890410958904111E-2</v>
      </c>
      <c r="Y44">
        <v>2.6307005113160802E-2</v>
      </c>
      <c r="Z44" t="s">
        <v>727</v>
      </c>
      <c r="AA44" t="s">
        <v>25</v>
      </c>
      <c r="AC44" t="s">
        <v>22</v>
      </c>
      <c r="AD44" t="s">
        <v>727</v>
      </c>
      <c r="AE44">
        <v>2.5399754650767273E-2</v>
      </c>
      <c r="AG44" t="s">
        <v>97</v>
      </c>
      <c r="AH44" t="s">
        <v>727</v>
      </c>
      <c r="AI44">
        <v>6.2725301653463461E-2</v>
      </c>
    </row>
    <row r="45" spans="9:35" x14ac:dyDescent="0.45">
      <c r="I45" t="s">
        <v>236</v>
      </c>
      <c r="J45" t="s">
        <v>728</v>
      </c>
      <c r="K45">
        <v>2.273010743934168E-2</v>
      </c>
      <c r="L45" t="s">
        <v>238</v>
      </c>
      <c r="N45" t="s">
        <v>346</v>
      </c>
      <c r="O45" t="s">
        <v>728</v>
      </c>
      <c r="P45">
        <v>2.242591569348662E-2</v>
      </c>
      <c r="Q45" t="s">
        <v>238</v>
      </c>
      <c r="S45" t="s">
        <v>347</v>
      </c>
      <c r="T45" t="s">
        <v>728</v>
      </c>
      <c r="U45">
        <v>0</v>
      </c>
      <c r="V45" t="s">
        <v>238</v>
      </c>
      <c r="X45">
        <v>1.3926940639269407E-2</v>
      </c>
      <c r="Y45">
        <v>1.7268395362520613E-2</v>
      </c>
      <c r="Z45" t="s">
        <v>728</v>
      </c>
      <c r="AA45" t="s">
        <v>25</v>
      </c>
      <c r="AC45" t="s">
        <v>22</v>
      </c>
      <c r="AD45" t="s">
        <v>728</v>
      </c>
      <c r="AE45">
        <v>1.6755659481225448E-2</v>
      </c>
      <c r="AG45" t="s">
        <v>97</v>
      </c>
      <c r="AH45" t="s">
        <v>728</v>
      </c>
      <c r="AI45">
        <v>7.0016088556061229E-2</v>
      </c>
    </row>
    <row r="46" spans="9:35" x14ac:dyDescent="0.45">
      <c r="I46" t="s">
        <v>236</v>
      </c>
      <c r="J46" t="s">
        <v>729</v>
      </c>
      <c r="K46">
        <v>1.3667385556551137E-2</v>
      </c>
      <c r="L46" t="s">
        <v>238</v>
      </c>
      <c r="N46" t="s">
        <v>346</v>
      </c>
      <c r="O46" t="s">
        <v>729</v>
      </c>
      <c r="P46">
        <v>1.1231619341452358E-2</v>
      </c>
      <c r="Q46" t="s">
        <v>238</v>
      </c>
      <c r="S46" t="s">
        <v>347</v>
      </c>
      <c r="T46" t="s">
        <v>729</v>
      </c>
      <c r="U46">
        <v>0</v>
      </c>
      <c r="V46" t="s">
        <v>238</v>
      </c>
      <c r="X46">
        <v>6.9634703196347035E-3</v>
      </c>
      <c r="Y46">
        <v>9.0790509575781678E-3</v>
      </c>
      <c r="Z46" t="s">
        <v>729</v>
      </c>
      <c r="AA46" t="s">
        <v>25</v>
      </c>
      <c r="AC46" t="s">
        <v>22</v>
      </c>
      <c r="AD46" t="s">
        <v>729</v>
      </c>
      <c r="AE46">
        <v>8.3234358715548688E-3</v>
      </c>
      <c r="AG46" t="s">
        <v>97</v>
      </c>
      <c r="AH46" t="s">
        <v>729</v>
      </c>
      <c r="AI46">
        <v>7.3151239805134383E-2</v>
      </c>
    </row>
    <row r="47" spans="9:35" x14ac:dyDescent="0.45">
      <c r="I47" t="s">
        <v>236</v>
      </c>
      <c r="J47" t="s">
        <v>730</v>
      </c>
      <c r="K47">
        <v>1.3137587471269805E-2</v>
      </c>
      <c r="L47" t="s">
        <v>238</v>
      </c>
      <c r="N47" t="s">
        <v>346</v>
      </c>
      <c r="O47" t="s">
        <v>730</v>
      </c>
      <c r="P47">
        <v>1.1149057915760208E-2</v>
      </c>
      <c r="Q47" t="s">
        <v>238</v>
      </c>
      <c r="S47" t="s">
        <v>347</v>
      </c>
      <c r="T47" t="s">
        <v>730</v>
      </c>
      <c r="U47">
        <v>0</v>
      </c>
      <c r="V47" t="s">
        <v>238</v>
      </c>
      <c r="X47">
        <v>6.9634703196347035E-3</v>
      </c>
      <c r="Y47">
        <v>9.1801539749231387E-3</v>
      </c>
      <c r="Z47" t="s">
        <v>730</v>
      </c>
      <c r="AA47" t="s">
        <v>25</v>
      </c>
      <c r="AC47" t="s">
        <v>22</v>
      </c>
      <c r="AD47" t="s">
        <v>730</v>
      </c>
      <c r="AE47">
        <v>8.3288091260970577E-3</v>
      </c>
      <c r="AG47" t="s">
        <v>97</v>
      </c>
      <c r="AH47" t="s">
        <v>730</v>
      </c>
      <c r="AI47">
        <v>7.431109003702141E-2</v>
      </c>
    </row>
    <row r="48" spans="9:35" x14ac:dyDescent="0.45">
      <c r="I48" t="s">
        <v>236</v>
      </c>
      <c r="J48" t="s">
        <v>731</v>
      </c>
      <c r="K48">
        <v>1.3978902011871448E-2</v>
      </c>
      <c r="L48" t="s">
        <v>238</v>
      </c>
      <c r="N48" t="s">
        <v>346</v>
      </c>
      <c r="O48" t="s">
        <v>731</v>
      </c>
      <c r="P48">
        <v>3.374347263847316E-2</v>
      </c>
      <c r="Q48" t="s">
        <v>238</v>
      </c>
      <c r="S48" t="s">
        <v>347</v>
      </c>
      <c r="T48" t="s">
        <v>731</v>
      </c>
      <c r="U48">
        <v>0</v>
      </c>
      <c r="V48" t="s">
        <v>238</v>
      </c>
      <c r="X48">
        <v>2.0890410958904111E-2</v>
      </c>
      <c r="Y48">
        <v>3.7610322452328274E-2</v>
      </c>
      <c r="Z48" t="s">
        <v>731</v>
      </c>
      <c r="AA48" t="s">
        <v>25</v>
      </c>
      <c r="AC48" t="s">
        <v>22</v>
      </c>
      <c r="AD48" t="s">
        <v>731</v>
      </c>
      <c r="AE48">
        <v>2.5687244435138021E-2</v>
      </c>
      <c r="AG48" t="s">
        <v>97</v>
      </c>
      <c r="AH48" t="s">
        <v>731</v>
      </c>
      <c r="AI48">
        <v>5.9587789869682606E-2</v>
      </c>
    </row>
    <row r="49" spans="9:35" x14ac:dyDescent="0.45">
      <c r="I49" t="s">
        <v>236</v>
      </c>
      <c r="J49" t="s">
        <v>732</v>
      </c>
      <c r="K49">
        <v>0</v>
      </c>
      <c r="L49" t="s">
        <v>238</v>
      </c>
      <c r="N49" t="s">
        <v>346</v>
      </c>
      <c r="O49" t="s">
        <v>732</v>
      </c>
      <c r="P49">
        <v>5.9552748922066114E-2</v>
      </c>
      <c r="Q49" t="s">
        <v>238</v>
      </c>
      <c r="S49" t="s">
        <v>347</v>
      </c>
      <c r="T49" t="s">
        <v>732</v>
      </c>
      <c r="U49">
        <v>0</v>
      </c>
      <c r="V49" t="s">
        <v>238</v>
      </c>
      <c r="X49">
        <v>3.4817351598173514E-2</v>
      </c>
      <c r="Y49">
        <v>3.49816440013591E-2</v>
      </c>
      <c r="Z49" t="s">
        <v>732</v>
      </c>
      <c r="AA49" t="s">
        <v>25</v>
      </c>
      <c r="AC49" t="s">
        <v>22</v>
      </c>
      <c r="AD49" t="s">
        <v>732</v>
      </c>
      <c r="AE49">
        <v>3.7627083200199078E-2</v>
      </c>
      <c r="AG49" t="s">
        <v>97</v>
      </c>
      <c r="AH49" t="s">
        <v>732</v>
      </c>
      <c r="AI49">
        <v>0.15700563503473108</v>
      </c>
    </row>
    <row r="50" spans="9:35" x14ac:dyDescent="0.45">
      <c r="I50" t="s">
        <v>236</v>
      </c>
      <c r="J50" t="s">
        <v>733</v>
      </c>
      <c r="K50">
        <v>0</v>
      </c>
      <c r="L50" t="s">
        <v>238</v>
      </c>
      <c r="N50" t="s">
        <v>346</v>
      </c>
      <c r="O50" t="s">
        <v>733</v>
      </c>
      <c r="P50">
        <v>1.1909967716704002E-2</v>
      </c>
      <c r="Q50" t="s">
        <v>238</v>
      </c>
      <c r="S50" t="s">
        <v>347</v>
      </c>
      <c r="T50" t="s">
        <v>733</v>
      </c>
      <c r="U50">
        <v>0</v>
      </c>
      <c r="V50" t="s">
        <v>238</v>
      </c>
      <c r="X50">
        <v>6.9634703196347035E-3</v>
      </c>
      <c r="Y50">
        <v>1.8198543122094333E-3</v>
      </c>
      <c r="Z50" t="s">
        <v>733</v>
      </c>
      <c r="AA50" t="s">
        <v>25</v>
      </c>
      <c r="AC50" t="s">
        <v>22</v>
      </c>
      <c r="AD50" t="s">
        <v>733</v>
      </c>
      <c r="AE50">
        <v>6.5424293208189823E-3</v>
      </c>
      <c r="AG50" t="s">
        <v>97</v>
      </c>
      <c r="AH50" t="s">
        <v>733</v>
      </c>
      <c r="AI50">
        <v>6.1941020717009021E-2</v>
      </c>
    </row>
    <row r="51" spans="9:35" x14ac:dyDescent="0.45">
      <c r="AC51" t="s">
        <v>19</v>
      </c>
      <c r="AD51" t="s">
        <v>237</v>
      </c>
      <c r="AE51">
        <v>5.3569943690195979E-2</v>
      </c>
    </row>
    <row r="52" spans="9:35" x14ac:dyDescent="0.45">
      <c r="AC52" t="s">
        <v>19</v>
      </c>
      <c r="AD52" t="s">
        <v>239</v>
      </c>
      <c r="AE52">
        <v>2.0397037628813782E-2</v>
      </c>
    </row>
    <row r="53" spans="9:35" x14ac:dyDescent="0.45">
      <c r="AC53" t="s">
        <v>19</v>
      </c>
      <c r="AD53" t="s">
        <v>240</v>
      </c>
      <c r="AE53">
        <v>1.3589408677470662E-2</v>
      </c>
    </row>
    <row r="54" spans="9:35" x14ac:dyDescent="0.45">
      <c r="AC54" t="s">
        <v>19</v>
      </c>
      <c r="AD54" t="s">
        <v>241</v>
      </c>
      <c r="AE54">
        <v>6.793262026893592E-3</v>
      </c>
    </row>
    <row r="55" spans="9:35" x14ac:dyDescent="0.45">
      <c r="AC55" t="s">
        <v>19</v>
      </c>
      <c r="AD55" t="s">
        <v>242</v>
      </c>
      <c r="AE55">
        <v>6.7929335083122561E-3</v>
      </c>
    </row>
    <row r="56" spans="9:35" x14ac:dyDescent="0.45">
      <c r="AC56" t="s">
        <v>19</v>
      </c>
      <c r="AD56" t="s">
        <v>243</v>
      </c>
      <c r="AE56">
        <v>2.0408117926578991E-2</v>
      </c>
    </row>
    <row r="57" spans="9:35" x14ac:dyDescent="0.45">
      <c r="AC57" t="s">
        <v>19</v>
      </c>
      <c r="AD57" t="s">
        <v>244</v>
      </c>
      <c r="AE57">
        <v>3.364780992899255E-2</v>
      </c>
    </row>
    <row r="58" spans="9:35" x14ac:dyDescent="0.45">
      <c r="AC58" t="s">
        <v>19</v>
      </c>
      <c r="AD58" t="s">
        <v>245</v>
      </c>
      <c r="AE58">
        <v>6.6592509405153499E-3</v>
      </c>
    </row>
    <row r="59" spans="9:35" x14ac:dyDescent="0.45">
      <c r="AC59" t="s">
        <v>19</v>
      </c>
      <c r="AD59" t="s">
        <v>271</v>
      </c>
      <c r="AE59">
        <v>0.11056216145706467</v>
      </c>
    </row>
    <row r="60" spans="9:35" x14ac:dyDescent="0.45">
      <c r="AC60" t="s">
        <v>19</v>
      </c>
      <c r="AD60" t="s">
        <v>272</v>
      </c>
      <c r="AE60">
        <v>4.2121479964677994E-2</v>
      </c>
    </row>
    <row r="61" spans="9:35" x14ac:dyDescent="0.45">
      <c r="AC61" t="s">
        <v>19</v>
      </c>
      <c r="AD61" t="s">
        <v>273</v>
      </c>
      <c r="AE61">
        <v>2.8060622333398472E-2</v>
      </c>
    </row>
    <row r="62" spans="9:35" x14ac:dyDescent="0.45">
      <c r="AC62" t="s">
        <v>19</v>
      </c>
      <c r="AD62" t="s">
        <v>274</v>
      </c>
      <c r="AE62">
        <v>1.402341803997508E-2</v>
      </c>
    </row>
    <row r="63" spans="9:35" x14ac:dyDescent="0.45">
      <c r="AC63" t="s">
        <v>19</v>
      </c>
      <c r="AD63" t="s">
        <v>275</v>
      </c>
      <c r="AE63">
        <v>1.4019357665579458E-2</v>
      </c>
    </row>
    <row r="64" spans="9:35" x14ac:dyDescent="0.45">
      <c r="AC64" t="s">
        <v>19</v>
      </c>
      <c r="AD64" t="s">
        <v>276</v>
      </c>
      <c r="AE64">
        <v>4.2064205343589962E-2</v>
      </c>
    </row>
    <row r="65" spans="29:31" x14ac:dyDescent="0.45">
      <c r="AC65" t="s">
        <v>19</v>
      </c>
      <c r="AD65" t="s">
        <v>277</v>
      </c>
      <c r="AE65">
        <v>6.9558867968380386E-2</v>
      </c>
    </row>
    <row r="66" spans="29:31" x14ac:dyDescent="0.45">
      <c r="AC66" t="s">
        <v>19</v>
      </c>
      <c r="AD66" t="s">
        <v>278</v>
      </c>
      <c r="AE66">
        <v>1.3759048475129498E-2</v>
      </c>
    </row>
    <row r="67" spans="29:31" x14ac:dyDescent="0.45">
      <c r="AC67" t="s">
        <v>19</v>
      </c>
      <c r="AD67" t="s">
        <v>328</v>
      </c>
      <c r="AE67">
        <v>5.6076358451409368E-2</v>
      </c>
    </row>
    <row r="68" spans="29:31" x14ac:dyDescent="0.45">
      <c r="AC68" t="s">
        <v>19</v>
      </c>
      <c r="AD68" t="s">
        <v>329</v>
      </c>
      <c r="AE68">
        <v>2.1391004823200895E-2</v>
      </c>
    </row>
    <row r="69" spans="29:31" x14ac:dyDescent="0.45">
      <c r="AC69" t="s">
        <v>19</v>
      </c>
      <c r="AD69" t="s">
        <v>330</v>
      </c>
      <c r="AE69">
        <v>1.4269721913862622E-2</v>
      </c>
    </row>
    <row r="70" spans="29:31" x14ac:dyDescent="0.45">
      <c r="AC70" t="s">
        <v>19</v>
      </c>
      <c r="AD70" t="s">
        <v>331</v>
      </c>
      <c r="AE70">
        <v>7.1334625916541798E-3</v>
      </c>
    </row>
    <row r="71" spans="29:31" x14ac:dyDescent="0.45">
      <c r="AC71" t="s">
        <v>19</v>
      </c>
      <c r="AD71" t="s">
        <v>332</v>
      </c>
      <c r="AE71">
        <v>7.129458411226414E-3</v>
      </c>
    </row>
    <row r="72" spans="29:31" x14ac:dyDescent="0.45">
      <c r="AC72" t="s">
        <v>19</v>
      </c>
      <c r="AD72" t="s">
        <v>333</v>
      </c>
      <c r="AE72">
        <v>2.1367181462570214E-2</v>
      </c>
    </row>
    <row r="73" spans="29:31" x14ac:dyDescent="0.45">
      <c r="AC73" t="s">
        <v>19</v>
      </c>
      <c r="AD73" t="s">
        <v>334</v>
      </c>
      <c r="AE73">
        <v>3.5357581893523587E-2</v>
      </c>
    </row>
    <row r="74" spans="29:31" x14ac:dyDescent="0.45">
      <c r="AC74" t="s">
        <v>19</v>
      </c>
      <c r="AD74" t="s">
        <v>335</v>
      </c>
      <c r="AE74">
        <v>7.0010119685372813E-3</v>
      </c>
    </row>
    <row r="75" spans="29:31" x14ac:dyDescent="0.45">
      <c r="AC75" t="s">
        <v>19</v>
      </c>
      <c r="AD75" t="s">
        <v>337</v>
      </c>
      <c r="AE75">
        <v>5.5205893199535699E-2</v>
      </c>
    </row>
    <row r="76" spans="29:31" x14ac:dyDescent="0.45">
      <c r="AC76" t="s">
        <v>19</v>
      </c>
      <c r="AD76" t="s">
        <v>338</v>
      </c>
      <c r="AE76">
        <v>2.1048749144174702E-2</v>
      </c>
    </row>
    <row r="77" spans="29:31" x14ac:dyDescent="0.45">
      <c r="AC77" t="s">
        <v>19</v>
      </c>
      <c r="AD77" t="s">
        <v>339</v>
      </c>
      <c r="AE77">
        <v>1.4023951702560881E-2</v>
      </c>
    </row>
    <row r="78" spans="29:31" x14ac:dyDescent="0.45">
      <c r="AC78" t="s">
        <v>19</v>
      </c>
      <c r="AD78" t="s">
        <v>340</v>
      </c>
      <c r="AE78">
        <v>7.0090516036452662E-3</v>
      </c>
    </row>
    <row r="79" spans="29:31" x14ac:dyDescent="0.45">
      <c r="AC79" t="s">
        <v>19</v>
      </c>
      <c r="AD79" t="s">
        <v>341</v>
      </c>
      <c r="AE79">
        <v>7.0064623585107955E-3</v>
      </c>
    </row>
    <row r="80" spans="29:31" x14ac:dyDescent="0.45">
      <c r="AC80" t="s">
        <v>19</v>
      </c>
      <c r="AD80" t="s">
        <v>342</v>
      </c>
      <c r="AE80">
        <v>2.1016701292042871E-2</v>
      </c>
    </row>
    <row r="81" spans="29:31" x14ac:dyDescent="0.45">
      <c r="AC81" t="s">
        <v>19</v>
      </c>
      <c r="AD81" t="s">
        <v>343</v>
      </c>
      <c r="AE81">
        <v>3.4812070342059145E-2</v>
      </c>
    </row>
    <row r="82" spans="29:31" x14ac:dyDescent="0.45">
      <c r="AC82" t="s">
        <v>19</v>
      </c>
      <c r="AD82" t="s">
        <v>344</v>
      </c>
      <c r="AE82">
        <v>6.8848903112231968E-3</v>
      </c>
    </row>
    <row r="83" spans="29:31" x14ac:dyDescent="0.45">
      <c r="AC83" t="s">
        <v>19</v>
      </c>
      <c r="AD83" t="s">
        <v>726</v>
      </c>
      <c r="AE83">
        <v>5.5342270340135051E-2</v>
      </c>
    </row>
    <row r="84" spans="29:31" x14ac:dyDescent="0.45">
      <c r="AC84" t="s">
        <v>19</v>
      </c>
      <c r="AD84" t="s">
        <v>727</v>
      </c>
      <c r="AE84">
        <v>2.1069640926739144E-2</v>
      </c>
    </row>
    <row r="85" spans="29:31" x14ac:dyDescent="0.45">
      <c r="AC85" t="s">
        <v>19</v>
      </c>
      <c r="AD85" t="s">
        <v>728</v>
      </c>
      <c r="AE85">
        <v>1.4034051163434513E-2</v>
      </c>
    </row>
    <row r="86" spans="29:31" x14ac:dyDescent="0.45">
      <c r="AC86" t="s">
        <v>19</v>
      </c>
      <c r="AD86" t="s">
        <v>729</v>
      </c>
      <c r="AE86">
        <v>7.0132332093221948E-3</v>
      </c>
    </row>
    <row r="87" spans="29:31" x14ac:dyDescent="0.45">
      <c r="AC87" t="s">
        <v>19</v>
      </c>
      <c r="AD87" t="s">
        <v>730</v>
      </c>
      <c r="AE87">
        <v>7.0136078357745935E-3</v>
      </c>
    </row>
    <row r="88" spans="29:31" x14ac:dyDescent="0.45">
      <c r="AC88" t="s">
        <v>19</v>
      </c>
      <c r="AD88" t="s">
        <v>731</v>
      </c>
      <c r="AE88">
        <v>2.10896848828135E-2</v>
      </c>
    </row>
    <row r="89" spans="29:31" x14ac:dyDescent="0.45">
      <c r="AC89" t="s">
        <v>19</v>
      </c>
      <c r="AD89" t="s">
        <v>732</v>
      </c>
      <c r="AE89">
        <v>3.478797420654281E-2</v>
      </c>
    </row>
    <row r="90" spans="29:31" x14ac:dyDescent="0.45">
      <c r="AC90" t="s">
        <v>19</v>
      </c>
      <c r="AD90" t="s">
        <v>733</v>
      </c>
      <c r="AE90">
        <v>6.8890603899323588E-3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419DB-CBF7-4FC5-9BE9-6891D6686CA0}">
  <dimension ref="A9:AM81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109</v>
      </c>
      <c r="C10" t="s">
        <v>140</v>
      </c>
      <c r="D10" t="s">
        <v>141</v>
      </c>
      <c r="E10" t="s">
        <v>142</v>
      </c>
      <c r="F10" t="s">
        <v>143</v>
      </c>
      <c r="G10" t="s">
        <v>144</v>
      </c>
      <c r="I10" t="s">
        <v>13</v>
      </c>
      <c r="J10" t="s">
        <v>134</v>
      </c>
      <c r="K10" t="s">
        <v>235</v>
      </c>
      <c r="L10" t="s">
        <v>30</v>
      </c>
      <c r="N10" t="s">
        <v>13</v>
      </c>
      <c r="O10" t="s">
        <v>134</v>
      </c>
      <c r="P10" t="s">
        <v>235</v>
      </c>
      <c r="Q10" t="s">
        <v>30</v>
      </c>
      <c r="S10" t="s">
        <v>13</v>
      </c>
      <c r="T10" t="s">
        <v>134</v>
      </c>
      <c r="U10" t="s">
        <v>235</v>
      </c>
      <c r="V10" t="s">
        <v>30</v>
      </c>
      <c r="X10" t="s">
        <v>348</v>
      </c>
      <c r="Y10" t="s">
        <v>235</v>
      </c>
      <c r="Z10" t="s">
        <v>134</v>
      </c>
      <c r="AA10" t="s">
        <v>13</v>
      </c>
      <c r="AC10" t="s">
        <v>13</v>
      </c>
      <c r="AD10" t="s">
        <v>134</v>
      </c>
      <c r="AE10" t="s">
        <v>235</v>
      </c>
      <c r="AG10" t="s">
        <v>13</v>
      </c>
      <c r="AH10" t="s">
        <v>134</v>
      </c>
      <c r="AI10" t="s">
        <v>354</v>
      </c>
      <c r="AK10" t="s">
        <v>134</v>
      </c>
      <c r="AL10" t="s">
        <v>355</v>
      </c>
      <c r="AM10" t="s">
        <v>356</v>
      </c>
    </row>
    <row r="11" spans="1:39" x14ac:dyDescent="0.45">
      <c r="A11" t="str">
        <f>IFERROR(IF(Veda!D5=A10,"ok","x"),"")</f>
        <v>x</v>
      </c>
      <c r="C11" t="s">
        <v>145</v>
      </c>
      <c r="D11" t="s">
        <v>146</v>
      </c>
      <c r="E11" t="s">
        <v>358</v>
      </c>
      <c r="F11" t="s">
        <v>359</v>
      </c>
      <c r="G11" t="s">
        <v>149</v>
      </c>
      <c r="I11" t="s">
        <v>236</v>
      </c>
      <c r="J11" t="s">
        <v>237</v>
      </c>
      <c r="K11">
        <v>6.132459194036345E-4</v>
      </c>
      <c r="L11" t="s">
        <v>238</v>
      </c>
      <c r="N11" t="s">
        <v>346</v>
      </c>
      <c r="O11" t="s">
        <v>237</v>
      </c>
      <c r="P11">
        <v>4.2953280679322678E-2</v>
      </c>
      <c r="Q11" t="s">
        <v>238</v>
      </c>
      <c r="S11" t="s">
        <v>347</v>
      </c>
      <c r="T11" t="s">
        <v>237</v>
      </c>
      <c r="U11">
        <v>0</v>
      </c>
      <c r="V11" t="s">
        <v>238</v>
      </c>
      <c r="X11">
        <v>4.9315068493150684E-2</v>
      </c>
      <c r="Y11">
        <v>2.7333615095840685E-2</v>
      </c>
      <c r="Z11" t="s">
        <v>237</v>
      </c>
      <c r="AA11" t="s">
        <v>25</v>
      </c>
      <c r="AC11" t="s">
        <v>22</v>
      </c>
      <c r="AD11" t="s">
        <v>237</v>
      </c>
      <c r="AE11">
        <v>5.4004362932324697E-2</v>
      </c>
      <c r="AG11" t="s">
        <v>97</v>
      </c>
      <c r="AH11" t="s">
        <v>237</v>
      </c>
      <c r="AI11">
        <v>0.21433457406122325</v>
      </c>
      <c r="AK11" t="s">
        <v>152</v>
      </c>
      <c r="AL11">
        <v>0.26179508564829657</v>
      </c>
      <c r="AM11" t="s">
        <v>357</v>
      </c>
    </row>
    <row r="12" spans="1:39" x14ac:dyDescent="0.45">
      <c r="C12" t="s">
        <v>150</v>
      </c>
      <c r="D12" t="s">
        <v>149</v>
      </c>
      <c r="E12" t="s">
        <v>360</v>
      </c>
      <c r="F12" t="s">
        <v>145</v>
      </c>
      <c r="G12" t="s">
        <v>149</v>
      </c>
      <c r="I12" t="s">
        <v>236</v>
      </c>
      <c r="J12" t="s">
        <v>239</v>
      </c>
      <c r="K12">
        <v>2.429514012239798E-2</v>
      </c>
      <c r="L12" t="s">
        <v>238</v>
      </c>
      <c r="N12" t="s">
        <v>346</v>
      </c>
      <c r="O12" t="s">
        <v>239</v>
      </c>
      <c r="P12">
        <v>1.4041485849736138E-2</v>
      </c>
      <c r="Q12" t="s">
        <v>238</v>
      </c>
      <c r="S12" t="s">
        <v>347</v>
      </c>
      <c r="T12" t="s">
        <v>239</v>
      </c>
      <c r="U12">
        <v>0</v>
      </c>
      <c r="V12" t="s">
        <v>238</v>
      </c>
      <c r="X12">
        <v>1.8493150684931507E-2</v>
      </c>
      <c r="Y12">
        <v>2.3288168460830875E-2</v>
      </c>
      <c r="Z12" t="s">
        <v>239</v>
      </c>
      <c r="AA12" t="s">
        <v>25</v>
      </c>
      <c r="AC12" t="s">
        <v>22</v>
      </c>
      <c r="AD12" t="s">
        <v>239</v>
      </c>
      <c r="AE12">
        <v>2.4237301905495178E-2</v>
      </c>
      <c r="AG12" t="s">
        <v>97</v>
      </c>
      <c r="AH12" t="s">
        <v>239</v>
      </c>
      <c r="AI12">
        <v>6.5620319340269129E-2</v>
      </c>
      <c r="AK12" t="s">
        <v>363</v>
      </c>
      <c r="AL12">
        <v>0.16013344453711426</v>
      </c>
      <c r="AM12" t="s">
        <v>357</v>
      </c>
    </row>
    <row r="13" spans="1:39" x14ac:dyDescent="0.45">
      <c r="C13" t="s">
        <v>152</v>
      </c>
      <c r="D13" t="s">
        <v>153</v>
      </c>
      <c r="E13" t="s">
        <v>361</v>
      </c>
      <c r="F13" t="s">
        <v>145</v>
      </c>
      <c r="G13" t="s">
        <v>149</v>
      </c>
      <c r="I13" t="s">
        <v>236</v>
      </c>
      <c r="J13" t="s">
        <v>240</v>
      </c>
      <c r="K13">
        <v>2.4389810158580185E-2</v>
      </c>
      <c r="L13" t="s">
        <v>238</v>
      </c>
      <c r="N13" t="s">
        <v>346</v>
      </c>
      <c r="O13" t="s">
        <v>240</v>
      </c>
      <c r="P13">
        <v>8.5781825698628394E-3</v>
      </c>
      <c r="Q13" t="s">
        <v>238</v>
      </c>
      <c r="S13" t="s">
        <v>347</v>
      </c>
      <c r="T13" t="s">
        <v>240</v>
      </c>
      <c r="U13">
        <v>0</v>
      </c>
      <c r="V13" t="s">
        <v>238</v>
      </c>
      <c r="X13">
        <v>1.2328767123287671E-2</v>
      </c>
      <c r="Y13">
        <v>1.5286776222559232E-2</v>
      </c>
      <c r="Z13" t="s">
        <v>240</v>
      </c>
      <c r="AA13" t="s">
        <v>25</v>
      </c>
      <c r="AC13" t="s">
        <v>22</v>
      </c>
      <c r="AD13" t="s">
        <v>240</v>
      </c>
      <c r="AE13">
        <v>1.6055758105846918E-2</v>
      </c>
      <c r="AG13" t="s">
        <v>97</v>
      </c>
      <c r="AH13" t="s">
        <v>240</v>
      </c>
      <c r="AI13">
        <v>5.1490619888296729E-2</v>
      </c>
      <c r="AK13" t="s">
        <v>145</v>
      </c>
      <c r="AL13">
        <v>0.17653172515557836</v>
      </c>
      <c r="AM13" t="s">
        <v>357</v>
      </c>
    </row>
    <row r="14" spans="1:39" x14ac:dyDescent="0.45">
      <c r="C14" t="s">
        <v>155</v>
      </c>
      <c r="D14" t="s">
        <v>156</v>
      </c>
      <c r="E14" t="s">
        <v>362</v>
      </c>
      <c r="F14" t="s">
        <v>145</v>
      </c>
      <c r="G14" t="s">
        <v>149</v>
      </c>
      <c r="I14" t="s">
        <v>236</v>
      </c>
      <c r="J14" t="s">
        <v>241</v>
      </c>
      <c r="K14">
        <v>1.2629066958163432E-2</v>
      </c>
      <c r="L14" t="s">
        <v>238</v>
      </c>
      <c r="N14" t="s">
        <v>346</v>
      </c>
      <c r="O14" t="s">
        <v>241</v>
      </c>
      <c r="P14">
        <v>4.8187707468585299E-3</v>
      </c>
      <c r="Q14" t="s">
        <v>238</v>
      </c>
      <c r="S14" t="s">
        <v>347</v>
      </c>
      <c r="T14" t="s">
        <v>241</v>
      </c>
      <c r="U14">
        <v>0</v>
      </c>
      <c r="V14" t="s">
        <v>238</v>
      </c>
      <c r="X14">
        <v>6.1643835616438354E-3</v>
      </c>
      <c r="Y14">
        <v>8.0371926509708366E-3</v>
      </c>
      <c r="Z14" t="s">
        <v>241</v>
      </c>
      <c r="AA14" t="s">
        <v>25</v>
      </c>
      <c r="AC14" t="s">
        <v>22</v>
      </c>
      <c r="AD14" t="s">
        <v>241</v>
      </c>
      <c r="AE14">
        <v>8.0113769615698504E-3</v>
      </c>
      <c r="AG14" t="s">
        <v>97</v>
      </c>
      <c r="AH14" t="s">
        <v>241</v>
      </c>
      <c r="AI14">
        <v>5.2281368821292862E-2</v>
      </c>
      <c r="AK14" t="s">
        <v>150</v>
      </c>
      <c r="AL14">
        <v>0.40660807082825429</v>
      </c>
      <c r="AM14" t="s">
        <v>357</v>
      </c>
    </row>
    <row r="15" spans="1:39" x14ac:dyDescent="0.45">
      <c r="C15" t="s">
        <v>363</v>
      </c>
      <c r="D15" t="s">
        <v>364</v>
      </c>
      <c r="E15" t="s">
        <v>365</v>
      </c>
      <c r="F15" t="s">
        <v>145</v>
      </c>
      <c r="G15" t="s">
        <v>149</v>
      </c>
      <c r="I15" t="s">
        <v>236</v>
      </c>
      <c r="J15" t="s">
        <v>242</v>
      </c>
      <c r="K15">
        <v>1.2644258687136745E-2</v>
      </c>
      <c r="L15" t="s">
        <v>238</v>
      </c>
      <c r="N15" t="s">
        <v>346</v>
      </c>
      <c r="O15" t="s">
        <v>242</v>
      </c>
      <c r="P15">
        <v>5.1803874606455502E-3</v>
      </c>
      <c r="Q15" t="s">
        <v>238</v>
      </c>
      <c r="S15" t="s">
        <v>347</v>
      </c>
      <c r="T15" t="s">
        <v>242</v>
      </c>
      <c r="U15">
        <v>0</v>
      </c>
      <c r="V15" t="s">
        <v>238</v>
      </c>
      <c r="X15">
        <v>6.1643835616438354E-3</v>
      </c>
      <c r="Y15">
        <v>8.1266936827188441E-3</v>
      </c>
      <c r="Z15" t="s">
        <v>242</v>
      </c>
      <c r="AA15" t="s">
        <v>25</v>
      </c>
      <c r="AC15" t="s">
        <v>22</v>
      </c>
      <c r="AD15" t="s">
        <v>242</v>
      </c>
      <c r="AE15">
        <v>8.0070990242997239E-3</v>
      </c>
      <c r="AG15" t="s">
        <v>97</v>
      </c>
      <c r="AH15" t="s">
        <v>242</v>
      </c>
      <c r="AI15">
        <v>5.2704100544759713E-2</v>
      </c>
      <c r="AK15" t="s">
        <v>155</v>
      </c>
      <c r="AL15">
        <v>0.19493167383075638</v>
      </c>
      <c r="AM15" t="s">
        <v>357</v>
      </c>
    </row>
    <row r="16" spans="1:39" x14ac:dyDescent="0.45">
      <c r="D16" t="s">
        <v>366</v>
      </c>
      <c r="E16" t="s">
        <v>367</v>
      </c>
      <c r="F16" t="s">
        <v>145</v>
      </c>
      <c r="G16" t="s">
        <v>149</v>
      </c>
      <c r="I16" t="s">
        <v>236</v>
      </c>
      <c r="J16" t="s">
        <v>243</v>
      </c>
      <c r="K16">
        <v>2.0025410148573619E-2</v>
      </c>
      <c r="L16" t="s">
        <v>238</v>
      </c>
      <c r="N16" t="s">
        <v>346</v>
      </c>
      <c r="O16" t="s">
        <v>243</v>
      </c>
      <c r="P16">
        <v>1.6585641378419995E-2</v>
      </c>
      <c r="Q16" t="s">
        <v>238</v>
      </c>
      <c r="S16" t="s">
        <v>347</v>
      </c>
      <c r="T16" t="s">
        <v>243</v>
      </c>
      <c r="U16">
        <v>0</v>
      </c>
      <c r="V16" t="s">
        <v>238</v>
      </c>
      <c r="X16">
        <v>1.8493150684931507E-2</v>
      </c>
      <c r="Y16">
        <v>3.3294383810257816E-2</v>
      </c>
      <c r="Z16" t="s">
        <v>243</v>
      </c>
      <c r="AA16" t="s">
        <v>25</v>
      </c>
      <c r="AC16" t="s">
        <v>22</v>
      </c>
      <c r="AD16" t="s">
        <v>243</v>
      </c>
      <c r="AE16">
        <v>2.4422741186291577E-2</v>
      </c>
      <c r="AG16" t="s">
        <v>97</v>
      </c>
      <c r="AH16" t="s">
        <v>243</v>
      </c>
      <c r="AI16">
        <v>4.5539225833160835E-2</v>
      </c>
    </row>
    <row r="17" spans="4:35" x14ac:dyDescent="0.45">
      <c r="D17" t="s">
        <v>368</v>
      </c>
      <c r="E17" t="s">
        <v>369</v>
      </c>
      <c r="F17" t="s">
        <v>150</v>
      </c>
      <c r="G17" t="s">
        <v>149</v>
      </c>
      <c r="I17" t="s">
        <v>236</v>
      </c>
      <c r="J17" t="s">
        <v>244</v>
      </c>
      <c r="K17">
        <v>0</v>
      </c>
      <c r="L17" t="s">
        <v>238</v>
      </c>
      <c r="N17" t="s">
        <v>346</v>
      </c>
      <c r="O17" t="s">
        <v>244</v>
      </c>
      <c r="P17">
        <v>3.2133480422114946E-2</v>
      </c>
      <c r="Q17" t="s">
        <v>238</v>
      </c>
      <c r="S17" t="s">
        <v>347</v>
      </c>
      <c r="T17" t="s">
        <v>244</v>
      </c>
      <c r="U17">
        <v>0</v>
      </c>
      <c r="V17" t="s">
        <v>238</v>
      </c>
      <c r="X17">
        <v>3.0821917808219176E-2</v>
      </c>
      <c r="Y17">
        <v>3.0967356984809697E-2</v>
      </c>
      <c r="Z17" t="s">
        <v>244</v>
      </c>
      <c r="AA17" t="s">
        <v>25</v>
      </c>
      <c r="AC17" t="s">
        <v>22</v>
      </c>
      <c r="AD17" t="s">
        <v>244</v>
      </c>
      <c r="AE17">
        <v>3.5897097138558917E-2</v>
      </c>
      <c r="AG17" t="s">
        <v>97</v>
      </c>
      <c r="AH17" t="s">
        <v>244</v>
      </c>
      <c r="AI17">
        <v>0.14198922022779192</v>
      </c>
    </row>
    <row r="18" spans="4:35" x14ac:dyDescent="0.45">
      <c r="D18" t="s">
        <v>370</v>
      </c>
      <c r="E18" t="s">
        <v>371</v>
      </c>
      <c r="F18" t="s">
        <v>150</v>
      </c>
      <c r="G18" t="s">
        <v>149</v>
      </c>
      <c r="I18" t="s">
        <v>236</v>
      </c>
      <c r="J18" t="s">
        <v>245</v>
      </c>
      <c r="K18">
        <v>0</v>
      </c>
      <c r="L18" t="s">
        <v>238</v>
      </c>
      <c r="N18" t="s">
        <v>346</v>
      </c>
      <c r="O18" t="s">
        <v>245</v>
      </c>
      <c r="P18">
        <v>5.9382758013465037E-3</v>
      </c>
      <c r="Q18" t="s">
        <v>238</v>
      </c>
      <c r="S18" t="s">
        <v>347</v>
      </c>
      <c r="T18" t="s">
        <v>245</v>
      </c>
      <c r="U18">
        <v>0</v>
      </c>
      <c r="V18" t="s">
        <v>238</v>
      </c>
      <c r="X18">
        <v>6.1643835616438354E-3</v>
      </c>
      <c r="Y18">
        <v>1.6110185714640888E-3</v>
      </c>
      <c r="Z18" t="s">
        <v>245</v>
      </c>
      <c r="AA18" t="s">
        <v>25</v>
      </c>
      <c r="AC18" t="s">
        <v>22</v>
      </c>
      <c r="AD18" t="s">
        <v>245</v>
      </c>
      <c r="AE18">
        <v>6.2882982280714891E-3</v>
      </c>
      <c r="AG18" t="s">
        <v>97</v>
      </c>
      <c r="AH18" t="s">
        <v>245</v>
      </c>
      <c r="AI18">
        <v>2.1004202691944585E-2</v>
      </c>
    </row>
    <row r="19" spans="4:35" x14ac:dyDescent="0.45">
      <c r="D19" t="s">
        <v>372</v>
      </c>
      <c r="E19" t="s">
        <v>373</v>
      </c>
      <c r="F19" t="s">
        <v>150</v>
      </c>
      <c r="G19" t="s">
        <v>149</v>
      </c>
      <c r="I19" t="s">
        <v>236</v>
      </c>
      <c r="J19" t="s">
        <v>510</v>
      </c>
      <c r="K19">
        <v>0</v>
      </c>
      <c r="L19" t="s">
        <v>238</v>
      </c>
      <c r="N19" t="s">
        <v>346</v>
      </c>
      <c r="O19" t="s">
        <v>510</v>
      </c>
      <c r="P19">
        <v>4.547963639094E-4</v>
      </c>
      <c r="Q19" t="s">
        <v>238</v>
      </c>
      <c r="S19" t="s">
        <v>347</v>
      </c>
      <c r="T19" t="s">
        <v>510</v>
      </c>
      <c r="U19">
        <v>0</v>
      </c>
      <c r="V19" t="s">
        <v>238</v>
      </c>
      <c r="X19">
        <v>1.1415525114155251E-4</v>
      </c>
      <c r="Y19">
        <v>2.1546544680075254E-5</v>
      </c>
      <c r="Z19" t="s">
        <v>510</v>
      </c>
      <c r="AA19" t="s">
        <v>25</v>
      </c>
      <c r="AC19" t="s">
        <v>22</v>
      </c>
      <c r="AD19" t="s">
        <v>510</v>
      </c>
      <c r="AE19">
        <v>1.1634356474167865E-4</v>
      </c>
      <c r="AG19" t="s">
        <v>97</v>
      </c>
      <c r="AH19" t="s">
        <v>510</v>
      </c>
      <c r="AI19">
        <v>0</v>
      </c>
    </row>
    <row r="20" spans="4:35" x14ac:dyDescent="0.45">
      <c r="D20" t="s">
        <v>374</v>
      </c>
      <c r="E20" t="s">
        <v>375</v>
      </c>
      <c r="F20" t="s">
        <v>150</v>
      </c>
      <c r="G20" t="s">
        <v>149</v>
      </c>
      <c r="I20" t="s">
        <v>236</v>
      </c>
      <c r="J20" t="s">
        <v>511</v>
      </c>
      <c r="K20">
        <v>0</v>
      </c>
      <c r="L20" t="s">
        <v>238</v>
      </c>
      <c r="N20" t="s">
        <v>346</v>
      </c>
      <c r="O20" t="s">
        <v>511</v>
      </c>
      <c r="P20">
        <v>4.8360020666739998E-4</v>
      </c>
      <c r="Q20" t="s">
        <v>238</v>
      </c>
      <c r="S20" t="s">
        <v>347</v>
      </c>
      <c r="T20" t="s">
        <v>511</v>
      </c>
      <c r="U20">
        <v>0</v>
      </c>
      <c r="V20" t="s">
        <v>238</v>
      </c>
      <c r="X20">
        <v>1.1415525114155251E-4</v>
      </c>
      <c r="Y20">
        <v>1.4916838624667481E-5</v>
      </c>
      <c r="Z20" t="s">
        <v>511</v>
      </c>
      <c r="AA20" t="s">
        <v>25</v>
      </c>
      <c r="AC20" t="s">
        <v>22</v>
      </c>
      <c r="AD20" t="s">
        <v>511</v>
      </c>
      <c r="AE20">
        <v>1.1504158383337893E-4</v>
      </c>
      <c r="AG20" t="s">
        <v>97</v>
      </c>
      <c r="AH20" t="s">
        <v>511</v>
      </c>
      <c r="AI20">
        <v>0</v>
      </c>
    </row>
    <row r="21" spans="4:35" x14ac:dyDescent="0.45">
      <c r="D21" t="s">
        <v>1731</v>
      </c>
      <c r="E21" t="s">
        <v>376</v>
      </c>
      <c r="F21" t="s">
        <v>150</v>
      </c>
      <c r="G21" t="s">
        <v>149</v>
      </c>
      <c r="I21" t="s">
        <v>236</v>
      </c>
      <c r="J21" t="s">
        <v>512</v>
      </c>
      <c r="K21">
        <v>0</v>
      </c>
      <c r="L21" t="s">
        <v>238</v>
      </c>
      <c r="N21" t="s">
        <v>346</v>
      </c>
      <c r="O21" t="s">
        <v>512</v>
      </c>
      <c r="P21">
        <v>5.1402482264090003E-4</v>
      </c>
      <c r="Q21" t="s">
        <v>238</v>
      </c>
      <c r="S21" t="s">
        <v>347</v>
      </c>
      <c r="T21" t="s">
        <v>512</v>
      </c>
      <c r="U21">
        <v>0</v>
      </c>
      <c r="V21" t="s">
        <v>238</v>
      </c>
      <c r="X21">
        <v>1.1415525114155251E-4</v>
      </c>
      <c r="Y21">
        <v>1.6574265138519424E-5</v>
      </c>
      <c r="Z21" t="s">
        <v>512</v>
      </c>
      <c r="AA21" t="s">
        <v>25</v>
      </c>
      <c r="AC21" t="s">
        <v>22</v>
      </c>
      <c r="AD21" t="s">
        <v>512</v>
      </c>
      <c r="AE21">
        <v>1.1438026019741717E-4</v>
      </c>
      <c r="AG21" t="s">
        <v>97</v>
      </c>
      <c r="AH21" t="s">
        <v>512</v>
      </c>
      <c r="AI21">
        <v>0</v>
      </c>
    </row>
    <row r="22" spans="4:35" x14ac:dyDescent="0.45">
      <c r="D22" t="s">
        <v>1732</v>
      </c>
      <c r="E22" t="s">
        <v>377</v>
      </c>
      <c r="F22" t="s">
        <v>150</v>
      </c>
      <c r="G22" t="s">
        <v>149</v>
      </c>
      <c r="I22" t="s">
        <v>236</v>
      </c>
      <c r="J22" t="s">
        <v>513</v>
      </c>
      <c r="K22">
        <v>0</v>
      </c>
      <c r="L22" t="s">
        <v>238</v>
      </c>
      <c r="N22" t="s">
        <v>346</v>
      </c>
      <c r="O22" t="s">
        <v>513</v>
      </c>
      <c r="P22">
        <v>5.5558597455280005E-4</v>
      </c>
      <c r="Q22" t="s">
        <v>238</v>
      </c>
      <c r="S22" t="s">
        <v>347</v>
      </c>
      <c r="T22" t="s">
        <v>513</v>
      </c>
      <c r="U22">
        <v>0</v>
      </c>
      <c r="V22" t="s">
        <v>238</v>
      </c>
      <c r="X22">
        <v>1.1415525114155251E-4</v>
      </c>
      <c r="Y22">
        <v>1.4585353321897093E-5</v>
      </c>
      <c r="Z22" t="s">
        <v>513</v>
      </c>
      <c r="AA22" t="s">
        <v>25</v>
      </c>
      <c r="AC22" t="s">
        <v>22</v>
      </c>
      <c r="AD22" t="s">
        <v>513</v>
      </c>
      <c r="AE22">
        <v>1.1417359656117914E-4</v>
      </c>
      <c r="AG22" t="s">
        <v>97</v>
      </c>
      <c r="AH22" t="s">
        <v>513</v>
      </c>
      <c r="AI22">
        <v>0</v>
      </c>
    </row>
    <row r="23" spans="4:35" x14ac:dyDescent="0.45">
      <c r="D23" t="s">
        <v>1733</v>
      </c>
      <c r="E23" t="s">
        <v>378</v>
      </c>
      <c r="F23" t="s">
        <v>150</v>
      </c>
      <c r="G23" t="s">
        <v>149</v>
      </c>
      <c r="I23" t="s">
        <v>236</v>
      </c>
      <c r="J23" t="s">
        <v>514</v>
      </c>
      <c r="K23">
        <v>0</v>
      </c>
      <c r="L23" t="s">
        <v>238</v>
      </c>
      <c r="N23" t="s">
        <v>346</v>
      </c>
      <c r="O23" t="s">
        <v>514</v>
      </c>
      <c r="P23">
        <v>6.3488955177259997E-4</v>
      </c>
      <c r="Q23" t="s">
        <v>238</v>
      </c>
      <c r="S23" t="s">
        <v>347</v>
      </c>
      <c r="T23" t="s">
        <v>514</v>
      </c>
      <c r="U23">
        <v>0</v>
      </c>
      <c r="V23" t="s">
        <v>238</v>
      </c>
      <c r="X23">
        <v>1.1415525114155251E-4</v>
      </c>
      <c r="Y23">
        <v>2.1215059377304864E-5</v>
      </c>
      <c r="Z23" t="s">
        <v>514</v>
      </c>
      <c r="AA23" t="s">
        <v>25</v>
      </c>
      <c r="AC23" t="s">
        <v>22</v>
      </c>
      <c r="AD23" t="s">
        <v>514</v>
      </c>
      <c r="AE23">
        <v>1.2208881382909644E-4</v>
      </c>
      <c r="AG23" t="s">
        <v>97</v>
      </c>
      <c r="AH23" t="s">
        <v>514</v>
      </c>
      <c r="AI23">
        <v>0</v>
      </c>
    </row>
    <row r="24" spans="4:35" x14ac:dyDescent="0.45">
      <c r="D24" t="s">
        <v>1734</v>
      </c>
      <c r="E24" t="s">
        <v>379</v>
      </c>
      <c r="F24" t="s">
        <v>150</v>
      </c>
      <c r="G24" t="s">
        <v>149</v>
      </c>
      <c r="I24" t="s">
        <v>236</v>
      </c>
      <c r="J24" t="s">
        <v>515</v>
      </c>
      <c r="K24">
        <v>0</v>
      </c>
      <c r="L24" t="s">
        <v>238</v>
      </c>
      <c r="N24" t="s">
        <v>346</v>
      </c>
      <c r="O24" t="s">
        <v>515</v>
      </c>
      <c r="P24">
        <v>6.4311284718899999E-4</v>
      </c>
      <c r="Q24" t="s">
        <v>238</v>
      </c>
      <c r="S24" t="s">
        <v>347</v>
      </c>
      <c r="T24" t="s">
        <v>515</v>
      </c>
      <c r="U24">
        <v>0</v>
      </c>
      <c r="V24" t="s">
        <v>238</v>
      </c>
      <c r="X24">
        <v>1.1415525114155251E-4</v>
      </c>
      <c r="Y24">
        <v>5.7678442682047593E-5</v>
      </c>
      <c r="Z24" t="s">
        <v>515</v>
      </c>
      <c r="AA24" t="s">
        <v>25</v>
      </c>
      <c r="AC24" t="s">
        <v>22</v>
      </c>
      <c r="AD24" t="s">
        <v>515</v>
      </c>
      <c r="AE24">
        <v>1.3744392200158351E-4</v>
      </c>
      <c r="AG24" t="s">
        <v>97</v>
      </c>
      <c r="AH24" t="s">
        <v>515</v>
      </c>
      <c r="AI24">
        <v>0</v>
      </c>
    </row>
    <row r="25" spans="4:35" x14ac:dyDescent="0.45">
      <c r="D25" t="s">
        <v>1735</v>
      </c>
      <c r="E25" t="s">
        <v>380</v>
      </c>
      <c r="F25" t="s">
        <v>155</v>
      </c>
      <c r="G25" t="s">
        <v>149</v>
      </c>
      <c r="I25" t="s">
        <v>236</v>
      </c>
      <c r="J25" t="s">
        <v>516</v>
      </c>
      <c r="K25">
        <v>0</v>
      </c>
      <c r="L25" t="s">
        <v>238</v>
      </c>
      <c r="N25" t="s">
        <v>346</v>
      </c>
      <c r="O25" t="s">
        <v>516</v>
      </c>
      <c r="P25">
        <v>6.2894495762189995E-4</v>
      </c>
      <c r="Q25" t="s">
        <v>238</v>
      </c>
      <c r="S25" t="s">
        <v>347</v>
      </c>
      <c r="T25" t="s">
        <v>516</v>
      </c>
      <c r="U25">
        <v>0</v>
      </c>
      <c r="V25" t="s">
        <v>238</v>
      </c>
      <c r="X25">
        <v>1.1415525114155251E-4</v>
      </c>
      <c r="Y25">
        <v>1.6905750441289813E-4</v>
      </c>
      <c r="Z25" t="s">
        <v>516</v>
      </c>
      <c r="AA25" t="s">
        <v>25</v>
      </c>
      <c r="AC25" t="s">
        <v>22</v>
      </c>
      <c r="AD25" t="s">
        <v>516</v>
      </c>
      <c r="AE25">
        <v>1.4967840926687604E-4</v>
      </c>
      <c r="AG25" t="s">
        <v>97</v>
      </c>
      <c r="AH25" t="s">
        <v>516</v>
      </c>
      <c r="AI25">
        <v>0</v>
      </c>
    </row>
    <row r="26" spans="4:35" x14ac:dyDescent="0.45">
      <c r="D26" t="s">
        <v>1736</v>
      </c>
      <c r="E26" t="s">
        <v>381</v>
      </c>
      <c r="F26" t="s">
        <v>155</v>
      </c>
      <c r="G26" t="s">
        <v>149</v>
      </c>
      <c r="I26" t="s">
        <v>236</v>
      </c>
      <c r="J26" t="s">
        <v>517</v>
      </c>
      <c r="K26">
        <v>0</v>
      </c>
      <c r="L26" t="s">
        <v>238</v>
      </c>
      <c r="N26" t="s">
        <v>346</v>
      </c>
      <c r="O26" t="s">
        <v>517</v>
      </c>
      <c r="P26">
        <v>6.5686797475820004E-4</v>
      </c>
      <c r="Q26" t="s">
        <v>238</v>
      </c>
      <c r="S26" t="s">
        <v>347</v>
      </c>
      <c r="T26" t="s">
        <v>517</v>
      </c>
      <c r="U26">
        <v>0</v>
      </c>
      <c r="V26" t="s">
        <v>238</v>
      </c>
      <c r="X26">
        <v>1.1415525114155251E-4</v>
      </c>
      <c r="Y26">
        <v>1.9060404909297337E-4</v>
      </c>
      <c r="Z26" t="s">
        <v>517</v>
      </c>
      <c r="AA26" t="s">
        <v>25</v>
      </c>
      <c r="AC26" t="s">
        <v>22</v>
      </c>
      <c r="AD26" t="s">
        <v>517</v>
      </c>
      <c r="AE26">
        <v>1.5490699926369868E-4</v>
      </c>
      <c r="AG26" t="s">
        <v>97</v>
      </c>
      <c r="AH26" t="s">
        <v>517</v>
      </c>
      <c r="AI26">
        <v>0</v>
      </c>
    </row>
    <row r="27" spans="4:35" x14ac:dyDescent="0.45">
      <c r="E27" t="s">
        <v>382</v>
      </c>
      <c r="G27" t="s">
        <v>149</v>
      </c>
      <c r="I27" t="s">
        <v>236</v>
      </c>
      <c r="J27" t="s">
        <v>518</v>
      </c>
      <c r="K27">
        <v>3.3381505066776939E-5</v>
      </c>
      <c r="L27" t="s">
        <v>238</v>
      </c>
      <c r="N27" t="s">
        <v>346</v>
      </c>
      <c r="O27" t="s">
        <v>518</v>
      </c>
      <c r="P27">
        <v>6.6754251750970005E-4</v>
      </c>
      <c r="Q27" t="s">
        <v>238</v>
      </c>
      <c r="S27" t="s">
        <v>347</v>
      </c>
      <c r="T27" t="s">
        <v>518</v>
      </c>
      <c r="U27">
        <v>0</v>
      </c>
      <c r="V27" t="s">
        <v>238</v>
      </c>
      <c r="X27">
        <v>1.1415525114155251E-4</v>
      </c>
      <c r="Y27">
        <v>1.4585353321897094E-4</v>
      </c>
      <c r="Z27" t="s">
        <v>518</v>
      </c>
      <c r="AA27" t="s">
        <v>25</v>
      </c>
      <c r="AC27" t="s">
        <v>22</v>
      </c>
      <c r="AD27" t="s">
        <v>518</v>
      </c>
      <c r="AE27">
        <v>1.5492766562732248E-4</v>
      </c>
      <c r="AG27" t="s">
        <v>97</v>
      </c>
      <c r="AH27" t="s">
        <v>518</v>
      </c>
      <c r="AI27">
        <v>0</v>
      </c>
    </row>
    <row r="28" spans="4:35" x14ac:dyDescent="0.45">
      <c r="E28" t="s">
        <v>383</v>
      </c>
      <c r="G28" t="s">
        <v>149</v>
      </c>
      <c r="I28" t="s">
        <v>236</v>
      </c>
      <c r="J28" t="s">
        <v>519</v>
      </c>
      <c r="K28">
        <v>1.080591089597E-4</v>
      </c>
      <c r="L28" t="s">
        <v>238</v>
      </c>
      <c r="N28" t="s">
        <v>346</v>
      </c>
      <c r="O28" t="s">
        <v>519</v>
      </c>
      <c r="P28">
        <v>6.8052703297099995E-4</v>
      </c>
      <c r="Q28" t="s">
        <v>238</v>
      </c>
      <c r="S28" t="s">
        <v>347</v>
      </c>
      <c r="T28" t="s">
        <v>519</v>
      </c>
      <c r="U28">
        <v>0</v>
      </c>
      <c r="V28" t="s">
        <v>238</v>
      </c>
      <c r="X28">
        <v>1.1415525114155251E-4</v>
      </c>
      <c r="Y28">
        <v>1.4452759200788939E-4</v>
      </c>
      <c r="Z28" t="s">
        <v>519</v>
      </c>
      <c r="AA28" t="s">
        <v>25</v>
      </c>
      <c r="AC28" t="s">
        <v>22</v>
      </c>
      <c r="AD28" t="s">
        <v>519</v>
      </c>
      <c r="AE28">
        <v>1.5379101562801323E-4</v>
      </c>
      <c r="AG28" t="s">
        <v>97</v>
      </c>
      <c r="AH28" t="s">
        <v>519</v>
      </c>
      <c r="AI28">
        <v>0</v>
      </c>
    </row>
    <row r="29" spans="4:35" x14ac:dyDescent="0.45">
      <c r="E29" t="s">
        <v>384</v>
      </c>
      <c r="G29" t="s">
        <v>149</v>
      </c>
      <c r="I29" t="s">
        <v>236</v>
      </c>
      <c r="J29" t="s">
        <v>520</v>
      </c>
      <c r="K29">
        <v>1.1310991394499999E-4</v>
      </c>
      <c r="L29" t="s">
        <v>238</v>
      </c>
      <c r="N29" t="s">
        <v>346</v>
      </c>
      <c r="O29" t="s">
        <v>520</v>
      </c>
      <c r="P29">
        <v>6.2885765594349996E-4</v>
      </c>
      <c r="Q29" t="s">
        <v>238</v>
      </c>
      <c r="S29" t="s">
        <v>347</v>
      </c>
      <c r="T29" t="s">
        <v>520</v>
      </c>
      <c r="U29">
        <v>0</v>
      </c>
      <c r="V29" t="s">
        <v>238</v>
      </c>
      <c r="X29">
        <v>1.1415525114155251E-4</v>
      </c>
      <c r="Y29">
        <v>1.408812536774151E-4</v>
      </c>
      <c r="Z29" t="s">
        <v>520</v>
      </c>
      <c r="AA29" t="s">
        <v>25</v>
      </c>
      <c r="AC29" t="s">
        <v>22</v>
      </c>
      <c r="AD29" t="s">
        <v>520</v>
      </c>
      <c r="AE29">
        <v>1.5230303744709925E-4</v>
      </c>
      <c r="AG29" t="s">
        <v>97</v>
      </c>
      <c r="AH29" t="s">
        <v>520</v>
      </c>
      <c r="AI29">
        <v>0</v>
      </c>
    </row>
    <row r="30" spans="4:35" x14ac:dyDescent="0.45">
      <c r="E30" t="s">
        <v>385</v>
      </c>
      <c r="G30" t="s">
        <v>149</v>
      </c>
      <c r="I30" t="s">
        <v>236</v>
      </c>
      <c r="J30" t="s">
        <v>521</v>
      </c>
      <c r="K30">
        <v>6.323049556913807E-5</v>
      </c>
      <c r="L30" t="s">
        <v>238</v>
      </c>
      <c r="N30" t="s">
        <v>346</v>
      </c>
      <c r="O30" t="s">
        <v>521</v>
      </c>
      <c r="P30">
        <v>6.5058314405250001E-4</v>
      </c>
      <c r="Q30" t="s">
        <v>238</v>
      </c>
      <c r="S30" t="s">
        <v>347</v>
      </c>
      <c r="T30" t="s">
        <v>521</v>
      </c>
      <c r="U30">
        <v>0</v>
      </c>
      <c r="V30" t="s">
        <v>238</v>
      </c>
      <c r="X30">
        <v>1.1415525114155251E-4</v>
      </c>
      <c r="Y30">
        <v>1.4054976837464471E-4</v>
      </c>
      <c r="Z30" t="s">
        <v>521</v>
      </c>
      <c r="AA30" t="s">
        <v>25</v>
      </c>
      <c r="AC30" t="s">
        <v>22</v>
      </c>
      <c r="AD30" t="s">
        <v>521</v>
      </c>
      <c r="AE30">
        <v>1.5174504562925651E-4</v>
      </c>
      <c r="AG30" t="s">
        <v>97</v>
      </c>
      <c r="AH30" t="s">
        <v>521</v>
      </c>
      <c r="AI30">
        <v>0</v>
      </c>
    </row>
    <row r="31" spans="4:35" x14ac:dyDescent="0.45">
      <c r="E31" t="s">
        <v>386</v>
      </c>
      <c r="G31" t="s">
        <v>149</v>
      </c>
      <c r="I31" t="s">
        <v>236</v>
      </c>
      <c r="J31" t="s">
        <v>522</v>
      </c>
      <c r="K31">
        <v>5.8028706370760014E-5</v>
      </c>
      <c r="L31" t="s">
        <v>238</v>
      </c>
      <c r="N31" t="s">
        <v>346</v>
      </c>
      <c r="O31" t="s">
        <v>522</v>
      </c>
      <c r="P31">
        <v>6.9652223447489998E-4</v>
      </c>
      <c r="Q31" t="s">
        <v>238</v>
      </c>
      <c r="S31" t="s">
        <v>347</v>
      </c>
      <c r="T31" t="s">
        <v>522</v>
      </c>
      <c r="U31">
        <v>0</v>
      </c>
      <c r="V31" t="s">
        <v>238</v>
      </c>
      <c r="X31">
        <v>1.1415525114155251E-4</v>
      </c>
      <c r="Y31">
        <v>1.4253868019126702E-4</v>
      </c>
      <c r="Z31" t="s">
        <v>522</v>
      </c>
      <c r="AA31" t="s">
        <v>25</v>
      </c>
      <c r="AC31" t="s">
        <v>22</v>
      </c>
      <c r="AD31" t="s">
        <v>522</v>
      </c>
      <c r="AE31">
        <v>1.5093905744792811E-4</v>
      </c>
      <c r="AG31" t="s">
        <v>97</v>
      </c>
      <c r="AH31" t="s">
        <v>522</v>
      </c>
      <c r="AI31">
        <v>0</v>
      </c>
    </row>
    <row r="32" spans="4:35" x14ac:dyDescent="0.45">
      <c r="E32" t="s">
        <v>387</v>
      </c>
      <c r="G32" t="s">
        <v>149</v>
      </c>
      <c r="I32" t="s">
        <v>236</v>
      </c>
      <c r="J32" t="s">
        <v>523</v>
      </c>
      <c r="K32">
        <v>4.3704439808237599E-5</v>
      </c>
      <c r="L32" t="s">
        <v>238</v>
      </c>
      <c r="N32" t="s">
        <v>346</v>
      </c>
      <c r="O32" t="s">
        <v>523</v>
      </c>
      <c r="P32">
        <v>7.0833207233139998E-4</v>
      </c>
      <c r="Q32" t="s">
        <v>238</v>
      </c>
      <c r="S32" t="s">
        <v>347</v>
      </c>
      <c r="T32" t="s">
        <v>523</v>
      </c>
      <c r="U32">
        <v>0</v>
      </c>
      <c r="V32" t="s">
        <v>238</v>
      </c>
      <c r="X32">
        <v>1.1415525114155251E-4</v>
      </c>
      <c r="Y32">
        <v>1.4883690094390442E-4</v>
      </c>
      <c r="Z32" t="s">
        <v>523</v>
      </c>
      <c r="AA32" t="s">
        <v>25</v>
      </c>
      <c r="AC32" t="s">
        <v>22</v>
      </c>
      <c r="AD32" t="s">
        <v>523</v>
      </c>
      <c r="AE32">
        <v>1.5093905744792811E-4</v>
      </c>
      <c r="AG32" t="s">
        <v>97</v>
      </c>
      <c r="AH32" t="s">
        <v>523</v>
      </c>
      <c r="AI32">
        <v>0</v>
      </c>
    </row>
    <row r="33" spans="5:35" x14ac:dyDescent="0.45">
      <c r="E33" t="s">
        <v>388</v>
      </c>
      <c r="G33" t="s">
        <v>149</v>
      </c>
      <c r="I33" t="s">
        <v>236</v>
      </c>
      <c r="J33" t="s">
        <v>524</v>
      </c>
      <c r="K33">
        <v>2.7385416752042591E-5</v>
      </c>
      <c r="L33" t="s">
        <v>238</v>
      </c>
      <c r="N33" t="s">
        <v>346</v>
      </c>
      <c r="O33" t="s">
        <v>524</v>
      </c>
      <c r="P33">
        <v>7.2519964935199995E-4</v>
      </c>
      <c r="Q33" t="s">
        <v>238</v>
      </c>
      <c r="S33" t="s">
        <v>347</v>
      </c>
      <c r="T33" t="s">
        <v>524</v>
      </c>
      <c r="U33">
        <v>0</v>
      </c>
      <c r="V33" t="s">
        <v>238</v>
      </c>
      <c r="X33">
        <v>1.1415525114155251E-4</v>
      </c>
      <c r="Y33">
        <v>1.5049432745775637E-4</v>
      </c>
      <c r="Z33" t="s">
        <v>524</v>
      </c>
      <c r="AA33" t="s">
        <v>25</v>
      </c>
      <c r="AC33" t="s">
        <v>22</v>
      </c>
      <c r="AD33" t="s">
        <v>524</v>
      </c>
      <c r="AE33">
        <v>1.5149704926577086E-4</v>
      </c>
      <c r="AG33" t="s">
        <v>97</v>
      </c>
      <c r="AH33" t="s">
        <v>524</v>
      </c>
      <c r="AI33">
        <v>0</v>
      </c>
    </row>
    <row r="34" spans="5:35" x14ac:dyDescent="0.45">
      <c r="E34" t="s">
        <v>389</v>
      </c>
      <c r="G34" t="s">
        <v>149</v>
      </c>
      <c r="I34" t="s">
        <v>236</v>
      </c>
      <c r="J34" t="s">
        <v>525</v>
      </c>
      <c r="K34">
        <v>1.3229240074424712E-5</v>
      </c>
      <c r="L34" t="s">
        <v>238</v>
      </c>
      <c r="N34" t="s">
        <v>346</v>
      </c>
      <c r="O34" t="s">
        <v>525</v>
      </c>
      <c r="P34">
        <v>7.2471055100479999E-4</v>
      </c>
      <c r="Q34" t="s">
        <v>238</v>
      </c>
      <c r="S34" t="s">
        <v>347</v>
      </c>
      <c r="T34" t="s">
        <v>525</v>
      </c>
      <c r="U34">
        <v>0</v>
      </c>
      <c r="V34" t="s">
        <v>238</v>
      </c>
      <c r="X34">
        <v>1.1415525114155251E-4</v>
      </c>
      <c r="Y34">
        <v>1.7237235744060203E-4</v>
      </c>
      <c r="Z34" t="s">
        <v>525</v>
      </c>
      <c r="AA34" t="s">
        <v>25</v>
      </c>
      <c r="AC34" t="s">
        <v>22</v>
      </c>
      <c r="AD34" t="s">
        <v>525</v>
      </c>
      <c r="AE34">
        <v>1.5226170471985165E-4</v>
      </c>
      <c r="AG34" t="s">
        <v>97</v>
      </c>
      <c r="AH34" t="s">
        <v>525</v>
      </c>
      <c r="AI34">
        <v>0</v>
      </c>
    </row>
    <row r="35" spans="5:35" x14ac:dyDescent="0.45">
      <c r="E35" t="s">
        <v>147</v>
      </c>
      <c r="G35" t="s">
        <v>153</v>
      </c>
      <c r="I35" t="s">
        <v>236</v>
      </c>
      <c r="J35" t="s">
        <v>526</v>
      </c>
      <c r="K35">
        <v>4.4099239153781125E-6</v>
      </c>
      <c r="L35" t="s">
        <v>238</v>
      </c>
      <c r="N35" t="s">
        <v>346</v>
      </c>
      <c r="O35" t="s">
        <v>526</v>
      </c>
      <c r="P35">
        <v>7.0706549407619998E-4</v>
      </c>
      <c r="Q35" t="s">
        <v>238</v>
      </c>
      <c r="S35" t="s">
        <v>347</v>
      </c>
      <c r="T35" t="s">
        <v>526</v>
      </c>
      <c r="U35">
        <v>0</v>
      </c>
      <c r="V35" t="s">
        <v>238</v>
      </c>
      <c r="X35">
        <v>1.1415525114155251E-4</v>
      </c>
      <c r="Y35">
        <v>2.2209515285616027E-4</v>
      </c>
      <c r="Z35" t="s">
        <v>526</v>
      </c>
      <c r="AA35" t="s">
        <v>25</v>
      </c>
      <c r="AC35" t="s">
        <v>22</v>
      </c>
      <c r="AD35" t="s">
        <v>526</v>
      </c>
      <c r="AE35">
        <v>1.5238570290159446E-4</v>
      </c>
      <c r="AG35" t="s">
        <v>97</v>
      </c>
      <c r="AH35" t="s">
        <v>526</v>
      </c>
      <c r="AI35">
        <v>0</v>
      </c>
    </row>
    <row r="36" spans="5:35" x14ac:dyDescent="0.45">
      <c r="E36" t="s">
        <v>151</v>
      </c>
      <c r="G36" t="s">
        <v>153</v>
      </c>
      <c r="I36" t="s">
        <v>236</v>
      </c>
      <c r="J36" t="s">
        <v>527</v>
      </c>
      <c r="K36">
        <v>0</v>
      </c>
      <c r="L36" t="s">
        <v>238</v>
      </c>
      <c r="N36" t="s">
        <v>346</v>
      </c>
      <c r="O36" t="s">
        <v>527</v>
      </c>
      <c r="P36">
        <v>7.0113247688780001E-4</v>
      </c>
      <c r="Q36" t="s">
        <v>238</v>
      </c>
      <c r="S36" t="s">
        <v>347</v>
      </c>
      <c r="T36" t="s">
        <v>527</v>
      </c>
      <c r="U36">
        <v>0</v>
      </c>
      <c r="V36" t="s">
        <v>238</v>
      </c>
      <c r="X36">
        <v>1.1415525114155251E-4</v>
      </c>
      <c r="Y36">
        <v>2.2209515285616027E-4</v>
      </c>
      <c r="Z36" t="s">
        <v>527</v>
      </c>
      <c r="AA36" t="s">
        <v>25</v>
      </c>
      <c r="AC36" t="s">
        <v>22</v>
      </c>
      <c r="AD36" t="s">
        <v>527</v>
      </c>
      <c r="AE36">
        <v>1.5269569835595155E-4</v>
      </c>
      <c r="AG36" t="s">
        <v>97</v>
      </c>
      <c r="AH36" t="s">
        <v>527</v>
      </c>
      <c r="AI36">
        <v>0</v>
      </c>
    </row>
    <row r="37" spans="5:35" x14ac:dyDescent="0.45">
      <c r="E37" t="s">
        <v>154</v>
      </c>
      <c r="G37" t="s">
        <v>153</v>
      </c>
      <c r="I37" t="s">
        <v>236</v>
      </c>
      <c r="J37" t="s">
        <v>528</v>
      </c>
      <c r="K37">
        <v>0</v>
      </c>
      <c r="L37" t="s">
        <v>238</v>
      </c>
      <c r="N37" t="s">
        <v>346</v>
      </c>
      <c r="O37" t="s">
        <v>528</v>
      </c>
      <c r="P37">
        <v>7.3162121721949999E-4</v>
      </c>
      <c r="Q37" t="s">
        <v>238</v>
      </c>
      <c r="S37" t="s">
        <v>347</v>
      </c>
      <c r="T37" t="s">
        <v>528</v>
      </c>
      <c r="U37">
        <v>0</v>
      </c>
      <c r="V37" t="s">
        <v>238</v>
      </c>
      <c r="X37">
        <v>1.1415525114155251E-4</v>
      </c>
      <c r="Y37">
        <v>1.7237235744060203E-4</v>
      </c>
      <c r="Z37" t="s">
        <v>528</v>
      </c>
      <c r="AA37" t="s">
        <v>25</v>
      </c>
      <c r="AC37" t="s">
        <v>22</v>
      </c>
      <c r="AD37" t="s">
        <v>528</v>
      </c>
      <c r="AE37">
        <v>1.516830465383851E-4</v>
      </c>
      <c r="AG37" t="s">
        <v>97</v>
      </c>
      <c r="AH37" t="s">
        <v>528</v>
      </c>
      <c r="AI37">
        <v>0</v>
      </c>
    </row>
    <row r="38" spans="5:35" x14ac:dyDescent="0.45">
      <c r="E38" t="s">
        <v>157</v>
      </c>
      <c r="G38" t="s">
        <v>153</v>
      </c>
      <c r="I38" t="s">
        <v>236</v>
      </c>
      <c r="J38" t="s">
        <v>529</v>
      </c>
      <c r="K38">
        <v>0</v>
      </c>
      <c r="L38" t="s">
        <v>238</v>
      </c>
      <c r="N38" t="s">
        <v>346</v>
      </c>
      <c r="O38" t="s">
        <v>529</v>
      </c>
      <c r="P38">
        <v>7.4301084993589998E-4</v>
      </c>
      <c r="Q38" t="s">
        <v>238</v>
      </c>
      <c r="S38" t="s">
        <v>347</v>
      </c>
      <c r="T38" t="s">
        <v>529</v>
      </c>
      <c r="U38">
        <v>0</v>
      </c>
      <c r="V38" t="s">
        <v>238</v>
      </c>
      <c r="X38">
        <v>1.1415525114155251E-4</v>
      </c>
      <c r="Y38">
        <v>1.5579809230208258E-4</v>
      </c>
      <c r="Z38" t="s">
        <v>529</v>
      </c>
      <c r="AA38" t="s">
        <v>25</v>
      </c>
      <c r="AC38" t="s">
        <v>22</v>
      </c>
      <c r="AD38" t="s">
        <v>529</v>
      </c>
      <c r="AE38">
        <v>1.4500781108789612E-4</v>
      </c>
      <c r="AG38" t="s">
        <v>97</v>
      </c>
      <c r="AH38" t="s">
        <v>529</v>
      </c>
      <c r="AI38">
        <v>0</v>
      </c>
    </row>
    <row r="39" spans="5:35" x14ac:dyDescent="0.45">
      <c r="E39" t="s">
        <v>158</v>
      </c>
      <c r="G39" t="s">
        <v>153</v>
      </c>
      <c r="I39" t="s">
        <v>236</v>
      </c>
      <c r="J39" t="s">
        <v>530</v>
      </c>
      <c r="K39">
        <v>0</v>
      </c>
      <c r="L39" t="s">
        <v>238</v>
      </c>
      <c r="N39" t="s">
        <v>346</v>
      </c>
      <c r="O39" t="s">
        <v>530</v>
      </c>
      <c r="P39">
        <v>7.3031971298860002E-4</v>
      </c>
      <c r="Q39" t="s">
        <v>238</v>
      </c>
      <c r="S39" t="s">
        <v>347</v>
      </c>
      <c r="T39" t="s">
        <v>530</v>
      </c>
      <c r="U39">
        <v>0</v>
      </c>
      <c r="V39" t="s">
        <v>238</v>
      </c>
      <c r="X39">
        <v>1.1415525114155251E-4</v>
      </c>
      <c r="Y39">
        <v>1.093901499142282E-4</v>
      </c>
      <c r="Z39" t="s">
        <v>530</v>
      </c>
      <c r="AA39" t="s">
        <v>25</v>
      </c>
      <c r="AC39" t="s">
        <v>22</v>
      </c>
      <c r="AD39" t="s">
        <v>530</v>
      </c>
      <c r="AE39">
        <v>1.3107868200545159E-4</v>
      </c>
      <c r="AG39" t="s">
        <v>97</v>
      </c>
      <c r="AH39" t="s">
        <v>530</v>
      </c>
      <c r="AI39">
        <v>0</v>
      </c>
    </row>
    <row r="40" spans="5:35" x14ac:dyDescent="0.45">
      <c r="E40" t="s">
        <v>159</v>
      </c>
      <c r="G40" t="s">
        <v>153</v>
      </c>
      <c r="I40" t="s">
        <v>236</v>
      </c>
      <c r="J40" t="s">
        <v>531</v>
      </c>
      <c r="K40">
        <v>0</v>
      </c>
      <c r="L40" t="s">
        <v>238</v>
      </c>
      <c r="N40" t="s">
        <v>346</v>
      </c>
      <c r="O40" t="s">
        <v>531</v>
      </c>
      <c r="P40">
        <v>6.9794614836540001E-4</v>
      </c>
      <c r="Q40" t="s">
        <v>238</v>
      </c>
      <c r="S40" t="s">
        <v>347</v>
      </c>
      <c r="T40" t="s">
        <v>531</v>
      </c>
      <c r="U40">
        <v>0</v>
      </c>
      <c r="V40" t="s">
        <v>238</v>
      </c>
      <c r="X40">
        <v>1.1415525114155251E-4</v>
      </c>
      <c r="Y40">
        <v>7.9556472664893237E-5</v>
      </c>
      <c r="Z40" t="s">
        <v>531</v>
      </c>
      <c r="AA40" t="s">
        <v>25</v>
      </c>
      <c r="AC40" t="s">
        <v>22</v>
      </c>
      <c r="AD40" t="s">
        <v>531</v>
      </c>
      <c r="AE40">
        <v>1.2184081746561077E-4</v>
      </c>
      <c r="AG40" t="s">
        <v>97</v>
      </c>
      <c r="AH40" t="s">
        <v>531</v>
      </c>
      <c r="AI40">
        <v>0</v>
      </c>
    </row>
    <row r="41" spans="5:35" x14ac:dyDescent="0.45">
      <c r="E41" t="s">
        <v>160</v>
      </c>
      <c r="G41" t="s">
        <v>153</v>
      </c>
      <c r="I41" t="s">
        <v>236</v>
      </c>
      <c r="J41" t="s">
        <v>532</v>
      </c>
      <c r="K41">
        <v>0</v>
      </c>
      <c r="L41" t="s">
        <v>238</v>
      </c>
      <c r="N41" t="s">
        <v>346</v>
      </c>
      <c r="O41" t="s">
        <v>532</v>
      </c>
      <c r="P41">
        <v>5.6574475756920005E-4</v>
      </c>
      <c r="Q41" t="s">
        <v>238</v>
      </c>
      <c r="S41" t="s">
        <v>347</v>
      </c>
      <c r="T41" t="s">
        <v>532</v>
      </c>
      <c r="U41">
        <v>0</v>
      </c>
      <c r="V41" t="s">
        <v>238</v>
      </c>
      <c r="X41">
        <v>1.1415525114155251E-4</v>
      </c>
      <c r="Y41">
        <v>5.6352501470966035E-5</v>
      </c>
      <c r="Z41" t="s">
        <v>532</v>
      </c>
      <c r="AA41" t="s">
        <v>25</v>
      </c>
      <c r="AC41" t="s">
        <v>22</v>
      </c>
      <c r="AD41" t="s">
        <v>532</v>
      </c>
      <c r="AE41">
        <v>1.1518624837874559E-4</v>
      </c>
      <c r="AG41" t="s">
        <v>97</v>
      </c>
      <c r="AH41" t="s">
        <v>532</v>
      </c>
      <c r="AI41">
        <v>0</v>
      </c>
    </row>
    <row r="42" spans="5:35" x14ac:dyDescent="0.45">
      <c r="E42" t="s">
        <v>161</v>
      </c>
      <c r="G42" t="s">
        <v>153</v>
      </c>
      <c r="I42" t="s">
        <v>236</v>
      </c>
      <c r="J42" t="s">
        <v>533</v>
      </c>
      <c r="K42">
        <v>0</v>
      </c>
      <c r="L42" t="s">
        <v>238</v>
      </c>
      <c r="N42" t="s">
        <v>346</v>
      </c>
      <c r="O42" t="s">
        <v>533</v>
      </c>
      <c r="P42">
        <v>6.2655207245909997E-4</v>
      </c>
      <c r="Q42" t="s">
        <v>238</v>
      </c>
      <c r="S42" t="s">
        <v>347</v>
      </c>
      <c r="T42" t="s">
        <v>533</v>
      </c>
      <c r="U42">
        <v>0</v>
      </c>
      <c r="V42" t="s">
        <v>238</v>
      </c>
      <c r="X42">
        <v>1.1415525114155251E-4</v>
      </c>
      <c r="Y42">
        <v>2.9833677249334962E-5</v>
      </c>
      <c r="Z42" t="s">
        <v>533</v>
      </c>
      <c r="AA42" t="s">
        <v>25</v>
      </c>
      <c r="AC42" t="s">
        <v>22</v>
      </c>
      <c r="AD42" t="s">
        <v>533</v>
      </c>
      <c r="AE42">
        <v>1.1130097201747027E-4</v>
      </c>
      <c r="AG42" t="s">
        <v>97</v>
      </c>
      <c r="AH42" t="s">
        <v>533</v>
      </c>
      <c r="AI42">
        <v>0</v>
      </c>
    </row>
    <row r="43" spans="5:35" x14ac:dyDescent="0.45">
      <c r="E43" t="s">
        <v>162</v>
      </c>
      <c r="G43" t="s">
        <v>153</v>
      </c>
      <c r="I43" t="s">
        <v>236</v>
      </c>
      <c r="J43" t="s">
        <v>534</v>
      </c>
      <c r="K43">
        <v>0</v>
      </c>
      <c r="L43" t="s">
        <v>238</v>
      </c>
      <c r="N43" t="s">
        <v>346</v>
      </c>
      <c r="O43" t="s">
        <v>534</v>
      </c>
      <c r="P43">
        <v>6.5811013743920005E-4</v>
      </c>
      <c r="Q43" t="s">
        <v>238</v>
      </c>
      <c r="S43" t="s">
        <v>347</v>
      </c>
      <c r="T43" t="s">
        <v>534</v>
      </c>
      <c r="U43">
        <v>0</v>
      </c>
      <c r="V43" t="s">
        <v>238</v>
      </c>
      <c r="X43">
        <v>1.1415525114155251E-4</v>
      </c>
      <c r="Y43">
        <v>2.1546544680075254E-5</v>
      </c>
      <c r="Z43" t="s">
        <v>534</v>
      </c>
      <c r="AA43" t="s">
        <v>25</v>
      </c>
      <c r="AC43" t="s">
        <v>22</v>
      </c>
      <c r="AD43" t="s">
        <v>534</v>
      </c>
      <c r="AE43">
        <v>1.0911033747334695E-4</v>
      </c>
      <c r="AG43" t="s">
        <v>97</v>
      </c>
      <c r="AH43" t="s">
        <v>534</v>
      </c>
      <c r="AI43">
        <v>0</v>
      </c>
    </row>
    <row r="44" spans="5:35" x14ac:dyDescent="0.45">
      <c r="E44" t="s">
        <v>163</v>
      </c>
      <c r="G44" t="s">
        <v>153</v>
      </c>
      <c r="I44" t="s">
        <v>236</v>
      </c>
      <c r="J44" t="s">
        <v>535</v>
      </c>
      <c r="K44">
        <v>0</v>
      </c>
      <c r="L44" t="s">
        <v>238</v>
      </c>
      <c r="N44" t="s">
        <v>346</v>
      </c>
      <c r="O44" t="s">
        <v>535</v>
      </c>
      <c r="P44">
        <v>6.8671606921929997E-4</v>
      </c>
      <c r="Q44" t="s">
        <v>238</v>
      </c>
      <c r="S44" t="s">
        <v>347</v>
      </c>
      <c r="T44" t="s">
        <v>535</v>
      </c>
      <c r="U44">
        <v>0</v>
      </c>
      <c r="V44" t="s">
        <v>238</v>
      </c>
      <c r="X44">
        <v>1.1415525114155251E-4</v>
      </c>
      <c r="Y44">
        <v>1.4916838624667481E-5</v>
      </c>
      <c r="Z44" t="s">
        <v>535</v>
      </c>
      <c r="AA44" t="s">
        <v>25</v>
      </c>
      <c r="AC44" t="s">
        <v>22</v>
      </c>
      <c r="AD44" t="s">
        <v>535</v>
      </c>
      <c r="AE44">
        <v>1.0553505656642866E-4</v>
      </c>
      <c r="AG44" t="s">
        <v>97</v>
      </c>
      <c r="AH44" t="s">
        <v>535</v>
      </c>
      <c r="AI44">
        <v>0</v>
      </c>
    </row>
    <row r="45" spans="5:35" x14ac:dyDescent="0.45">
      <c r="E45" t="s">
        <v>164</v>
      </c>
      <c r="G45" t="s">
        <v>153</v>
      </c>
      <c r="I45" t="s">
        <v>236</v>
      </c>
      <c r="J45" t="s">
        <v>536</v>
      </c>
      <c r="K45">
        <v>0</v>
      </c>
      <c r="L45" t="s">
        <v>238</v>
      </c>
      <c r="N45" t="s">
        <v>346</v>
      </c>
      <c r="O45" t="s">
        <v>536</v>
      </c>
      <c r="P45">
        <v>7.4397414079140003E-4</v>
      </c>
      <c r="Q45" t="s">
        <v>238</v>
      </c>
      <c r="S45" t="s">
        <v>347</v>
      </c>
      <c r="T45" t="s">
        <v>536</v>
      </c>
      <c r="U45">
        <v>0</v>
      </c>
      <c r="V45" t="s">
        <v>238</v>
      </c>
      <c r="X45">
        <v>1.1415525114155251E-4</v>
      </c>
      <c r="Y45">
        <v>1.6574265138519424E-5</v>
      </c>
      <c r="Z45" t="s">
        <v>536</v>
      </c>
      <c r="AA45" t="s">
        <v>25</v>
      </c>
      <c r="AC45" t="s">
        <v>22</v>
      </c>
      <c r="AD45" t="s">
        <v>536</v>
      </c>
      <c r="AE45">
        <v>1.0642371020225229E-4</v>
      </c>
      <c r="AG45" t="s">
        <v>97</v>
      </c>
      <c r="AH45" t="s">
        <v>536</v>
      </c>
      <c r="AI45">
        <v>0</v>
      </c>
    </row>
    <row r="46" spans="5:35" x14ac:dyDescent="0.45">
      <c r="E46" t="s">
        <v>165</v>
      </c>
      <c r="G46" t="s">
        <v>153</v>
      </c>
      <c r="I46" t="s">
        <v>236</v>
      </c>
      <c r="J46" t="s">
        <v>537</v>
      </c>
      <c r="K46">
        <v>0</v>
      </c>
      <c r="L46" t="s">
        <v>238</v>
      </c>
      <c r="N46" t="s">
        <v>346</v>
      </c>
      <c r="O46" t="s">
        <v>537</v>
      </c>
      <c r="P46">
        <v>7.713260556836E-4</v>
      </c>
      <c r="Q46" t="s">
        <v>238</v>
      </c>
      <c r="S46" t="s">
        <v>347</v>
      </c>
      <c r="T46" t="s">
        <v>537</v>
      </c>
      <c r="U46">
        <v>0</v>
      </c>
      <c r="V46" t="s">
        <v>238</v>
      </c>
      <c r="X46">
        <v>1.1415525114155251E-4</v>
      </c>
      <c r="Y46">
        <v>1.4585353321897093E-5</v>
      </c>
      <c r="Z46" t="s">
        <v>537</v>
      </c>
      <c r="AA46" t="s">
        <v>25</v>
      </c>
      <c r="AC46" t="s">
        <v>22</v>
      </c>
      <c r="AD46" t="s">
        <v>537</v>
      </c>
      <c r="AE46">
        <v>1.0559705565730008E-4</v>
      </c>
      <c r="AG46" t="s">
        <v>97</v>
      </c>
      <c r="AH46" t="s">
        <v>537</v>
      </c>
      <c r="AI46">
        <v>0</v>
      </c>
    </row>
    <row r="47" spans="5:35" x14ac:dyDescent="0.45">
      <c r="E47" t="s">
        <v>166</v>
      </c>
      <c r="G47" t="s">
        <v>153</v>
      </c>
      <c r="I47" t="s">
        <v>236</v>
      </c>
      <c r="J47" t="s">
        <v>538</v>
      </c>
      <c r="K47">
        <v>0</v>
      </c>
      <c r="L47" t="s">
        <v>238</v>
      </c>
      <c r="N47" t="s">
        <v>346</v>
      </c>
      <c r="O47" t="s">
        <v>538</v>
      </c>
      <c r="P47">
        <v>7.2733763141599999E-4</v>
      </c>
      <c r="Q47" t="s">
        <v>238</v>
      </c>
      <c r="S47" t="s">
        <v>347</v>
      </c>
      <c r="T47" t="s">
        <v>538</v>
      </c>
      <c r="U47">
        <v>0</v>
      </c>
      <c r="V47" t="s">
        <v>238</v>
      </c>
      <c r="X47">
        <v>1.1415525114155251E-4</v>
      </c>
      <c r="Y47">
        <v>2.1215059377304864E-5</v>
      </c>
      <c r="Z47" t="s">
        <v>538</v>
      </c>
      <c r="AA47" t="s">
        <v>25</v>
      </c>
      <c r="AC47" t="s">
        <v>22</v>
      </c>
      <c r="AD47" t="s">
        <v>538</v>
      </c>
      <c r="AE47">
        <v>1.161162347418168E-4</v>
      </c>
      <c r="AG47" t="s">
        <v>97</v>
      </c>
      <c r="AH47" t="s">
        <v>538</v>
      </c>
      <c r="AI47">
        <v>0</v>
      </c>
    </row>
    <row r="48" spans="5:35" x14ac:dyDescent="0.45">
      <c r="E48" t="s">
        <v>167</v>
      </c>
      <c r="G48" t="s">
        <v>153</v>
      </c>
      <c r="I48" t="s">
        <v>236</v>
      </c>
      <c r="J48" t="s">
        <v>539</v>
      </c>
      <c r="K48">
        <v>0</v>
      </c>
      <c r="L48" t="s">
        <v>238</v>
      </c>
      <c r="N48" t="s">
        <v>346</v>
      </c>
      <c r="O48" t="s">
        <v>539</v>
      </c>
      <c r="P48">
        <v>7.219553392372E-4</v>
      </c>
      <c r="Q48" t="s">
        <v>238</v>
      </c>
      <c r="S48" t="s">
        <v>347</v>
      </c>
      <c r="T48" t="s">
        <v>539</v>
      </c>
      <c r="U48">
        <v>0</v>
      </c>
      <c r="V48" t="s">
        <v>238</v>
      </c>
      <c r="X48">
        <v>1.1415525114155251E-4</v>
      </c>
      <c r="Y48">
        <v>5.7678442682047593E-5</v>
      </c>
      <c r="Z48" t="s">
        <v>539</v>
      </c>
      <c r="AA48" t="s">
        <v>25</v>
      </c>
      <c r="AC48" t="s">
        <v>22</v>
      </c>
      <c r="AD48" t="s">
        <v>539</v>
      </c>
      <c r="AE48">
        <v>1.3368264382205102E-4</v>
      </c>
      <c r="AG48" t="s">
        <v>97</v>
      </c>
      <c r="AH48" t="s">
        <v>539</v>
      </c>
      <c r="AI48">
        <v>0</v>
      </c>
    </row>
    <row r="49" spans="5:35" x14ac:dyDescent="0.45">
      <c r="E49" t="s">
        <v>168</v>
      </c>
      <c r="G49" t="s">
        <v>153</v>
      </c>
      <c r="I49" t="s">
        <v>236</v>
      </c>
      <c r="J49" t="s">
        <v>540</v>
      </c>
      <c r="K49">
        <v>0</v>
      </c>
      <c r="L49" t="s">
        <v>238</v>
      </c>
      <c r="N49" t="s">
        <v>346</v>
      </c>
      <c r="O49" t="s">
        <v>540</v>
      </c>
      <c r="P49">
        <v>7.4813438939370003E-4</v>
      </c>
      <c r="Q49" t="s">
        <v>238</v>
      </c>
      <c r="S49" t="s">
        <v>347</v>
      </c>
      <c r="T49" t="s">
        <v>540</v>
      </c>
      <c r="U49">
        <v>0</v>
      </c>
      <c r="V49" t="s">
        <v>238</v>
      </c>
      <c r="X49">
        <v>1.1415525114155251E-4</v>
      </c>
      <c r="Y49">
        <v>1.6905750441289813E-4</v>
      </c>
      <c r="Z49" t="s">
        <v>540</v>
      </c>
      <c r="AA49" t="s">
        <v>25</v>
      </c>
      <c r="AC49" t="s">
        <v>22</v>
      </c>
      <c r="AD49" t="s">
        <v>540</v>
      </c>
      <c r="AE49">
        <v>1.4742577563188131E-4</v>
      </c>
      <c r="AG49" t="s">
        <v>97</v>
      </c>
      <c r="AH49" t="s">
        <v>540</v>
      </c>
      <c r="AI49">
        <v>0</v>
      </c>
    </row>
    <row r="50" spans="5:35" x14ac:dyDescent="0.45">
      <c r="E50" t="s">
        <v>169</v>
      </c>
      <c r="G50" t="s">
        <v>153</v>
      </c>
      <c r="I50" t="s">
        <v>236</v>
      </c>
      <c r="J50" t="s">
        <v>541</v>
      </c>
      <c r="K50">
        <v>0</v>
      </c>
      <c r="L50" t="s">
        <v>238</v>
      </c>
      <c r="N50" t="s">
        <v>346</v>
      </c>
      <c r="O50" t="s">
        <v>541</v>
      </c>
      <c r="P50">
        <v>7.4919421224590001E-4</v>
      </c>
      <c r="Q50" t="s">
        <v>238</v>
      </c>
      <c r="S50" t="s">
        <v>347</v>
      </c>
      <c r="T50" t="s">
        <v>541</v>
      </c>
      <c r="U50">
        <v>0</v>
      </c>
      <c r="V50" t="s">
        <v>238</v>
      </c>
      <c r="X50">
        <v>1.1415525114155251E-4</v>
      </c>
      <c r="Y50">
        <v>1.9060404909297337E-4</v>
      </c>
      <c r="Z50" t="s">
        <v>541</v>
      </c>
      <c r="AA50" t="s">
        <v>25</v>
      </c>
      <c r="AC50" t="s">
        <v>22</v>
      </c>
      <c r="AD50" t="s">
        <v>541</v>
      </c>
      <c r="AE50">
        <v>1.5312969199205147E-4</v>
      </c>
      <c r="AG50" t="s">
        <v>97</v>
      </c>
      <c r="AH50" t="s">
        <v>541</v>
      </c>
      <c r="AI50">
        <v>0</v>
      </c>
    </row>
    <row r="51" spans="5:35" x14ac:dyDescent="0.45">
      <c r="E51" t="s">
        <v>170</v>
      </c>
      <c r="G51" t="s">
        <v>153</v>
      </c>
      <c r="I51" t="s">
        <v>236</v>
      </c>
      <c r="J51" t="s">
        <v>542</v>
      </c>
      <c r="K51">
        <v>2.189285142293419E-5</v>
      </c>
      <c r="L51" t="s">
        <v>238</v>
      </c>
      <c r="N51" t="s">
        <v>346</v>
      </c>
      <c r="O51" t="s">
        <v>542</v>
      </c>
      <c r="P51">
        <v>7.5167054927369995E-4</v>
      </c>
      <c r="Q51" t="s">
        <v>238</v>
      </c>
      <c r="S51" t="s">
        <v>347</v>
      </c>
      <c r="T51" t="s">
        <v>542</v>
      </c>
      <c r="U51">
        <v>0</v>
      </c>
      <c r="V51" t="s">
        <v>238</v>
      </c>
      <c r="X51">
        <v>1.1415525114155251E-4</v>
      </c>
      <c r="Y51">
        <v>1.4585353321897094E-4</v>
      </c>
      <c r="Z51" t="s">
        <v>542</v>
      </c>
      <c r="AA51" t="s">
        <v>25</v>
      </c>
      <c r="AC51" t="s">
        <v>22</v>
      </c>
      <c r="AD51" t="s">
        <v>542</v>
      </c>
      <c r="AE51">
        <v>1.5240636926521826E-4</v>
      </c>
      <c r="AG51" t="s">
        <v>97</v>
      </c>
      <c r="AH51" t="s">
        <v>542</v>
      </c>
      <c r="AI51">
        <v>0</v>
      </c>
    </row>
    <row r="52" spans="5:35" x14ac:dyDescent="0.45">
      <c r="E52" t="s">
        <v>171</v>
      </c>
      <c r="G52" t="s">
        <v>153</v>
      </c>
      <c r="I52" t="s">
        <v>236</v>
      </c>
      <c r="J52" t="s">
        <v>543</v>
      </c>
      <c r="K52">
        <v>5.3831944498064368E-5</v>
      </c>
      <c r="L52" t="s">
        <v>238</v>
      </c>
      <c r="N52" t="s">
        <v>346</v>
      </c>
      <c r="O52" t="s">
        <v>543</v>
      </c>
      <c r="P52">
        <v>7.5983714490679996E-4</v>
      </c>
      <c r="Q52" t="s">
        <v>238</v>
      </c>
      <c r="S52" t="s">
        <v>347</v>
      </c>
      <c r="T52" t="s">
        <v>543</v>
      </c>
      <c r="U52">
        <v>0</v>
      </c>
      <c r="V52" t="s">
        <v>238</v>
      </c>
      <c r="X52">
        <v>1.1415525114155251E-4</v>
      </c>
      <c r="Y52">
        <v>1.4452759200788939E-4</v>
      </c>
      <c r="Z52" t="s">
        <v>543</v>
      </c>
      <c r="AA52" t="s">
        <v>25</v>
      </c>
      <c r="AC52" t="s">
        <v>22</v>
      </c>
      <c r="AD52" t="s">
        <v>543</v>
      </c>
      <c r="AE52">
        <v>1.5093905744792811E-4</v>
      </c>
      <c r="AG52" t="s">
        <v>97</v>
      </c>
      <c r="AH52" t="s">
        <v>543</v>
      </c>
      <c r="AI52">
        <v>0</v>
      </c>
    </row>
    <row r="53" spans="5:35" x14ac:dyDescent="0.45">
      <c r="E53" t="s">
        <v>172</v>
      </c>
      <c r="G53" t="s">
        <v>153</v>
      </c>
      <c r="I53" t="s">
        <v>236</v>
      </c>
      <c r="J53" t="s">
        <v>544</v>
      </c>
      <c r="K53">
        <v>1.1091351531130001E-4</v>
      </c>
      <c r="L53" t="s">
        <v>238</v>
      </c>
      <c r="N53" t="s">
        <v>346</v>
      </c>
      <c r="O53" t="s">
        <v>544</v>
      </c>
      <c r="P53">
        <v>5.299222913119E-4</v>
      </c>
      <c r="Q53" t="s">
        <v>238</v>
      </c>
      <c r="S53" t="s">
        <v>347</v>
      </c>
      <c r="T53" t="s">
        <v>544</v>
      </c>
      <c r="U53">
        <v>0</v>
      </c>
      <c r="V53" t="s">
        <v>238</v>
      </c>
      <c r="X53">
        <v>1.1415525114155251E-4</v>
      </c>
      <c r="Y53">
        <v>1.408812536774151E-4</v>
      </c>
      <c r="Z53" t="s">
        <v>544</v>
      </c>
      <c r="AA53" t="s">
        <v>25</v>
      </c>
      <c r="AC53" t="s">
        <v>22</v>
      </c>
      <c r="AD53" t="s">
        <v>544</v>
      </c>
      <c r="AE53">
        <v>1.4957507744875701E-4</v>
      </c>
      <c r="AG53" t="s">
        <v>97</v>
      </c>
      <c r="AH53" t="s">
        <v>544</v>
      </c>
      <c r="AI53">
        <v>0</v>
      </c>
    </row>
    <row r="54" spans="5:35" x14ac:dyDescent="0.45">
      <c r="E54" t="s">
        <v>173</v>
      </c>
      <c r="G54" t="s">
        <v>153</v>
      </c>
      <c r="I54" t="s">
        <v>236</v>
      </c>
      <c r="J54" t="s">
        <v>545</v>
      </c>
      <c r="K54">
        <v>1.467382057816E-4</v>
      </c>
      <c r="L54" t="s">
        <v>238</v>
      </c>
      <c r="N54" t="s">
        <v>346</v>
      </c>
      <c r="O54" t="s">
        <v>545</v>
      </c>
      <c r="P54">
        <v>6.1506260449570001E-4</v>
      </c>
      <c r="Q54" t="s">
        <v>238</v>
      </c>
      <c r="S54" t="s">
        <v>347</v>
      </c>
      <c r="T54" t="s">
        <v>545</v>
      </c>
      <c r="U54">
        <v>0</v>
      </c>
      <c r="V54" t="s">
        <v>238</v>
      </c>
      <c r="X54">
        <v>1.1415525114155251E-4</v>
      </c>
      <c r="Y54">
        <v>1.4054976837464471E-4</v>
      </c>
      <c r="Z54" t="s">
        <v>545</v>
      </c>
      <c r="AA54" t="s">
        <v>25</v>
      </c>
      <c r="AC54" t="s">
        <v>22</v>
      </c>
      <c r="AD54" t="s">
        <v>545</v>
      </c>
      <c r="AE54">
        <v>1.4860375835843817E-4</v>
      </c>
      <c r="AG54" t="s">
        <v>97</v>
      </c>
      <c r="AH54" t="s">
        <v>545</v>
      </c>
      <c r="AI54">
        <v>0</v>
      </c>
    </row>
    <row r="55" spans="5:35" x14ac:dyDescent="0.45">
      <c r="E55" t="s">
        <v>174</v>
      </c>
      <c r="G55" t="s">
        <v>153</v>
      </c>
      <c r="I55" t="s">
        <v>236</v>
      </c>
      <c r="J55" t="s">
        <v>546</v>
      </c>
      <c r="K55">
        <v>1.6787724228270001E-4</v>
      </c>
      <c r="L55" t="s">
        <v>238</v>
      </c>
      <c r="N55" t="s">
        <v>346</v>
      </c>
      <c r="O55" t="s">
        <v>546</v>
      </c>
      <c r="P55">
        <v>6.9514796423489995E-4</v>
      </c>
      <c r="Q55" t="s">
        <v>238</v>
      </c>
      <c r="S55" t="s">
        <v>347</v>
      </c>
      <c r="T55" t="s">
        <v>546</v>
      </c>
      <c r="U55">
        <v>0</v>
      </c>
      <c r="V55" t="s">
        <v>238</v>
      </c>
      <c r="X55">
        <v>1.1415525114155251E-4</v>
      </c>
      <c r="Y55">
        <v>1.4253868019126702E-4</v>
      </c>
      <c r="Z55" t="s">
        <v>546</v>
      </c>
      <c r="AA55" t="s">
        <v>25</v>
      </c>
      <c r="AC55" t="s">
        <v>22</v>
      </c>
      <c r="AD55" t="s">
        <v>546</v>
      </c>
      <c r="AE55">
        <v>1.4637179108706723E-4</v>
      </c>
      <c r="AG55" t="s">
        <v>97</v>
      </c>
      <c r="AH55" t="s">
        <v>546</v>
      </c>
      <c r="AI55">
        <v>0</v>
      </c>
    </row>
    <row r="56" spans="5:35" x14ac:dyDescent="0.45">
      <c r="E56" t="s">
        <v>175</v>
      </c>
      <c r="G56" t="s">
        <v>153</v>
      </c>
      <c r="I56" t="s">
        <v>236</v>
      </c>
      <c r="J56" t="s">
        <v>547</v>
      </c>
      <c r="K56">
        <v>1.8146659785839999E-4</v>
      </c>
      <c r="L56" t="s">
        <v>238</v>
      </c>
      <c r="N56" t="s">
        <v>346</v>
      </c>
      <c r="O56" t="s">
        <v>547</v>
      </c>
      <c r="P56">
        <v>7.7462214839169995E-4</v>
      </c>
      <c r="Q56" t="s">
        <v>238</v>
      </c>
      <c r="S56" t="s">
        <v>347</v>
      </c>
      <c r="T56" t="s">
        <v>547</v>
      </c>
      <c r="U56">
        <v>0</v>
      </c>
      <c r="V56" t="s">
        <v>238</v>
      </c>
      <c r="X56">
        <v>1.1415525114155251E-4</v>
      </c>
      <c r="Y56">
        <v>1.4883690094390442E-4</v>
      </c>
      <c r="Z56" t="s">
        <v>547</v>
      </c>
      <c r="AA56" t="s">
        <v>25</v>
      </c>
      <c r="AC56" t="s">
        <v>22</v>
      </c>
      <c r="AD56" t="s">
        <v>547</v>
      </c>
      <c r="AE56">
        <v>1.4515247563326276E-4</v>
      </c>
      <c r="AG56" t="s">
        <v>97</v>
      </c>
      <c r="AH56" t="s">
        <v>547</v>
      </c>
      <c r="AI56">
        <v>0</v>
      </c>
    </row>
    <row r="57" spans="5:35" x14ac:dyDescent="0.45">
      <c r="E57" t="s">
        <v>176</v>
      </c>
      <c r="G57" t="s">
        <v>153</v>
      </c>
      <c r="I57" t="s">
        <v>236</v>
      </c>
      <c r="J57" t="s">
        <v>548</v>
      </c>
      <c r="K57">
        <v>1.2255203054390001E-4</v>
      </c>
      <c r="L57" t="s">
        <v>238</v>
      </c>
      <c r="N57" t="s">
        <v>346</v>
      </c>
      <c r="O57" t="s">
        <v>548</v>
      </c>
      <c r="P57">
        <v>8.4489757778020004E-4</v>
      </c>
      <c r="Q57" t="s">
        <v>238</v>
      </c>
      <c r="S57" t="s">
        <v>347</v>
      </c>
      <c r="T57" t="s">
        <v>548</v>
      </c>
      <c r="U57">
        <v>0</v>
      </c>
      <c r="V57" t="s">
        <v>238</v>
      </c>
      <c r="X57">
        <v>1.1415525114155251E-4</v>
      </c>
      <c r="Y57">
        <v>1.5049432745775637E-4</v>
      </c>
      <c r="Z57" t="s">
        <v>548</v>
      </c>
      <c r="AA57" t="s">
        <v>25</v>
      </c>
      <c r="AC57" t="s">
        <v>22</v>
      </c>
      <c r="AD57" t="s">
        <v>548</v>
      </c>
      <c r="AE57">
        <v>1.4451181836092481E-4</v>
      </c>
      <c r="AG57" t="s">
        <v>97</v>
      </c>
      <c r="AH57" t="s">
        <v>548</v>
      </c>
      <c r="AI57">
        <v>0</v>
      </c>
    </row>
    <row r="58" spans="5:35" x14ac:dyDescent="0.45">
      <c r="E58" t="s">
        <v>177</v>
      </c>
      <c r="G58" t="s">
        <v>153</v>
      </c>
      <c r="I58" t="s">
        <v>236</v>
      </c>
      <c r="J58" t="s">
        <v>549</v>
      </c>
      <c r="K58">
        <v>6.923675876401913E-5</v>
      </c>
      <c r="L58" t="s">
        <v>238</v>
      </c>
      <c r="N58" t="s">
        <v>346</v>
      </c>
      <c r="O58" t="s">
        <v>549</v>
      </c>
      <c r="P58">
        <v>8.7060595465530001E-4</v>
      </c>
      <c r="Q58" t="s">
        <v>238</v>
      </c>
      <c r="S58" t="s">
        <v>347</v>
      </c>
      <c r="T58" t="s">
        <v>549</v>
      </c>
      <c r="U58">
        <v>0</v>
      </c>
      <c r="V58" t="s">
        <v>238</v>
      </c>
      <c r="X58">
        <v>1.1415525114155251E-4</v>
      </c>
      <c r="Y58">
        <v>1.7237235744060203E-4</v>
      </c>
      <c r="Z58" t="s">
        <v>549</v>
      </c>
      <c r="AA58" t="s">
        <v>25</v>
      </c>
      <c r="AC58" t="s">
        <v>22</v>
      </c>
      <c r="AD58" t="s">
        <v>549</v>
      </c>
      <c r="AE58">
        <v>1.4451181836092481E-4</v>
      </c>
      <c r="AG58" t="s">
        <v>97</v>
      </c>
      <c r="AH58" t="s">
        <v>549</v>
      </c>
      <c r="AI58">
        <v>0</v>
      </c>
    </row>
    <row r="59" spans="5:35" x14ac:dyDescent="0.45">
      <c r="E59" t="s">
        <v>1737</v>
      </c>
      <c r="G59" t="s">
        <v>156</v>
      </c>
      <c r="I59" t="s">
        <v>236</v>
      </c>
      <c r="J59" t="s">
        <v>550</v>
      </c>
      <c r="K59">
        <v>4.2627118933549041E-5</v>
      </c>
      <c r="L59" t="s">
        <v>238</v>
      </c>
      <c r="N59" t="s">
        <v>346</v>
      </c>
      <c r="O59" t="s">
        <v>550</v>
      </c>
      <c r="P59">
        <v>8.8281094156720001E-4</v>
      </c>
      <c r="Q59" t="s">
        <v>238</v>
      </c>
      <c r="S59" t="s">
        <v>347</v>
      </c>
      <c r="T59" t="s">
        <v>550</v>
      </c>
      <c r="U59">
        <v>0</v>
      </c>
      <c r="V59" t="s">
        <v>238</v>
      </c>
      <c r="X59">
        <v>1.1415525114155251E-4</v>
      </c>
      <c r="Y59">
        <v>2.2209515285616027E-4</v>
      </c>
      <c r="Z59" t="s">
        <v>550</v>
      </c>
      <c r="AA59" t="s">
        <v>25</v>
      </c>
      <c r="AC59" t="s">
        <v>22</v>
      </c>
      <c r="AD59" t="s">
        <v>550</v>
      </c>
      <c r="AE59">
        <v>1.4519380836051037E-4</v>
      </c>
      <c r="AG59" t="s">
        <v>97</v>
      </c>
      <c r="AH59" t="s">
        <v>550</v>
      </c>
      <c r="AI59">
        <v>0</v>
      </c>
    </row>
    <row r="60" spans="5:35" x14ac:dyDescent="0.45">
      <c r="E60" t="s">
        <v>1738</v>
      </c>
      <c r="G60" t="s">
        <v>156</v>
      </c>
      <c r="I60" t="s">
        <v>236</v>
      </c>
      <c r="J60" t="s">
        <v>551</v>
      </c>
      <c r="K60">
        <v>0</v>
      </c>
      <c r="L60" t="s">
        <v>238</v>
      </c>
      <c r="N60" t="s">
        <v>346</v>
      </c>
      <c r="O60" t="s">
        <v>551</v>
      </c>
      <c r="P60">
        <v>8.8171378354270002E-4</v>
      </c>
      <c r="Q60" t="s">
        <v>238</v>
      </c>
      <c r="S60" t="s">
        <v>347</v>
      </c>
      <c r="T60" t="s">
        <v>551</v>
      </c>
      <c r="U60">
        <v>0</v>
      </c>
      <c r="V60" t="s">
        <v>238</v>
      </c>
      <c r="X60">
        <v>1.1415525114155251E-4</v>
      </c>
      <c r="Y60">
        <v>2.2209515285616027E-4</v>
      </c>
      <c r="Z60" t="s">
        <v>551</v>
      </c>
      <c r="AA60" t="s">
        <v>25</v>
      </c>
      <c r="AC60" t="s">
        <v>22</v>
      </c>
      <c r="AD60" t="s">
        <v>551</v>
      </c>
      <c r="AE60">
        <v>1.4618579381445301E-4</v>
      </c>
      <c r="AG60" t="s">
        <v>97</v>
      </c>
      <c r="AH60" t="s">
        <v>551</v>
      </c>
      <c r="AI60">
        <v>0</v>
      </c>
    </row>
    <row r="61" spans="5:35" x14ac:dyDescent="0.45">
      <c r="E61" t="s">
        <v>1739</v>
      </c>
      <c r="G61" t="s">
        <v>156</v>
      </c>
      <c r="I61" t="s">
        <v>236</v>
      </c>
      <c r="J61" t="s">
        <v>552</v>
      </c>
      <c r="K61">
        <v>0</v>
      </c>
      <c r="L61" t="s">
        <v>238</v>
      </c>
      <c r="N61" t="s">
        <v>346</v>
      </c>
      <c r="O61" t="s">
        <v>552</v>
      </c>
      <c r="P61">
        <v>8.7623355922179997E-4</v>
      </c>
      <c r="Q61" t="s">
        <v>238</v>
      </c>
      <c r="S61" t="s">
        <v>347</v>
      </c>
      <c r="T61" t="s">
        <v>552</v>
      </c>
      <c r="U61">
        <v>0</v>
      </c>
      <c r="V61" t="s">
        <v>238</v>
      </c>
      <c r="X61">
        <v>1.1415525114155251E-4</v>
      </c>
      <c r="Y61">
        <v>1.7237235744060203E-4</v>
      </c>
      <c r="Z61" t="s">
        <v>552</v>
      </c>
      <c r="AA61" t="s">
        <v>25</v>
      </c>
      <c r="AC61" t="s">
        <v>22</v>
      </c>
      <c r="AD61" t="s">
        <v>552</v>
      </c>
      <c r="AE61">
        <v>1.4639245745069103E-4</v>
      </c>
      <c r="AG61" t="s">
        <v>97</v>
      </c>
      <c r="AH61" t="s">
        <v>552</v>
      </c>
      <c r="AI61">
        <v>0</v>
      </c>
    </row>
    <row r="62" spans="5:35" x14ac:dyDescent="0.45">
      <c r="E62" t="s">
        <v>1740</v>
      </c>
      <c r="G62" t="s">
        <v>156</v>
      </c>
      <c r="I62" t="s">
        <v>236</v>
      </c>
      <c r="J62" t="s">
        <v>553</v>
      </c>
      <c r="K62">
        <v>0</v>
      </c>
      <c r="L62" t="s">
        <v>238</v>
      </c>
      <c r="N62" t="s">
        <v>346</v>
      </c>
      <c r="O62" t="s">
        <v>553</v>
      </c>
      <c r="P62">
        <v>8.7750709983709999E-4</v>
      </c>
      <c r="Q62" t="s">
        <v>238</v>
      </c>
      <c r="S62" t="s">
        <v>347</v>
      </c>
      <c r="T62" t="s">
        <v>553</v>
      </c>
      <c r="U62">
        <v>0</v>
      </c>
      <c r="V62" t="s">
        <v>238</v>
      </c>
      <c r="X62">
        <v>1.1415525114155251E-4</v>
      </c>
      <c r="Y62">
        <v>1.5579809230208258E-4</v>
      </c>
      <c r="Z62" t="s">
        <v>553</v>
      </c>
      <c r="AA62" t="s">
        <v>25</v>
      </c>
      <c r="AC62" t="s">
        <v>22</v>
      </c>
      <c r="AD62" t="s">
        <v>553</v>
      </c>
      <c r="AE62">
        <v>1.4337516836161553E-4</v>
      </c>
      <c r="AG62" t="s">
        <v>97</v>
      </c>
      <c r="AH62" t="s">
        <v>553</v>
      </c>
      <c r="AI62">
        <v>0</v>
      </c>
    </row>
    <row r="63" spans="5:35" x14ac:dyDescent="0.45">
      <c r="E63" t="s">
        <v>1741</v>
      </c>
      <c r="G63" t="s">
        <v>156</v>
      </c>
      <c r="I63" t="s">
        <v>236</v>
      </c>
      <c r="J63" t="s">
        <v>554</v>
      </c>
      <c r="K63">
        <v>0</v>
      </c>
      <c r="L63" t="s">
        <v>238</v>
      </c>
      <c r="N63" t="s">
        <v>346</v>
      </c>
      <c r="O63" t="s">
        <v>554</v>
      </c>
      <c r="P63">
        <v>8.7986139000709998E-4</v>
      </c>
      <c r="Q63" t="s">
        <v>238</v>
      </c>
      <c r="S63" t="s">
        <v>347</v>
      </c>
      <c r="T63" t="s">
        <v>554</v>
      </c>
      <c r="U63">
        <v>0</v>
      </c>
      <c r="V63" t="s">
        <v>238</v>
      </c>
      <c r="X63">
        <v>1.1415525114155251E-4</v>
      </c>
      <c r="Y63">
        <v>1.093901499142282E-4</v>
      </c>
      <c r="Z63" t="s">
        <v>554</v>
      </c>
      <c r="AA63" t="s">
        <v>25</v>
      </c>
      <c r="AC63" t="s">
        <v>22</v>
      </c>
      <c r="AD63" t="s">
        <v>554</v>
      </c>
      <c r="AE63">
        <v>1.315953410960467E-4</v>
      </c>
      <c r="AG63" t="s">
        <v>97</v>
      </c>
      <c r="AH63" t="s">
        <v>554</v>
      </c>
      <c r="AI63">
        <v>0</v>
      </c>
    </row>
    <row r="64" spans="5:35" x14ac:dyDescent="0.45">
      <c r="E64" t="s">
        <v>1742</v>
      </c>
      <c r="G64" t="s">
        <v>156</v>
      </c>
      <c r="I64" t="s">
        <v>236</v>
      </c>
      <c r="J64" t="s">
        <v>555</v>
      </c>
      <c r="K64">
        <v>0</v>
      </c>
      <c r="L64" t="s">
        <v>238</v>
      </c>
      <c r="N64" t="s">
        <v>346</v>
      </c>
      <c r="O64" t="s">
        <v>555</v>
      </c>
      <c r="P64">
        <v>8.3498457093670003E-4</v>
      </c>
      <c r="Q64" t="s">
        <v>238</v>
      </c>
      <c r="S64" t="s">
        <v>347</v>
      </c>
      <c r="T64" t="s">
        <v>555</v>
      </c>
      <c r="U64">
        <v>0</v>
      </c>
      <c r="V64" t="s">
        <v>238</v>
      </c>
      <c r="X64">
        <v>1.1415525114155251E-4</v>
      </c>
      <c r="Y64">
        <v>7.9556472664893237E-5</v>
      </c>
      <c r="Z64" t="s">
        <v>555</v>
      </c>
      <c r="AA64" t="s">
        <v>25</v>
      </c>
      <c r="AC64" t="s">
        <v>22</v>
      </c>
      <c r="AD64" t="s">
        <v>555</v>
      </c>
      <c r="AE64">
        <v>1.2002217746671592E-4</v>
      </c>
      <c r="AG64" t="s">
        <v>97</v>
      </c>
      <c r="AH64" t="s">
        <v>555</v>
      </c>
      <c r="AI64">
        <v>0</v>
      </c>
    </row>
    <row r="65" spans="5:35" x14ac:dyDescent="0.45">
      <c r="E65" t="s">
        <v>1743</v>
      </c>
      <c r="G65" t="s">
        <v>156</v>
      </c>
      <c r="I65" t="s">
        <v>236</v>
      </c>
      <c r="J65" t="s">
        <v>556</v>
      </c>
      <c r="K65">
        <v>0</v>
      </c>
      <c r="L65" t="s">
        <v>238</v>
      </c>
      <c r="N65" t="s">
        <v>346</v>
      </c>
      <c r="O65" t="s">
        <v>556</v>
      </c>
      <c r="P65">
        <v>4.914168868991E-4</v>
      </c>
      <c r="Q65" t="s">
        <v>238</v>
      </c>
      <c r="S65" t="s">
        <v>347</v>
      </c>
      <c r="T65" t="s">
        <v>556</v>
      </c>
      <c r="U65">
        <v>0</v>
      </c>
      <c r="V65" t="s">
        <v>238</v>
      </c>
      <c r="X65">
        <v>1.1415525114155251E-4</v>
      </c>
      <c r="Y65">
        <v>5.6352501470966035E-5</v>
      </c>
      <c r="Z65" t="s">
        <v>556</v>
      </c>
      <c r="AA65" t="s">
        <v>25</v>
      </c>
      <c r="AC65" t="s">
        <v>22</v>
      </c>
      <c r="AD65" t="s">
        <v>556</v>
      </c>
      <c r="AE65">
        <v>1.132436101981079E-4</v>
      </c>
      <c r="AG65" t="s">
        <v>97</v>
      </c>
      <c r="AH65" t="s">
        <v>556</v>
      </c>
      <c r="AI65">
        <v>0</v>
      </c>
    </row>
    <row r="66" spans="5:35" x14ac:dyDescent="0.45">
      <c r="E66" t="s">
        <v>1744</v>
      </c>
      <c r="G66" t="s">
        <v>156</v>
      </c>
      <c r="I66" t="s">
        <v>236</v>
      </c>
      <c r="J66" t="s">
        <v>557</v>
      </c>
      <c r="K66">
        <v>0</v>
      </c>
      <c r="L66" t="s">
        <v>238</v>
      </c>
      <c r="N66" t="s">
        <v>346</v>
      </c>
      <c r="O66" t="s">
        <v>557</v>
      </c>
      <c r="P66">
        <v>4.8985610532700005E-4</v>
      </c>
      <c r="Q66" t="s">
        <v>238</v>
      </c>
      <c r="S66" t="s">
        <v>347</v>
      </c>
      <c r="T66" t="s">
        <v>557</v>
      </c>
      <c r="U66">
        <v>0</v>
      </c>
      <c r="V66" t="s">
        <v>238</v>
      </c>
      <c r="X66">
        <v>1.1415525114155251E-4</v>
      </c>
      <c r="Y66">
        <v>2.9833677249334962E-5</v>
      </c>
      <c r="Z66" t="s">
        <v>557</v>
      </c>
      <c r="AA66" t="s">
        <v>25</v>
      </c>
      <c r="AC66" t="s">
        <v>22</v>
      </c>
      <c r="AD66" t="s">
        <v>557</v>
      </c>
      <c r="AE66">
        <v>1.0737436292894732E-4</v>
      </c>
      <c r="AG66" t="s">
        <v>97</v>
      </c>
      <c r="AH66" t="s">
        <v>557</v>
      </c>
      <c r="AI66">
        <v>0</v>
      </c>
    </row>
    <row r="67" spans="5:35" x14ac:dyDescent="0.45">
      <c r="E67" t="s">
        <v>1745</v>
      </c>
      <c r="G67" t="s">
        <v>156</v>
      </c>
      <c r="I67" t="s">
        <v>236</v>
      </c>
      <c r="J67" t="s">
        <v>1833</v>
      </c>
      <c r="K67">
        <v>0</v>
      </c>
      <c r="L67" t="s">
        <v>238</v>
      </c>
      <c r="N67" t="s">
        <v>346</v>
      </c>
      <c r="O67" t="s">
        <v>1833</v>
      </c>
      <c r="P67">
        <v>4.03806616061E-4</v>
      </c>
      <c r="Q67" t="s">
        <v>238</v>
      </c>
      <c r="S67" t="s">
        <v>347</v>
      </c>
      <c r="T67" t="s">
        <v>1833</v>
      </c>
      <c r="U67">
        <v>0</v>
      </c>
      <c r="V67" t="s">
        <v>238</v>
      </c>
      <c r="X67">
        <v>1.1415525114155251E-4</v>
      </c>
      <c r="Y67">
        <v>2.1546544680075254E-5</v>
      </c>
      <c r="Z67" t="s">
        <v>1833</v>
      </c>
      <c r="AA67" t="s">
        <v>25</v>
      </c>
      <c r="AC67" t="s">
        <v>22</v>
      </c>
      <c r="AD67" t="s">
        <v>1833</v>
      </c>
      <c r="AE67">
        <v>1.0551439020280485E-4</v>
      </c>
      <c r="AG67" t="s">
        <v>97</v>
      </c>
      <c r="AH67" t="s">
        <v>1833</v>
      </c>
      <c r="AI67">
        <v>0</v>
      </c>
    </row>
    <row r="68" spans="5:35" x14ac:dyDescent="0.45">
      <c r="E68" t="s">
        <v>1746</v>
      </c>
      <c r="G68" t="s">
        <v>156</v>
      </c>
      <c r="I68" t="s">
        <v>236</v>
      </c>
      <c r="J68" t="s">
        <v>1834</v>
      </c>
      <c r="K68">
        <v>0</v>
      </c>
      <c r="L68" t="s">
        <v>238</v>
      </c>
      <c r="N68" t="s">
        <v>346</v>
      </c>
      <c r="O68" t="s">
        <v>1834</v>
      </c>
      <c r="P68">
        <v>2.9484298716540001E-4</v>
      </c>
      <c r="Q68" t="s">
        <v>238</v>
      </c>
      <c r="S68" t="s">
        <v>347</v>
      </c>
      <c r="T68" t="s">
        <v>1834</v>
      </c>
      <c r="U68">
        <v>0</v>
      </c>
      <c r="V68" t="s">
        <v>238</v>
      </c>
      <c r="X68">
        <v>1.1415525114155251E-4</v>
      </c>
      <c r="Y68">
        <v>1.4916838624667481E-5</v>
      </c>
      <c r="Z68" t="s">
        <v>1834</v>
      </c>
      <c r="AA68" t="s">
        <v>25</v>
      </c>
      <c r="AC68" t="s">
        <v>22</v>
      </c>
      <c r="AD68" t="s">
        <v>1834</v>
      </c>
      <c r="AE68">
        <v>1.0576238656629053E-4</v>
      </c>
      <c r="AG68" t="s">
        <v>97</v>
      </c>
      <c r="AH68" t="s">
        <v>1834</v>
      </c>
      <c r="AI68">
        <v>0</v>
      </c>
    </row>
    <row r="69" spans="5:35" x14ac:dyDescent="0.45">
      <c r="E69" t="s">
        <v>1747</v>
      </c>
      <c r="G69" t="s">
        <v>156</v>
      </c>
      <c r="I69" t="s">
        <v>236</v>
      </c>
      <c r="J69" t="s">
        <v>1835</v>
      </c>
      <c r="K69">
        <v>0</v>
      </c>
      <c r="L69" t="s">
        <v>238</v>
      </c>
      <c r="N69" t="s">
        <v>346</v>
      </c>
      <c r="O69" t="s">
        <v>1835</v>
      </c>
      <c r="P69">
        <v>2.7047489468380001E-4</v>
      </c>
      <c r="Q69" t="s">
        <v>238</v>
      </c>
      <c r="S69" t="s">
        <v>347</v>
      </c>
      <c r="T69" t="s">
        <v>1835</v>
      </c>
      <c r="U69">
        <v>0</v>
      </c>
      <c r="V69" t="s">
        <v>238</v>
      </c>
      <c r="X69">
        <v>1.1415525114155251E-4</v>
      </c>
      <c r="Y69">
        <v>1.6574265138519424E-5</v>
      </c>
      <c r="Z69" t="s">
        <v>1835</v>
      </c>
      <c r="AA69" t="s">
        <v>25</v>
      </c>
      <c r="AC69" t="s">
        <v>22</v>
      </c>
      <c r="AD69" t="s">
        <v>1835</v>
      </c>
      <c r="AE69">
        <v>1.0706436747459024E-4</v>
      </c>
      <c r="AG69" t="s">
        <v>97</v>
      </c>
      <c r="AH69" t="s">
        <v>1835</v>
      </c>
      <c r="AI69">
        <v>0</v>
      </c>
    </row>
    <row r="70" spans="5:35" x14ac:dyDescent="0.45">
      <c r="E70" t="s">
        <v>1748</v>
      </c>
      <c r="G70" t="s">
        <v>156</v>
      </c>
      <c r="I70" t="s">
        <v>236</v>
      </c>
      <c r="J70" t="s">
        <v>1836</v>
      </c>
      <c r="K70">
        <v>0</v>
      </c>
      <c r="L70" t="s">
        <v>238</v>
      </c>
      <c r="N70" t="s">
        <v>346</v>
      </c>
      <c r="O70" t="s">
        <v>1836</v>
      </c>
      <c r="P70">
        <v>2.4879707232490001E-4</v>
      </c>
      <c r="Q70" t="s">
        <v>238</v>
      </c>
      <c r="S70" t="s">
        <v>347</v>
      </c>
      <c r="T70" t="s">
        <v>1836</v>
      </c>
      <c r="U70">
        <v>0</v>
      </c>
      <c r="V70" t="s">
        <v>238</v>
      </c>
      <c r="X70">
        <v>1.1415525114155251E-4</v>
      </c>
      <c r="Y70">
        <v>1.4585353321897093E-5</v>
      </c>
      <c r="Z70" t="s">
        <v>1836</v>
      </c>
      <c r="AA70" t="s">
        <v>25</v>
      </c>
      <c r="AC70" t="s">
        <v>22</v>
      </c>
      <c r="AD70" t="s">
        <v>1836</v>
      </c>
      <c r="AE70">
        <v>1.1032965292715141E-4</v>
      </c>
      <c r="AG70" t="s">
        <v>97</v>
      </c>
      <c r="AH70" t="s">
        <v>1836</v>
      </c>
      <c r="AI70">
        <v>0</v>
      </c>
    </row>
    <row r="71" spans="5:35" x14ac:dyDescent="0.45">
      <c r="E71" t="s">
        <v>1749</v>
      </c>
      <c r="G71" t="s">
        <v>156</v>
      </c>
      <c r="I71" t="s">
        <v>236</v>
      </c>
      <c r="J71" t="s">
        <v>1837</v>
      </c>
      <c r="K71">
        <v>0</v>
      </c>
      <c r="L71" t="s">
        <v>238</v>
      </c>
      <c r="N71" t="s">
        <v>346</v>
      </c>
      <c r="O71" t="s">
        <v>1837</v>
      </c>
      <c r="P71">
        <v>2.7436638429830001E-4</v>
      </c>
      <c r="Q71" t="s">
        <v>238</v>
      </c>
      <c r="S71" t="s">
        <v>347</v>
      </c>
      <c r="T71" t="s">
        <v>1837</v>
      </c>
      <c r="U71">
        <v>0</v>
      </c>
      <c r="V71" t="s">
        <v>238</v>
      </c>
      <c r="X71">
        <v>1.1415525114155251E-4</v>
      </c>
      <c r="Y71">
        <v>2.1215059377304864E-5</v>
      </c>
      <c r="Z71" t="s">
        <v>1837</v>
      </c>
      <c r="AA71" t="s">
        <v>25</v>
      </c>
      <c r="AC71" t="s">
        <v>22</v>
      </c>
      <c r="AD71" t="s">
        <v>1837</v>
      </c>
      <c r="AE71">
        <v>1.2099349655703476E-4</v>
      </c>
      <c r="AG71" t="s">
        <v>97</v>
      </c>
      <c r="AH71" t="s">
        <v>1837</v>
      </c>
      <c r="AI71">
        <v>0</v>
      </c>
    </row>
    <row r="72" spans="5:35" x14ac:dyDescent="0.45">
      <c r="E72" t="s">
        <v>1750</v>
      </c>
      <c r="G72" t="s">
        <v>156</v>
      </c>
      <c r="I72" t="s">
        <v>236</v>
      </c>
      <c r="J72" t="s">
        <v>1838</v>
      </c>
      <c r="K72">
        <v>0</v>
      </c>
      <c r="L72" t="s">
        <v>238</v>
      </c>
      <c r="N72" t="s">
        <v>346</v>
      </c>
      <c r="O72" t="s">
        <v>1838</v>
      </c>
      <c r="P72">
        <v>2.7850128500800001E-4</v>
      </c>
      <c r="Q72" t="s">
        <v>238</v>
      </c>
      <c r="S72" t="s">
        <v>347</v>
      </c>
      <c r="T72" t="s">
        <v>1838</v>
      </c>
      <c r="U72">
        <v>0</v>
      </c>
      <c r="V72" t="s">
        <v>238</v>
      </c>
      <c r="X72">
        <v>1.1415525114155251E-4</v>
      </c>
      <c r="Y72">
        <v>5.7678442682047593E-5</v>
      </c>
      <c r="Z72" t="s">
        <v>1838</v>
      </c>
      <c r="AA72" t="s">
        <v>25</v>
      </c>
      <c r="AC72" t="s">
        <v>22</v>
      </c>
      <c r="AD72" t="s">
        <v>1838</v>
      </c>
      <c r="AE72">
        <v>1.3812591200116907E-4</v>
      </c>
      <c r="AG72" t="s">
        <v>97</v>
      </c>
      <c r="AH72" t="s">
        <v>1838</v>
      </c>
      <c r="AI72">
        <v>0</v>
      </c>
    </row>
    <row r="73" spans="5:35" x14ac:dyDescent="0.45">
      <c r="E73" t="s">
        <v>1751</v>
      </c>
      <c r="G73" t="s">
        <v>156</v>
      </c>
      <c r="I73" t="s">
        <v>236</v>
      </c>
      <c r="J73" t="s">
        <v>1839</v>
      </c>
      <c r="K73">
        <v>0</v>
      </c>
      <c r="L73" t="s">
        <v>238</v>
      </c>
      <c r="N73" t="s">
        <v>346</v>
      </c>
      <c r="O73" t="s">
        <v>1839</v>
      </c>
      <c r="P73">
        <v>2.464104821665E-4</v>
      </c>
      <c r="Q73" t="s">
        <v>238</v>
      </c>
      <c r="S73" t="s">
        <v>347</v>
      </c>
      <c r="T73" t="s">
        <v>1839</v>
      </c>
      <c r="U73">
        <v>0</v>
      </c>
      <c r="V73" t="s">
        <v>238</v>
      </c>
      <c r="X73">
        <v>1.1415525114155251E-4</v>
      </c>
      <c r="Y73">
        <v>1.6905750441289813E-4</v>
      </c>
      <c r="Z73" t="s">
        <v>1839</v>
      </c>
      <c r="AA73" t="s">
        <v>25</v>
      </c>
      <c r="AC73" t="s">
        <v>22</v>
      </c>
      <c r="AD73" t="s">
        <v>1839</v>
      </c>
      <c r="AE73">
        <v>1.4974040835774745E-4</v>
      </c>
      <c r="AG73" t="s">
        <v>97</v>
      </c>
      <c r="AH73" t="s">
        <v>1839</v>
      </c>
      <c r="AI73">
        <v>0</v>
      </c>
    </row>
    <row r="74" spans="5:35" x14ac:dyDescent="0.45">
      <c r="E74" t="s">
        <v>1752</v>
      </c>
      <c r="G74" t="s">
        <v>156</v>
      </c>
      <c r="I74" t="s">
        <v>236</v>
      </c>
      <c r="J74" t="s">
        <v>1840</v>
      </c>
      <c r="K74">
        <v>0</v>
      </c>
      <c r="L74" t="s">
        <v>238</v>
      </c>
      <c r="N74" t="s">
        <v>346</v>
      </c>
      <c r="O74" t="s">
        <v>1840</v>
      </c>
      <c r="P74">
        <v>2.7089562480600002E-4</v>
      </c>
      <c r="Q74" t="s">
        <v>238</v>
      </c>
      <c r="S74" t="s">
        <v>347</v>
      </c>
      <c r="T74" t="s">
        <v>1840</v>
      </c>
      <c r="U74">
        <v>0</v>
      </c>
      <c r="V74" t="s">
        <v>238</v>
      </c>
      <c r="X74">
        <v>1.1415525114155251E-4</v>
      </c>
      <c r="Y74">
        <v>1.9060404909297337E-4</v>
      </c>
      <c r="Z74" t="s">
        <v>1840</v>
      </c>
      <c r="AA74" t="s">
        <v>25</v>
      </c>
      <c r="AC74" t="s">
        <v>22</v>
      </c>
      <c r="AD74" t="s">
        <v>1840</v>
      </c>
      <c r="AE74">
        <v>1.5515499562718436E-4</v>
      </c>
      <c r="AG74" t="s">
        <v>97</v>
      </c>
      <c r="AH74" t="s">
        <v>1840</v>
      </c>
      <c r="AI74">
        <v>0</v>
      </c>
    </row>
    <row r="75" spans="5:35" x14ac:dyDescent="0.45">
      <c r="E75" t="s">
        <v>1753</v>
      </c>
      <c r="G75" t="s">
        <v>156</v>
      </c>
      <c r="I75" t="s">
        <v>236</v>
      </c>
      <c r="J75" t="s">
        <v>1841</v>
      </c>
      <c r="K75">
        <v>1.396695621839E-4</v>
      </c>
      <c r="L75" t="s">
        <v>238</v>
      </c>
      <c r="N75" t="s">
        <v>346</v>
      </c>
      <c r="O75" t="s">
        <v>1841</v>
      </c>
      <c r="P75">
        <v>2.5759017005070001E-4</v>
      </c>
      <c r="Q75" t="s">
        <v>238</v>
      </c>
      <c r="S75" t="s">
        <v>347</v>
      </c>
      <c r="T75" t="s">
        <v>1841</v>
      </c>
      <c r="U75">
        <v>0</v>
      </c>
      <c r="V75" t="s">
        <v>238</v>
      </c>
      <c r="X75">
        <v>1.1415525114155251E-4</v>
      </c>
      <c r="Y75">
        <v>1.4585353321897094E-4</v>
      </c>
      <c r="Z75" t="s">
        <v>1841</v>
      </c>
      <c r="AA75" t="s">
        <v>25</v>
      </c>
      <c r="AC75" t="s">
        <v>22</v>
      </c>
      <c r="AD75" t="s">
        <v>1841</v>
      </c>
      <c r="AE75">
        <v>1.5519632835443194E-4</v>
      </c>
      <c r="AG75" t="s">
        <v>97</v>
      </c>
      <c r="AH75" t="s">
        <v>1841</v>
      </c>
      <c r="AI75">
        <v>0</v>
      </c>
    </row>
    <row r="76" spans="5:35" x14ac:dyDescent="0.45">
      <c r="E76" t="s">
        <v>1754</v>
      </c>
      <c r="G76" t="s">
        <v>156</v>
      </c>
      <c r="I76" t="s">
        <v>236</v>
      </c>
      <c r="J76" t="s">
        <v>1842</v>
      </c>
      <c r="K76">
        <v>2.0516703552900001E-4</v>
      </c>
      <c r="L76" t="s">
        <v>238</v>
      </c>
      <c r="N76" t="s">
        <v>346</v>
      </c>
      <c r="O76" t="s">
        <v>1842</v>
      </c>
      <c r="P76">
        <v>2.552216600928E-4</v>
      </c>
      <c r="Q76" t="s">
        <v>238</v>
      </c>
      <c r="S76" t="s">
        <v>347</v>
      </c>
      <c r="T76" t="s">
        <v>1842</v>
      </c>
      <c r="U76">
        <v>0</v>
      </c>
      <c r="V76" t="s">
        <v>238</v>
      </c>
      <c r="X76">
        <v>1.1415525114155251E-4</v>
      </c>
      <c r="Y76">
        <v>1.4452759200788939E-4</v>
      </c>
      <c r="Z76" t="s">
        <v>1842</v>
      </c>
      <c r="AA76" t="s">
        <v>25</v>
      </c>
      <c r="AC76" t="s">
        <v>22</v>
      </c>
      <c r="AD76" t="s">
        <v>1842</v>
      </c>
      <c r="AE76">
        <v>1.5315035835567525E-4</v>
      </c>
      <c r="AG76" t="s">
        <v>97</v>
      </c>
      <c r="AH76" t="s">
        <v>1842</v>
      </c>
      <c r="AI76">
        <v>0</v>
      </c>
    </row>
    <row r="77" spans="5:35" x14ac:dyDescent="0.45">
      <c r="E77" t="s">
        <v>1755</v>
      </c>
      <c r="G77" t="s">
        <v>156</v>
      </c>
      <c r="I77" t="s">
        <v>236</v>
      </c>
      <c r="J77" t="s">
        <v>1843</v>
      </c>
      <c r="K77">
        <v>2.410961091545E-4</v>
      </c>
      <c r="L77" t="s">
        <v>238</v>
      </c>
      <c r="N77" t="s">
        <v>346</v>
      </c>
      <c r="O77" t="s">
        <v>1843</v>
      </c>
      <c r="P77">
        <v>2.158494600803E-4</v>
      </c>
      <c r="Q77" t="s">
        <v>238</v>
      </c>
      <c r="S77" t="s">
        <v>347</v>
      </c>
      <c r="T77" t="s">
        <v>1843</v>
      </c>
      <c r="U77">
        <v>0</v>
      </c>
      <c r="V77" t="s">
        <v>238</v>
      </c>
      <c r="X77">
        <v>1.1415525114155251E-4</v>
      </c>
      <c r="Y77">
        <v>1.408812536774151E-4</v>
      </c>
      <c r="Z77" t="s">
        <v>1843</v>
      </c>
      <c r="AA77" t="s">
        <v>25</v>
      </c>
      <c r="AC77" t="s">
        <v>22</v>
      </c>
      <c r="AD77" t="s">
        <v>1843</v>
      </c>
      <c r="AE77">
        <v>1.5110438835691856E-4</v>
      </c>
      <c r="AG77" t="s">
        <v>97</v>
      </c>
      <c r="AH77" t="s">
        <v>1843</v>
      </c>
      <c r="AI77">
        <v>0</v>
      </c>
    </row>
    <row r="78" spans="5:35" x14ac:dyDescent="0.45">
      <c r="E78" t="s">
        <v>1756</v>
      </c>
      <c r="G78" t="s">
        <v>156</v>
      </c>
      <c r="I78" t="s">
        <v>236</v>
      </c>
      <c r="J78" t="s">
        <v>1844</v>
      </c>
      <c r="K78">
        <v>2.855090714867E-4</v>
      </c>
      <c r="L78" t="s">
        <v>238</v>
      </c>
      <c r="N78" t="s">
        <v>346</v>
      </c>
      <c r="O78" t="s">
        <v>1844</v>
      </c>
      <c r="P78">
        <v>3.437867424062E-4</v>
      </c>
      <c r="Q78" t="s">
        <v>238</v>
      </c>
      <c r="S78" t="s">
        <v>347</v>
      </c>
      <c r="T78" t="s">
        <v>1844</v>
      </c>
      <c r="U78">
        <v>0</v>
      </c>
      <c r="V78" t="s">
        <v>238</v>
      </c>
      <c r="X78">
        <v>1.1415525114155251E-4</v>
      </c>
      <c r="Y78">
        <v>1.4054976837464471E-4</v>
      </c>
      <c r="Z78" t="s">
        <v>1844</v>
      </c>
      <c r="AA78" t="s">
        <v>25</v>
      </c>
      <c r="AC78" t="s">
        <v>22</v>
      </c>
      <c r="AD78" t="s">
        <v>1844</v>
      </c>
      <c r="AE78">
        <v>1.5048439744820444E-4</v>
      </c>
      <c r="AG78" t="s">
        <v>97</v>
      </c>
      <c r="AH78" t="s">
        <v>1844</v>
      </c>
      <c r="AI78">
        <v>0</v>
      </c>
    </row>
    <row r="79" spans="5:35" x14ac:dyDescent="0.45">
      <c r="E79" t="s">
        <v>1757</v>
      </c>
      <c r="G79" t="s">
        <v>156</v>
      </c>
      <c r="I79" t="s">
        <v>236</v>
      </c>
      <c r="J79" t="s">
        <v>1845</v>
      </c>
      <c r="K79">
        <v>2.5648024983109999E-4</v>
      </c>
      <c r="L79" t="s">
        <v>238</v>
      </c>
      <c r="N79" t="s">
        <v>346</v>
      </c>
      <c r="O79" t="s">
        <v>1845</v>
      </c>
      <c r="P79">
        <v>5.3535617399209999E-4</v>
      </c>
      <c r="Q79" t="s">
        <v>238</v>
      </c>
      <c r="S79" t="s">
        <v>347</v>
      </c>
      <c r="T79" t="s">
        <v>1845</v>
      </c>
      <c r="U79">
        <v>0</v>
      </c>
      <c r="V79" t="s">
        <v>238</v>
      </c>
      <c r="X79">
        <v>1.1415525114155251E-4</v>
      </c>
      <c r="Y79">
        <v>1.4253868019126702E-4</v>
      </c>
      <c r="Z79" t="s">
        <v>1845</v>
      </c>
      <c r="AA79" t="s">
        <v>25</v>
      </c>
      <c r="AC79" t="s">
        <v>22</v>
      </c>
      <c r="AD79" t="s">
        <v>1845</v>
      </c>
      <c r="AE79">
        <v>1.4847976017669535E-4</v>
      </c>
      <c r="AG79" t="s">
        <v>97</v>
      </c>
      <c r="AH79" t="s">
        <v>1845</v>
      </c>
      <c r="AI79">
        <v>0</v>
      </c>
    </row>
    <row r="80" spans="5:35" x14ac:dyDescent="0.45">
      <c r="E80" t="s">
        <v>1758</v>
      </c>
      <c r="G80" t="s">
        <v>156</v>
      </c>
      <c r="I80" t="s">
        <v>236</v>
      </c>
      <c r="J80" t="s">
        <v>1846</v>
      </c>
      <c r="K80">
        <v>3.1319650135389998E-4</v>
      </c>
      <c r="L80" t="s">
        <v>238</v>
      </c>
      <c r="N80" t="s">
        <v>346</v>
      </c>
      <c r="O80" t="s">
        <v>1846</v>
      </c>
      <c r="P80">
        <v>7.2316446020220001E-4</v>
      </c>
      <c r="Q80" t="s">
        <v>238</v>
      </c>
      <c r="S80" t="s">
        <v>347</v>
      </c>
      <c r="T80" t="s">
        <v>1846</v>
      </c>
      <c r="U80">
        <v>0</v>
      </c>
      <c r="V80" t="s">
        <v>238</v>
      </c>
      <c r="X80">
        <v>1.1415525114155251E-4</v>
      </c>
      <c r="Y80">
        <v>1.4883690094390442E-4</v>
      </c>
      <c r="Z80" t="s">
        <v>1846</v>
      </c>
      <c r="AA80" t="s">
        <v>25</v>
      </c>
      <c r="AC80" t="s">
        <v>22</v>
      </c>
      <c r="AD80" t="s">
        <v>1846</v>
      </c>
      <c r="AE80">
        <v>1.4833509563132871E-4</v>
      </c>
      <c r="AG80" t="s">
        <v>97</v>
      </c>
      <c r="AH80" t="s">
        <v>1846</v>
      </c>
      <c r="AI80">
        <v>0</v>
      </c>
    </row>
    <row r="81" spans="5:35" x14ac:dyDescent="0.45">
      <c r="E81" t="s">
        <v>1759</v>
      </c>
      <c r="G81" t="s">
        <v>156</v>
      </c>
      <c r="I81" t="s">
        <v>236</v>
      </c>
      <c r="J81" t="s">
        <v>1847</v>
      </c>
      <c r="K81">
        <v>3.182072521873E-4</v>
      </c>
      <c r="L81" t="s">
        <v>238</v>
      </c>
      <c r="N81" t="s">
        <v>346</v>
      </c>
      <c r="O81" t="s">
        <v>1847</v>
      </c>
      <c r="P81">
        <v>7.9771353842189997E-4</v>
      </c>
      <c r="Q81" t="s">
        <v>238</v>
      </c>
      <c r="S81" t="s">
        <v>347</v>
      </c>
      <c r="T81" t="s">
        <v>1847</v>
      </c>
      <c r="U81">
        <v>0</v>
      </c>
      <c r="V81" t="s">
        <v>238</v>
      </c>
      <c r="X81">
        <v>1.1415525114155251E-4</v>
      </c>
      <c r="Y81">
        <v>1.5049432745775637E-4</v>
      </c>
      <c r="Z81" t="s">
        <v>1847</v>
      </c>
      <c r="AA81" t="s">
        <v>25</v>
      </c>
      <c r="AC81" t="s">
        <v>22</v>
      </c>
      <c r="AD81" t="s">
        <v>1847</v>
      </c>
      <c r="AE81">
        <v>1.4814909835871446E-4</v>
      </c>
      <c r="AG81" t="s">
        <v>97</v>
      </c>
      <c r="AH81" t="s">
        <v>1847</v>
      </c>
      <c r="AI81">
        <v>0</v>
      </c>
    </row>
    <row r="82" spans="5:35" x14ac:dyDescent="0.45">
      <c r="E82" t="s">
        <v>1760</v>
      </c>
      <c r="G82" t="s">
        <v>156</v>
      </c>
      <c r="I82" t="s">
        <v>236</v>
      </c>
      <c r="J82" t="s">
        <v>1848</v>
      </c>
      <c r="K82">
        <v>2.054694231889E-4</v>
      </c>
      <c r="L82" t="s">
        <v>238</v>
      </c>
      <c r="N82" t="s">
        <v>346</v>
      </c>
      <c r="O82" t="s">
        <v>1848</v>
      </c>
      <c r="P82">
        <v>8.4396836299889999E-4</v>
      </c>
      <c r="Q82" t="s">
        <v>238</v>
      </c>
      <c r="S82" t="s">
        <v>347</v>
      </c>
      <c r="T82" t="s">
        <v>1848</v>
      </c>
      <c r="U82">
        <v>0</v>
      </c>
      <c r="V82" t="s">
        <v>238</v>
      </c>
      <c r="X82">
        <v>1.1415525114155251E-4</v>
      </c>
      <c r="Y82">
        <v>1.7237235744060203E-4</v>
      </c>
      <c r="Z82" t="s">
        <v>1848</v>
      </c>
      <c r="AA82" t="s">
        <v>25</v>
      </c>
      <c r="AC82" t="s">
        <v>22</v>
      </c>
      <c r="AD82" t="s">
        <v>1848</v>
      </c>
      <c r="AE82">
        <v>1.4829376290408111E-4</v>
      </c>
      <c r="AG82" t="s">
        <v>97</v>
      </c>
      <c r="AH82" t="s">
        <v>1848</v>
      </c>
      <c r="AI82">
        <v>0</v>
      </c>
    </row>
    <row r="83" spans="5:35" x14ac:dyDescent="0.45">
      <c r="E83" t="s">
        <v>1761</v>
      </c>
      <c r="G83" t="s">
        <v>364</v>
      </c>
      <c r="I83" t="s">
        <v>236</v>
      </c>
      <c r="J83" t="s">
        <v>1849</v>
      </c>
      <c r="K83">
        <v>6.0813693736249614E-5</v>
      </c>
      <c r="L83" t="s">
        <v>238</v>
      </c>
      <c r="N83" t="s">
        <v>346</v>
      </c>
      <c r="O83" t="s">
        <v>1849</v>
      </c>
      <c r="P83">
        <v>8.1167262555919997E-4</v>
      </c>
      <c r="Q83" t="s">
        <v>238</v>
      </c>
      <c r="S83" t="s">
        <v>347</v>
      </c>
      <c r="T83" t="s">
        <v>1849</v>
      </c>
      <c r="U83">
        <v>0</v>
      </c>
      <c r="V83" t="s">
        <v>238</v>
      </c>
      <c r="X83">
        <v>1.1415525114155251E-4</v>
      </c>
      <c r="Y83">
        <v>2.2209515285616027E-4</v>
      </c>
      <c r="Z83" t="s">
        <v>1849</v>
      </c>
      <c r="AA83" t="s">
        <v>25</v>
      </c>
      <c r="AC83" t="s">
        <v>22</v>
      </c>
      <c r="AD83" t="s">
        <v>1849</v>
      </c>
      <c r="AE83">
        <v>1.4926508199439995E-4</v>
      </c>
      <c r="AG83" t="s">
        <v>97</v>
      </c>
      <c r="AH83" t="s">
        <v>1849</v>
      </c>
      <c r="AI83">
        <v>0</v>
      </c>
    </row>
    <row r="84" spans="5:35" x14ac:dyDescent="0.45">
      <c r="E84" t="s">
        <v>1762</v>
      </c>
      <c r="G84" t="s">
        <v>364</v>
      </c>
      <c r="I84" t="s">
        <v>236</v>
      </c>
      <c r="J84" t="s">
        <v>1850</v>
      </c>
      <c r="K84">
        <v>0</v>
      </c>
      <c r="L84" t="s">
        <v>238</v>
      </c>
      <c r="N84" t="s">
        <v>346</v>
      </c>
      <c r="O84" t="s">
        <v>1850</v>
      </c>
      <c r="P84">
        <v>8.2142288415140003E-4</v>
      </c>
      <c r="Q84" t="s">
        <v>238</v>
      </c>
      <c r="S84" t="s">
        <v>347</v>
      </c>
      <c r="T84" t="s">
        <v>1850</v>
      </c>
      <c r="U84">
        <v>0</v>
      </c>
      <c r="V84" t="s">
        <v>238</v>
      </c>
      <c r="X84">
        <v>1.1415525114155251E-4</v>
      </c>
      <c r="Y84">
        <v>2.2209515285616027E-4</v>
      </c>
      <c r="Z84" t="s">
        <v>1850</v>
      </c>
      <c r="AA84" t="s">
        <v>25</v>
      </c>
      <c r="AC84" t="s">
        <v>22</v>
      </c>
      <c r="AD84" t="s">
        <v>1850</v>
      </c>
      <c r="AE84">
        <v>1.4926508199439995E-4</v>
      </c>
      <c r="AG84" t="s">
        <v>97</v>
      </c>
      <c r="AH84" t="s">
        <v>1850</v>
      </c>
      <c r="AI84">
        <v>0</v>
      </c>
    </row>
    <row r="85" spans="5:35" x14ac:dyDescent="0.45">
      <c r="E85" t="s">
        <v>1763</v>
      </c>
      <c r="G85" t="s">
        <v>364</v>
      </c>
      <c r="I85" t="s">
        <v>236</v>
      </c>
      <c r="J85" t="s">
        <v>1851</v>
      </c>
      <c r="K85">
        <v>0</v>
      </c>
      <c r="L85" t="s">
        <v>238</v>
      </c>
      <c r="N85" t="s">
        <v>346</v>
      </c>
      <c r="O85" t="s">
        <v>1851</v>
      </c>
      <c r="P85">
        <v>8.3694479045460005E-4</v>
      </c>
      <c r="Q85" t="s">
        <v>238</v>
      </c>
      <c r="S85" t="s">
        <v>347</v>
      </c>
      <c r="T85" t="s">
        <v>1851</v>
      </c>
      <c r="U85">
        <v>0</v>
      </c>
      <c r="V85" t="s">
        <v>238</v>
      </c>
      <c r="X85">
        <v>1.1415525114155251E-4</v>
      </c>
      <c r="Y85">
        <v>1.7237235744060203E-4</v>
      </c>
      <c r="Z85" t="s">
        <v>1851</v>
      </c>
      <c r="AA85" t="s">
        <v>25</v>
      </c>
      <c r="AC85" t="s">
        <v>22</v>
      </c>
      <c r="AD85" t="s">
        <v>1851</v>
      </c>
      <c r="AE85">
        <v>1.4856242563119056E-4</v>
      </c>
      <c r="AG85" t="s">
        <v>97</v>
      </c>
      <c r="AH85" t="s">
        <v>1851</v>
      </c>
      <c r="AI85">
        <v>0</v>
      </c>
    </row>
    <row r="86" spans="5:35" x14ac:dyDescent="0.45">
      <c r="E86" t="s">
        <v>1764</v>
      </c>
      <c r="G86" t="s">
        <v>364</v>
      </c>
      <c r="I86" t="s">
        <v>236</v>
      </c>
      <c r="J86" t="s">
        <v>1852</v>
      </c>
      <c r="K86">
        <v>0</v>
      </c>
      <c r="L86" t="s">
        <v>238</v>
      </c>
      <c r="N86" t="s">
        <v>346</v>
      </c>
      <c r="O86" t="s">
        <v>1852</v>
      </c>
      <c r="P86">
        <v>8.4098043495420001E-4</v>
      </c>
      <c r="Q86" t="s">
        <v>238</v>
      </c>
      <c r="S86" t="s">
        <v>347</v>
      </c>
      <c r="T86" t="s">
        <v>1852</v>
      </c>
      <c r="U86">
        <v>0</v>
      </c>
      <c r="V86" t="s">
        <v>238</v>
      </c>
      <c r="X86">
        <v>1.1415525114155251E-4</v>
      </c>
      <c r="Y86">
        <v>1.5579809230208258E-4</v>
      </c>
      <c r="Z86" t="s">
        <v>1852</v>
      </c>
      <c r="AA86" t="s">
        <v>25</v>
      </c>
      <c r="AC86" t="s">
        <v>22</v>
      </c>
      <c r="AD86" t="s">
        <v>1852</v>
      </c>
      <c r="AE86">
        <v>1.4498714472427232E-4</v>
      </c>
      <c r="AG86" t="s">
        <v>97</v>
      </c>
      <c r="AH86" t="s">
        <v>1852</v>
      </c>
      <c r="AI86">
        <v>0</v>
      </c>
    </row>
    <row r="87" spans="5:35" x14ac:dyDescent="0.45">
      <c r="E87" t="s">
        <v>1765</v>
      </c>
      <c r="G87" t="s">
        <v>364</v>
      </c>
      <c r="I87" t="s">
        <v>236</v>
      </c>
      <c r="J87" t="s">
        <v>1853</v>
      </c>
      <c r="K87">
        <v>0</v>
      </c>
      <c r="L87" t="s">
        <v>238</v>
      </c>
      <c r="N87" t="s">
        <v>346</v>
      </c>
      <c r="O87" t="s">
        <v>1853</v>
      </c>
      <c r="P87">
        <v>8.3493022665829999E-4</v>
      </c>
      <c r="Q87" t="s">
        <v>238</v>
      </c>
      <c r="S87" t="s">
        <v>347</v>
      </c>
      <c r="T87" t="s">
        <v>1853</v>
      </c>
      <c r="U87">
        <v>0</v>
      </c>
      <c r="V87" t="s">
        <v>238</v>
      </c>
      <c r="X87">
        <v>1.1415525114155251E-4</v>
      </c>
      <c r="Y87">
        <v>1.093901499142282E-4</v>
      </c>
      <c r="Z87" t="s">
        <v>1853</v>
      </c>
      <c r="AA87" t="s">
        <v>25</v>
      </c>
      <c r="AC87" t="s">
        <v>22</v>
      </c>
      <c r="AD87" t="s">
        <v>1853</v>
      </c>
      <c r="AE87">
        <v>1.3163667382329431E-4</v>
      </c>
      <c r="AG87" t="s">
        <v>97</v>
      </c>
      <c r="AH87" t="s">
        <v>1853</v>
      </c>
      <c r="AI87">
        <v>0</v>
      </c>
    </row>
    <row r="88" spans="5:35" x14ac:dyDescent="0.45">
      <c r="E88" t="s">
        <v>1766</v>
      </c>
      <c r="G88" t="s">
        <v>364</v>
      </c>
      <c r="I88" t="s">
        <v>236</v>
      </c>
      <c r="J88" t="s">
        <v>1854</v>
      </c>
      <c r="K88">
        <v>0</v>
      </c>
      <c r="L88" t="s">
        <v>238</v>
      </c>
      <c r="N88" t="s">
        <v>346</v>
      </c>
      <c r="O88" t="s">
        <v>1854</v>
      </c>
      <c r="P88">
        <v>7.9964773765120001E-4</v>
      </c>
      <c r="Q88" t="s">
        <v>238</v>
      </c>
      <c r="S88" t="s">
        <v>347</v>
      </c>
      <c r="T88" t="s">
        <v>1854</v>
      </c>
      <c r="U88">
        <v>0</v>
      </c>
      <c r="V88" t="s">
        <v>238</v>
      </c>
      <c r="X88">
        <v>1.1415525114155251E-4</v>
      </c>
      <c r="Y88">
        <v>7.9556472664893237E-5</v>
      </c>
      <c r="Z88" t="s">
        <v>1854</v>
      </c>
      <c r="AA88" t="s">
        <v>25</v>
      </c>
      <c r="AC88" t="s">
        <v>22</v>
      </c>
      <c r="AD88" t="s">
        <v>1854</v>
      </c>
      <c r="AE88">
        <v>1.2159282110212509E-4</v>
      </c>
      <c r="AG88" t="s">
        <v>97</v>
      </c>
      <c r="AH88" t="s">
        <v>1854</v>
      </c>
      <c r="AI88">
        <v>0</v>
      </c>
    </row>
    <row r="89" spans="5:35" x14ac:dyDescent="0.45">
      <c r="E89" t="s">
        <v>1767</v>
      </c>
      <c r="G89" t="s">
        <v>364</v>
      </c>
      <c r="I89" t="s">
        <v>236</v>
      </c>
      <c r="J89" t="s">
        <v>1855</v>
      </c>
      <c r="K89">
        <v>0</v>
      </c>
      <c r="L89" t="s">
        <v>238</v>
      </c>
      <c r="N89" t="s">
        <v>346</v>
      </c>
      <c r="O89" t="s">
        <v>1855</v>
      </c>
      <c r="P89">
        <v>7.7289769614510004E-4</v>
      </c>
      <c r="Q89" t="s">
        <v>238</v>
      </c>
      <c r="S89" t="s">
        <v>347</v>
      </c>
      <c r="T89" t="s">
        <v>1855</v>
      </c>
      <c r="U89">
        <v>0</v>
      </c>
      <c r="V89" t="s">
        <v>238</v>
      </c>
      <c r="X89">
        <v>1.1415525114155251E-4</v>
      </c>
      <c r="Y89">
        <v>5.6352501470966035E-5</v>
      </c>
      <c r="Z89" t="s">
        <v>1855</v>
      </c>
      <c r="AA89" t="s">
        <v>25</v>
      </c>
      <c r="AC89" t="s">
        <v>22</v>
      </c>
      <c r="AD89" t="s">
        <v>1855</v>
      </c>
      <c r="AE89">
        <v>1.1365693747058403E-4</v>
      </c>
      <c r="AG89" t="s">
        <v>97</v>
      </c>
      <c r="AH89" t="s">
        <v>1855</v>
      </c>
      <c r="AI89">
        <v>0</v>
      </c>
    </row>
    <row r="90" spans="5:35" x14ac:dyDescent="0.45">
      <c r="E90" t="s">
        <v>1768</v>
      </c>
      <c r="G90" t="s">
        <v>364</v>
      </c>
      <c r="I90" t="s">
        <v>236</v>
      </c>
      <c r="J90" t="s">
        <v>1856</v>
      </c>
      <c r="K90">
        <v>0</v>
      </c>
      <c r="L90" t="s">
        <v>238</v>
      </c>
      <c r="N90" t="s">
        <v>346</v>
      </c>
      <c r="O90" t="s">
        <v>1856</v>
      </c>
      <c r="P90">
        <v>7.3090550712940001E-4</v>
      </c>
      <c r="Q90" t="s">
        <v>238</v>
      </c>
      <c r="S90" t="s">
        <v>347</v>
      </c>
      <c r="T90" t="s">
        <v>1856</v>
      </c>
      <c r="U90">
        <v>0</v>
      </c>
      <c r="V90" t="s">
        <v>238</v>
      </c>
      <c r="X90">
        <v>1.1415525114155251E-4</v>
      </c>
      <c r="Y90">
        <v>2.9833677249334962E-5</v>
      </c>
      <c r="Z90" t="s">
        <v>1856</v>
      </c>
      <c r="AA90" t="s">
        <v>25</v>
      </c>
      <c r="AC90" t="s">
        <v>22</v>
      </c>
      <c r="AD90" t="s">
        <v>1856</v>
      </c>
      <c r="AE90">
        <v>1.0722969838358067E-4</v>
      </c>
      <c r="AG90" t="s">
        <v>97</v>
      </c>
      <c r="AH90" t="s">
        <v>1856</v>
      </c>
      <c r="AI90">
        <v>0</v>
      </c>
    </row>
    <row r="91" spans="5:35" x14ac:dyDescent="0.45">
      <c r="E91" t="s">
        <v>1769</v>
      </c>
      <c r="G91" t="s">
        <v>364</v>
      </c>
      <c r="I91" t="s">
        <v>236</v>
      </c>
      <c r="J91" t="s">
        <v>1857</v>
      </c>
      <c r="K91">
        <v>0</v>
      </c>
      <c r="L91" t="s">
        <v>238</v>
      </c>
      <c r="N91" t="s">
        <v>346</v>
      </c>
      <c r="O91" t="s">
        <v>1857</v>
      </c>
      <c r="P91">
        <v>6.8730173210089995E-4</v>
      </c>
      <c r="Q91" t="s">
        <v>238</v>
      </c>
      <c r="S91" t="s">
        <v>347</v>
      </c>
      <c r="T91" t="s">
        <v>1857</v>
      </c>
      <c r="U91">
        <v>0</v>
      </c>
      <c r="V91" t="s">
        <v>238</v>
      </c>
      <c r="X91">
        <v>1.1415525114155251E-4</v>
      </c>
      <c r="Y91">
        <v>2.1546544680075254E-5</v>
      </c>
      <c r="Z91" t="s">
        <v>1857</v>
      </c>
      <c r="AA91" t="s">
        <v>25</v>
      </c>
      <c r="AC91" t="s">
        <v>22</v>
      </c>
      <c r="AD91" t="s">
        <v>1857</v>
      </c>
      <c r="AE91">
        <v>1.054428713646234E-4</v>
      </c>
      <c r="AG91" t="s">
        <v>97</v>
      </c>
      <c r="AH91" t="s">
        <v>1857</v>
      </c>
      <c r="AI91">
        <v>0</v>
      </c>
    </row>
    <row r="92" spans="5:35" x14ac:dyDescent="0.45">
      <c r="E92" t="s">
        <v>1770</v>
      </c>
      <c r="G92" t="s">
        <v>364</v>
      </c>
      <c r="I92" t="s">
        <v>236</v>
      </c>
      <c r="J92" t="s">
        <v>1858</v>
      </c>
      <c r="K92">
        <v>0</v>
      </c>
      <c r="L92" t="s">
        <v>238</v>
      </c>
      <c r="N92" t="s">
        <v>346</v>
      </c>
      <c r="O92" t="s">
        <v>1858</v>
      </c>
      <c r="P92">
        <v>6.2647434961560005E-4</v>
      </c>
      <c r="Q92" t="s">
        <v>238</v>
      </c>
      <c r="S92" t="s">
        <v>347</v>
      </c>
      <c r="T92" t="s">
        <v>1858</v>
      </c>
      <c r="U92">
        <v>0</v>
      </c>
      <c r="V92" t="s">
        <v>238</v>
      </c>
      <c r="X92">
        <v>1.1415525114155251E-4</v>
      </c>
      <c r="Y92">
        <v>1.4916838624667481E-5</v>
      </c>
      <c r="Z92" t="s">
        <v>1858</v>
      </c>
      <c r="AA92" t="s">
        <v>25</v>
      </c>
      <c r="AC92" t="s">
        <v>22</v>
      </c>
      <c r="AD92" t="s">
        <v>1858</v>
      </c>
      <c r="AE92">
        <v>1.0261157954816212E-4</v>
      </c>
      <c r="AG92" t="s">
        <v>97</v>
      </c>
      <c r="AH92" t="s">
        <v>1858</v>
      </c>
      <c r="AI92">
        <v>0</v>
      </c>
    </row>
    <row r="93" spans="5:35" x14ac:dyDescent="0.45">
      <c r="E93" t="s">
        <v>1771</v>
      </c>
      <c r="G93" t="s">
        <v>364</v>
      </c>
      <c r="I93" t="s">
        <v>236</v>
      </c>
      <c r="J93" t="s">
        <v>1859</v>
      </c>
      <c r="K93">
        <v>0</v>
      </c>
      <c r="L93" t="s">
        <v>238</v>
      </c>
      <c r="N93" t="s">
        <v>346</v>
      </c>
      <c r="O93" t="s">
        <v>1859</v>
      </c>
      <c r="P93">
        <v>6.0094440336569996E-4</v>
      </c>
      <c r="Q93" t="s">
        <v>238</v>
      </c>
      <c r="S93" t="s">
        <v>347</v>
      </c>
      <c r="T93" t="s">
        <v>1859</v>
      </c>
      <c r="U93">
        <v>0</v>
      </c>
      <c r="V93" t="s">
        <v>238</v>
      </c>
      <c r="X93">
        <v>1.1415525114155251E-4</v>
      </c>
      <c r="Y93">
        <v>1.6574265138519424E-5</v>
      </c>
      <c r="Z93" t="s">
        <v>1859</v>
      </c>
      <c r="AA93" t="s">
        <v>25</v>
      </c>
      <c r="AC93" t="s">
        <v>22</v>
      </c>
      <c r="AD93" t="s">
        <v>1859</v>
      </c>
      <c r="AE93">
        <v>1.0374822954747139E-4</v>
      </c>
      <c r="AG93" t="s">
        <v>97</v>
      </c>
      <c r="AH93" t="s">
        <v>1859</v>
      </c>
      <c r="AI93">
        <v>0</v>
      </c>
    </row>
    <row r="94" spans="5:35" x14ac:dyDescent="0.45">
      <c r="E94" t="s">
        <v>1772</v>
      </c>
      <c r="G94" t="s">
        <v>364</v>
      </c>
      <c r="I94" t="s">
        <v>236</v>
      </c>
      <c r="J94" t="s">
        <v>1860</v>
      </c>
      <c r="K94">
        <v>0</v>
      </c>
      <c r="L94" t="s">
        <v>238</v>
      </c>
      <c r="N94" t="s">
        <v>346</v>
      </c>
      <c r="O94" t="s">
        <v>1860</v>
      </c>
      <c r="P94">
        <v>5.3524774834829997E-4</v>
      </c>
      <c r="Q94" t="s">
        <v>238</v>
      </c>
      <c r="S94" t="s">
        <v>347</v>
      </c>
      <c r="T94" t="s">
        <v>1860</v>
      </c>
      <c r="U94">
        <v>0</v>
      </c>
      <c r="V94" t="s">
        <v>238</v>
      </c>
      <c r="X94">
        <v>1.1415525114155251E-4</v>
      </c>
      <c r="Y94">
        <v>1.4585353321897093E-5</v>
      </c>
      <c r="Z94" t="s">
        <v>1860</v>
      </c>
      <c r="AA94" t="s">
        <v>25</v>
      </c>
      <c r="AC94" t="s">
        <v>22</v>
      </c>
      <c r="AD94" t="s">
        <v>1860</v>
      </c>
      <c r="AE94">
        <v>1.0432688772893792E-4</v>
      </c>
      <c r="AG94" t="s">
        <v>97</v>
      </c>
      <c r="AH94" t="s">
        <v>1860</v>
      </c>
      <c r="AI94">
        <v>0</v>
      </c>
    </row>
    <row r="95" spans="5:35" x14ac:dyDescent="0.45">
      <c r="E95" t="s">
        <v>1773</v>
      </c>
      <c r="G95" t="s">
        <v>364</v>
      </c>
      <c r="I95" t="s">
        <v>236</v>
      </c>
      <c r="J95" t="s">
        <v>1861</v>
      </c>
      <c r="K95">
        <v>0</v>
      </c>
      <c r="L95" t="s">
        <v>238</v>
      </c>
      <c r="N95" t="s">
        <v>346</v>
      </c>
      <c r="O95" t="s">
        <v>1861</v>
      </c>
      <c r="P95">
        <v>4.4350634065590001E-4</v>
      </c>
      <c r="Q95" t="s">
        <v>238</v>
      </c>
      <c r="S95" t="s">
        <v>347</v>
      </c>
      <c r="T95" t="s">
        <v>1861</v>
      </c>
      <c r="U95">
        <v>0</v>
      </c>
      <c r="V95" t="s">
        <v>238</v>
      </c>
      <c r="X95">
        <v>1.1415525114155251E-4</v>
      </c>
      <c r="Y95">
        <v>2.1215059377304864E-5</v>
      </c>
      <c r="Z95" t="s">
        <v>1861</v>
      </c>
      <c r="AA95" t="s">
        <v>25</v>
      </c>
      <c r="AC95" t="s">
        <v>22</v>
      </c>
      <c r="AD95" t="s">
        <v>1861</v>
      </c>
      <c r="AE95">
        <v>1.1383341499588821E-4</v>
      </c>
      <c r="AG95" t="s">
        <v>97</v>
      </c>
      <c r="AH95" t="s">
        <v>1861</v>
      </c>
      <c r="AI95">
        <v>0</v>
      </c>
    </row>
    <row r="96" spans="5:35" x14ac:dyDescent="0.45">
      <c r="E96" t="s">
        <v>1774</v>
      </c>
      <c r="G96" t="s">
        <v>364</v>
      </c>
      <c r="I96" t="s">
        <v>236</v>
      </c>
      <c r="J96" t="s">
        <v>1862</v>
      </c>
      <c r="K96">
        <v>0</v>
      </c>
      <c r="L96" t="s">
        <v>238</v>
      </c>
      <c r="N96" t="s">
        <v>346</v>
      </c>
      <c r="O96" t="s">
        <v>1862</v>
      </c>
      <c r="P96">
        <v>4.155509610175E-4</v>
      </c>
      <c r="Q96" t="s">
        <v>238</v>
      </c>
      <c r="S96" t="s">
        <v>347</v>
      </c>
      <c r="T96" t="s">
        <v>1862</v>
      </c>
      <c r="U96">
        <v>0</v>
      </c>
      <c r="V96" t="s">
        <v>238</v>
      </c>
      <c r="X96">
        <v>1.1415525114155251E-4</v>
      </c>
      <c r="Y96">
        <v>5.7678442682047593E-5</v>
      </c>
      <c r="Z96" t="s">
        <v>1862</v>
      </c>
      <c r="AA96" t="s">
        <v>25</v>
      </c>
      <c r="AC96" t="s">
        <v>22</v>
      </c>
      <c r="AD96" t="s">
        <v>1862</v>
      </c>
      <c r="AE96">
        <v>1.3044917134942736E-4</v>
      </c>
      <c r="AG96" t="s">
        <v>97</v>
      </c>
      <c r="AH96" t="s">
        <v>1862</v>
      </c>
      <c r="AI96">
        <v>0</v>
      </c>
    </row>
    <row r="97" spans="5:35" x14ac:dyDescent="0.45">
      <c r="E97" t="s">
        <v>1775</v>
      </c>
      <c r="G97" t="s">
        <v>364</v>
      </c>
      <c r="I97" t="s">
        <v>236</v>
      </c>
      <c r="J97" t="s">
        <v>1863</v>
      </c>
      <c r="K97">
        <v>0</v>
      </c>
      <c r="L97" t="s">
        <v>238</v>
      </c>
      <c r="N97" t="s">
        <v>346</v>
      </c>
      <c r="O97" t="s">
        <v>1863</v>
      </c>
      <c r="P97">
        <v>4.4833102471449998E-4</v>
      </c>
      <c r="Q97" t="s">
        <v>238</v>
      </c>
      <c r="S97" t="s">
        <v>347</v>
      </c>
      <c r="T97" t="s">
        <v>1863</v>
      </c>
      <c r="U97">
        <v>0</v>
      </c>
      <c r="V97" t="s">
        <v>238</v>
      </c>
      <c r="X97">
        <v>1.1415525114155251E-4</v>
      </c>
      <c r="Y97">
        <v>1.6905750441289813E-4</v>
      </c>
      <c r="Z97" t="s">
        <v>1863</v>
      </c>
      <c r="AA97" t="s">
        <v>25</v>
      </c>
      <c r="AC97" t="s">
        <v>22</v>
      </c>
      <c r="AD97" t="s">
        <v>1863</v>
      </c>
      <c r="AE97">
        <v>1.4415097043201007E-4</v>
      </c>
      <c r="AG97" t="s">
        <v>97</v>
      </c>
      <c r="AH97" t="s">
        <v>1863</v>
      </c>
      <c r="AI97">
        <v>0</v>
      </c>
    </row>
    <row r="98" spans="5:35" x14ac:dyDescent="0.45">
      <c r="E98" t="s">
        <v>1776</v>
      </c>
      <c r="G98" t="s">
        <v>364</v>
      </c>
      <c r="I98" t="s">
        <v>236</v>
      </c>
      <c r="J98" t="s">
        <v>1864</v>
      </c>
      <c r="K98">
        <v>0</v>
      </c>
      <c r="L98" t="s">
        <v>238</v>
      </c>
      <c r="N98" t="s">
        <v>346</v>
      </c>
      <c r="O98" t="s">
        <v>1864</v>
      </c>
      <c r="P98">
        <v>4.540109594488E-4</v>
      </c>
      <c r="Q98" t="s">
        <v>238</v>
      </c>
      <c r="S98" t="s">
        <v>347</v>
      </c>
      <c r="T98" t="s">
        <v>1864</v>
      </c>
      <c r="U98">
        <v>0</v>
      </c>
      <c r="V98" t="s">
        <v>238</v>
      </c>
      <c r="X98">
        <v>1.1415525114155251E-4</v>
      </c>
      <c r="Y98">
        <v>1.9060404909297337E-4</v>
      </c>
      <c r="Z98" t="s">
        <v>1864</v>
      </c>
      <c r="AA98" t="s">
        <v>25</v>
      </c>
      <c r="AC98" t="s">
        <v>22</v>
      </c>
      <c r="AD98" t="s">
        <v>1864</v>
      </c>
      <c r="AE98">
        <v>1.5295484133575094E-4</v>
      </c>
      <c r="AG98" t="s">
        <v>97</v>
      </c>
      <c r="AH98" t="s">
        <v>1864</v>
      </c>
      <c r="AI98">
        <v>0</v>
      </c>
    </row>
    <row r="99" spans="5:35" x14ac:dyDescent="0.45">
      <c r="E99" t="s">
        <v>1777</v>
      </c>
      <c r="G99" t="s">
        <v>364</v>
      </c>
      <c r="I99" t="s">
        <v>236</v>
      </c>
      <c r="J99" t="s">
        <v>1865</v>
      </c>
      <c r="K99">
        <v>4.795135455120972E-6</v>
      </c>
      <c r="L99" t="s">
        <v>238</v>
      </c>
      <c r="N99" t="s">
        <v>346</v>
      </c>
      <c r="O99" t="s">
        <v>1865</v>
      </c>
      <c r="P99">
        <v>5.1320195446140002E-4</v>
      </c>
      <c r="Q99" t="s">
        <v>238</v>
      </c>
      <c r="S99" t="s">
        <v>347</v>
      </c>
      <c r="T99" t="s">
        <v>1865</v>
      </c>
      <c r="U99">
        <v>0</v>
      </c>
      <c r="V99" t="s">
        <v>238</v>
      </c>
      <c r="X99">
        <v>1.1415525114155251E-4</v>
      </c>
      <c r="Y99">
        <v>1.4585353321897094E-4</v>
      </c>
      <c r="Z99" t="s">
        <v>1865</v>
      </c>
      <c r="AA99" t="s">
        <v>25</v>
      </c>
      <c r="AC99" t="s">
        <v>22</v>
      </c>
      <c r="AD99" t="s">
        <v>1865</v>
      </c>
      <c r="AE99">
        <v>1.5204552133630354E-4</v>
      </c>
      <c r="AG99" t="s">
        <v>97</v>
      </c>
      <c r="AH99" t="s">
        <v>1865</v>
      </c>
      <c r="AI99">
        <v>0</v>
      </c>
    </row>
    <row r="100" spans="5:35" x14ac:dyDescent="0.45">
      <c r="E100" t="s">
        <v>1778</v>
      </c>
      <c r="G100" t="s">
        <v>364</v>
      </c>
      <c r="I100" t="s">
        <v>236</v>
      </c>
      <c r="J100" t="s">
        <v>1866</v>
      </c>
      <c r="K100">
        <v>1.6630172432516696E-5</v>
      </c>
      <c r="L100" t="s">
        <v>238</v>
      </c>
      <c r="N100" t="s">
        <v>346</v>
      </c>
      <c r="O100" t="s">
        <v>1866</v>
      </c>
      <c r="P100">
        <v>5.5833221426589998E-4</v>
      </c>
      <c r="Q100" t="s">
        <v>238</v>
      </c>
      <c r="S100" t="s">
        <v>347</v>
      </c>
      <c r="T100" t="s">
        <v>1866</v>
      </c>
      <c r="U100">
        <v>0</v>
      </c>
      <c r="V100" t="s">
        <v>238</v>
      </c>
      <c r="X100">
        <v>1.1415525114155251E-4</v>
      </c>
      <c r="Y100">
        <v>1.4452759200788939E-4</v>
      </c>
      <c r="Z100" t="s">
        <v>1866</v>
      </c>
      <c r="AA100" t="s">
        <v>25</v>
      </c>
      <c r="AC100" t="s">
        <v>22</v>
      </c>
      <c r="AD100" t="s">
        <v>1866</v>
      </c>
      <c r="AE100">
        <v>1.515081958820846E-4</v>
      </c>
      <c r="AG100" t="s">
        <v>97</v>
      </c>
      <c r="AH100" t="s">
        <v>1866</v>
      </c>
      <c r="AI100">
        <v>0</v>
      </c>
    </row>
    <row r="101" spans="5:35" x14ac:dyDescent="0.45">
      <c r="E101" t="s">
        <v>1779</v>
      </c>
      <c r="G101" t="s">
        <v>364</v>
      </c>
      <c r="I101" t="s">
        <v>236</v>
      </c>
      <c r="J101" t="s">
        <v>1867</v>
      </c>
      <c r="K101">
        <v>2.905291116097908E-5</v>
      </c>
      <c r="L101" t="s">
        <v>238</v>
      </c>
      <c r="N101" t="s">
        <v>346</v>
      </c>
      <c r="O101" t="s">
        <v>1867</v>
      </c>
      <c r="P101">
        <v>4.6828175986140001E-4</v>
      </c>
      <c r="Q101" t="s">
        <v>238</v>
      </c>
      <c r="S101" t="s">
        <v>347</v>
      </c>
      <c r="T101" t="s">
        <v>1867</v>
      </c>
      <c r="U101">
        <v>0</v>
      </c>
      <c r="V101" t="s">
        <v>238</v>
      </c>
      <c r="X101">
        <v>1.1415525114155251E-4</v>
      </c>
      <c r="Y101">
        <v>1.408812536774151E-4</v>
      </c>
      <c r="Z101" t="s">
        <v>1867</v>
      </c>
      <c r="AA101" t="s">
        <v>25</v>
      </c>
      <c r="AC101" t="s">
        <v>22</v>
      </c>
      <c r="AD101" t="s">
        <v>1867</v>
      </c>
      <c r="AE101">
        <v>1.5130153224584655E-4</v>
      </c>
      <c r="AG101" t="s">
        <v>97</v>
      </c>
      <c r="AH101" t="s">
        <v>1867</v>
      </c>
      <c r="AI101">
        <v>0</v>
      </c>
    </row>
    <row r="102" spans="5:35" x14ac:dyDescent="0.45">
      <c r="E102" t="s">
        <v>1780</v>
      </c>
      <c r="G102" t="s">
        <v>364</v>
      </c>
      <c r="I102" t="s">
        <v>236</v>
      </c>
      <c r="J102" t="s">
        <v>1868</v>
      </c>
      <c r="K102">
        <v>3.6091646407604788E-5</v>
      </c>
      <c r="L102" t="s">
        <v>238</v>
      </c>
      <c r="N102" t="s">
        <v>346</v>
      </c>
      <c r="O102" t="s">
        <v>1868</v>
      </c>
      <c r="P102">
        <v>5.5578731598879998E-4</v>
      </c>
      <c r="Q102" t="s">
        <v>238</v>
      </c>
      <c r="S102" t="s">
        <v>347</v>
      </c>
      <c r="T102" t="s">
        <v>1868</v>
      </c>
      <c r="U102">
        <v>0</v>
      </c>
      <c r="V102" t="s">
        <v>238</v>
      </c>
      <c r="X102">
        <v>1.1415525114155251E-4</v>
      </c>
      <c r="Y102">
        <v>1.4054976837464471E-4</v>
      </c>
      <c r="Z102" t="s">
        <v>1868</v>
      </c>
      <c r="AA102" t="s">
        <v>25</v>
      </c>
      <c r="AC102" t="s">
        <v>22</v>
      </c>
      <c r="AD102" t="s">
        <v>1868</v>
      </c>
      <c r="AE102">
        <v>1.5101220315511329E-4</v>
      </c>
      <c r="AG102" t="s">
        <v>97</v>
      </c>
      <c r="AH102" t="s">
        <v>1868</v>
      </c>
      <c r="AI102">
        <v>0</v>
      </c>
    </row>
    <row r="103" spans="5:35" x14ac:dyDescent="0.45">
      <c r="E103" t="s">
        <v>1781</v>
      </c>
      <c r="G103" t="s">
        <v>364</v>
      </c>
      <c r="I103" t="s">
        <v>236</v>
      </c>
      <c r="J103" t="s">
        <v>1869</v>
      </c>
      <c r="K103">
        <v>3.4189292131961526E-5</v>
      </c>
      <c r="L103" t="s">
        <v>238</v>
      </c>
      <c r="N103" t="s">
        <v>346</v>
      </c>
      <c r="O103" t="s">
        <v>1869</v>
      </c>
      <c r="P103">
        <v>6.4996299237670004E-4</v>
      </c>
      <c r="Q103" t="s">
        <v>238</v>
      </c>
      <c r="S103" t="s">
        <v>347</v>
      </c>
      <c r="T103" t="s">
        <v>1869</v>
      </c>
      <c r="U103">
        <v>0</v>
      </c>
      <c r="V103" t="s">
        <v>238</v>
      </c>
      <c r="X103">
        <v>1.1415525114155251E-4</v>
      </c>
      <c r="Y103">
        <v>1.4253868019126702E-4</v>
      </c>
      <c r="Z103" t="s">
        <v>1869</v>
      </c>
      <c r="AA103" t="s">
        <v>25</v>
      </c>
      <c r="AC103" t="s">
        <v>22</v>
      </c>
      <c r="AD103" t="s">
        <v>1869</v>
      </c>
      <c r="AE103">
        <v>1.5070220770075621E-4</v>
      </c>
      <c r="AG103" t="s">
        <v>97</v>
      </c>
      <c r="AH103" t="s">
        <v>1869</v>
      </c>
      <c r="AI103">
        <v>0</v>
      </c>
    </row>
    <row r="104" spans="5:35" x14ac:dyDescent="0.45">
      <c r="E104" t="s">
        <v>1782</v>
      </c>
      <c r="G104" t="s">
        <v>364</v>
      </c>
      <c r="I104" t="s">
        <v>236</v>
      </c>
      <c r="J104" t="s">
        <v>1870</v>
      </c>
      <c r="K104">
        <v>3.11981704197465E-5</v>
      </c>
      <c r="L104" t="s">
        <v>238</v>
      </c>
      <c r="N104" t="s">
        <v>346</v>
      </c>
      <c r="O104" t="s">
        <v>1870</v>
      </c>
      <c r="P104">
        <v>6.9917941143139998E-4</v>
      </c>
      <c r="Q104" t="s">
        <v>238</v>
      </c>
      <c r="S104" t="s">
        <v>347</v>
      </c>
      <c r="T104" t="s">
        <v>1870</v>
      </c>
      <c r="U104">
        <v>0</v>
      </c>
      <c r="V104" t="s">
        <v>238</v>
      </c>
      <c r="X104">
        <v>1.1415525114155251E-4</v>
      </c>
      <c r="Y104">
        <v>1.4883690094390442E-4</v>
      </c>
      <c r="Z104" t="s">
        <v>1870</v>
      </c>
      <c r="AA104" t="s">
        <v>25</v>
      </c>
      <c r="AC104" t="s">
        <v>22</v>
      </c>
      <c r="AD104" t="s">
        <v>1870</v>
      </c>
      <c r="AE104">
        <v>1.5070220770075621E-4</v>
      </c>
      <c r="AG104" t="s">
        <v>97</v>
      </c>
      <c r="AH104" t="s">
        <v>1870</v>
      </c>
      <c r="AI104">
        <v>0</v>
      </c>
    </row>
    <row r="105" spans="5:35" x14ac:dyDescent="0.45">
      <c r="E105" t="s">
        <v>1783</v>
      </c>
      <c r="G105" t="s">
        <v>364</v>
      </c>
      <c r="I105" t="s">
        <v>236</v>
      </c>
      <c r="J105" t="s">
        <v>1871</v>
      </c>
      <c r="K105">
        <v>1.81623092391782E-5</v>
      </c>
      <c r="L105" t="s">
        <v>238</v>
      </c>
      <c r="N105" t="s">
        <v>346</v>
      </c>
      <c r="O105" t="s">
        <v>1871</v>
      </c>
      <c r="P105">
        <v>7.7261696414550004E-4</v>
      </c>
      <c r="Q105" t="s">
        <v>238</v>
      </c>
      <c r="S105" t="s">
        <v>347</v>
      </c>
      <c r="T105" t="s">
        <v>1871</v>
      </c>
      <c r="U105">
        <v>0</v>
      </c>
      <c r="V105" t="s">
        <v>238</v>
      </c>
      <c r="X105">
        <v>1.1415525114155251E-4</v>
      </c>
      <c r="Y105">
        <v>1.5049432745775637E-4</v>
      </c>
      <c r="Z105" t="s">
        <v>1871</v>
      </c>
      <c r="AA105" t="s">
        <v>25</v>
      </c>
      <c r="AC105" t="s">
        <v>22</v>
      </c>
      <c r="AD105" t="s">
        <v>1871</v>
      </c>
      <c r="AE105">
        <v>1.5053687679176576E-4</v>
      </c>
      <c r="AG105" t="s">
        <v>97</v>
      </c>
      <c r="AH105" t="s">
        <v>1871</v>
      </c>
      <c r="AI105">
        <v>0</v>
      </c>
    </row>
    <row r="106" spans="5:35" x14ac:dyDescent="0.45">
      <c r="E106" t="s">
        <v>1784</v>
      </c>
      <c r="G106" t="s">
        <v>364</v>
      </c>
      <c r="I106" t="s">
        <v>236</v>
      </c>
      <c r="J106" t="s">
        <v>1872</v>
      </c>
      <c r="K106">
        <v>1.0345024443097118E-5</v>
      </c>
      <c r="L106" t="s">
        <v>238</v>
      </c>
      <c r="N106" t="s">
        <v>346</v>
      </c>
      <c r="O106" t="s">
        <v>1872</v>
      </c>
      <c r="P106">
        <v>8.3552536711520005E-4</v>
      </c>
      <c r="Q106" t="s">
        <v>238</v>
      </c>
      <c r="S106" t="s">
        <v>347</v>
      </c>
      <c r="T106" t="s">
        <v>1872</v>
      </c>
      <c r="U106">
        <v>0</v>
      </c>
      <c r="V106" t="s">
        <v>238</v>
      </c>
      <c r="X106">
        <v>1.1415525114155251E-4</v>
      </c>
      <c r="Y106">
        <v>1.7237235744060203E-4</v>
      </c>
      <c r="Z106" t="s">
        <v>1872</v>
      </c>
      <c r="AA106" t="s">
        <v>25</v>
      </c>
      <c r="AC106" t="s">
        <v>22</v>
      </c>
      <c r="AD106" t="s">
        <v>1872</v>
      </c>
      <c r="AE106">
        <v>1.5053687679176576E-4</v>
      </c>
      <c r="AG106" t="s">
        <v>97</v>
      </c>
      <c r="AH106" t="s">
        <v>1872</v>
      </c>
      <c r="AI106">
        <v>0</v>
      </c>
    </row>
    <row r="107" spans="5:35" x14ac:dyDescent="0.45">
      <c r="E107" t="s">
        <v>390</v>
      </c>
      <c r="G107" t="s">
        <v>366</v>
      </c>
      <c r="I107" t="s">
        <v>236</v>
      </c>
      <c r="J107" t="s">
        <v>1873</v>
      </c>
      <c r="K107">
        <v>2.6976702910496555E-6</v>
      </c>
      <c r="L107" t="s">
        <v>238</v>
      </c>
      <c r="N107" t="s">
        <v>346</v>
      </c>
      <c r="O107" t="s">
        <v>1873</v>
      </c>
      <c r="P107">
        <v>8.5533296188290003E-4</v>
      </c>
      <c r="Q107" t="s">
        <v>238</v>
      </c>
      <c r="S107" t="s">
        <v>347</v>
      </c>
      <c r="T107" t="s">
        <v>1873</v>
      </c>
      <c r="U107">
        <v>0</v>
      </c>
      <c r="V107" t="s">
        <v>238</v>
      </c>
      <c r="X107">
        <v>1.1415525114155251E-4</v>
      </c>
      <c r="Y107">
        <v>2.2209515285616027E-4</v>
      </c>
      <c r="Z107" t="s">
        <v>1873</v>
      </c>
      <c r="AA107" t="s">
        <v>25</v>
      </c>
      <c r="AC107" t="s">
        <v>22</v>
      </c>
      <c r="AD107" t="s">
        <v>1873</v>
      </c>
      <c r="AE107">
        <v>1.5043354497364675E-4</v>
      </c>
      <c r="AG107" t="s">
        <v>97</v>
      </c>
      <c r="AH107" t="s">
        <v>1873</v>
      </c>
      <c r="AI107">
        <v>0</v>
      </c>
    </row>
    <row r="108" spans="5:35" x14ac:dyDescent="0.45">
      <c r="E108" t="s">
        <v>391</v>
      </c>
      <c r="G108" t="s">
        <v>366</v>
      </c>
      <c r="I108" t="s">
        <v>236</v>
      </c>
      <c r="J108" t="s">
        <v>1874</v>
      </c>
      <c r="K108">
        <v>0</v>
      </c>
      <c r="L108" t="s">
        <v>238</v>
      </c>
      <c r="N108" t="s">
        <v>346</v>
      </c>
      <c r="O108" t="s">
        <v>1874</v>
      </c>
      <c r="P108">
        <v>8.7715221814799996E-4</v>
      </c>
      <c r="Q108" t="s">
        <v>238</v>
      </c>
      <c r="S108" t="s">
        <v>347</v>
      </c>
      <c r="T108" t="s">
        <v>1874</v>
      </c>
      <c r="U108">
        <v>0</v>
      </c>
      <c r="V108" t="s">
        <v>238</v>
      </c>
      <c r="X108">
        <v>1.1415525114155251E-4</v>
      </c>
      <c r="Y108">
        <v>2.2209515285616027E-4</v>
      </c>
      <c r="Z108" t="s">
        <v>1874</v>
      </c>
      <c r="AA108" t="s">
        <v>25</v>
      </c>
      <c r="AC108" t="s">
        <v>22</v>
      </c>
      <c r="AD108" t="s">
        <v>1874</v>
      </c>
      <c r="AE108">
        <v>1.5004088406479445E-4</v>
      </c>
      <c r="AG108" t="s">
        <v>97</v>
      </c>
      <c r="AH108" t="s">
        <v>1874</v>
      </c>
      <c r="AI108">
        <v>0</v>
      </c>
    </row>
    <row r="109" spans="5:35" x14ac:dyDescent="0.45">
      <c r="E109" t="s">
        <v>392</v>
      </c>
      <c r="G109" t="s">
        <v>366</v>
      </c>
      <c r="I109" t="s">
        <v>236</v>
      </c>
      <c r="J109" t="s">
        <v>1875</v>
      </c>
      <c r="K109">
        <v>0</v>
      </c>
      <c r="L109" t="s">
        <v>238</v>
      </c>
      <c r="N109" t="s">
        <v>346</v>
      </c>
      <c r="O109" t="s">
        <v>1875</v>
      </c>
      <c r="P109">
        <v>8.6126344370690002E-4</v>
      </c>
      <c r="Q109" t="s">
        <v>238</v>
      </c>
      <c r="S109" t="s">
        <v>347</v>
      </c>
      <c r="T109" t="s">
        <v>1875</v>
      </c>
      <c r="U109">
        <v>0</v>
      </c>
      <c r="V109" t="s">
        <v>238</v>
      </c>
      <c r="X109">
        <v>1.1415525114155251E-4</v>
      </c>
      <c r="Y109">
        <v>1.7237235744060203E-4</v>
      </c>
      <c r="Z109" t="s">
        <v>1875</v>
      </c>
      <c r="AA109" t="s">
        <v>25</v>
      </c>
      <c r="AC109" t="s">
        <v>22</v>
      </c>
      <c r="AD109" t="s">
        <v>1875</v>
      </c>
      <c r="AE109">
        <v>1.4869757042924712E-4</v>
      </c>
      <c r="AG109" t="s">
        <v>97</v>
      </c>
      <c r="AH109" t="s">
        <v>1875</v>
      </c>
      <c r="AI109">
        <v>0</v>
      </c>
    </row>
    <row r="110" spans="5:35" x14ac:dyDescent="0.45">
      <c r="E110" t="s">
        <v>393</v>
      </c>
      <c r="G110" t="s">
        <v>366</v>
      </c>
      <c r="I110" t="s">
        <v>236</v>
      </c>
      <c r="J110" t="s">
        <v>1876</v>
      </c>
      <c r="K110">
        <v>0</v>
      </c>
      <c r="L110" t="s">
        <v>238</v>
      </c>
      <c r="N110" t="s">
        <v>346</v>
      </c>
      <c r="O110" t="s">
        <v>1876</v>
      </c>
      <c r="P110">
        <v>8.174265137361E-4</v>
      </c>
      <c r="Q110" t="s">
        <v>238</v>
      </c>
      <c r="S110" t="s">
        <v>347</v>
      </c>
      <c r="T110" t="s">
        <v>1876</v>
      </c>
      <c r="U110">
        <v>0</v>
      </c>
      <c r="V110" t="s">
        <v>238</v>
      </c>
      <c r="X110">
        <v>1.1415525114155251E-4</v>
      </c>
      <c r="Y110">
        <v>1.5579809230208258E-4</v>
      </c>
      <c r="Z110" t="s">
        <v>1876</v>
      </c>
      <c r="AA110" t="s">
        <v>25</v>
      </c>
      <c r="AC110" t="s">
        <v>22</v>
      </c>
      <c r="AD110" t="s">
        <v>1876</v>
      </c>
      <c r="AE110">
        <v>1.4512228952232888E-4</v>
      </c>
      <c r="AG110" t="s">
        <v>97</v>
      </c>
      <c r="AH110" t="s">
        <v>1876</v>
      </c>
      <c r="AI110">
        <v>0</v>
      </c>
    </row>
    <row r="111" spans="5:35" x14ac:dyDescent="0.45">
      <c r="E111" t="s">
        <v>394</v>
      </c>
      <c r="G111" t="s">
        <v>366</v>
      </c>
      <c r="I111" t="s">
        <v>236</v>
      </c>
      <c r="J111" t="s">
        <v>1877</v>
      </c>
      <c r="K111">
        <v>0</v>
      </c>
      <c r="L111" t="s">
        <v>238</v>
      </c>
      <c r="N111" t="s">
        <v>346</v>
      </c>
      <c r="O111" t="s">
        <v>1877</v>
      </c>
      <c r="P111">
        <v>8.2256479607080001E-4</v>
      </c>
      <c r="Q111" t="s">
        <v>238</v>
      </c>
      <c r="S111" t="s">
        <v>347</v>
      </c>
      <c r="T111" t="s">
        <v>1877</v>
      </c>
      <c r="U111">
        <v>0</v>
      </c>
      <c r="V111" t="s">
        <v>238</v>
      </c>
      <c r="X111">
        <v>1.1415525114155251E-4</v>
      </c>
      <c r="Y111">
        <v>1.093901499142282E-4</v>
      </c>
      <c r="Z111" t="s">
        <v>1877</v>
      </c>
      <c r="AA111" t="s">
        <v>25</v>
      </c>
      <c r="AC111" t="s">
        <v>22</v>
      </c>
      <c r="AD111" t="s">
        <v>1877</v>
      </c>
      <c r="AE111">
        <v>1.318751504394699E-4</v>
      </c>
      <c r="AG111" t="s">
        <v>97</v>
      </c>
      <c r="AH111" t="s">
        <v>1877</v>
      </c>
      <c r="AI111">
        <v>0</v>
      </c>
    </row>
    <row r="112" spans="5:35" x14ac:dyDescent="0.45">
      <c r="E112" t="s">
        <v>395</v>
      </c>
      <c r="G112" t="s">
        <v>366</v>
      </c>
      <c r="I112" t="s">
        <v>236</v>
      </c>
      <c r="J112" t="s">
        <v>1878</v>
      </c>
      <c r="K112">
        <v>0</v>
      </c>
      <c r="L112" t="s">
        <v>238</v>
      </c>
      <c r="N112" t="s">
        <v>346</v>
      </c>
      <c r="O112" t="s">
        <v>1878</v>
      </c>
      <c r="P112">
        <v>8.2865069822480003E-4</v>
      </c>
      <c r="Q112" t="s">
        <v>238</v>
      </c>
      <c r="S112" t="s">
        <v>347</v>
      </c>
      <c r="T112" t="s">
        <v>1878</v>
      </c>
      <c r="U112">
        <v>0</v>
      </c>
      <c r="V112" t="s">
        <v>238</v>
      </c>
      <c r="X112">
        <v>1.1415525114155251E-4</v>
      </c>
      <c r="Y112">
        <v>7.9556472664893237E-5</v>
      </c>
      <c r="Z112" t="s">
        <v>1878</v>
      </c>
      <c r="AA112" t="s">
        <v>25</v>
      </c>
      <c r="AC112" t="s">
        <v>22</v>
      </c>
      <c r="AD112" t="s">
        <v>1878</v>
      </c>
      <c r="AE112">
        <v>1.217279659001817E-4</v>
      </c>
      <c r="AG112" t="s">
        <v>97</v>
      </c>
      <c r="AH112" t="s">
        <v>1878</v>
      </c>
      <c r="AI112">
        <v>0</v>
      </c>
    </row>
    <row r="113" spans="5:35" x14ac:dyDescent="0.45">
      <c r="E113" t="s">
        <v>396</v>
      </c>
      <c r="G113" t="s">
        <v>366</v>
      </c>
      <c r="I113" t="s">
        <v>236</v>
      </c>
      <c r="J113" t="s">
        <v>1879</v>
      </c>
      <c r="K113">
        <v>0</v>
      </c>
      <c r="L113" t="s">
        <v>238</v>
      </c>
      <c r="N113" t="s">
        <v>346</v>
      </c>
      <c r="O113" t="s">
        <v>1879</v>
      </c>
      <c r="P113">
        <v>6.6281114877740003E-4</v>
      </c>
      <c r="Q113" t="s">
        <v>238</v>
      </c>
      <c r="S113" t="s">
        <v>347</v>
      </c>
      <c r="T113" t="s">
        <v>1879</v>
      </c>
      <c r="U113">
        <v>0</v>
      </c>
      <c r="V113" t="s">
        <v>238</v>
      </c>
      <c r="X113">
        <v>1.1415525114155251E-4</v>
      </c>
      <c r="Y113">
        <v>5.6352501470966035E-5</v>
      </c>
      <c r="Z113" t="s">
        <v>1879</v>
      </c>
      <c r="AA113" t="s">
        <v>25</v>
      </c>
      <c r="AC113" t="s">
        <v>22</v>
      </c>
      <c r="AD113" t="s">
        <v>1879</v>
      </c>
      <c r="AE113">
        <v>1.1356475226877874E-4</v>
      </c>
      <c r="AG113" t="s">
        <v>97</v>
      </c>
      <c r="AH113" t="s">
        <v>1879</v>
      </c>
      <c r="AI113">
        <v>0</v>
      </c>
    </row>
    <row r="114" spans="5:35" x14ac:dyDescent="0.45">
      <c r="E114" t="s">
        <v>397</v>
      </c>
      <c r="G114" t="s">
        <v>366</v>
      </c>
      <c r="I114" t="s">
        <v>236</v>
      </c>
      <c r="J114" t="s">
        <v>1880</v>
      </c>
      <c r="K114">
        <v>0</v>
      </c>
      <c r="L114" t="s">
        <v>238</v>
      </c>
      <c r="N114" t="s">
        <v>346</v>
      </c>
      <c r="O114" t="s">
        <v>1880</v>
      </c>
      <c r="P114">
        <v>5.1609766304349996E-4</v>
      </c>
      <c r="Q114" t="s">
        <v>238</v>
      </c>
      <c r="S114" t="s">
        <v>347</v>
      </c>
      <c r="T114" t="s">
        <v>1880</v>
      </c>
      <c r="U114">
        <v>0</v>
      </c>
      <c r="V114" t="s">
        <v>238</v>
      </c>
      <c r="X114">
        <v>1.1415525114155251E-4</v>
      </c>
      <c r="Y114">
        <v>2.9833677249334962E-5</v>
      </c>
      <c r="Z114" t="s">
        <v>1880</v>
      </c>
      <c r="AA114" t="s">
        <v>25</v>
      </c>
      <c r="AC114" t="s">
        <v>22</v>
      </c>
      <c r="AD114" t="s">
        <v>1880</v>
      </c>
      <c r="AE114">
        <v>1.0409955772907606E-4</v>
      </c>
      <c r="AG114" t="s">
        <v>97</v>
      </c>
      <c r="AH114" t="s">
        <v>1880</v>
      </c>
      <c r="AI114">
        <v>0</v>
      </c>
    </row>
    <row r="115" spans="5:35" x14ac:dyDescent="0.45">
      <c r="E115" t="s">
        <v>398</v>
      </c>
      <c r="G115" t="s">
        <v>366</v>
      </c>
      <c r="I115" t="s">
        <v>236</v>
      </c>
      <c r="J115" t="s">
        <v>1881</v>
      </c>
      <c r="K115">
        <v>0</v>
      </c>
      <c r="L115" t="s">
        <v>238</v>
      </c>
      <c r="N115" t="s">
        <v>346</v>
      </c>
      <c r="O115" t="s">
        <v>1881</v>
      </c>
      <c r="P115">
        <v>5.3921507435590002E-4</v>
      </c>
      <c r="Q115" t="s">
        <v>238</v>
      </c>
      <c r="S115" t="s">
        <v>347</v>
      </c>
      <c r="T115" t="s">
        <v>1881</v>
      </c>
      <c r="U115">
        <v>0</v>
      </c>
      <c r="V115" t="s">
        <v>238</v>
      </c>
      <c r="X115">
        <v>1.1415525114155251E-4</v>
      </c>
      <c r="Y115">
        <v>2.1546544680075254E-5</v>
      </c>
      <c r="Z115" t="s">
        <v>1881</v>
      </c>
      <c r="AA115" t="s">
        <v>25</v>
      </c>
      <c r="AC115" t="s">
        <v>22</v>
      </c>
      <c r="AD115" t="s">
        <v>1881</v>
      </c>
      <c r="AE115">
        <v>1.096588095438796E-4</v>
      </c>
      <c r="AG115" t="s">
        <v>97</v>
      </c>
      <c r="AH115" t="s">
        <v>1881</v>
      </c>
      <c r="AI115">
        <v>0</v>
      </c>
    </row>
    <row r="116" spans="5:35" x14ac:dyDescent="0.45">
      <c r="E116" t="s">
        <v>399</v>
      </c>
      <c r="G116" t="s">
        <v>366</v>
      </c>
      <c r="I116" t="s">
        <v>236</v>
      </c>
      <c r="J116" t="s">
        <v>1882</v>
      </c>
      <c r="K116">
        <v>0</v>
      </c>
      <c r="L116" t="s">
        <v>238</v>
      </c>
      <c r="N116" t="s">
        <v>346</v>
      </c>
      <c r="O116" t="s">
        <v>1882</v>
      </c>
      <c r="P116">
        <v>5.4682870636029997E-4</v>
      </c>
      <c r="Q116" t="s">
        <v>238</v>
      </c>
      <c r="S116" t="s">
        <v>347</v>
      </c>
      <c r="T116" t="s">
        <v>1882</v>
      </c>
      <c r="U116">
        <v>0</v>
      </c>
      <c r="V116" t="s">
        <v>238</v>
      </c>
      <c r="X116">
        <v>1.1415525114155251E-4</v>
      </c>
      <c r="Y116">
        <v>1.4916838624667481E-5</v>
      </c>
      <c r="Z116" t="s">
        <v>1882</v>
      </c>
      <c r="AA116" t="s">
        <v>25</v>
      </c>
      <c r="AC116" t="s">
        <v>22</v>
      </c>
      <c r="AD116" t="s">
        <v>1882</v>
      </c>
      <c r="AE116">
        <v>1.0722017863627062E-4</v>
      </c>
      <c r="AG116" t="s">
        <v>97</v>
      </c>
      <c r="AH116" t="s">
        <v>1882</v>
      </c>
      <c r="AI116">
        <v>0</v>
      </c>
    </row>
    <row r="117" spans="5:35" x14ac:dyDescent="0.45">
      <c r="E117" t="s">
        <v>400</v>
      </c>
      <c r="G117" t="s">
        <v>366</v>
      </c>
      <c r="I117" t="s">
        <v>236</v>
      </c>
      <c r="J117" t="s">
        <v>1883</v>
      </c>
      <c r="K117">
        <v>0</v>
      </c>
      <c r="L117" t="s">
        <v>238</v>
      </c>
      <c r="N117" t="s">
        <v>346</v>
      </c>
      <c r="O117" t="s">
        <v>1883</v>
      </c>
      <c r="P117">
        <v>5.5739558818960002E-4</v>
      </c>
      <c r="Q117" t="s">
        <v>238</v>
      </c>
      <c r="S117" t="s">
        <v>347</v>
      </c>
      <c r="T117" t="s">
        <v>1883</v>
      </c>
      <c r="U117">
        <v>0</v>
      </c>
      <c r="V117" t="s">
        <v>238</v>
      </c>
      <c r="X117">
        <v>1.1415525114155251E-4</v>
      </c>
      <c r="Y117">
        <v>1.6574265138519424E-5</v>
      </c>
      <c r="Z117" t="s">
        <v>1883</v>
      </c>
      <c r="AA117" t="s">
        <v>25</v>
      </c>
      <c r="AC117" t="s">
        <v>22</v>
      </c>
      <c r="AD117" t="s">
        <v>1883</v>
      </c>
      <c r="AE117">
        <v>1.0697218227278496E-4</v>
      </c>
      <c r="AG117" t="s">
        <v>97</v>
      </c>
      <c r="AH117" t="s">
        <v>1883</v>
      </c>
      <c r="AI117">
        <v>0</v>
      </c>
    </row>
    <row r="118" spans="5:35" x14ac:dyDescent="0.45">
      <c r="E118" t="s">
        <v>401</v>
      </c>
      <c r="G118" t="s">
        <v>366</v>
      </c>
      <c r="I118" t="s">
        <v>236</v>
      </c>
      <c r="J118" t="s">
        <v>1884</v>
      </c>
      <c r="K118">
        <v>0</v>
      </c>
      <c r="L118" t="s">
        <v>238</v>
      </c>
      <c r="N118" t="s">
        <v>346</v>
      </c>
      <c r="O118" t="s">
        <v>1884</v>
      </c>
      <c r="P118">
        <v>6.1834293160389995E-4</v>
      </c>
      <c r="Q118" t="s">
        <v>238</v>
      </c>
      <c r="S118" t="s">
        <v>347</v>
      </c>
      <c r="T118" t="s">
        <v>1884</v>
      </c>
      <c r="U118">
        <v>0</v>
      </c>
      <c r="V118" t="s">
        <v>238</v>
      </c>
      <c r="X118">
        <v>1.1415525114155251E-4</v>
      </c>
      <c r="Y118">
        <v>1.4585353321897093E-5</v>
      </c>
      <c r="Z118" t="s">
        <v>1884</v>
      </c>
      <c r="AA118" t="s">
        <v>25</v>
      </c>
      <c r="AC118" t="s">
        <v>22</v>
      </c>
      <c r="AD118" t="s">
        <v>1884</v>
      </c>
      <c r="AE118">
        <v>1.0726151136351822E-4</v>
      </c>
      <c r="AG118" t="s">
        <v>97</v>
      </c>
      <c r="AH118" t="s">
        <v>1884</v>
      </c>
      <c r="AI118">
        <v>0</v>
      </c>
    </row>
    <row r="119" spans="5:35" x14ac:dyDescent="0.45">
      <c r="E119" t="s">
        <v>402</v>
      </c>
      <c r="G119" t="s">
        <v>366</v>
      </c>
      <c r="I119" t="s">
        <v>236</v>
      </c>
      <c r="J119" t="s">
        <v>1885</v>
      </c>
      <c r="K119">
        <v>0</v>
      </c>
      <c r="L119" t="s">
        <v>238</v>
      </c>
      <c r="N119" t="s">
        <v>346</v>
      </c>
      <c r="O119" t="s">
        <v>1885</v>
      </c>
      <c r="P119">
        <v>6.710329147516E-4</v>
      </c>
      <c r="Q119" t="s">
        <v>238</v>
      </c>
      <c r="S119" t="s">
        <v>347</v>
      </c>
      <c r="T119" t="s">
        <v>1885</v>
      </c>
      <c r="U119">
        <v>0</v>
      </c>
      <c r="V119" t="s">
        <v>238</v>
      </c>
      <c r="X119">
        <v>1.1415525114155251E-4</v>
      </c>
      <c r="Y119">
        <v>2.1215059377304864E-5</v>
      </c>
      <c r="Z119" t="s">
        <v>1885</v>
      </c>
      <c r="AA119" t="s">
        <v>25</v>
      </c>
      <c r="AC119" t="s">
        <v>22</v>
      </c>
      <c r="AD119" t="s">
        <v>1885</v>
      </c>
      <c r="AE119">
        <v>1.1604471590363533E-4</v>
      </c>
      <c r="AG119" t="s">
        <v>97</v>
      </c>
      <c r="AH119" t="s">
        <v>1885</v>
      </c>
      <c r="AI119">
        <v>0</v>
      </c>
    </row>
    <row r="120" spans="5:35" x14ac:dyDescent="0.45">
      <c r="E120" t="s">
        <v>403</v>
      </c>
      <c r="G120" t="s">
        <v>366</v>
      </c>
      <c r="I120" t="s">
        <v>236</v>
      </c>
      <c r="J120" t="s">
        <v>1886</v>
      </c>
      <c r="K120">
        <v>0</v>
      </c>
      <c r="L120" t="s">
        <v>238</v>
      </c>
      <c r="N120" t="s">
        <v>346</v>
      </c>
      <c r="O120" t="s">
        <v>1886</v>
      </c>
      <c r="P120">
        <v>7.1000427065790004E-4</v>
      </c>
      <c r="Q120" t="s">
        <v>238</v>
      </c>
      <c r="S120" t="s">
        <v>347</v>
      </c>
      <c r="T120" t="s">
        <v>1886</v>
      </c>
      <c r="U120">
        <v>0</v>
      </c>
      <c r="V120" t="s">
        <v>238</v>
      </c>
      <c r="X120">
        <v>1.1415525114155251E-4</v>
      </c>
      <c r="Y120">
        <v>5.7678442682047593E-5</v>
      </c>
      <c r="Z120" t="s">
        <v>1886</v>
      </c>
      <c r="AA120" t="s">
        <v>25</v>
      </c>
      <c r="AC120" t="s">
        <v>22</v>
      </c>
      <c r="AD120" t="s">
        <v>1886</v>
      </c>
      <c r="AE120">
        <v>1.3022184134956554E-4</v>
      </c>
      <c r="AG120" t="s">
        <v>97</v>
      </c>
      <c r="AH120" t="s">
        <v>1886</v>
      </c>
      <c r="AI120">
        <v>0</v>
      </c>
    </row>
    <row r="121" spans="5:35" x14ac:dyDescent="0.45">
      <c r="E121" t="s">
        <v>404</v>
      </c>
      <c r="G121" t="s">
        <v>366</v>
      </c>
      <c r="I121" t="s">
        <v>236</v>
      </c>
      <c r="J121" t="s">
        <v>1887</v>
      </c>
      <c r="K121">
        <v>0</v>
      </c>
      <c r="L121" t="s">
        <v>238</v>
      </c>
      <c r="N121" t="s">
        <v>346</v>
      </c>
      <c r="O121" t="s">
        <v>1887</v>
      </c>
      <c r="P121">
        <v>7.8320095774429995E-4</v>
      </c>
      <c r="Q121" t="s">
        <v>238</v>
      </c>
      <c r="S121" t="s">
        <v>347</v>
      </c>
      <c r="T121" t="s">
        <v>1887</v>
      </c>
      <c r="U121">
        <v>0</v>
      </c>
      <c r="V121" t="s">
        <v>238</v>
      </c>
      <c r="X121">
        <v>1.1415525114155251E-4</v>
      </c>
      <c r="Y121">
        <v>1.6905750441289813E-4</v>
      </c>
      <c r="Z121" t="s">
        <v>1887</v>
      </c>
      <c r="AA121" t="s">
        <v>25</v>
      </c>
      <c r="AC121" t="s">
        <v>22</v>
      </c>
      <c r="AD121" t="s">
        <v>1887</v>
      </c>
      <c r="AE121">
        <v>1.4464696315898137E-4</v>
      </c>
      <c r="AG121" t="s">
        <v>97</v>
      </c>
      <c r="AH121" t="s">
        <v>1887</v>
      </c>
      <c r="AI121">
        <v>0</v>
      </c>
    </row>
    <row r="122" spans="5:35" x14ac:dyDescent="0.45">
      <c r="E122" t="s">
        <v>405</v>
      </c>
      <c r="G122" t="s">
        <v>366</v>
      </c>
      <c r="I122" t="s">
        <v>236</v>
      </c>
      <c r="J122" t="s">
        <v>1888</v>
      </c>
      <c r="K122">
        <v>0</v>
      </c>
      <c r="L122" t="s">
        <v>238</v>
      </c>
      <c r="N122" t="s">
        <v>346</v>
      </c>
      <c r="O122" t="s">
        <v>1888</v>
      </c>
      <c r="P122">
        <v>8.5605046940940004E-4</v>
      </c>
      <c r="Q122" t="s">
        <v>238</v>
      </c>
      <c r="S122" t="s">
        <v>347</v>
      </c>
      <c r="T122" t="s">
        <v>1888</v>
      </c>
      <c r="U122">
        <v>0</v>
      </c>
      <c r="V122" t="s">
        <v>238</v>
      </c>
      <c r="X122">
        <v>1.1415525114155251E-4</v>
      </c>
      <c r="Y122">
        <v>1.9060404909297337E-4</v>
      </c>
      <c r="Z122" t="s">
        <v>1888</v>
      </c>
      <c r="AA122" t="s">
        <v>25</v>
      </c>
      <c r="AC122" t="s">
        <v>22</v>
      </c>
      <c r="AD122" t="s">
        <v>1888</v>
      </c>
      <c r="AE122">
        <v>1.5295484133575094E-4</v>
      </c>
      <c r="AG122" t="s">
        <v>97</v>
      </c>
      <c r="AH122" t="s">
        <v>1888</v>
      </c>
      <c r="AI122">
        <v>0</v>
      </c>
    </row>
    <row r="123" spans="5:35" x14ac:dyDescent="0.45">
      <c r="E123" t="s">
        <v>406</v>
      </c>
      <c r="G123" t="s">
        <v>366</v>
      </c>
      <c r="I123" t="s">
        <v>236</v>
      </c>
      <c r="J123" t="s">
        <v>1889</v>
      </c>
      <c r="K123">
        <v>2.6482299351700171E-5</v>
      </c>
      <c r="L123" t="s">
        <v>238</v>
      </c>
      <c r="N123" t="s">
        <v>346</v>
      </c>
      <c r="O123" t="s">
        <v>1889</v>
      </c>
      <c r="P123">
        <v>8.8362210431170004E-4</v>
      </c>
      <c r="Q123" t="s">
        <v>238</v>
      </c>
      <c r="S123" t="s">
        <v>347</v>
      </c>
      <c r="T123" t="s">
        <v>1889</v>
      </c>
      <c r="U123">
        <v>0</v>
      </c>
      <c r="V123" t="s">
        <v>238</v>
      </c>
      <c r="X123">
        <v>1.1415525114155251E-4</v>
      </c>
      <c r="Y123">
        <v>1.4585353321897094E-4</v>
      </c>
      <c r="Z123" t="s">
        <v>1889</v>
      </c>
      <c r="AA123" t="s">
        <v>25</v>
      </c>
      <c r="AC123" t="s">
        <v>22</v>
      </c>
      <c r="AD123" t="s">
        <v>1889</v>
      </c>
      <c r="AE123">
        <v>1.5233485042703682E-4</v>
      </c>
      <c r="AG123" t="s">
        <v>97</v>
      </c>
      <c r="AH123" t="s">
        <v>1889</v>
      </c>
      <c r="AI123">
        <v>0</v>
      </c>
    </row>
    <row r="124" spans="5:35" x14ac:dyDescent="0.45">
      <c r="E124" t="s">
        <v>407</v>
      </c>
      <c r="G124" t="s">
        <v>366</v>
      </c>
      <c r="I124" t="s">
        <v>236</v>
      </c>
      <c r="J124" t="s">
        <v>1890</v>
      </c>
      <c r="K124">
        <v>1.212518993719E-4</v>
      </c>
      <c r="L124" t="s">
        <v>238</v>
      </c>
      <c r="N124" t="s">
        <v>346</v>
      </c>
      <c r="O124" t="s">
        <v>1890</v>
      </c>
      <c r="P124">
        <v>9.0820367518440004E-4</v>
      </c>
      <c r="Q124" t="s">
        <v>238</v>
      </c>
      <c r="S124" t="s">
        <v>347</v>
      </c>
      <c r="T124" t="s">
        <v>1890</v>
      </c>
      <c r="U124">
        <v>0</v>
      </c>
      <c r="V124" t="s">
        <v>238</v>
      </c>
      <c r="X124">
        <v>1.1415525114155251E-4</v>
      </c>
      <c r="Y124">
        <v>1.4452759200788939E-4</v>
      </c>
      <c r="Z124" t="s">
        <v>1890</v>
      </c>
      <c r="AA124" t="s">
        <v>25</v>
      </c>
      <c r="AC124" t="s">
        <v>22</v>
      </c>
      <c r="AD124" t="s">
        <v>1890</v>
      </c>
      <c r="AE124">
        <v>1.515081958820846E-4</v>
      </c>
      <c r="AG124" t="s">
        <v>97</v>
      </c>
      <c r="AH124" t="s">
        <v>1890</v>
      </c>
      <c r="AI124">
        <v>0</v>
      </c>
    </row>
    <row r="125" spans="5:35" x14ac:dyDescent="0.45">
      <c r="E125" t="s">
        <v>408</v>
      </c>
      <c r="G125" t="s">
        <v>366</v>
      </c>
      <c r="I125" t="s">
        <v>236</v>
      </c>
      <c r="J125" t="s">
        <v>1891</v>
      </c>
      <c r="K125">
        <v>2.3669369517270001E-4</v>
      </c>
      <c r="L125" t="s">
        <v>238</v>
      </c>
      <c r="N125" t="s">
        <v>346</v>
      </c>
      <c r="O125" t="s">
        <v>1891</v>
      </c>
      <c r="P125">
        <v>8.9746375388500004E-4</v>
      </c>
      <c r="Q125" t="s">
        <v>238</v>
      </c>
      <c r="S125" t="s">
        <v>347</v>
      </c>
      <c r="T125" t="s">
        <v>1891</v>
      </c>
      <c r="U125">
        <v>0</v>
      </c>
      <c r="V125" t="s">
        <v>238</v>
      </c>
      <c r="X125">
        <v>1.1415525114155251E-4</v>
      </c>
      <c r="Y125">
        <v>1.408812536774151E-4</v>
      </c>
      <c r="Z125" t="s">
        <v>1891</v>
      </c>
      <c r="AA125" t="s">
        <v>25</v>
      </c>
      <c r="AC125" t="s">
        <v>22</v>
      </c>
      <c r="AD125" t="s">
        <v>1891</v>
      </c>
      <c r="AE125">
        <v>1.5165286042745124E-4</v>
      </c>
      <c r="AG125" t="s">
        <v>97</v>
      </c>
      <c r="AH125" t="s">
        <v>1891</v>
      </c>
      <c r="AI125">
        <v>0</v>
      </c>
    </row>
    <row r="126" spans="5:35" x14ac:dyDescent="0.45">
      <c r="E126" t="s">
        <v>409</v>
      </c>
      <c r="G126" t="s">
        <v>366</v>
      </c>
      <c r="I126" t="s">
        <v>236</v>
      </c>
      <c r="J126" t="s">
        <v>1892</v>
      </c>
      <c r="K126">
        <v>2.4709923353290002E-4</v>
      </c>
      <c r="L126" t="s">
        <v>238</v>
      </c>
      <c r="N126" t="s">
        <v>346</v>
      </c>
      <c r="O126" t="s">
        <v>1892</v>
      </c>
      <c r="P126">
        <v>9.0599545322640003E-4</v>
      </c>
      <c r="Q126" t="s">
        <v>238</v>
      </c>
      <c r="S126" t="s">
        <v>347</v>
      </c>
      <c r="T126" t="s">
        <v>1892</v>
      </c>
      <c r="U126">
        <v>0</v>
      </c>
      <c r="V126" t="s">
        <v>238</v>
      </c>
      <c r="X126">
        <v>1.1415525114155251E-4</v>
      </c>
      <c r="Y126">
        <v>1.4054976837464471E-4</v>
      </c>
      <c r="Z126" t="s">
        <v>1892</v>
      </c>
      <c r="AA126" t="s">
        <v>25</v>
      </c>
      <c r="AC126" t="s">
        <v>22</v>
      </c>
      <c r="AD126" t="s">
        <v>1892</v>
      </c>
      <c r="AE126">
        <v>1.5165286042745124E-4</v>
      </c>
      <c r="AG126" t="s">
        <v>97</v>
      </c>
      <c r="AH126" t="s">
        <v>1892</v>
      </c>
      <c r="AI126">
        <v>0</v>
      </c>
    </row>
    <row r="127" spans="5:35" x14ac:dyDescent="0.45">
      <c r="E127" t="s">
        <v>410</v>
      </c>
      <c r="G127" t="s">
        <v>366</v>
      </c>
      <c r="I127" t="s">
        <v>236</v>
      </c>
      <c r="J127" t="s">
        <v>1893</v>
      </c>
      <c r="K127">
        <v>2.3458253859040001E-4</v>
      </c>
      <c r="L127" t="s">
        <v>238</v>
      </c>
      <c r="N127" t="s">
        <v>346</v>
      </c>
      <c r="O127" t="s">
        <v>1893</v>
      </c>
      <c r="P127">
        <v>8.6649882172690001E-4</v>
      </c>
      <c r="Q127" t="s">
        <v>238</v>
      </c>
      <c r="S127" t="s">
        <v>347</v>
      </c>
      <c r="T127" t="s">
        <v>1893</v>
      </c>
      <c r="U127">
        <v>0</v>
      </c>
      <c r="V127" t="s">
        <v>238</v>
      </c>
      <c r="X127">
        <v>1.1415525114155251E-4</v>
      </c>
      <c r="Y127">
        <v>1.4253868019126702E-4</v>
      </c>
      <c r="Z127" t="s">
        <v>1893</v>
      </c>
      <c r="AA127" t="s">
        <v>25</v>
      </c>
      <c r="AC127" t="s">
        <v>22</v>
      </c>
      <c r="AD127" t="s">
        <v>1893</v>
      </c>
      <c r="AE127">
        <v>1.5136353133671796E-4</v>
      </c>
      <c r="AG127" t="s">
        <v>97</v>
      </c>
      <c r="AH127" t="s">
        <v>1893</v>
      </c>
      <c r="AI127">
        <v>0</v>
      </c>
    </row>
    <row r="128" spans="5:35" x14ac:dyDescent="0.45">
      <c r="E128" t="s">
        <v>411</v>
      </c>
      <c r="G128" t="s">
        <v>366</v>
      </c>
      <c r="I128" t="s">
        <v>236</v>
      </c>
      <c r="J128" t="s">
        <v>1894</v>
      </c>
      <c r="K128">
        <v>2.3190779736119999E-4</v>
      </c>
      <c r="L128" t="s">
        <v>238</v>
      </c>
      <c r="N128" t="s">
        <v>346</v>
      </c>
      <c r="O128" t="s">
        <v>1894</v>
      </c>
      <c r="P128">
        <v>8.3175901414479997E-4</v>
      </c>
      <c r="Q128" t="s">
        <v>238</v>
      </c>
      <c r="S128" t="s">
        <v>347</v>
      </c>
      <c r="T128" t="s">
        <v>1894</v>
      </c>
      <c r="U128">
        <v>0</v>
      </c>
      <c r="V128" t="s">
        <v>238</v>
      </c>
      <c r="X128">
        <v>1.1415525114155251E-4</v>
      </c>
      <c r="Y128">
        <v>1.4883690094390442E-4</v>
      </c>
      <c r="Z128" t="s">
        <v>1894</v>
      </c>
      <c r="AA128" t="s">
        <v>25</v>
      </c>
      <c r="AC128" t="s">
        <v>22</v>
      </c>
      <c r="AD128" t="s">
        <v>1894</v>
      </c>
      <c r="AE128">
        <v>1.5136353133671796E-4</v>
      </c>
      <c r="AG128" t="s">
        <v>97</v>
      </c>
      <c r="AH128" t="s">
        <v>1894</v>
      </c>
      <c r="AI128">
        <v>0</v>
      </c>
    </row>
    <row r="129" spans="5:35" x14ac:dyDescent="0.45">
      <c r="E129" t="s">
        <v>412</v>
      </c>
      <c r="G129" t="s">
        <v>366</v>
      </c>
      <c r="I129" t="s">
        <v>236</v>
      </c>
      <c r="J129" t="s">
        <v>1895</v>
      </c>
      <c r="K129">
        <v>1.4023505299970001E-4</v>
      </c>
      <c r="L129" t="s">
        <v>238</v>
      </c>
      <c r="N129" t="s">
        <v>346</v>
      </c>
      <c r="O129" t="s">
        <v>1895</v>
      </c>
      <c r="P129">
        <v>6.7839067642139997E-4</v>
      </c>
      <c r="Q129" t="s">
        <v>238</v>
      </c>
      <c r="S129" t="s">
        <v>347</v>
      </c>
      <c r="T129" t="s">
        <v>1895</v>
      </c>
      <c r="U129">
        <v>0</v>
      </c>
      <c r="V129" t="s">
        <v>238</v>
      </c>
      <c r="X129">
        <v>1.1415525114155251E-4</v>
      </c>
      <c r="Y129">
        <v>1.5049432745775637E-4</v>
      </c>
      <c r="Z129" t="s">
        <v>1895</v>
      </c>
      <c r="AA129" t="s">
        <v>25</v>
      </c>
      <c r="AC129" t="s">
        <v>22</v>
      </c>
      <c r="AD129" t="s">
        <v>1895</v>
      </c>
      <c r="AE129">
        <v>1.5136353133671796E-4</v>
      </c>
      <c r="AG129" t="s">
        <v>97</v>
      </c>
      <c r="AH129" t="s">
        <v>1895</v>
      </c>
      <c r="AI129">
        <v>0</v>
      </c>
    </row>
    <row r="130" spans="5:35" x14ac:dyDescent="0.45">
      <c r="E130" t="s">
        <v>413</v>
      </c>
      <c r="G130" t="s">
        <v>366</v>
      </c>
      <c r="I130" t="s">
        <v>236</v>
      </c>
      <c r="J130" t="s">
        <v>1896</v>
      </c>
      <c r="K130">
        <v>4.7792681429350418E-5</v>
      </c>
      <c r="L130" t="s">
        <v>238</v>
      </c>
      <c r="N130" t="s">
        <v>346</v>
      </c>
      <c r="O130" t="s">
        <v>1896</v>
      </c>
      <c r="P130">
        <v>5.4051413980219995E-4</v>
      </c>
      <c r="Q130" t="s">
        <v>238</v>
      </c>
      <c r="S130" t="s">
        <v>347</v>
      </c>
      <c r="T130" t="s">
        <v>1896</v>
      </c>
      <c r="U130">
        <v>0</v>
      </c>
      <c r="V130" t="s">
        <v>238</v>
      </c>
      <c r="X130">
        <v>1.1415525114155251E-4</v>
      </c>
      <c r="Y130">
        <v>1.7237235744060203E-4</v>
      </c>
      <c r="Z130" t="s">
        <v>1896</v>
      </c>
      <c r="AA130" t="s">
        <v>25</v>
      </c>
      <c r="AC130" t="s">
        <v>22</v>
      </c>
      <c r="AD130" t="s">
        <v>1896</v>
      </c>
      <c r="AE130">
        <v>1.5324417042648423E-4</v>
      </c>
      <c r="AG130" t="s">
        <v>97</v>
      </c>
      <c r="AH130" t="s">
        <v>1896</v>
      </c>
      <c r="AI130">
        <v>0</v>
      </c>
    </row>
    <row r="131" spans="5:35" x14ac:dyDescent="0.45">
      <c r="E131" t="s">
        <v>1785</v>
      </c>
      <c r="G131" t="s">
        <v>368</v>
      </c>
      <c r="I131" t="s">
        <v>236</v>
      </c>
      <c r="J131" t="s">
        <v>1897</v>
      </c>
      <c r="K131">
        <v>1.5012167803490309E-5</v>
      </c>
      <c r="L131" t="s">
        <v>238</v>
      </c>
      <c r="N131" t="s">
        <v>346</v>
      </c>
      <c r="O131" t="s">
        <v>1897</v>
      </c>
      <c r="P131">
        <v>4.7721927842099999E-4</v>
      </c>
      <c r="Q131" t="s">
        <v>238</v>
      </c>
      <c r="S131" t="s">
        <v>347</v>
      </c>
      <c r="T131" t="s">
        <v>1897</v>
      </c>
      <c r="U131">
        <v>0</v>
      </c>
      <c r="V131" t="s">
        <v>238</v>
      </c>
      <c r="X131">
        <v>1.1415525114155251E-4</v>
      </c>
      <c r="Y131">
        <v>2.2209515285616027E-4</v>
      </c>
      <c r="Z131" t="s">
        <v>1897</v>
      </c>
      <c r="AA131" t="s">
        <v>25</v>
      </c>
      <c r="AC131" t="s">
        <v>22</v>
      </c>
      <c r="AD131" t="s">
        <v>1897</v>
      </c>
      <c r="AE131">
        <v>1.5489747951638862E-4</v>
      </c>
      <c r="AG131" t="s">
        <v>97</v>
      </c>
      <c r="AH131" t="s">
        <v>1897</v>
      </c>
      <c r="AI131">
        <v>0</v>
      </c>
    </row>
    <row r="132" spans="5:35" x14ac:dyDescent="0.45">
      <c r="E132" t="s">
        <v>1786</v>
      </c>
      <c r="G132" t="s">
        <v>368</v>
      </c>
      <c r="I132" t="s">
        <v>236</v>
      </c>
      <c r="J132" t="s">
        <v>1898</v>
      </c>
      <c r="K132">
        <v>2.7756800337777392E-9</v>
      </c>
      <c r="L132" t="s">
        <v>238</v>
      </c>
      <c r="N132" t="s">
        <v>346</v>
      </c>
      <c r="O132" t="s">
        <v>1898</v>
      </c>
      <c r="P132">
        <v>4.739414162544E-4</v>
      </c>
      <c r="Q132" t="s">
        <v>238</v>
      </c>
      <c r="S132" t="s">
        <v>347</v>
      </c>
      <c r="T132" t="s">
        <v>1898</v>
      </c>
      <c r="U132">
        <v>0</v>
      </c>
      <c r="V132" t="s">
        <v>238</v>
      </c>
      <c r="X132">
        <v>1.1415525114155251E-4</v>
      </c>
      <c r="Y132">
        <v>2.2209515285616027E-4</v>
      </c>
      <c r="Z132" t="s">
        <v>1898</v>
      </c>
      <c r="AA132" t="s">
        <v>25</v>
      </c>
      <c r="AC132" t="s">
        <v>22</v>
      </c>
      <c r="AD132" t="s">
        <v>1898</v>
      </c>
      <c r="AE132">
        <v>1.5801810042358316E-4</v>
      </c>
      <c r="AG132" t="s">
        <v>97</v>
      </c>
      <c r="AH132" t="s">
        <v>1898</v>
      </c>
      <c r="AI132">
        <v>0</v>
      </c>
    </row>
    <row r="133" spans="5:35" x14ac:dyDescent="0.45">
      <c r="E133" t="s">
        <v>1787</v>
      </c>
      <c r="G133" t="s">
        <v>368</v>
      </c>
      <c r="I133" t="s">
        <v>236</v>
      </c>
      <c r="J133" t="s">
        <v>1899</v>
      </c>
      <c r="K133">
        <v>0</v>
      </c>
      <c r="L133" t="s">
        <v>238</v>
      </c>
      <c r="N133" t="s">
        <v>346</v>
      </c>
      <c r="O133" t="s">
        <v>1899</v>
      </c>
      <c r="P133">
        <v>4.9617068023099999E-4</v>
      </c>
      <c r="Q133" t="s">
        <v>238</v>
      </c>
      <c r="S133" t="s">
        <v>347</v>
      </c>
      <c r="T133" t="s">
        <v>1899</v>
      </c>
      <c r="U133">
        <v>0</v>
      </c>
      <c r="V133" t="s">
        <v>238</v>
      </c>
      <c r="X133">
        <v>1.1415525114155251E-4</v>
      </c>
      <c r="Y133">
        <v>1.7237235744060203E-4</v>
      </c>
      <c r="Z133" t="s">
        <v>1899</v>
      </c>
      <c r="AA133" t="s">
        <v>25</v>
      </c>
      <c r="AC133" t="s">
        <v>22</v>
      </c>
      <c r="AD133" t="s">
        <v>1899</v>
      </c>
      <c r="AE133">
        <v>1.5673678587890726E-4</v>
      </c>
      <c r="AG133" t="s">
        <v>97</v>
      </c>
      <c r="AH133" t="s">
        <v>1899</v>
      </c>
      <c r="AI133">
        <v>0</v>
      </c>
    </row>
    <row r="134" spans="5:35" x14ac:dyDescent="0.45">
      <c r="E134" t="s">
        <v>1788</v>
      </c>
      <c r="G134" t="s">
        <v>368</v>
      </c>
      <c r="I134" t="s">
        <v>236</v>
      </c>
      <c r="J134" t="s">
        <v>1900</v>
      </c>
      <c r="K134">
        <v>0</v>
      </c>
      <c r="L134" t="s">
        <v>238</v>
      </c>
      <c r="N134" t="s">
        <v>346</v>
      </c>
      <c r="O134" t="s">
        <v>1900</v>
      </c>
      <c r="P134">
        <v>5.6612105119310005E-4</v>
      </c>
      <c r="Q134" t="s">
        <v>238</v>
      </c>
      <c r="S134" t="s">
        <v>347</v>
      </c>
      <c r="T134" t="s">
        <v>1900</v>
      </c>
      <c r="U134">
        <v>0</v>
      </c>
      <c r="V134" t="s">
        <v>238</v>
      </c>
      <c r="X134">
        <v>1.1415525114155251E-4</v>
      </c>
      <c r="Y134">
        <v>1.5579809230208258E-4</v>
      </c>
      <c r="Z134" t="s">
        <v>1900</v>
      </c>
      <c r="AA134" t="s">
        <v>25</v>
      </c>
      <c r="AC134" t="s">
        <v>22</v>
      </c>
      <c r="AD134" t="s">
        <v>1900</v>
      </c>
      <c r="AE134">
        <v>1.4948289224695171E-4</v>
      </c>
      <c r="AG134" t="s">
        <v>97</v>
      </c>
      <c r="AH134" t="s">
        <v>1900</v>
      </c>
      <c r="AI134">
        <v>0</v>
      </c>
    </row>
    <row r="135" spans="5:35" x14ac:dyDescent="0.45">
      <c r="E135" t="s">
        <v>1789</v>
      </c>
      <c r="G135" t="s">
        <v>368</v>
      </c>
      <c r="I135" t="s">
        <v>236</v>
      </c>
      <c r="J135" t="s">
        <v>1901</v>
      </c>
      <c r="K135">
        <v>0</v>
      </c>
      <c r="L135" t="s">
        <v>238</v>
      </c>
      <c r="N135" t="s">
        <v>346</v>
      </c>
      <c r="O135" t="s">
        <v>1901</v>
      </c>
      <c r="P135">
        <v>6.342789563263E-4</v>
      </c>
      <c r="Q135" t="s">
        <v>238</v>
      </c>
      <c r="S135" t="s">
        <v>347</v>
      </c>
      <c r="T135" t="s">
        <v>1901</v>
      </c>
      <c r="U135">
        <v>0</v>
      </c>
      <c r="V135" t="s">
        <v>238</v>
      </c>
      <c r="X135">
        <v>1.1415525114155251E-4</v>
      </c>
      <c r="Y135">
        <v>1.093901499142282E-4</v>
      </c>
      <c r="Z135" t="s">
        <v>1901</v>
      </c>
      <c r="AA135" t="s">
        <v>25</v>
      </c>
      <c r="AC135" t="s">
        <v>22</v>
      </c>
      <c r="AD135" t="s">
        <v>1901</v>
      </c>
      <c r="AE135">
        <v>1.3387978771097899E-4</v>
      </c>
      <c r="AG135" t="s">
        <v>97</v>
      </c>
      <c r="AH135" t="s">
        <v>1901</v>
      </c>
      <c r="AI135">
        <v>0</v>
      </c>
    </row>
    <row r="136" spans="5:35" x14ac:dyDescent="0.45">
      <c r="E136" t="s">
        <v>1790</v>
      </c>
      <c r="G136" t="s">
        <v>368</v>
      </c>
      <c r="I136" t="s">
        <v>236</v>
      </c>
      <c r="J136" t="s">
        <v>1902</v>
      </c>
      <c r="K136">
        <v>0</v>
      </c>
      <c r="L136" t="s">
        <v>238</v>
      </c>
      <c r="N136" t="s">
        <v>346</v>
      </c>
      <c r="O136" t="s">
        <v>1902</v>
      </c>
      <c r="P136">
        <v>6.4028454775150005E-4</v>
      </c>
      <c r="Q136" t="s">
        <v>238</v>
      </c>
      <c r="S136" t="s">
        <v>347</v>
      </c>
      <c r="T136" t="s">
        <v>1902</v>
      </c>
      <c r="U136">
        <v>0</v>
      </c>
      <c r="V136" t="s">
        <v>238</v>
      </c>
      <c r="X136">
        <v>1.1415525114155251E-4</v>
      </c>
      <c r="Y136">
        <v>7.9556472664893237E-5</v>
      </c>
      <c r="Z136" t="s">
        <v>1902</v>
      </c>
      <c r="AA136" t="s">
        <v>25</v>
      </c>
      <c r="AC136" t="s">
        <v>22</v>
      </c>
      <c r="AD136" t="s">
        <v>1902</v>
      </c>
      <c r="AE136">
        <v>1.2530324680709993E-4</v>
      </c>
      <c r="AG136" t="s">
        <v>97</v>
      </c>
      <c r="AH136" t="s">
        <v>1902</v>
      </c>
      <c r="AI136">
        <v>0</v>
      </c>
    </row>
    <row r="137" spans="5:35" x14ac:dyDescent="0.45">
      <c r="E137" t="s">
        <v>1791</v>
      </c>
      <c r="G137" t="s">
        <v>368</v>
      </c>
      <c r="I137" t="s">
        <v>236</v>
      </c>
      <c r="J137" t="s">
        <v>1903</v>
      </c>
      <c r="K137">
        <v>0</v>
      </c>
      <c r="L137" t="s">
        <v>238</v>
      </c>
      <c r="N137" t="s">
        <v>346</v>
      </c>
      <c r="O137" t="s">
        <v>1903</v>
      </c>
      <c r="P137">
        <v>4.3425345012549997E-4</v>
      </c>
      <c r="Q137" t="s">
        <v>238</v>
      </c>
      <c r="S137" t="s">
        <v>347</v>
      </c>
      <c r="T137" t="s">
        <v>1903</v>
      </c>
      <c r="U137">
        <v>0</v>
      </c>
      <c r="V137" t="s">
        <v>238</v>
      </c>
      <c r="X137">
        <v>1.1415525114155251E-4</v>
      </c>
      <c r="Y137">
        <v>5.6352501470966035E-5</v>
      </c>
      <c r="Z137" t="s">
        <v>1903</v>
      </c>
      <c r="AA137" t="s">
        <v>25</v>
      </c>
      <c r="AC137" t="s">
        <v>22</v>
      </c>
      <c r="AD137" t="s">
        <v>1903</v>
      </c>
      <c r="AE137">
        <v>1.1776002408441114E-4</v>
      </c>
      <c r="AG137" t="s">
        <v>97</v>
      </c>
      <c r="AH137" t="s">
        <v>1903</v>
      </c>
      <c r="AI137">
        <v>0</v>
      </c>
    </row>
    <row r="138" spans="5:35" x14ac:dyDescent="0.45">
      <c r="E138" t="s">
        <v>1792</v>
      </c>
      <c r="G138" t="s">
        <v>368</v>
      </c>
      <c r="I138" t="s">
        <v>236</v>
      </c>
      <c r="J138" t="s">
        <v>1904</v>
      </c>
      <c r="K138">
        <v>0</v>
      </c>
      <c r="L138" t="s">
        <v>238</v>
      </c>
      <c r="N138" t="s">
        <v>346</v>
      </c>
      <c r="O138" t="s">
        <v>1904</v>
      </c>
      <c r="P138">
        <v>4.5620039394419999E-4</v>
      </c>
      <c r="Q138" t="s">
        <v>238</v>
      </c>
      <c r="S138" t="s">
        <v>347</v>
      </c>
      <c r="T138" t="s">
        <v>1904</v>
      </c>
      <c r="U138">
        <v>0</v>
      </c>
      <c r="V138" t="s">
        <v>238</v>
      </c>
      <c r="X138">
        <v>1.1415525114155251E-4</v>
      </c>
      <c r="Y138">
        <v>2.9833677249334962E-5</v>
      </c>
      <c r="Z138" t="s">
        <v>1904</v>
      </c>
      <c r="AA138" t="s">
        <v>25</v>
      </c>
      <c r="AC138" t="s">
        <v>22</v>
      </c>
      <c r="AD138" t="s">
        <v>1904</v>
      </c>
      <c r="AE138">
        <v>1.1745002863005408E-4</v>
      </c>
      <c r="AG138" t="s">
        <v>97</v>
      </c>
      <c r="AH138" t="s">
        <v>1904</v>
      </c>
      <c r="AI138">
        <v>0</v>
      </c>
    </row>
    <row r="139" spans="5:35" x14ac:dyDescent="0.45">
      <c r="E139" t="s">
        <v>1793</v>
      </c>
      <c r="G139" t="s">
        <v>368</v>
      </c>
      <c r="I139" t="s">
        <v>236</v>
      </c>
      <c r="J139" t="s">
        <v>271</v>
      </c>
      <c r="K139">
        <v>3.4532732946475422E-2</v>
      </c>
      <c r="L139" t="s">
        <v>238</v>
      </c>
      <c r="N139" t="s">
        <v>346</v>
      </c>
      <c r="O139" t="s">
        <v>271</v>
      </c>
      <c r="P139">
        <v>7.6885430235711996E-2</v>
      </c>
      <c r="Q139" t="s">
        <v>238</v>
      </c>
      <c r="S139" t="s">
        <v>347</v>
      </c>
      <c r="T139" t="s">
        <v>271</v>
      </c>
      <c r="U139">
        <v>0</v>
      </c>
      <c r="V139" t="s">
        <v>238</v>
      </c>
      <c r="X139">
        <v>0.10410958904109589</v>
      </c>
      <c r="Y139">
        <v>5.7704298535663674E-2</v>
      </c>
      <c r="Z139" t="s">
        <v>271</v>
      </c>
      <c r="AA139" t="s">
        <v>25</v>
      </c>
      <c r="AC139" t="s">
        <v>22</v>
      </c>
      <c r="AD139" t="s">
        <v>271</v>
      </c>
      <c r="AE139">
        <v>8.9363274809077894E-2</v>
      </c>
      <c r="AG139" t="s">
        <v>97</v>
      </c>
      <c r="AH139" t="s">
        <v>271</v>
      </c>
      <c r="AI139">
        <v>0.33710818301627588</v>
      </c>
    </row>
    <row r="140" spans="5:35" x14ac:dyDescent="0.45">
      <c r="E140" t="s">
        <v>1794</v>
      </c>
      <c r="G140" t="s">
        <v>368</v>
      </c>
      <c r="I140" t="s">
        <v>236</v>
      </c>
      <c r="J140" t="s">
        <v>272</v>
      </c>
      <c r="K140">
        <v>0.10001485188976378</v>
      </c>
      <c r="L140" t="s">
        <v>238</v>
      </c>
      <c r="N140" t="s">
        <v>346</v>
      </c>
      <c r="O140" t="s">
        <v>272</v>
      </c>
      <c r="P140">
        <v>2.7410536092455105E-2</v>
      </c>
      <c r="Q140" t="s">
        <v>238</v>
      </c>
      <c r="S140" t="s">
        <v>347</v>
      </c>
      <c r="T140" t="s">
        <v>272</v>
      </c>
      <c r="U140">
        <v>0</v>
      </c>
      <c r="V140" t="s">
        <v>238</v>
      </c>
      <c r="X140">
        <v>3.9041095890410958E-2</v>
      </c>
      <c r="Y140">
        <v>4.9163911195087402E-2</v>
      </c>
      <c r="Z140" t="s">
        <v>272</v>
      </c>
      <c r="AA140" t="s">
        <v>25</v>
      </c>
      <c r="AC140" t="s">
        <v>22</v>
      </c>
      <c r="AD140" t="s">
        <v>272</v>
      </c>
      <c r="AE140">
        <v>4.2385253511761575E-2</v>
      </c>
      <c r="AG140" t="s">
        <v>97</v>
      </c>
      <c r="AH140" t="s">
        <v>272</v>
      </c>
      <c r="AI140">
        <v>0.14895349755841059</v>
      </c>
    </row>
    <row r="141" spans="5:35" x14ac:dyDescent="0.45">
      <c r="E141" t="s">
        <v>1795</v>
      </c>
      <c r="G141" t="s">
        <v>368</v>
      </c>
      <c r="I141" t="s">
        <v>236</v>
      </c>
      <c r="J141" t="s">
        <v>273</v>
      </c>
      <c r="K141">
        <v>7.5732397299871607E-2</v>
      </c>
      <c r="L141" t="s">
        <v>238</v>
      </c>
      <c r="N141" t="s">
        <v>346</v>
      </c>
      <c r="O141" t="s">
        <v>273</v>
      </c>
      <c r="P141">
        <v>1.9227935178081502E-2</v>
      </c>
      <c r="Q141" t="s">
        <v>238</v>
      </c>
      <c r="S141" t="s">
        <v>347</v>
      </c>
      <c r="T141" t="s">
        <v>273</v>
      </c>
      <c r="U141">
        <v>0</v>
      </c>
      <c r="V141" t="s">
        <v>238</v>
      </c>
      <c r="X141">
        <v>2.6027397260273973E-2</v>
      </c>
      <c r="Y141">
        <v>3.2272083136513939E-2</v>
      </c>
      <c r="Z141" t="s">
        <v>273</v>
      </c>
      <c r="AA141" t="s">
        <v>25</v>
      </c>
      <c r="AC141" t="s">
        <v>22</v>
      </c>
      <c r="AD141" t="s">
        <v>273</v>
      </c>
      <c r="AE141">
        <v>2.7999408560421726E-2</v>
      </c>
      <c r="AG141" t="s">
        <v>97</v>
      </c>
      <c r="AH141" t="s">
        <v>273</v>
      </c>
      <c r="AI141">
        <v>0.15611431670133835</v>
      </c>
    </row>
    <row r="142" spans="5:35" x14ac:dyDescent="0.45">
      <c r="E142" t="s">
        <v>1796</v>
      </c>
      <c r="G142" t="s">
        <v>368</v>
      </c>
      <c r="I142" t="s">
        <v>236</v>
      </c>
      <c r="J142" t="s">
        <v>274</v>
      </c>
      <c r="K142">
        <v>3.7577585061006315E-2</v>
      </c>
      <c r="L142" t="s">
        <v>238</v>
      </c>
      <c r="N142" t="s">
        <v>346</v>
      </c>
      <c r="O142" t="s">
        <v>274</v>
      </c>
      <c r="P142">
        <v>1.1114243102282133E-2</v>
      </c>
      <c r="Q142" t="s">
        <v>238</v>
      </c>
      <c r="S142" t="s">
        <v>347</v>
      </c>
      <c r="T142" t="s">
        <v>274</v>
      </c>
      <c r="U142">
        <v>0</v>
      </c>
      <c r="V142" t="s">
        <v>238</v>
      </c>
      <c r="X142">
        <v>1.3013698630136987E-2</v>
      </c>
      <c r="Y142">
        <v>1.6967406707605111E-2</v>
      </c>
      <c r="Z142" t="s">
        <v>274</v>
      </c>
      <c r="AA142" t="s">
        <v>25</v>
      </c>
      <c r="AC142" t="s">
        <v>22</v>
      </c>
      <c r="AD142" t="s">
        <v>274</v>
      </c>
      <c r="AE142">
        <v>1.3907191303448902E-2</v>
      </c>
      <c r="AG142" t="s">
        <v>97</v>
      </c>
      <c r="AH142" t="s">
        <v>274</v>
      </c>
      <c r="AI142">
        <v>0.16157888568251866</v>
      </c>
    </row>
    <row r="143" spans="5:35" x14ac:dyDescent="0.45">
      <c r="E143" t="s">
        <v>1797</v>
      </c>
      <c r="G143" t="s">
        <v>368</v>
      </c>
      <c r="I143" t="s">
        <v>236</v>
      </c>
      <c r="J143" t="s">
        <v>275</v>
      </c>
      <c r="K143">
        <v>3.5617504788940525E-2</v>
      </c>
      <c r="L143" t="s">
        <v>238</v>
      </c>
      <c r="N143" t="s">
        <v>346</v>
      </c>
      <c r="O143" t="s">
        <v>275</v>
      </c>
      <c r="P143">
        <v>1.1727566474362594E-2</v>
      </c>
      <c r="Q143" t="s">
        <v>238</v>
      </c>
      <c r="S143" t="s">
        <v>347</v>
      </c>
      <c r="T143" t="s">
        <v>275</v>
      </c>
      <c r="U143">
        <v>0</v>
      </c>
      <c r="V143" t="s">
        <v>238</v>
      </c>
      <c r="X143">
        <v>1.3013698630136987E-2</v>
      </c>
      <c r="Y143">
        <v>1.7156353330184219E-2</v>
      </c>
      <c r="Z143" t="s">
        <v>275</v>
      </c>
      <c r="AA143" t="s">
        <v>25</v>
      </c>
      <c r="AC143" t="s">
        <v>22</v>
      </c>
      <c r="AD143" t="s">
        <v>275</v>
      </c>
      <c r="AE143">
        <v>1.3849862810756468E-2</v>
      </c>
      <c r="AG143" t="s">
        <v>97</v>
      </c>
      <c r="AH143" t="s">
        <v>275</v>
      </c>
      <c r="AI143">
        <v>0.1640253775552023</v>
      </c>
    </row>
    <row r="144" spans="5:35" x14ac:dyDescent="0.45">
      <c r="E144" t="s">
        <v>1798</v>
      </c>
      <c r="G144" t="s">
        <v>368</v>
      </c>
      <c r="I144" t="s">
        <v>236</v>
      </c>
      <c r="J144" t="s">
        <v>276</v>
      </c>
      <c r="K144">
        <v>7.634711116788015E-2</v>
      </c>
      <c r="L144" t="s">
        <v>238</v>
      </c>
      <c r="N144" t="s">
        <v>346</v>
      </c>
      <c r="O144" t="s">
        <v>276</v>
      </c>
      <c r="P144">
        <v>3.4558863886595632E-2</v>
      </c>
      <c r="Q144" t="s">
        <v>238</v>
      </c>
      <c r="S144" t="s">
        <v>347</v>
      </c>
      <c r="T144" t="s">
        <v>276</v>
      </c>
      <c r="U144">
        <v>0</v>
      </c>
      <c r="V144" t="s">
        <v>238</v>
      </c>
      <c r="X144">
        <v>3.9041095890410958E-2</v>
      </c>
      <c r="Y144">
        <v>7.0288143599433181E-2</v>
      </c>
      <c r="Z144" t="s">
        <v>276</v>
      </c>
      <c r="AA144" t="s">
        <v>25</v>
      </c>
      <c r="AC144" t="s">
        <v>22</v>
      </c>
      <c r="AD144" t="s">
        <v>276</v>
      </c>
      <c r="AE144">
        <v>4.1627252626767662E-2</v>
      </c>
      <c r="AG144" t="s">
        <v>97</v>
      </c>
      <c r="AH144" t="s">
        <v>276</v>
      </c>
      <c r="AI144">
        <v>0.16959658470980776</v>
      </c>
    </row>
    <row r="145" spans="5:35" x14ac:dyDescent="0.45">
      <c r="E145" t="s">
        <v>1799</v>
      </c>
      <c r="G145" t="s">
        <v>368</v>
      </c>
      <c r="I145" t="s">
        <v>236</v>
      </c>
      <c r="J145" t="s">
        <v>277</v>
      </c>
      <c r="K145">
        <v>1.4319834584938037E-2</v>
      </c>
      <c r="L145" t="s">
        <v>238</v>
      </c>
      <c r="N145" t="s">
        <v>346</v>
      </c>
      <c r="O145" t="s">
        <v>277</v>
      </c>
      <c r="P145">
        <v>5.6107252799825424E-2</v>
      </c>
      <c r="Q145" t="s">
        <v>238</v>
      </c>
      <c r="S145" t="s">
        <v>347</v>
      </c>
      <c r="T145" t="s">
        <v>277</v>
      </c>
      <c r="U145">
        <v>0</v>
      </c>
      <c r="V145" t="s">
        <v>238</v>
      </c>
      <c r="X145">
        <v>6.5068493150684928E-2</v>
      </c>
      <c r="Y145">
        <v>6.5375531412376009E-2</v>
      </c>
      <c r="Z145" t="s">
        <v>277</v>
      </c>
      <c r="AA145" t="s">
        <v>25</v>
      </c>
      <c r="AC145" t="s">
        <v>22</v>
      </c>
      <c r="AD145" t="s">
        <v>277</v>
      </c>
      <c r="AE145">
        <v>6.2042353733616461E-2</v>
      </c>
      <c r="AG145" t="s">
        <v>97</v>
      </c>
      <c r="AH145" t="s">
        <v>277</v>
      </c>
      <c r="AI145">
        <v>0.25776910998667657</v>
      </c>
    </row>
    <row r="146" spans="5:35" x14ac:dyDescent="0.45">
      <c r="E146" t="s">
        <v>1800</v>
      </c>
      <c r="G146" t="s">
        <v>368</v>
      </c>
      <c r="I146" t="s">
        <v>236</v>
      </c>
      <c r="J146" t="s">
        <v>278</v>
      </c>
      <c r="K146">
        <v>0</v>
      </c>
      <c r="L146" t="s">
        <v>238</v>
      </c>
      <c r="N146" t="s">
        <v>346</v>
      </c>
      <c r="O146" t="s">
        <v>278</v>
      </c>
      <c r="P146">
        <v>1.1547173700219271E-2</v>
      </c>
      <c r="Q146" t="s">
        <v>238</v>
      </c>
      <c r="S146" t="s">
        <v>347</v>
      </c>
      <c r="T146" t="s">
        <v>278</v>
      </c>
      <c r="U146">
        <v>0</v>
      </c>
      <c r="V146" t="s">
        <v>238</v>
      </c>
      <c r="X146">
        <v>1.3013698630136987E-2</v>
      </c>
      <c r="Y146">
        <v>3.4010392064241857E-3</v>
      </c>
      <c r="Z146" t="s">
        <v>278</v>
      </c>
      <c r="AA146" t="s">
        <v>25</v>
      </c>
      <c r="AC146" t="s">
        <v>22</v>
      </c>
      <c r="AD146" t="s">
        <v>278</v>
      </c>
      <c r="AE146">
        <v>1.0350985450155418E-2</v>
      </c>
      <c r="AG146" t="s">
        <v>97</v>
      </c>
      <c r="AH146" t="s">
        <v>278</v>
      </c>
      <c r="AI146">
        <v>0.11470510815539692</v>
      </c>
    </row>
    <row r="147" spans="5:35" x14ac:dyDescent="0.45">
      <c r="E147" t="s">
        <v>1801</v>
      </c>
      <c r="G147" t="s">
        <v>368</v>
      </c>
      <c r="I147" t="s">
        <v>236</v>
      </c>
      <c r="J147" t="s">
        <v>1905</v>
      </c>
      <c r="K147">
        <v>0</v>
      </c>
      <c r="L147" t="s">
        <v>238</v>
      </c>
      <c r="N147" t="s">
        <v>346</v>
      </c>
      <c r="O147" t="s">
        <v>1905</v>
      </c>
      <c r="P147">
        <v>6.4223096477239309E-5</v>
      </c>
      <c r="Q147" t="s">
        <v>238</v>
      </c>
      <c r="S147" t="s">
        <v>347</v>
      </c>
      <c r="T147" t="s">
        <v>1905</v>
      </c>
      <c r="U147">
        <v>0</v>
      </c>
      <c r="V147" t="s">
        <v>238</v>
      </c>
      <c r="X147">
        <v>1.1415525114155251E-4</v>
      </c>
      <c r="Y147">
        <v>2.1546544680075254E-5</v>
      </c>
      <c r="Z147" t="s">
        <v>1905</v>
      </c>
      <c r="AA147" t="s">
        <v>25</v>
      </c>
      <c r="AC147" t="s">
        <v>22</v>
      </c>
      <c r="AD147" t="s">
        <v>1905</v>
      </c>
      <c r="AE147">
        <v>1.0268092534908308E-4</v>
      </c>
      <c r="AG147" t="s">
        <v>97</v>
      </c>
      <c r="AH147" t="s">
        <v>1905</v>
      </c>
      <c r="AI147">
        <v>0</v>
      </c>
    </row>
    <row r="148" spans="5:35" x14ac:dyDescent="0.45">
      <c r="E148" t="s">
        <v>1802</v>
      </c>
      <c r="G148" t="s">
        <v>368</v>
      </c>
      <c r="I148" t="s">
        <v>236</v>
      </c>
      <c r="J148" t="s">
        <v>1906</v>
      </c>
      <c r="K148">
        <v>0</v>
      </c>
      <c r="L148" t="s">
        <v>238</v>
      </c>
      <c r="N148" t="s">
        <v>346</v>
      </c>
      <c r="O148" t="s">
        <v>1906</v>
      </c>
      <c r="P148">
        <v>3.4449931572984939E-5</v>
      </c>
      <c r="Q148" t="s">
        <v>238</v>
      </c>
      <c r="S148" t="s">
        <v>347</v>
      </c>
      <c r="T148" t="s">
        <v>1906</v>
      </c>
      <c r="U148">
        <v>0</v>
      </c>
      <c r="V148" t="s">
        <v>238</v>
      </c>
      <c r="X148">
        <v>1.1415525114155251E-4</v>
      </c>
      <c r="Y148">
        <v>1.4916838624667481E-5</v>
      </c>
      <c r="Z148" t="s">
        <v>1906</v>
      </c>
      <c r="AA148" t="s">
        <v>25</v>
      </c>
      <c r="AC148" t="s">
        <v>22</v>
      </c>
      <c r="AD148" t="s">
        <v>1906</v>
      </c>
      <c r="AE148">
        <v>1.0235026353110218E-4</v>
      </c>
      <c r="AG148" t="s">
        <v>97</v>
      </c>
      <c r="AH148" t="s">
        <v>1906</v>
      </c>
      <c r="AI148">
        <v>0</v>
      </c>
    </row>
    <row r="149" spans="5:35" x14ac:dyDescent="0.45">
      <c r="E149" t="s">
        <v>1803</v>
      </c>
      <c r="G149" t="s">
        <v>368</v>
      </c>
      <c r="I149" t="s">
        <v>236</v>
      </c>
      <c r="J149" t="s">
        <v>1907</v>
      </c>
      <c r="K149">
        <v>0</v>
      </c>
      <c r="L149" t="s">
        <v>238</v>
      </c>
      <c r="N149" t="s">
        <v>346</v>
      </c>
      <c r="O149" t="s">
        <v>1907</v>
      </c>
      <c r="P149">
        <v>6.8255383079247748E-6</v>
      </c>
      <c r="Q149" t="s">
        <v>238</v>
      </c>
      <c r="S149" t="s">
        <v>347</v>
      </c>
      <c r="T149" t="s">
        <v>1907</v>
      </c>
      <c r="U149">
        <v>0</v>
      </c>
      <c r="V149" t="s">
        <v>238</v>
      </c>
      <c r="X149">
        <v>1.1415525114155251E-4</v>
      </c>
      <c r="Y149">
        <v>1.6574265138519424E-5</v>
      </c>
      <c r="Z149" t="s">
        <v>1907</v>
      </c>
      <c r="AA149" t="s">
        <v>25</v>
      </c>
      <c r="AC149" t="s">
        <v>22</v>
      </c>
      <c r="AD149" t="s">
        <v>1907</v>
      </c>
      <c r="AE149">
        <v>1.0204026807674513E-4</v>
      </c>
      <c r="AG149" t="s">
        <v>97</v>
      </c>
      <c r="AH149" t="s">
        <v>1907</v>
      </c>
      <c r="AI149">
        <v>0</v>
      </c>
    </row>
    <row r="150" spans="5:35" x14ac:dyDescent="0.45">
      <c r="E150" t="s">
        <v>1804</v>
      </c>
      <c r="G150" t="s">
        <v>368</v>
      </c>
      <c r="I150" t="s">
        <v>236</v>
      </c>
      <c r="J150" t="s">
        <v>1908</v>
      </c>
      <c r="K150">
        <v>0</v>
      </c>
      <c r="L150" t="s">
        <v>238</v>
      </c>
      <c r="N150" t="s">
        <v>346</v>
      </c>
      <c r="O150" t="s">
        <v>1908</v>
      </c>
      <c r="P150">
        <v>9.9414126117815602E-7</v>
      </c>
      <c r="Q150" t="s">
        <v>238</v>
      </c>
      <c r="S150" t="s">
        <v>347</v>
      </c>
      <c r="T150" t="s">
        <v>1908</v>
      </c>
      <c r="U150">
        <v>0</v>
      </c>
      <c r="V150" t="s">
        <v>238</v>
      </c>
      <c r="X150">
        <v>1.1415525114155251E-4</v>
      </c>
      <c r="Y150">
        <v>1.4585353321897093E-5</v>
      </c>
      <c r="Z150" t="s">
        <v>1908</v>
      </c>
      <c r="AA150" t="s">
        <v>25</v>
      </c>
      <c r="AC150" t="s">
        <v>22</v>
      </c>
      <c r="AD150" t="s">
        <v>1908</v>
      </c>
      <c r="AE150">
        <v>1.0288758898532115E-4</v>
      </c>
      <c r="AG150" t="s">
        <v>97</v>
      </c>
      <c r="AH150" t="s">
        <v>1908</v>
      </c>
      <c r="AI150">
        <v>0</v>
      </c>
    </row>
    <row r="151" spans="5:35" x14ac:dyDescent="0.45">
      <c r="E151" t="s">
        <v>1805</v>
      </c>
      <c r="G151" t="s">
        <v>368</v>
      </c>
      <c r="I151" t="s">
        <v>236</v>
      </c>
      <c r="J151" t="s">
        <v>1909</v>
      </c>
      <c r="K151">
        <v>0</v>
      </c>
      <c r="L151" t="s">
        <v>238</v>
      </c>
      <c r="N151" t="s">
        <v>346</v>
      </c>
      <c r="O151" t="s">
        <v>1909</v>
      </c>
      <c r="P151">
        <v>7.2010212337875742E-7</v>
      </c>
      <c r="Q151" t="s">
        <v>238</v>
      </c>
      <c r="S151" t="s">
        <v>347</v>
      </c>
      <c r="T151" t="s">
        <v>1909</v>
      </c>
      <c r="U151">
        <v>0</v>
      </c>
      <c r="V151" t="s">
        <v>238</v>
      </c>
      <c r="X151">
        <v>1.1415525114155251E-4</v>
      </c>
      <c r="Y151">
        <v>2.1215059377304864E-5</v>
      </c>
      <c r="Z151" t="s">
        <v>1909</v>
      </c>
      <c r="AA151" t="s">
        <v>25</v>
      </c>
      <c r="AC151" t="s">
        <v>22</v>
      </c>
      <c r="AD151" t="s">
        <v>1909</v>
      </c>
      <c r="AE151">
        <v>1.1169145988906205E-4</v>
      </c>
      <c r="AG151" t="s">
        <v>97</v>
      </c>
      <c r="AH151" t="s">
        <v>1909</v>
      </c>
      <c r="AI151">
        <v>0</v>
      </c>
    </row>
    <row r="152" spans="5:35" x14ac:dyDescent="0.45">
      <c r="E152" t="s">
        <v>1806</v>
      </c>
      <c r="G152" t="s">
        <v>368</v>
      </c>
      <c r="I152" t="s">
        <v>236</v>
      </c>
      <c r="J152" t="s">
        <v>1910</v>
      </c>
      <c r="K152">
        <v>0</v>
      </c>
      <c r="L152" t="s">
        <v>238</v>
      </c>
      <c r="N152" t="s">
        <v>346</v>
      </c>
      <c r="O152" t="s">
        <v>1910</v>
      </c>
      <c r="P152">
        <v>3.1530028557303182E-7</v>
      </c>
      <c r="Q152" t="s">
        <v>238</v>
      </c>
      <c r="S152" t="s">
        <v>347</v>
      </c>
      <c r="T152" t="s">
        <v>1910</v>
      </c>
      <c r="U152">
        <v>0</v>
      </c>
      <c r="V152" t="s">
        <v>238</v>
      </c>
      <c r="X152">
        <v>1.1415525114155251E-4</v>
      </c>
      <c r="Y152">
        <v>5.7678442682047593E-5</v>
      </c>
      <c r="Z152" t="s">
        <v>1910</v>
      </c>
      <c r="AA152" t="s">
        <v>25</v>
      </c>
      <c r="AC152" t="s">
        <v>22</v>
      </c>
      <c r="AD152" t="s">
        <v>1910</v>
      </c>
      <c r="AE152">
        <v>1.3483778714772356E-4</v>
      </c>
      <c r="AG152" t="s">
        <v>97</v>
      </c>
      <c r="AH152" t="s">
        <v>1910</v>
      </c>
      <c r="AI152">
        <v>0</v>
      </c>
    </row>
    <row r="153" spans="5:35" x14ac:dyDescent="0.45">
      <c r="E153" t="s">
        <v>1807</v>
      </c>
      <c r="G153" t="s">
        <v>368</v>
      </c>
      <c r="I153" t="s">
        <v>236</v>
      </c>
      <c r="J153" t="s">
        <v>1911</v>
      </c>
      <c r="K153">
        <v>0</v>
      </c>
      <c r="L153" t="s">
        <v>238</v>
      </c>
      <c r="N153" t="s">
        <v>346</v>
      </c>
      <c r="O153" t="s">
        <v>1911</v>
      </c>
      <c r="P153">
        <v>1.1862425714154919E-7</v>
      </c>
      <c r="Q153" t="s">
        <v>238</v>
      </c>
      <c r="S153" t="s">
        <v>347</v>
      </c>
      <c r="T153" t="s">
        <v>1911</v>
      </c>
      <c r="U153">
        <v>0</v>
      </c>
      <c r="V153" t="s">
        <v>238</v>
      </c>
      <c r="X153">
        <v>1.1415525114155251E-4</v>
      </c>
      <c r="Y153">
        <v>1.6905750441289813E-4</v>
      </c>
      <c r="Z153" t="s">
        <v>1911</v>
      </c>
      <c r="AA153" t="s">
        <v>25</v>
      </c>
      <c r="AC153" t="s">
        <v>22</v>
      </c>
      <c r="AD153" t="s">
        <v>1911</v>
      </c>
      <c r="AE153">
        <v>1.4581162623196399E-4</v>
      </c>
      <c r="AG153" t="s">
        <v>97</v>
      </c>
      <c r="AH153" t="s">
        <v>1911</v>
      </c>
      <c r="AI153">
        <v>0</v>
      </c>
    </row>
    <row r="154" spans="5:35" x14ac:dyDescent="0.45">
      <c r="E154" t="s">
        <v>1808</v>
      </c>
      <c r="G154" t="s">
        <v>368</v>
      </c>
      <c r="I154" t="s">
        <v>236</v>
      </c>
      <c r="J154" t="s">
        <v>1912</v>
      </c>
      <c r="K154">
        <v>5.5964938903610734E-6</v>
      </c>
      <c r="L154" t="s">
        <v>238</v>
      </c>
      <c r="N154" t="s">
        <v>346</v>
      </c>
      <c r="O154" t="s">
        <v>1912</v>
      </c>
      <c r="P154">
        <v>5.9574700028925923E-8</v>
      </c>
      <c r="Q154" t="s">
        <v>238</v>
      </c>
      <c r="S154" t="s">
        <v>347</v>
      </c>
      <c r="T154" t="s">
        <v>1912</v>
      </c>
      <c r="U154">
        <v>0</v>
      </c>
      <c r="V154" t="s">
        <v>238</v>
      </c>
      <c r="X154">
        <v>1.1415525114155251E-4</v>
      </c>
      <c r="Y154">
        <v>1.9060404909297337E-4</v>
      </c>
      <c r="Z154" t="s">
        <v>1912</v>
      </c>
      <c r="AA154" t="s">
        <v>25</v>
      </c>
      <c r="AC154" t="s">
        <v>22</v>
      </c>
      <c r="AD154" t="s">
        <v>1912</v>
      </c>
      <c r="AE154">
        <v>1.4818825804870157E-4</v>
      </c>
      <c r="AG154" t="s">
        <v>97</v>
      </c>
      <c r="AH154" t="s">
        <v>1912</v>
      </c>
      <c r="AI154">
        <v>0</v>
      </c>
    </row>
    <row r="155" spans="5:35" x14ac:dyDescent="0.45">
      <c r="E155" t="s">
        <v>414</v>
      </c>
      <c r="G155" t="s">
        <v>370</v>
      </c>
      <c r="I155" t="s">
        <v>236</v>
      </c>
      <c r="J155" t="s">
        <v>1913</v>
      </c>
      <c r="K155">
        <v>2.4016067323118805E-5</v>
      </c>
      <c r="L155" t="s">
        <v>238</v>
      </c>
      <c r="N155" t="s">
        <v>346</v>
      </c>
      <c r="O155" t="s">
        <v>1913</v>
      </c>
      <c r="P155">
        <v>8.5161923501175079E-8</v>
      </c>
      <c r="Q155" t="s">
        <v>238</v>
      </c>
      <c r="S155" t="s">
        <v>347</v>
      </c>
      <c r="T155" t="s">
        <v>1913</v>
      </c>
      <c r="U155">
        <v>0</v>
      </c>
      <c r="V155" t="s">
        <v>238</v>
      </c>
      <c r="X155">
        <v>1.1415525114155251E-4</v>
      </c>
      <c r="Y155">
        <v>1.4585353321897094E-4</v>
      </c>
      <c r="Z155" t="s">
        <v>1913</v>
      </c>
      <c r="AA155" t="s">
        <v>25</v>
      </c>
      <c r="AC155" t="s">
        <v>22</v>
      </c>
      <c r="AD155" t="s">
        <v>1913</v>
      </c>
      <c r="AE155">
        <v>1.4924224259351562E-4</v>
      </c>
      <c r="AG155" t="s">
        <v>97</v>
      </c>
      <c r="AH155" t="s">
        <v>1913</v>
      </c>
      <c r="AI155">
        <v>0</v>
      </c>
    </row>
    <row r="156" spans="5:35" x14ac:dyDescent="0.45">
      <c r="E156" t="s">
        <v>415</v>
      </c>
      <c r="G156" t="s">
        <v>370</v>
      </c>
      <c r="I156" t="s">
        <v>236</v>
      </c>
      <c r="J156" t="s">
        <v>1914</v>
      </c>
      <c r="K156">
        <v>5.5788654339200867E-5</v>
      </c>
      <c r="L156" t="s">
        <v>238</v>
      </c>
      <c r="N156" t="s">
        <v>346</v>
      </c>
      <c r="O156" t="s">
        <v>1914</v>
      </c>
      <c r="P156">
        <v>2.6358793221467571E-6</v>
      </c>
      <c r="Q156" t="s">
        <v>238</v>
      </c>
      <c r="S156" t="s">
        <v>347</v>
      </c>
      <c r="T156" t="s">
        <v>1914</v>
      </c>
      <c r="U156">
        <v>0</v>
      </c>
      <c r="V156" t="s">
        <v>238</v>
      </c>
      <c r="X156">
        <v>1.1415525114155251E-4</v>
      </c>
      <c r="Y156">
        <v>1.4452759200788939E-4</v>
      </c>
      <c r="Z156" t="s">
        <v>1914</v>
      </c>
      <c r="AA156" t="s">
        <v>25</v>
      </c>
      <c r="AC156" t="s">
        <v>22</v>
      </c>
      <c r="AD156" t="s">
        <v>1914</v>
      </c>
      <c r="AE156">
        <v>1.5008956350209162E-4</v>
      </c>
      <c r="AG156" t="s">
        <v>97</v>
      </c>
      <c r="AH156" t="s">
        <v>1914</v>
      </c>
      <c r="AI156">
        <v>0</v>
      </c>
    </row>
    <row r="157" spans="5:35" x14ac:dyDescent="0.45">
      <c r="E157" t="s">
        <v>416</v>
      </c>
      <c r="G157" t="s">
        <v>370</v>
      </c>
      <c r="I157" t="s">
        <v>236</v>
      </c>
      <c r="J157" t="s">
        <v>1915</v>
      </c>
      <c r="K157">
        <v>9.1570449210934406E-5</v>
      </c>
      <c r="L157" t="s">
        <v>238</v>
      </c>
      <c r="N157" t="s">
        <v>346</v>
      </c>
      <c r="O157" t="s">
        <v>1915</v>
      </c>
      <c r="P157">
        <v>1.7440641221268146E-6</v>
      </c>
      <c r="Q157" t="s">
        <v>238</v>
      </c>
      <c r="S157" t="s">
        <v>347</v>
      </c>
      <c r="T157" t="s">
        <v>1915</v>
      </c>
      <c r="U157">
        <v>0</v>
      </c>
      <c r="V157" t="s">
        <v>238</v>
      </c>
      <c r="X157">
        <v>1.1415525114155251E-4</v>
      </c>
      <c r="Y157">
        <v>1.408812536774151E-4</v>
      </c>
      <c r="Z157" t="s">
        <v>1915</v>
      </c>
      <c r="AA157" t="s">
        <v>25</v>
      </c>
      <c r="AC157" t="s">
        <v>22</v>
      </c>
      <c r="AD157" t="s">
        <v>1915</v>
      </c>
      <c r="AE157">
        <v>1.4903557895727757E-4</v>
      </c>
      <c r="AG157" t="s">
        <v>97</v>
      </c>
      <c r="AH157" t="s">
        <v>1915</v>
      </c>
      <c r="AI157">
        <v>0</v>
      </c>
    </row>
    <row r="158" spans="5:35" x14ac:dyDescent="0.45">
      <c r="E158" t="s">
        <v>417</v>
      </c>
      <c r="G158" t="s">
        <v>370</v>
      </c>
      <c r="I158" t="s">
        <v>236</v>
      </c>
      <c r="J158" t="s">
        <v>1916</v>
      </c>
      <c r="K158">
        <v>1.163971080942E-4</v>
      </c>
      <c r="L158" t="s">
        <v>238</v>
      </c>
      <c r="N158" t="s">
        <v>346</v>
      </c>
      <c r="O158" t="s">
        <v>1916</v>
      </c>
      <c r="P158">
        <v>7.4846360292913086E-6</v>
      </c>
      <c r="Q158" t="s">
        <v>238</v>
      </c>
      <c r="S158" t="s">
        <v>347</v>
      </c>
      <c r="T158" t="s">
        <v>1916</v>
      </c>
      <c r="U158">
        <v>0</v>
      </c>
      <c r="V158" t="s">
        <v>238</v>
      </c>
      <c r="X158">
        <v>1.1415525114155251E-4</v>
      </c>
      <c r="Y158">
        <v>1.4054976837464471E-4</v>
      </c>
      <c r="Z158" t="s">
        <v>1916</v>
      </c>
      <c r="AA158" t="s">
        <v>25</v>
      </c>
      <c r="AC158" t="s">
        <v>22</v>
      </c>
      <c r="AD158" t="s">
        <v>1916</v>
      </c>
      <c r="AE158">
        <v>1.4884958168466332E-4</v>
      </c>
      <c r="AG158" t="s">
        <v>97</v>
      </c>
      <c r="AH158" t="s">
        <v>1916</v>
      </c>
      <c r="AI158">
        <v>0</v>
      </c>
    </row>
    <row r="159" spans="5:35" x14ac:dyDescent="0.45">
      <c r="E159" t="s">
        <v>418</v>
      </c>
      <c r="G159" t="s">
        <v>370</v>
      </c>
      <c r="I159" t="s">
        <v>236</v>
      </c>
      <c r="J159" t="s">
        <v>1917</v>
      </c>
      <c r="K159">
        <v>1.3526965324850001E-4</v>
      </c>
      <c r="L159" t="s">
        <v>238</v>
      </c>
      <c r="N159" t="s">
        <v>346</v>
      </c>
      <c r="O159" t="s">
        <v>1917</v>
      </c>
      <c r="P159">
        <v>1.4178756306510116E-5</v>
      </c>
      <c r="Q159" t="s">
        <v>238</v>
      </c>
      <c r="S159" t="s">
        <v>347</v>
      </c>
      <c r="T159" t="s">
        <v>1917</v>
      </c>
      <c r="U159">
        <v>0</v>
      </c>
      <c r="V159" t="s">
        <v>238</v>
      </c>
      <c r="X159">
        <v>1.1415525114155251E-4</v>
      </c>
      <c r="Y159">
        <v>1.4253868019126702E-4</v>
      </c>
      <c r="Z159" t="s">
        <v>1917</v>
      </c>
      <c r="AA159" t="s">
        <v>25</v>
      </c>
      <c r="AC159" t="s">
        <v>22</v>
      </c>
      <c r="AD159" t="s">
        <v>1917</v>
      </c>
      <c r="AE159">
        <v>1.4775426441260167E-4</v>
      </c>
      <c r="AG159" t="s">
        <v>97</v>
      </c>
      <c r="AH159" t="s">
        <v>1917</v>
      </c>
      <c r="AI159">
        <v>0</v>
      </c>
    </row>
    <row r="160" spans="5:35" x14ac:dyDescent="0.45">
      <c r="E160" t="s">
        <v>419</v>
      </c>
      <c r="G160" t="s">
        <v>370</v>
      </c>
      <c r="I160" t="s">
        <v>236</v>
      </c>
      <c r="J160" t="s">
        <v>1918</v>
      </c>
      <c r="K160">
        <v>1.3416356580579999E-4</v>
      </c>
      <c r="L160" t="s">
        <v>238</v>
      </c>
      <c r="N160" t="s">
        <v>346</v>
      </c>
      <c r="O160" t="s">
        <v>1918</v>
      </c>
      <c r="P160">
        <v>3.3759035415061447E-5</v>
      </c>
      <c r="Q160" t="s">
        <v>238</v>
      </c>
      <c r="S160" t="s">
        <v>347</v>
      </c>
      <c r="T160" t="s">
        <v>1918</v>
      </c>
      <c r="U160">
        <v>0</v>
      </c>
      <c r="V160" t="s">
        <v>238</v>
      </c>
      <c r="X160">
        <v>1.1415525114155251E-4</v>
      </c>
      <c r="Y160">
        <v>1.4883690094390442E-4</v>
      </c>
      <c r="Z160" t="s">
        <v>1918</v>
      </c>
      <c r="AA160" t="s">
        <v>25</v>
      </c>
      <c r="AC160" t="s">
        <v>22</v>
      </c>
      <c r="AD160" t="s">
        <v>1918</v>
      </c>
      <c r="AE160">
        <v>1.4680361168590666E-4</v>
      </c>
      <c r="AG160" t="s">
        <v>97</v>
      </c>
      <c r="AH160" t="s">
        <v>1918</v>
      </c>
      <c r="AI160">
        <v>0</v>
      </c>
    </row>
    <row r="161" spans="5:35" x14ac:dyDescent="0.45">
      <c r="E161" t="s">
        <v>420</v>
      </c>
      <c r="G161" t="s">
        <v>370</v>
      </c>
      <c r="I161" t="s">
        <v>236</v>
      </c>
      <c r="J161" t="s">
        <v>1919</v>
      </c>
      <c r="K161">
        <v>1.6774445155450001E-4</v>
      </c>
      <c r="L161" t="s">
        <v>238</v>
      </c>
      <c r="N161" t="s">
        <v>346</v>
      </c>
      <c r="O161" t="s">
        <v>1919</v>
      </c>
      <c r="P161">
        <v>4.9818123761782753E-5</v>
      </c>
      <c r="Q161" t="s">
        <v>238</v>
      </c>
      <c r="S161" t="s">
        <v>347</v>
      </c>
      <c r="T161" t="s">
        <v>1919</v>
      </c>
      <c r="U161">
        <v>0</v>
      </c>
      <c r="V161" t="s">
        <v>238</v>
      </c>
      <c r="X161">
        <v>1.1415525114155251E-4</v>
      </c>
      <c r="Y161">
        <v>1.5049432745775637E-4</v>
      </c>
      <c r="Z161" t="s">
        <v>1919</v>
      </c>
      <c r="AA161" t="s">
        <v>25</v>
      </c>
      <c r="AC161" t="s">
        <v>22</v>
      </c>
      <c r="AD161" t="s">
        <v>1919</v>
      </c>
      <c r="AE161">
        <v>1.4645228350430194E-4</v>
      </c>
      <c r="AG161" t="s">
        <v>97</v>
      </c>
      <c r="AH161" t="s">
        <v>1919</v>
      </c>
      <c r="AI161">
        <v>0</v>
      </c>
    </row>
    <row r="162" spans="5:35" x14ac:dyDescent="0.45">
      <c r="E162" t="s">
        <v>421</v>
      </c>
      <c r="G162" t="s">
        <v>370</v>
      </c>
      <c r="I162" t="s">
        <v>236</v>
      </c>
      <c r="J162" t="s">
        <v>1920</v>
      </c>
      <c r="K162">
        <v>1.80862691705E-4</v>
      </c>
      <c r="L162" t="s">
        <v>238</v>
      </c>
      <c r="N162" t="s">
        <v>346</v>
      </c>
      <c r="O162" t="s">
        <v>1920</v>
      </c>
      <c r="P162">
        <v>6.9563227203075863E-5</v>
      </c>
      <c r="Q162" t="s">
        <v>238</v>
      </c>
      <c r="S162" t="s">
        <v>347</v>
      </c>
      <c r="T162" t="s">
        <v>1920</v>
      </c>
      <c r="U162">
        <v>0</v>
      </c>
      <c r="V162" t="s">
        <v>238</v>
      </c>
      <c r="X162">
        <v>1.1415525114155251E-4</v>
      </c>
      <c r="Y162">
        <v>1.7237235744060203E-4</v>
      </c>
      <c r="Z162" t="s">
        <v>1920</v>
      </c>
      <c r="AA162" t="s">
        <v>25</v>
      </c>
      <c r="AC162" t="s">
        <v>22</v>
      </c>
      <c r="AD162" t="s">
        <v>1920</v>
      </c>
      <c r="AE162">
        <v>1.471136071402637E-4</v>
      </c>
      <c r="AG162" t="s">
        <v>97</v>
      </c>
      <c r="AH162" t="s">
        <v>1920</v>
      </c>
      <c r="AI162">
        <v>0</v>
      </c>
    </row>
    <row r="163" spans="5:35" x14ac:dyDescent="0.45">
      <c r="E163" t="s">
        <v>422</v>
      </c>
      <c r="G163" t="s">
        <v>370</v>
      </c>
      <c r="I163" t="s">
        <v>236</v>
      </c>
      <c r="J163" t="s">
        <v>1921</v>
      </c>
      <c r="K163">
        <v>1.6684717263699999E-4</v>
      </c>
      <c r="L163" t="s">
        <v>238</v>
      </c>
      <c r="N163" t="s">
        <v>346</v>
      </c>
      <c r="O163" t="s">
        <v>1921</v>
      </c>
      <c r="P163">
        <v>1.1917000584730001E-4</v>
      </c>
      <c r="Q163" t="s">
        <v>238</v>
      </c>
      <c r="S163" t="s">
        <v>347</v>
      </c>
      <c r="T163" t="s">
        <v>1921</v>
      </c>
      <c r="U163">
        <v>0</v>
      </c>
      <c r="V163" t="s">
        <v>238</v>
      </c>
      <c r="X163">
        <v>1.1415525114155251E-4</v>
      </c>
      <c r="Y163">
        <v>2.2209515285616027E-4</v>
      </c>
      <c r="Z163" t="s">
        <v>1921</v>
      </c>
      <c r="AA163" t="s">
        <v>25</v>
      </c>
      <c r="AC163" t="s">
        <v>22</v>
      </c>
      <c r="AD163" t="s">
        <v>1921</v>
      </c>
      <c r="AE163">
        <v>1.4758893350361125E-4</v>
      </c>
      <c r="AG163" t="s">
        <v>97</v>
      </c>
      <c r="AH163" t="s">
        <v>1921</v>
      </c>
      <c r="AI163">
        <v>0</v>
      </c>
    </row>
    <row r="164" spans="5:35" x14ac:dyDescent="0.45">
      <c r="E164" t="s">
        <v>423</v>
      </c>
      <c r="G164" t="s">
        <v>370</v>
      </c>
      <c r="I164" t="s">
        <v>236</v>
      </c>
      <c r="J164" t="s">
        <v>1922</v>
      </c>
      <c r="K164">
        <v>1.0371610726010001E-4</v>
      </c>
      <c r="L164" t="s">
        <v>238</v>
      </c>
      <c r="N164" t="s">
        <v>346</v>
      </c>
      <c r="O164" t="s">
        <v>1922</v>
      </c>
      <c r="P164">
        <v>2.0623905793329999E-4</v>
      </c>
      <c r="Q164" t="s">
        <v>238</v>
      </c>
      <c r="S164" t="s">
        <v>347</v>
      </c>
      <c r="T164" t="s">
        <v>1922</v>
      </c>
      <c r="U164">
        <v>0</v>
      </c>
      <c r="V164" t="s">
        <v>238</v>
      </c>
      <c r="X164">
        <v>1.1415525114155251E-4</v>
      </c>
      <c r="Y164">
        <v>2.2209515285616027E-4</v>
      </c>
      <c r="Z164" t="s">
        <v>1922</v>
      </c>
      <c r="AA164" t="s">
        <v>25</v>
      </c>
      <c r="AC164" t="s">
        <v>22</v>
      </c>
      <c r="AD164" t="s">
        <v>1922</v>
      </c>
      <c r="AE164">
        <v>1.4899424623002994E-4</v>
      </c>
      <c r="AG164" t="s">
        <v>97</v>
      </c>
      <c r="AH164" t="s">
        <v>1922</v>
      </c>
      <c r="AI164">
        <v>0</v>
      </c>
    </row>
    <row r="165" spans="5:35" x14ac:dyDescent="0.45">
      <c r="E165" t="s">
        <v>424</v>
      </c>
      <c r="G165" t="s">
        <v>370</v>
      </c>
      <c r="I165" t="s">
        <v>236</v>
      </c>
      <c r="J165" t="s">
        <v>1923</v>
      </c>
      <c r="K165">
        <v>1.849338395697214E-5</v>
      </c>
      <c r="L165" t="s">
        <v>238</v>
      </c>
      <c r="N165" t="s">
        <v>346</v>
      </c>
      <c r="O165" t="s">
        <v>1923</v>
      </c>
      <c r="P165">
        <v>2.6999760592620001E-4</v>
      </c>
      <c r="Q165" t="s">
        <v>238</v>
      </c>
      <c r="S165" t="s">
        <v>347</v>
      </c>
      <c r="T165" t="s">
        <v>1923</v>
      </c>
      <c r="U165">
        <v>0</v>
      </c>
      <c r="V165" t="s">
        <v>238</v>
      </c>
      <c r="X165">
        <v>1.1415525114155251E-4</v>
      </c>
      <c r="Y165">
        <v>1.7237235744060203E-4</v>
      </c>
      <c r="Z165" t="s">
        <v>1923</v>
      </c>
      <c r="AA165" t="s">
        <v>25</v>
      </c>
      <c r="AC165" t="s">
        <v>22</v>
      </c>
      <c r="AD165" t="s">
        <v>1923</v>
      </c>
      <c r="AE165">
        <v>1.4783692986709688E-4</v>
      </c>
      <c r="AG165" t="s">
        <v>97</v>
      </c>
      <c r="AH165" t="s">
        <v>1923</v>
      </c>
      <c r="AI165">
        <v>0</v>
      </c>
    </row>
    <row r="166" spans="5:35" x14ac:dyDescent="0.45">
      <c r="E166" t="s">
        <v>425</v>
      </c>
      <c r="G166" t="s">
        <v>370</v>
      </c>
      <c r="I166" t="s">
        <v>236</v>
      </c>
      <c r="J166" t="s">
        <v>1924</v>
      </c>
      <c r="K166">
        <v>0</v>
      </c>
      <c r="L166" t="s">
        <v>238</v>
      </c>
      <c r="N166" t="s">
        <v>346</v>
      </c>
      <c r="O166" t="s">
        <v>1924</v>
      </c>
      <c r="P166">
        <v>3.0846471250770002E-4</v>
      </c>
      <c r="Q166" t="s">
        <v>238</v>
      </c>
      <c r="S166" t="s">
        <v>347</v>
      </c>
      <c r="T166" t="s">
        <v>1924</v>
      </c>
      <c r="U166">
        <v>0</v>
      </c>
      <c r="V166" t="s">
        <v>238</v>
      </c>
      <c r="X166">
        <v>1.1415525114155251E-4</v>
      </c>
      <c r="Y166">
        <v>1.5579809230208258E-4</v>
      </c>
      <c r="Z166" t="s">
        <v>1924</v>
      </c>
      <c r="AA166" t="s">
        <v>25</v>
      </c>
      <c r="AC166" t="s">
        <v>22</v>
      </c>
      <c r="AD166" t="s">
        <v>1924</v>
      </c>
      <c r="AE166">
        <v>1.4126502623472691E-4</v>
      </c>
      <c r="AG166" t="s">
        <v>97</v>
      </c>
      <c r="AH166" t="s">
        <v>1924</v>
      </c>
      <c r="AI166">
        <v>0</v>
      </c>
    </row>
    <row r="167" spans="5:35" x14ac:dyDescent="0.45">
      <c r="E167" t="s">
        <v>426</v>
      </c>
      <c r="G167" t="s">
        <v>370</v>
      </c>
      <c r="I167" t="s">
        <v>236</v>
      </c>
      <c r="J167" t="s">
        <v>1925</v>
      </c>
      <c r="K167">
        <v>0</v>
      </c>
      <c r="L167" t="s">
        <v>238</v>
      </c>
      <c r="N167" t="s">
        <v>346</v>
      </c>
      <c r="O167" t="s">
        <v>1925</v>
      </c>
      <c r="P167">
        <v>3.3725532466439997E-4</v>
      </c>
      <c r="Q167" t="s">
        <v>238</v>
      </c>
      <c r="S167" t="s">
        <v>347</v>
      </c>
      <c r="T167" t="s">
        <v>1925</v>
      </c>
      <c r="U167">
        <v>0</v>
      </c>
      <c r="V167" t="s">
        <v>238</v>
      </c>
      <c r="X167">
        <v>1.1415525114155251E-4</v>
      </c>
      <c r="Y167">
        <v>1.093901499142282E-4</v>
      </c>
      <c r="Z167" t="s">
        <v>1925</v>
      </c>
      <c r="AA167" t="s">
        <v>25</v>
      </c>
      <c r="AC167" t="s">
        <v>22</v>
      </c>
      <c r="AD167" t="s">
        <v>1925</v>
      </c>
      <c r="AE167">
        <v>1.2545525806251616E-4</v>
      </c>
      <c r="AG167" t="s">
        <v>97</v>
      </c>
      <c r="AH167" t="s">
        <v>1925</v>
      </c>
      <c r="AI167">
        <v>0</v>
      </c>
    </row>
    <row r="168" spans="5:35" x14ac:dyDescent="0.45">
      <c r="E168" t="s">
        <v>427</v>
      </c>
      <c r="G168" t="s">
        <v>370</v>
      </c>
      <c r="I168" t="s">
        <v>236</v>
      </c>
      <c r="J168" t="s">
        <v>1926</v>
      </c>
      <c r="K168">
        <v>0</v>
      </c>
      <c r="L168" t="s">
        <v>238</v>
      </c>
      <c r="N168" t="s">
        <v>346</v>
      </c>
      <c r="O168" t="s">
        <v>1926</v>
      </c>
      <c r="P168">
        <v>3.9305864912909998E-4</v>
      </c>
      <c r="Q168" t="s">
        <v>238</v>
      </c>
      <c r="S168" t="s">
        <v>347</v>
      </c>
      <c r="T168" t="s">
        <v>1926</v>
      </c>
      <c r="U168">
        <v>0</v>
      </c>
      <c r="V168" t="s">
        <v>238</v>
      </c>
      <c r="X168">
        <v>1.1415525114155251E-4</v>
      </c>
      <c r="Y168">
        <v>7.9556472664893237E-5</v>
      </c>
      <c r="Z168" t="s">
        <v>1926</v>
      </c>
      <c r="AA168" t="s">
        <v>25</v>
      </c>
      <c r="AC168" t="s">
        <v>22</v>
      </c>
      <c r="AD168" t="s">
        <v>1926</v>
      </c>
      <c r="AE168">
        <v>1.1483274715988038E-4</v>
      </c>
      <c r="AG168" t="s">
        <v>97</v>
      </c>
      <c r="AH168" t="s">
        <v>1926</v>
      </c>
      <c r="AI168">
        <v>0</v>
      </c>
    </row>
    <row r="169" spans="5:35" x14ac:dyDescent="0.45">
      <c r="E169" t="s">
        <v>428</v>
      </c>
      <c r="G169" t="s">
        <v>370</v>
      </c>
      <c r="I169" t="s">
        <v>236</v>
      </c>
      <c r="J169" t="s">
        <v>1927</v>
      </c>
      <c r="K169">
        <v>0</v>
      </c>
      <c r="L169" t="s">
        <v>238</v>
      </c>
      <c r="N169" t="s">
        <v>346</v>
      </c>
      <c r="O169" t="s">
        <v>1927</v>
      </c>
      <c r="P169">
        <v>3.3005290938240001E-4</v>
      </c>
      <c r="Q169" t="s">
        <v>238</v>
      </c>
      <c r="S169" t="s">
        <v>347</v>
      </c>
      <c r="T169" t="s">
        <v>1927</v>
      </c>
      <c r="U169">
        <v>0</v>
      </c>
      <c r="V169" t="s">
        <v>238</v>
      </c>
      <c r="X169">
        <v>1.1415525114155251E-4</v>
      </c>
      <c r="Y169">
        <v>5.6352501470966035E-5</v>
      </c>
      <c r="Z169" t="s">
        <v>1927</v>
      </c>
      <c r="AA169" t="s">
        <v>25</v>
      </c>
      <c r="AC169" t="s">
        <v>22</v>
      </c>
      <c r="AD169" t="s">
        <v>1927</v>
      </c>
      <c r="AE169">
        <v>1.0666953352847744E-4</v>
      </c>
      <c r="AG169" t="s">
        <v>97</v>
      </c>
      <c r="AH169" t="s">
        <v>1927</v>
      </c>
      <c r="AI169">
        <v>0</v>
      </c>
    </row>
    <row r="170" spans="5:35" x14ac:dyDescent="0.45">
      <c r="E170" t="s">
        <v>429</v>
      </c>
      <c r="G170" t="s">
        <v>370</v>
      </c>
      <c r="I170" t="s">
        <v>236</v>
      </c>
      <c r="J170" t="s">
        <v>1928</v>
      </c>
      <c r="K170">
        <v>0</v>
      </c>
      <c r="L170" t="s">
        <v>238</v>
      </c>
      <c r="N170" t="s">
        <v>346</v>
      </c>
      <c r="O170" t="s">
        <v>1928</v>
      </c>
      <c r="P170">
        <v>3.6286058549000002E-4</v>
      </c>
      <c r="Q170" t="s">
        <v>238</v>
      </c>
      <c r="S170" t="s">
        <v>347</v>
      </c>
      <c r="T170" t="s">
        <v>1928</v>
      </c>
      <c r="U170">
        <v>0</v>
      </c>
      <c r="V170" t="s">
        <v>238</v>
      </c>
      <c r="X170">
        <v>1.1415525114155251E-4</v>
      </c>
      <c r="Y170">
        <v>2.9833677249334962E-5</v>
      </c>
      <c r="Z170" t="s">
        <v>1928</v>
      </c>
      <c r="AA170" t="s">
        <v>25</v>
      </c>
      <c r="AC170" t="s">
        <v>22</v>
      </c>
      <c r="AD170" t="s">
        <v>1928</v>
      </c>
      <c r="AE170">
        <v>1.0545021807467297E-4</v>
      </c>
      <c r="AG170" t="s">
        <v>97</v>
      </c>
      <c r="AH170" t="s">
        <v>1928</v>
      </c>
      <c r="AI170">
        <v>0</v>
      </c>
    </row>
    <row r="171" spans="5:35" x14ac:dyDescent="0.45">
      <c r="E171" t="s">
        <v>430</v>
      </c>
      <c r="G171" t="s">
        <v>370</v>
      </c>
      <c r="I171" t="s">
        <v>236</v>
      </c>
      <c r="J171" t="s">
        <v>1929</v>
      </c>
      <c r="K171">
        <v>0</v>
      </c>
      <c r="L171" t="s">
        <v>238</v>
      </c>
      <c r="N171" t="s">
        <v>346</v>
      </c>
      <c r="O171" t="s">
        <v>1929</v>
      </c>
      <c r="P171">
        <v>1.8484995361220001E-4</v>
      </c>
      <c r="Q171" t="s">
        <v>238</v>
      </c>
      <c r="S171" t="s">
        <v>347</v>
      </c>
      <c r="T171" t="s">
        <v>1929</v>
      </c>
      <c r="U171">
        <v>0</v>
      </c>
      <c r="V171" t="s">
        <v>238</v>
      </c>
      <c r="X171">
        <v>1.1415525114155251E-4</v>
      </c>
      <c r="Y171">
        <v>2.1546544680075254E-5</v>
      </c>
      <c r="Z171" t="s">
        <v>1929</v>
      </c>
      <c r="AA171" t="s">
        <v>25</v>
      </c>
      <c r="AC171" t="s">
        <v>22</v>
      </c>
      <c r="AD171" t="s">
        <v>1929</v>
      </c>
      <c r="AE171">
        <v>9.6942178244508354E-5</v>
      </c>
      <c r="AG171" t="s">
        <v>97</v>
      </c>
      <c r="AH171" t="s">
        <v>1929</v>
      </c>
      <c r="AI171">
        <v>0</v>
      </c>
    </row>
    <row r="172" spans="5:35" x14ac:dyDescent="0.45">
      <c r="E172" t="s">
        <v>431</v>
      </c>
      <c r="G172" t="s">
        <v>370</v>
      </c>
      <c r="I172" t="s">
        <v>236</v>
      </c>
      <c r="J172" t="s">
        <v>1930</v>
      </c>
      <c r="K172">
        <v>0</v>
      </c>
      <c r="L172" t="s">
        <v>238</v>
      </c>
      <c r="N172" t="s">
        <v>346</v>
      </c>
      <c r="O172" t="s">
        <v>1930</v>
      </c>
      <c r="P172">
        <v>1.8174572589500001E-4</v>
      </c>
      <c r="Q172" t="s">
        <v>238</v>
      </c>
      <c r="S172" t="s">
        <v>347</v>
      </c>
      <c r="T172" t="s">
        <v>1930</v>
      </c>
      <c r="U172">
        <v>0</v>
      </c>
      <c r="V172" t="s">
        <v>238</v>
      </c>
      <c r="X172">
        <v>1.1415525114155251E-4</v>
      </c>
      <c r="Y172">
        <v>1.4916838624667481E-5</v>
      </c>
      <c r="Z172" t="s">
        <v>1930</v>
      </c>
      <c r="AA172" t="s">
        <v>25</v>
      </c>
      <c r="AC172" t="s">
        <v>22</v>
      </c>
      <c r="AD172" t="s">
        <v>1930</v>
      </c>
      <c r="AE172">
        <v>9.6094857335932355E-5</v>
      </c>
      <c r="AG172" t="s">
        <v>97</v>
      </c>
      <c r="AH172" t="s">
        <v>1930</v>
      </c>
      <c r="AI172">
        <v>0</v>
      </c>
    </row>
    <row r="173" spans="5:35" x14ac:dyDescent="0.45">
      <c r="E173" t="s">
        <v>432</v>
      </c>
      <c r="G173" t="s">
        <v>370</v>
      </c>
      <c r="I173" t="s">
        <v>236</v>
      </c>
      <c r="J173" t="s">
        <v>1931</v>
      </c>
      <c r="K173">
        <v>0</v>
      </c>
      <c r="L173" t="s">
        <v>238</v>
      </c>
      <c r="N173" t="s">
        <v>346</v>
      </c>
      <c r="O173" t="s">
        <v>1931</v>
      </c>
      <c r="P173">
        <v>1.6418742221480001E-4</v>
      </c>
      <c r="Q173" t="s">
        <v>238</v>
      </c>
      <c r="S173" t="s">
        <v>347</v>
      </c>
      <c r="T173" t="s">
        <v>1931</v>
      </c>
      <c r="U173">
        <v>0</v>
      </c>
      <c r="V173" t="s">
        <v>238</v>
      </c>
      <c r="X173">
        <v>1.1415525114155251E-4</v>
      </c>
      <c r="Y173">
        <v>1.6574265138519424E-5</v>
      </c>
      <c r="Z173" t="s">
        <v>1931</v>
      </c>
      <c r="AA173" t="s">
        <v>25</v>
      </c>
      <c r="AC173" t="s">
        <v>22</v>
      </c>
      <c r="AD173" t="s">
        <v>1931</v>
      </c>
      <c r="AE173">
        <v>9.6280854608546588E-5</v>
      </c>
      <c r="AG173" t="s">
        <v>97</v>
      </c>
      <c r="AH173" t="s">
        <v>1931</v>
      </c>
      <c r="AI173">
        <v>0</v>
      </c>
    </row>
    <row r="174" spans="5:35" x14ac:dyDescent="0.45">
      <c r="E174" t="s">
        <v>433</v>
      </c>
      <c r="G174" t="s">
        <v>370</v>
      </c>
      <c r="I174" t="s">
        <v>236</v>
      </c>
      <c r="J174" t="s">
        <v>1932</v>
      </c>
      <c r="K174">
        <v>0</v>
      </c>
      <c r="L174" t="s">
        <v>238</v>
      </c>
      <c r="N174" t="s">
        <v>346</v>
      </c>
      <c r="O174" t="s">
        <v>1932</v>
      </c>
      <c r="P174">
        <v>1.5411095391419999E-4</v>
      </c>
      <c r="Q174" t="s">
        <v>238</v>
      </c>
      <c r="S174" t="s">
        <v>347</v>
      </c>
      <c r="T174" t="s">
        <v>1932</v>
      </c>
      <c r="U174">
        <v>0</v>
      </c>
      <c r="V174" t="s">
        <v>238</v>
      </c>
      <c r="X174">
        <v>1.1415525114155251E-4</v>
      </c>
      <c r="Y174">
        <v>1.4585353321897093E-5</v>
      </c>
      <c r="Z174" t="s">
        <v>1932</v>
      </c>
      <c r="AA174" t="s">
        <v>25</v>
      </c>
      <c r="AC174" t="s">
        <v>22</v>
      </c>
      <c r="AD174" t="s">
        <v>1932</v>
      </c>
      <c r="AE174">
        <v>9.8864150061522203E-5</v>
      </c>
      <c r="AG174" t="s">
        <v>97</v>
      </c>
      <c r="AH174" t="s">
        <v>1932</v>
      </c>
      <c r="AI174">
        <v>0</v>
      </c>
    </row>
    <row r="175" spans="5:35" x14ac:dyDescent="0.45">
      <c r="E175" t="s">
        <v>434</v>
      </c>
      <c r="G175" t="s">
        <v>370</v>
      </c>
      <c r="I175" t="s">
        <v>236</v>
      </c>
      <c r="J175" t="s">
        <v>1933</v>
      </c>
      <c r="K175">
        <v>0</v>
      </c>
      <c r="L175" t="s">
        <v>238</v>
      </c>
      <c r="N175" t="s">
        <v>346</v>
      </c>
      <c r="O175" t="s">
        <v>1933</v>
      </c>
      <c r="P175">
        <v>1.6788457517739999E-4</v>
      </c>
      <c r="Q175" t="s">
        <v>238</v>
      </c>
      <c r="S175" t="s">
        <v>347</v>
      </c>
      <c r="T175" t="s">
        <v>1933</v>
      </c>
      <c r="U175">
        <v>0</v>
      </c>
      <c r="V175" t="s">
        <v>238</v>
      </c>
      <c r="X175">
        <v>1.1415525114155251E-4</v>
      </c>
      <c r="Y175">
        <v>2.1215059377304864E-5</v>
      </c>
      <c r="Z175" t="s">
        <v>1933</v>
      </c>
      <c r="AA175" t="s">
        <v>25</v>
      </c>
      <c r="AC175" t="s">
        <v>22</v>
      </c>
      <c r="AD175" t="s">
        <v>1933</v>
      </c>
      <c r="AE175">
        <v>1.0872200551007717E-4</v>
      </c>
      <c r="AG175" t="s">
        <v>97</v>
      </c>
      <c r="AH175" t="s">
        <v>1933</v>
      </c>
      <c r="AI175">
        <v>0</v>
      </c>
    </row>
    <row r="176" spans="5:35" x14ac:dyDescent="0.45">
      <c r="E176" t="s">
        <v>435</v>
      </c>
      <c r="G176" t="s">
        <v>370</v>
      </c>
      <c r="I176" t="s">
        <v>236</v>
      </c>
      <c r="J176" t="s">
        <v>1934</v>
      </c>
      <c r="K176">
        <v>0</v>
      </c>
      <c r="L176" t="s">
        <v>238</v>
      </c>
      <c r="N176" t="s">
        <v>346</v>
      </c>
      <c r="O176" t="s">
        <v>1934</v>
      </c>
      <c r="P176">
        <v>1.8458904017189999E-4</v>
      </c>
      <c r="Q176" t="s">
        <v>238</v>
      </c>
      <c r="S176" t="s">
        <v>347</v>
      </c>
      <c r="T176" t="s">
        <v>1934</v>
      </c>
      <c r="U176">
        <v>0</v>
      </c>
      <c r="V176" t="s">
        <v>238</v>
      </c>
      <c r="X176">
        <v>1.1415525114155251E-4</v>
      </c>
      <c r="Y176">
        <v>5.7678442682047593E-5</v>
      </c>
      <c r="Z176" t="s">
        <v>1934</v>
      </c>
      <c r="AA176" t="s">
        <v>25</v>
      </c>
      <c r="AC176" t="s">
        <v>22</v>
      </c>
      <c r="AD176" t="s">
        <v>1934</v>
      </c>
      <c r="AE176">
        <v>1.2298179641050258E-4</v>
      </c>
      <c r="AG176" t="s">
        <v>97</v>
      </c>
      <c r="AH176" t="s">
        <v>1934</v>
      </c>
      <c r="AI176">
        <v>0</v>
      </c>
    </row>
    <row r="177" spans="5:35" x14ac:dyDescent="0.45">
      <c r="E177" t="s">
        <v>436</v>
      </c>
      <c r="G177" t="s">
        <v>370</v>
      </c>
      <c r="I177" t="s">
        <v>236</v>
      </c>
      <c r="J177" t="s">
        <v>1935</v>
      </c>
      <c r="K177">
        <v>2.2829501739390001E-4</v>
      </c>
      <c r="L177" t="s">
        <v>238</v>
      </c>
      <c r="N177" t="s">
        <v>346</v>
      </c>
      <c r="O177" t="s">
        <v>1935</v>
      </c>
      <c r="P177">
        <v>1.9169761006910001E-4</v>
      </c>
      <c r="Q177" t="s">
        <v>238</v>
      </c>
      <c r="S177" t="s">
        <v>347</v>
      </c>
      <c r="T177" t="s">
        <v>1935</v>
      </c>
      <c r="U177">
        <v>0</v>
      </c>
      <c r="V177" t="s">
        <v>238</v>
      </c>
      <c r="X177">
        <v>1.1415525114155251E-4</v>
      </c>
      <c r="Y177">
        <v>1.6905750441289813E-4</v>
      </c>
      <c r="Z177" t="s">
        <v>1935</v>
      </c>
      <c r="AA177" t="s">
        <v>25</v>
      </c>
      <c r="AC177" t="s">
        <v>22</v>
      </c>
      <c r="AD177" t="s">
        <v>1935</v>
      </c>
      <c r="AE177">
        <v>1.3323231276790985E-4</v>
      </c>
      <c r="AG177" t="s">
        <v>97</v>
      </c>
      <c r="AH177" t="s">
        <v>1935</v>
      </c>
      <c r="AI177">
        <v>0</v>
      </c>
    </row>
    <row r="178" spans="5:35" x14ac:dyDescent="0.45">
      <c r="E178" t="s">
        <v>437</v>
      </c>
      <c r="G178" t="s">
        <v>370</v>
      </c>
      <c r="I178" t="s">
        <v>236</v>
      </c>
      <c r="J178" t="s">
        <v>1936</v>
      </c>
      <c r="K178">
        <v>3.2728453869100002E-4</v>
      </c>
      <c r="L178" t="s">
        <v>238</v>
      </c>
      <c r="N178" t="s">
        <v>346</v>
      </c>
      <c r="O178" t="s">
        <v>1936</v>
      </c>
      <c r="P178">
        <v>1.4842888976000001E-4</v>
      </c>
      <c r="Q178" t="s">
        <v>238</v>
      </c>
      <c r="S178" t="s">
        <v>347</v>
      </c>
      <c r="T178" t="s">
        <v>1936</v>
      </c>
      <c r="U178">
        <v>0</v>
      </c>
      <c r="V178" t="s">
        <v>238</v>
      </c>
      <c r="X178">
        <v>1.1415525114155251E-4</v>
      </c>
      <c r="Y178">
        <v>1.9060404909297337E-4</v>
      </c>
      <c r="Z178" t="s">
        <v>1936</v>
      </c>
      <c r="AA178" t="s">
        <v>25</v>
      </c>
      <c r="AC178" t="s">
        <v>22</v>
      </c>
      <c r="AD178" t="s">
        <v>1936</v>
      </c>
      <c r="AE178">
        <v>1.3945288821867513E-4</v>
      </c>
      <c r="AG178" t="s">
        <v>97</v>
      </c>
      <c r="AH178" t="s">
        <v>1936</v>
      </c>
      <c r="AI178">
        <v>0</v>
      </c>
    </row>
    <row r="179" spans="5:35" x14ac:dyDescent="0.45">
      <c r="E179" t="s">
        <v>438</v>
      </c>
      <c r="G179" t="s">
        <v>372</v>
      </c>
      <c r="I179" t="s">
        <v>236</v>
      </c>
      <c r="J179" t="s">
        <v>1937</v>
      </c>
      <c r="K179">
        <v>4.420488334006E-4</v>
      </c>
      <c r="L179" t="s">
        <v>238</v>
      </c>
      <c r="N179" t="s">
        <v>346</v>
      </c>
      <c r="O179" t="s">
        <v>1937</v>
      </c>
      <c r="P179">
        <v>1.4556704634270001E-4</v>
      </c>
      <c r="Q179" t="s">
        <v>238</v>
      </c>
      <c r="S179" t="s">
        <v>347</v>
      </c>
      <c r="T179" t="s">
        <v>1937</v>
      </c>
      <c r="U179">
        <v>0</v>
      </c>
      <c r="V179" t="s">
        <v>238</v>
      </c>
      <c r="X179">
        <v>1.1415525114155251E-4</v>
      </c>
      <c r="Y179">
        <v>1.4585353321897094E-4</v>
      </c>
      <c r="Z179" t="s">
        <v>1937</v>
      </c>
      <c r="AA179" t="s">
        <v>25</v>
      </c>
      <c r="AC179" t="s">
        <v>22</v>
      </c>
      <c r="AD179" t="s">
        <v>1937</v>
      </c>
      <c r="AE179">
        <v>1.4098219912683671E-4</v>
      </c>
      <c r="AG179" t="s">
        <v>97</v>
      </c>
      <c r="AH179" t="s">
        <v>1937</v>
      </c>
      <c r="AI179">
        <v>0</v>
      </c>
    </row>
    <row r="180" spans="5:35" x14ac:dyDescent="0.45">
      <c r="E180" t="s">
        <v>439</v>
      </c>
      <c r="G180" t="s">
        <v>372</v>
      </c>
      <c r="I180" t="s">
        <v>236</v>
      </c>
      <c r="J180" t="s">
        <v>1938</v>
      </c>
      <c r="K180">
        <v>5.132240790601E-4</v>
      </c>
      <c r="L180" t="s">
        <v>238</v>
      </c>
      <c r="N180" t="s">
        <v>346</v>
      </c>
      <c r="O180" t="s">
        <v>1938</v>
      </c>
      <c r="P180">
        <v>1.4829795847689999E-4</v>
      </c>
      <c r="Q180" t="s">
        <v>238</v>
      </c>
      <c r="S180" t="s">
        <v>347</v>
      </c>
      <c r="T180" t="s">
        <v>1938</v>
      </c>
      <c r="U180">
        <v>0</v>
      </c>
      <c r="V180" t="s">
        <v>238</v>
      </c>
      <c r="X180">
        <v>1.1415525114155251E-4</v>
      </c>
      <c r="Y180">
        <v>1.4452759200788939E-4</v>
      </c>
      <c r="Z180" t="s">
        <v>1938</v>
      </c>
      <c r="AA180" t="s">
        <v>25</v>
      </c>
      <c r="AC180" t="s">
        <v>22</v>
      </c>
      <c r="AD180" t="s">
        <v>1938</v>
      </c>
      <c r="AE180">
        <v>1.4027954276362733E-4</v>
      </c>
      <c r="AG180" t="s">
        <v>97</v>
      </c>
      <c r="AH180" t="s">
        <v>1938</v>
      </c>
      <c r="AI180">
        <v>0</v>
      </c>
    </row>
    <row r="181" spans="5:35" x14ac:dyDescent="0.45">
      <c r="E181" t="s">
        <v>440</v>
      </c>
      <c r="G181" t="s">
        <v>372</v>
      </c>
      <c r="I181" t="s">
        <v>236</v>
      </c>
      <c r="J181" t="s">
        <v>1939</v>
      </c>
      <c r="K181">
        <v>5.5877503330749995E-4</v>
      </c>
      <c r="L181" t="s">
        <v>238</v>
      </c>
      <c r="N181" t="s">
        <v>346</v>
      </c>
      <c r="O181" t="s">
        <v>1939</v>
      </c>
      <c r="P181">
        <v>7.3631245627905751E-5</v>
      </c>
      <c r="Q181" t="s">
        <v>238</v>
      </c>
      <c r="S181" t="s">
        <v>347</v>
      </c>
      <c r="T181" t="s">
        <v>1939</v>
      </c>
      <c r="U181">
        <v>0</v>
      </c>
      <c r="V181" t="s">
        <v>238</v>
      </c>
      <c r="X181">
        <v>1.1415525114155251E-4</v>
      </c>
      <c r="Y181">
        <v>1.408812536774151E-4</v>
      </c>
      <c r="Z181" t="s">
        <v>1939</v>
      </c>
      <c r="AA181" t="s">
        <v>25</v>
      </c>
      <c r="AC181" t="s">
        <v>22</v>
      </c>
      <c r="AD181" t="s">
        <v>1939</v>
      </c>
      <c r="AE181">
        <v>1.3792357731051358E-4</v>
      </c>
      <c r="AG181" t="s">
        <v>97</v>
      </c>
      <c r="AH181" t="s">
        <v>1939</v>
      </c>
      <c r="AI181">
        <v>0</v>
      </c>
    </row>
    <row r="182" spans="5:35" x14ac:dyDescent="0.45">
      <c r="E182" t="s">
        <v>441</v>
      </c>
      <c r="G182" t="s">
        <v>372</v>
      </c>
      <c r="I182" t="s">
        <v>236</v>
      </c>
      <c r="J182" t="s">
        <v>1940</v>
      </c>
      <c r="K182">
        <v>5.3402605054700002E-4</v>
      </c>
      <c r="L182" t="s">
        <v>238</v>
      </c>
      <c r="N182" t="s">
        <v>346</v>
      </c>
      <c r="O182" t="s">
        <v>1940</v>
      </c>
      <c r="P182">
        <v>1.0003839769020001E-4</v>
      </c>
      <c r="Q182" t="s">
        <v>238</v>
      </c>
      <c r="S182" t="s">
        <v>347</v>
      </c>
      <c r="T182" t="s">
        <v>1940</v>
      </c>
      <c r="U182">
        <v>0</v>
      </c>
      <c r="V182" t="s">
        <v>238</v>
      </c>
      <c r="X182">
        <v>1.1415525114155251E-4</v>
      </c>
      <c r="Y182">
        <v>1.4054976837464471E-4</v>
      </c>
      <c r="Z182" t="s">
        <v>1940</v>
      </c>
      <c r="AA182" t="s">
        <v>25</v>
      </c>
      <c r="AC182" t="s">
        <v>22</v>
      </c>
      <c r="AD182" t="s">
        <v>1940</v>
      </c>
      <c r="AE182">
        <v>1.3614627003886634E-4</v>
      </c>
      <c r="AG182" t="s">
        <v>97</v>
      </c>
      <c r="AH182" t="s">
        <v>1940</v>
      </c>
      <c r="AI182">
        <v>0</v>
      </c>
    </row>
    <row r="183" spans="5:35" x14ac:dyDescent="0.45">
      <c r="E183" t="s">
        <v>442</v>
      </c>
      <c r="G183" t="s">
        <v>372</v>
      </c>
      <c r="I183" t="s">
        <v>236</v>
      </c>
      <c r="J183" t="s">
        <v>1941</v>
      </c>
      <c r="K183">
        <v>4.8498246843639998E-4</v>
      </c>
      <c r="L183" t="s">
        <v>238</v>
      </c>
      <c r="N183" t="s">
        <v>346</v>
      </c>
      <c r="O183" t="s">
        <v>1941</v>
      </c>
      <c r="P183">
        <v>9.6996750070698997E-5</v>
      </c>
      <c r="Q183" t="s">
        <v>238</v>
      </c>
      <c r="S183" t="s">
        <v>347</v>
      </c>
      <c r="T183" t="s">
        <v>1941</v>
      </c>
      <c r="U183">
        <v>0</v>
      </c>
      <c r="V183" t="s">
        <v>238</v>
      </c>
      <c r="X183">
        <v>1.1415525114155251E-4</v>
      </c>
      <c r="Y183">
        <v>1.4253868019126702E-4</v>
      </c>
      <c r="Z183" t="s">
        <v>1941</v>
      </c>
      <c r="AA183" t="s">
        <v>25</v>
      </c>
      <c r="AC183" t="s">
        <v>22</v>
      </c>
      <c r="AD183" t="s">
        <v>1941</v>
      </c>
      <c r="AE183">
        <v>1.3567094367551884E-4</v>
      </c>
      <c r="AG183" t="s">
        <v>97</v>
      </c>
      <c r="AH183" t="s">
        <v>1941</v>
      </c>
      <c r="AI183">
        <v>0</v>
      </c>
    </row>
    <row r="184" spans="5:35" x14ac:dyDescent="0.45">
      <c r="E184" t="s">
        <v>443</v>
      </c>
      <c r="G184" t="s">
        <v>372</v>
      </c>
      <c r="I184" t="s">
        <v>236</v>
      </c>
      <c r="J184" t="s">
        <v>1942</v>
      </c>
      <c r="K184">
        <v>5.271172825871E-4</v>
      </c>
      <c r="L184" t="s">
        <v>238</v>
      </c>
      <c r="N184" t="s">
        <v>346</v>
      </c>
      <c r="O184" t="s">
        <v>1942</v>
      </c>
      <c r="P184">
        <v>1.024272237122E-4</v>
      </c>
      <c r="Q184" t="s">
        <v>238</v>
      </c>
      <c r="S184" t="s">
        <v>347</v>
      </c>
      <c r="T184" t="s">
        <v>1942</v>
      </c>
      <c r="U184">
        <v>0</v>
      </c>
      <c r="V184" t="s">
        <v>238</v>
      </c>
      <c r="X184">
        <v>1.1415525114155251E-4</v>
      </c>
      <c r="Y184">
        <v>1.4883690094390442E-4</v>
      </c>
      <c r="Z184" t="s">
        <v>1942</v>
      </c>
      <c r="AA184" t="s">
        <v>25</v>
      </c>
      <c r="AC184" t="s">
        <v>22</v>
      </c>
      <c r="AD184" t="s">
        <v>1942</v>
      </c>
      <c r="AE184">
        <v>1.346789582215762E-4</v>
      </c>
      <c r="AG184" t="s">
        <v>97</v>
      </c>
      <c r="AH184" t="s">
        <v>1942</v>
      </c>
      <c r="AI184">
        <v>0</v>
      </c>
    </row>
    <row r="185" spans="5:35" x14ac:dyDescent="0.45">
      <c r="E185" t="s">
        <v>444</v>
      </c>
      <c r="G185" t="s">
        <v>372</v>
      </c>
      <c r="I185" t="s">
        <v>236</v>
      </c>
      <c r="J185" t="s">
        <v>1943</v>
      </c>
      <c r="K185">
        <v>5.3943411799350005E-4</v>
      </c>
      <c r="L185" t="s">
        <v>238</v>
      </c>
      <c r="N185" t="s">
        <v>346</v>
      </c>
      <c r="O185" t="s">
        <v>1943</v>
      </c>
      <c r="P185">
        <v>1.038850467572E-4</v>
      </c>
      <c r="Q185" t="s">
        <v>238</v>
      </c>
      <c r="S185" t="s">
        <v>347</v>
      </c>
      <c r="T185" t="s">
        <v>1943</v>
      </c>
      <c r="U185">
        <v>0</v>
      </c>
      <c r="V185" t="s">
        <v>238</v>
      </c>
      <c r="X185">
        <v>1.1415525114155251E-4</v>
      </c>
      <c r="Y185">
        <v>1.5049432745775637E-4</v>
      </c>
      <c r="Z185" t="s">
        <v>1943</v>
      </c>
      <c r="AA185" t="s">
        <v>25</v>
      </c>
      <c r="AC185" t="s">
        <v>22</v>
      </c>
      <c r="AD185" t="s">
        <v>1943</v>
      </c>
      <c r="AE185">
        <v>1.3441029549446671E-4</v>
      </c>
      <c r="AG185" t="s">
        <v>97</v>
      </c>
      <c r="AH185" t="s">
        <v>1943</v>
      </c>
      <c r="AI185">
        <v>0</v>
      </c>
    </row>
    <row r="186" spans="5:35" x14ac:dyDescent="0.45">
      <c r="E186" t="s">
        <v>445</v>
      </c>
      <c r="G186" t="s">
        <v>372</v>
      </c>
      <c r="I186" t="s">
        <v>236</v>
      </c>
      <c r="J186" t="s">
        <v>1944</v>
      </c>
      <c r="K186">
        <v>5.3053884596550001E-4</v>
      </c>
      <c r="L186" t="s">
        <v>238</v>
      </c>
      <c r="N186" t="s">
        <v>346</v>
      </c>
      <c r="O186" t="s">
        <v>1944</v>
      </c>
      <c r="P186">
        <v>1.3263298677849999E-4</v>
      </c>
      <c r="Q186" t="s">
        <v>238</v>
      </c>
      <c r="S186" t="s">
        <v>347</v>
      </c>
      <c r="T186" t="s">
        <v>1944</v>
      </c>
      <c r="U186">
        <v>0</v>
      </c>
      <c r="V186" t="s">
        <v>238</v>
      </c>
      <c r="X186">
        <v>1.1415525114155251E-4</v>
      </c>
      <c r="Y186">
        <v>1.7237235744060203E-4</v>
      </c>
      <c r="Z186" t="s">
        <v>1944</v>
      </c>
      <c r="AA186" t="s">
        <v>25</v>
      </c>
      <c r="AC186" t="s">
        <v>22</v>
      </c>
      <c r="AD186" t="s">
        <v>1944</v>
      </c>
      <c r="AE186">
        <v>1.3370763913125736E-4</v>
      </c>
      <c r="AG186" t="s">
        <v>97</v>
      </c>
      <c r="AH186" t="s">
        <v>1944</v>
      </c>
      <c r="AI186">
        <v>0</v>
      </c>
    </row>
    <row r="187" spans="5:35" x14ac:dyDescent="0.45">
      <c r="E187" t="s">
        <v>446</v>
      </c>
      <c r="G187" t="s">
        <v>372</v>
      </c>
      <c r="I187" t="s">
        <v>236</v>
      </c>
      <c r="J187" t="s">
        <v>1945</v>
      </c>
      <c r="K187">
        <v>4.8415866445740001E-4</v>
      </c>
      <c r="L187" t="s">
        <v>238</v>
      </c>
      <c r="N187" t="s">
        <v>346</v>
      </c>
      <c r="O187" t="s">
        <v>1945</v>
      </c>
      <c r="P187">
        <v>1.6514478407420001E-4</v>
      </c>
      <c r="Q187" t="s">
        <v>238</v>
      </c>
      <c r="S187" t="s">
        <v>347</v>
      </c>
      <c r="T187" t="s">
        <v>1945</v>
      </c>
      <c r="U187">
        <v>0</v>
      </c>
      <c r="V187" t="s">
        <v>238</v>
      </c>
      <c r="X187">
        <v>1.1415525114155251E-4</v>
      </c>
      <c r="Y187">
        <v>2.2209515285616027E-4</v>
      </c>
      <c r="Z187" t="s">
        <v>1945</v>
      </c>
      <c r="AA187" t="s">
        <v>25</v>
      </c>
      <c r="AC187" t="s">
        <v>22</v>
      </c>
      <c r="AD187" t="s">
        <v>1945</v>
      </c>
      <c r="AE187">
        <v>1.3370763913125736E-4</v>
      </c>
      <c r="AG187" t="s">
        <v>97</v>
      </c>
      <c r="AH187" t="s">
        <v>1945</v>
      </c>
      <c r="AI187">
        <v>0</v>
      </c>
    </row>
    <row r="188" spans="5:35" x14ac:dyDescent="0.45">
      <c r="E188" t="s">
        <v>447</v>
      </c>
      <c r="G188" t="s">
        <v>372</v>
      </c>
      <c r="I188" t="s">
        <v>236</v>
      </c>
      <c r="J188" t="s">
        <v>1946</v>
      </c>
      <c r="K188">
        <v>3.6774366070239998E-4</v>
      </c>
      <c r="L188" t="s">
        <v>238</v>
      </c>
      <c r="N188" t="s">
        <v>346</v>
      </c>
      <c r="O188" t="s">
        <v>1946</v>
      </c>
      <c r="P188">
        <v>1.83792696091E-4</v>
      </c>
      <c r="Q188" t="s">
        <v>238</v>
      </c>
      <c r="S188" t="s">
        <v>347</v>
      </c>
      <c r="T188" t="s">
        <v>1946</v>
      </c>
      <c r="U188">
        <v>0</v>
      </c>
      <c r="V188" t="s">
        <v>238</v>
      </c>
      <c r="X188">
        <v>1.1415525114155251E-4</v>
      </c>
      <c r="Y188">
        <v>2.2209515285616027E-4</v>
      </c>
      <c r="Z188" t="s">
        <v>1946</v>
      </c>
      <c r="AA188" t="s">
        <v>25</v>
      </c>
      <c r="AC188" t="s">
        <v>22</v>
      </c>
      <c r="AD188" t="s">
        <v>1946</v>
      </c>
      <c r="AE188">
        <v>1.3383163731300017E-4</v>
      </c>
      <c r="AG188" t="s">
        <v>97</v>
      </c>
      <c r="AH188" t="s">
        <v>1946</v>
      </c>
      <c r="AI188">
        <v>0</v>
      </c>
    </row>
    <row r="189" spans="5:35" x14ac:dyDescent="0.45">
      <c r="E189" t="s">
        <v>448</v>
      </c>
      <c r="G189" t="s">
        <v>372</v>
      </c>
      <c r="I189" t="s">
        <v>236</v>
      </c>
      <c r="J189" t="s">
        <v>1947</v>
      </c>
      <c r="K189">
        <v>2.084128808116E-4</v>
      </c>
      <c r="L189" t="s">
        <v>238</v>
      </c>
      <c r="N189" t="s">
        <v>346</v>
      </c>
      <c r="O189" t="s">
        <v>1947</v>
      </c>
      <c r="P189">
        <v>2.575415207018E-4</v>
      </c>
      <c r="Q189" t="s">
        <v>238</v>
      </c>
      <c r="S189" t="s">
        <v>347</v>
      </c>
      <c r="T189" t="s">
        <v>1947</v>
      </c>
      <c r="U189">
        <v>0</v>
      </c>
      <c r="V189" t="s">
        <v>238</v>
      </c>
      <c r="X189">
        <v>1.1415525114155251E-4</v>
      </c>
      <c r="Y189">
        <v>1.7237235744060203E-4</v>
      </c>
      <c r="Z189" t="s">
        <v>1947</v>
      </c>
      <c r="AA189" t="s">
        <v>25</v>
      </c>
      <c r="AC189" t="s">
        <v>22</v>
      </c>
      <c r="AD189" t="s">
        <v>1947</v>
      </c>
      <c r="AE189">
        <v>1.2930570367938689E-4</v>
      </c>
      <c r="AG189" t="s">
        <v>97</v>
      </c>
      <c r="AH189" t="s">
        <v>1947</v>
      </c>
      <c r="AI189">
        <v>0</v>
      </c>
    </row>
    <row r="190" spans="5:35" x14ac:dyDescent="0.45">
      <c r="E190" t="s">
        <v>449</v>
      </c>
      <c r="G190" t="s">
        <v>372</v>
      </c>
      <c r="I190" t="s">
        <v>236</v>
      </c>
      <c r="J190" t="s">
        <v>1948</v>
      </c>
      <c r="K190">
        <v>0</v>
      </c>
      <c r="L190" t="s">
        <v>238</v>
      </c>
      <c r="N190" t="s">
        <v>346</v>
      </c>
      <c r="O190" t="s">
        <v>1948</v>
      </c>
      <c r="P190">
        <v>2.9962895373620001E-4</v>
      </c>
      <c r="Q190" t="s">
        <v>238</v>
      </c>
      <c r="S190" t="s">
        <v>347</v>
      </c>
      <c r="T190" t="s">
        <v>1948</v>
      </c>
      <c r="U190">
        <v>0</v>
      </c>
      <c r="V190" t="s">
        <v>238</v>
      </c>
      <c r="X190">
        <v>1.1415525114155251E-4</v>
      </c>
      <c r="Y190">
        <v>1.5579809230208258E-4</v>
      </c>
      <c r="Z190" t="s">
        <v>1948</v>
      </c>
      <c r="AA190" t="s">
        <v>25</v>
      </c>
      <c r="AC190" t="s">
        <v>22</v>
      </c>
      <c r="AD190" t="s">
        <v>1948</v>
      </c>
      <c r="AE190">
        <v>1.2260980186527408E-4</v>
      </c>
      <c r="AG190" t="s">
        <v>97</v>
      </c>
      <c r="AH190" t="s">
        <v>1948</v>
      </c>
      <c r="AI190">
        <v>0</v>
      </c>
    </row>
    <row r="191" spans="5:35" x14ac:dyDescent="0.45">
      <c r="E191" t="s">
        <v>450</v>
      </c>
      <c r="G191" t="s">
        <v>372</v>
      </c>
      <c r="I191" t="s">
        <v>236</v>
      </c>
      <c r="J191" t="s">
        <v>1949</v>
      </c>
      <c r="K191">
        <v>0</v>
      </c>
      <c r="L191" t="s">
        <v>238</v>
      </c>
      <c r="N191" t="s">
        <v>346</v>
      </c>
      <c r="O191" t="s">
        <v>1949</v>
      </c>
      <c r="P191">
        <v>2.7965030998949999E-4</v>
      </c>
      <c r="Q191" t="s">
        <v>238</v>
      </c>
      <c r="S191" t="s">
        <v>347</v>
      </c>
      <c r="T191" t="s">
        <v>1949</v>
      </c>
      <c r="U191">
        <v>0</v>
      </c>
      <c r="V191" t="s">
        <v>238</v>
      </c>
      <c r="X191">
        <v>1.1415525114155251E-4</v>
      </c>
      <c r="Y191">
        <v>1.093901499142282E-4</v>
      </c>
      <c r="Z191" t="s">
        <v>1949</v>
      </c>
      <c r="AA191" t="s">
        <v>25</v>
      </c>
      <c r="AC191" t="s">
        <v>22</v>
      </c>
      <c r="AD191" t="s">
        <v>1949</v>
      </c>
      <c r="AE191">
        <v>1.1289661096208578E-4</v>
      </c>
      <c r="AG191" t="s">
        <v>97</v>
      </c>
      <c r="AH191" t="s">
        <v>1949</v>
      </c>
      <c r="AI191">
        <v>0</v>
      </c>
    </row>
    <row r="192" spans="5:35" x14ac:dyDescent="0.45">
      <c r="E192" t="s">
        <v>451</v>
      </c>
      <c r="G192" t="s">
        <v>372</v>
      </c>
      <c r="I192" t="s">
        <v>236</v>
      </c>
      <c r="J192" t="s">
        <v>1950</v>
      </c>
      <c r="K192">
        <v>0</v>
      </c>
      <c r="L192" t="s">
        <v>238</v>
      </c>
      <c r="N192" t="s">
        <v>346</v>
      </c>
      <c r="O192" t="s">
        <v>1950</v>
      </c>
      <c r="P192">
        <v>2.2886426831659999E-4</v>
      </c>
      <c r="Q192" t="s">
        <v>238</v>
      </c>
      <c r="S192" t="s">
        <v>347</v>
      </c>
      <c r="T192" t="s">
        <v>1950</v>
      </c>
      <c r="U192">
        <v>0</v>
      </c>
      <c r="V192" t="s">
        <v>238</v>
      </c>
      <c r="X192">
        <v>1.1415525114155251E-4</v>
      </c>
      <c r="Y192">
        <v>7.9556472664893237E-5</v>
      </c>
      <c r="Z192" t="s">
        <v>1950</v>
      </c>
      <c r="AA192" t="s">
        <v>25</v>
      </c>
      <c r="AC192" t="s">
        <v>22</v>
      </c>
      <c r="AD192" t="s">
        <v>1950</v>
      </c>
      <c r="AE192">
        <v>1.0661403642044907E-4</v>
      </c>
      <c r="AG192" t="s">
        <v>97</v>
      </c>
      <c r="AH192" t="s">
        <v>1950</v>
      </c>
      <c r="AI192">
        <v>0</v>
      </c>
    </row>
    <row r="193" spans="5:35" x14ac:dyDescent="0.45">
      <c r="E193" t="s">
        <v>452</v>
      </c>
      <c r="G193" t="s">
        <v>372</v>
      </c>
      <c r="I193" t="s">
        <v>236</v>
      </c>
      <c r="J193" t="s">
        <v>1951</v>
      </c>
      <c r="K193">
        <v>0</v>
      </c>
      <c r="L193" t="s">
        <v>238</v>
      </c>
      <c r="N193" t="s">
        <v>346</v>
      </c>
      <c r="O193" t="s">
        <v>1951</v>
      </c>
      <c r="P193">
        <v>1.2737998979290001E-4</v>
      </c>
      <c r="Q193" t="s">
        <v>238</v>
      </c>
      <c r="S193" t="s">
        <v>347</v>
      </c>
      <c r="T193" t="s">
        <v>1951</v>
      </c>
      <c r="U193">
        <v>0</v>
      </c>
      <c r="V193" t="s">
        <v>238</v>
      </c>
      <c r="X193">
        <v>1.1415525114155251E-4</v>
      </c>
      <c r="Y193">
        <v>5.6352501470966035E-5</v>
      </c>
      <c r="Z193" t="s">
        <v>1951</v>
      </c>
      <c r="AA193" t="s">
        <v>25</v>
      </c>
      <c r="AC193" t="s">
        <v>22</v>
      </c>
      <c r="AD193" t="s">
        <v>1951</v>
      </c>
      <c r="AE193">
        <v>9.8946815516017425E-5</v>
      </c>
      <c r="AG193" t="s">
        <v>97</v>
      </c>
      <c r="AH193" t="s">
        <v>1951</v>
      </c>
      <c r="AI193">
        <v>0</v>
      </c>
    </row>
    <row r="194" spans="5:35" x14ac:dyDescent="0.45">
      <c r="E194" t="s">
        <v>453</v>
      </c>
      <c r="G194" t="s">
        <v>372</v>
      </c>
      <c r="I194" t="s">
        <v>236</v>
      </c>
      <c r="J194" t="s">
        <v>1952</v>
      </c>
      <c r="K194">
        <v>0</v>
      </c>
      <c r="L194" t="s">
        <v>238</v>
      </c>
      <c r="N194" t="s">
        <v>346</v>
      </c>
      <c r="O194" t="s">
        <v>1952</v>
      </c>
      <c r="P194">
        <v>1.075453121441E-4</v>
      </c>
      <c r="Q194" t="s">
        <v>238</v>
      </c>
      <c r="S194" t="s">
        <v>347</v>
      </c>
      <c r="T194" t="s">
        <v>1952</v>
      </c>
      <c r="U194">
        <v>0</v>
      </c>
      <c r="V194" t="s">
        <v>238</v>
      </c>
      <c r="X194">
        <v>1.1415525114155251E-4</v>
      </c>
      <c r="Y194">
        <v>2.9833677249334962E-5</v>
      </c>
      <c r="Z194" t="s">
        <v>1952</v>
      </c>
      <c r="AA194" t="s">
        <v>25</v>
      </c>
      <c r="AC194" t="s">
        <v>22</v>
      </c>
      <c r="AD194" t="s">
        <v>1952</v>
      </c>
      <c r="AE194">
        <v>9.586752733607049E-5</v>
      </c>
      <c r="AG194" t="s">
        <v>97</v>
      </c>
      <c r="AH194" t="s">
        <v>1952</v>
      </c>
      <c r="AI194">
        <v>0</v>
      </c>
    </row>
    <row r="195" spans="5:35" x14ac:dyDescent="0.45">
      <c r="E195" t="s">
        <v>454</v>
      </c>
      <c r="G195" t="s">
        <v>372</v>
      </c>
      <c r="I195" t="s">
        <v>236</v>
      </c>
      <c r="J195" t="s">
        <v>1953</v>
      </c>
      <c r="K195">
        <v>0</v>
      </c>
      <c r="L195" t="s">
        <v>238</v>
      </c>
      <c r="N195" t="s">
        <v>346</v>
      </c>
      <c r="O195" t="s">
        <v>1953</v>
      </c>
      <c r="P195">
        <v>4.4259964699329998E-4</v>
      </c>
      <c r="Q195" t="s">
        <v>238</v>
      </c>
      <c r="S195" t="s">
        <v>347</v>
      </c>
      <c r="T195" t="s">
        <v>1953</v>
      </c>
      <c r="U195">
        <v>0</v>
      </c>
      <c r="V195" t="s">
        <v>238</v>
      </c>
      <c r="X195">
        <v>1.1415525114155251E-4</v>
      </c>
      <c r="Y195">
        <v>2.1546544680075254E-5</v>
      </c>
      <c r="Z195" t="s">
        <v>1953</v>
      </c>
      <c r="AA195" t="s">
        <v>25</v>
      </c>
      <c r="AC195" t="s">
        <v>22</v>
      </c>
      <c r="AD195" t="s">
        <v>1953</v>
      </c>
      <c r="AE195">
        <v>8.2351725526102058E-5</v>
      </c>
      <c r="AG195" t="s">
        <v>97</v>
      </c>
      <c r="AH195" t="s">
        <v>1953</v>
      </c>
      <c r="AI195">
        <v>0</v>
      </c>
    </row>
    <row r="196" spans="5:35" x14ac:dyDescent="0.45">
      <c r="E196" t="s">
        <v>455</v>
      </c>
      <c r="G196" t="s">
        <v>372</v>
      </c>
      <c r="I196" t="s">
        <v>236</v>
      </c>
      <c r="J196" t="s">
        <v>1954</v>
      </c>
      <c r="K196">
        <v>0</v>
      </c>
      <c r="L196" t="s">
        <v>238</v>
      </c>
      <c r="N196" t="s">
        <v>346</v>
      </c>
      <c r="O196" t="s">
        <v>1954</v>
      </c>
      <c r="P196">
        <v>3.9980057063899999E-4</v>
      </c>
      <c r="Q196" t="s">
        <v>238</v>
      </c>
      <c r="S196" t="s">
        <v>347</v>
      </c>
      <c r="T196" t="s">
        <v>1954</v>
      </c>
      <c r="U196">
        <v>0</v>
      </c>
      <c r="V196" t="s">
        <v>238</v>
      </c>
      <c r="X196">
        <v>1.1415525114155251E-4</v>
      </c>
      <c r="Y196">
        <v>1.4916838624667481E-5</v>
      </c>
      <c r="Z196" t="s">
        <v>1954</v>
      </c>
      <c r="AA196" t="s">
        <v>25</v>
      </c>
      <c r="AC196" t="s">
        <v>22</v>
      </c>
      <c r="AD196" t="s">
        <v>1954</v>
      </c>
      <c r="AE196">
        <v>8.1607736435645084E-5</v>
      </c>
      <c r="AG196" t="s">
        <v>97</v>
      </c>
      <c r="AH196" t="s">
        <v>1954</v>
      </c>
      <c r="AI196">
        <v>0</v>
      </c>
    </row>
    <row r="197" spans="5:35" x14ac:dyDescent="0.45">
      <c r="E197" t="s">
        <v>456</v>
      </c>
      <c r="G197" t="s">
        <v>372</v>
      </c>
      <c r="I197" t="s">
        <v>236</v>
      </c>
      <c r="J197" t="s">
        <v>1955</v>
      </c>
      <c r="K197">
        <v>0</v>
      </c>
      <c r="L197" t="s">
        <v>238</v>
      </c>
      <c r="N197" t="s">
        <v>346</v>
      </c>
      <c r="O197" t="s">
        <v>1955</v>
      </c>
      <c r="P197">
        <v>3.2947685388789999E-4</v>
      </c>
      <c r="Q197" t="s">
        <v>238</v>
      </c>
      <c r="S197" t="s">
        <v>347</v>
      </c>
      <c r="T197" t="s">
        <v>1955</v>
      </c>
      <c r="U197">
        <v>0</v>
      </c>
      <c r="V197" t="s">
        <v>238</v>
      </c>
      <c r="X197">
        <v>1.1415525114155251E-4</v>
      </c>
      <c r="Y197">
        <v>1.6574265138519424E-5</v>
      </c>
      <c r="Z197" t="s">
        <v>1955</v>
      </c>
      <c r="AA197" t="s">
        <v>25</v>
      </c>
      <c r="AC197" t="s">
        <v>22</v>
      </c>
      <c r="AD197" t="s">
        <v>1955</v>
      </c>
      <c r="AE197">
        <v>8.1607736435645084E-5</v>
      </c>
      <c r="AG197" t="s">
        <v>97</v>
      </c>
      <c r="AH197" t="s">
        <v>1955</v>
      </c>
      <c r="AI197">
        <v>0</v>
      </c>
    </row>
    <row r="198" spans="5:35" x14ac:dyDescent="0.45">
      <c r="E198" t="s">
        <v>457</v>
      </c>
      <c r="G198" t="s">
        <v>372</v>
      </c>
      <c r="I198" t="s">
        <v>236</v>
      </c>
      <c r="J198" t="s">
        <v>1956</v>
      </c>
      <c r="K198">
        <v>0</v>
      </c>
      <c r="L198" t="s">
        <v>238</v>
      </c>
      <c r="N198" t="s">
        <v>346</v>
      </c>
      <c r="O198" t="s">
        <v>1956</v>
      </c>
      <c r="P198">
        <v>2.9422096411320001E-4</v>
      </c>
      <c r="Q198" t="s">
        <v>238</v>
      </c>
      <c r="S198" t="s">
        <v>347</v>
      </c>
      <c r="T198" t="s">
        <v>1956</v>
      </c>
      <c r="U198">
        <v>0</v>
      </c>
      <c r="V198" t="s">
        <v>238</v>
      </c>
      <c r="X198">
        <v>1.1415525114155251E-4</v>
      </c>
      <c r="Y198">
        <v>1.4585353321897093E-5</v>
      </c>
      <c r="Z198" t="s">
        <v>1956</v>
      </c>
      <c r="AA198" t="s">
        <v>25</v>
      </c>
      <c r="AC198" t="s">
        <v>22</v>
      </c>
      <c r="AD198" t="s">
        <v>1956</v>
      </c>
      <c r="AE198">
        <v>8.16284027992689E-5</v>
      </c>
      <c r="AG198" t="s">
        <v>97</v>
      </c>
      <c r="AH198" t="s">
        <v>1956</v>
      </c>
      <c r="AI198">
        <v>0</v>
      </c>
    </row>
    <row r="199" spans="5:35" x14ac:dyDescent="0.45">
      <c r="E199" t="s">
        <v>458</v>
      </c>
      <c r="G199" t="s">
        <v>372</v>
      </c>
      <c r="I199" t="s">
        <v>236</v>
      </c>
      <c r="J199" t="s">
        <v>1957</v>
      </c>
      <c r="K199">
        <v>0</v>
      </c>
      <c r="L199" t="s">
        <v>238</v>
      </c>
      <c r="N199" t="s">
        <v>346</v>
      </c>
      <c r="O199" t="s">
        <v>1957</v>
      </c>
      <c r="P199">
        <v>2.3514161449250001E-4</v>
      </c>
      <c r="Q199" t="s">
        <v>238</v>
      </c>
      <c r="S199" t="s">
        <v>347</v>
      </c>
      <c r="T199" t="s">
        <v>1957</v>
      </c>
      <c r="U199">
        <v>0</v>
      </c>
      <c r="V199" t="s">
        <v>238</v>
      </c>
      <c r="X199">
        <v>1.1415525114155251E-4</v>
      </c>
      <c r="Y199">
        <v>2.1215059377304864E-5</v>
      </c>
      <c r="Z199" t="s">
        <v>1957</v>
      </c>
      <c r="AA199" t="s">
        <v>25</v>
      </c>
      <c r="AC199" t="s">
        <v>22</v>
      </c>
      <c r="AD199" t="s">
        <v>1957</v>
      </c>
      <c r="AE199">
        <v>8.3901702797887441E-5</v>
      </c>
      <c r="AG199" t="s">
        <v>97</v>
      </c>
      <c r="AH199" t="s">
        <v>1957</v>
      </c>
      <c r="AI199">
        <v>0</v>
      </c>
    </row>
    <row r="200" spans="5:35" x14ac:dyDescent="0.45">
      <c r="E200" t="s">
        <v>459</v>
      </c>
      <c r="G200" t="s">
        <v>372</v>
      </c>
      <c r="I200" t="s">
        <v>236</v>
      </c>
      <c r="J200" t="s">
        <v>1958</v>
      </c>
      <c r="K200">
        <v>0</v>
      </c>
      <c r="L200" t="s">
        <v>238</v>
      </c>
      <c r="N200" t="s">
        <v>346</v>
      </c>
      <c r="O200" t="s">
        <v>1958</v>
      </c>
      <c r="P200">
        <v>1.9086759745559999E-4</v>
      </c>
      <c r="Q200" t="s">
        <v>238</v>
      </c>
      <c r="S200" t="s">
        <v>347</v>
      </c>
      <c r="T200" t="s">
        <v>1958</v>
      </c>
      <c r="U200">
        <v>0</v>
      </c>
      <c r="V200" t="s">
        <v>238</v>
      </c>
      <c r="X200">
        <v>1.1415525114155251E-4</v>
      </c>
      <c r="Y200">
        <v>5.7678442682047593E-5</v>
      </c>
      <c r="Z200" t="s">
        <v>1958</v>
      </c>
      <c r="AA200" t="s">
        <v>25</v>
      </c>
      <c r="AC200" t="s">
        <v>22</v>
      </c>
      <c r="AD200" t="s">
        <v>1958</v>
      </c>
      <c r="AE200">
        <v>8.2765052798578143E-5</v>
      </c>
      <c r="AG200" t="s">
        <v>97</v>
      </c>
      <c r="AH200" t="s">
        <v>1958</v>
      </c>
      <c r="AI200">
        <v>0</v>
      </c>
    </row>
    <row r="201" spans="5:35" x14ac:dyDescent="0.45">
      <c r="E201" t="s">
        <v>460</v>
      </c>
      <c r="G201" t="s">
        <v>372</v>
      </c>
      <c r="I201" t="s">
        <v>236</v>
      </c>
      <c r="J201" t="s">
        <v>1959</v>
      </c>
      <c r="K201">
        <v>1.6180748017460001E-4</v>
      </c>
      <c r="L201" t="s">
        <v>238</v>
      </c>
      <c r="N201" t="s">
        <v>346</v>
      </c>
      <c r="O201" t="s">
        <v>1959</v>
      </c>
      <c r="P201">
        <v>1.5438443136519999E-4</v>
      </c>
      <c r="Q201" t="s">
        <v>238</v>
      </c>
      <c r="S201" t="s">
        <v>347</v>
      </c>
      <c r="T201" t="s">
        <v>1959</v>
      </c>
      <c r="U201">
        <v>0</v>
      </c>
      <c r="V201" t="s">
        <v>238</v>
      </c>
      <c r="X201">
        <v>1.1415525114155251E-4</v>
      </c>
      <c r="Y201">
        <v>1.6905750441289813E-4</v>
      </c>
      <c r="Z201" t="s">
        <v>1959</v>
      </c>
      <c r="AA201" t="s">
        <v>25</v>
      </c>
      <c r="AC201" t="s">
        <v>22</v>
      </c>
      <c r="AD201" t="s">
        <v>1959</v>
      </c>
      <c r="AE201">
        <v>9.0225610066771756E-5</v>
      </c>
      <c r="AG201" t="s">
        <v>97</v>
      </c>
      <c r="AH201" t="s">
        <v>1959</v>
      </c>
      <c r="AI201">
        <v>0</v>
      </c>
    </row>
    <row r="202" spans="5:35" x14ac:dyDescent="0.45">
      <c r="E202" t="s">
        <v>461</v>
      </c>
      <c r="G202" t="s">
        <v>372</v>
      </c>
      <c r="I202" t="s">
        <v>236</v>
      </c>
      <c r="J202" t="s">
        <v>1960</v>
      </c>
      <c r="K202">
        <v>2.5094114204920001E-4</v>
      </c>
      <c r="L202" t="s">
        <v>238</v>
      </c>
      <c r="N202" t="s">
        <v>346</v>
      </c>
      <c r="O202" t="s">
        <v>1960</v>
      </c>
      <c r="P202">
        <v>9.6023838320657805E-5</v>
      </c>
      <c r="Q202" t="s">
        <v>238</v>
      </c>
      <c r="S202" t="s">
        <v>347</v>
      </c>
      <c r="T202" t="s">
        <v>1960</v>
      </c>
      <c r="U202">
        <v>0</v>
      </c>
      <c r="V202" t="s">
        <v>238</v>
      </c>
      <c r="X202">
        <v>1.1415525114155251E-4</v>
      </c>
      <c r="Y202">
        <v>1.9060404909297337E-4</v>
      </c>
      <c r="Z202" t="s">
        <v>1960</v>
      </c>
      <c r="AA202" t="s">
        <v>25</v>
      </c>
      <c r="AC202" t="s">
        <v>22</v>
      </c>
      <c r="AD202" t="s">
        <v>1960</v>
      </c>
      <c r="AE202">
        <v>9.911214642500787E-5</v>
      </c>
      <c r="AG202" t="s">
        <v>97</v>
      </c>
      <c r="AH202" t="s">
        <v>1960</v>
      </c>
      <c r="AI202">
        <v>0</v>
      </c>
    </row>
    <row r="203" spans="5:35" x14ac:dyDescent="0.45">
      <c r="E203" t="s">
        <v>1809</v>
      </c>
      <c r="G203" t="s">
        <v>374</v>
      </c>
      <c r="I203" t="s">
        <v>236</v>
      </c>
      <c r="J203" t="s">
        <v>1961</v>
      </c>
      <c r="K203">
        <v>3.348428878615E-4</v>
      </c>
      <c r="L203" t="s">
        <v>238</v>
      </c>
      <c r="N203" t="s">
        <v>346</v>
      </c>
      <c r="O203" t="s">
        <v>1961</v>
      </c>
      <c r="P203">
        <v>1.2348685591819999E-4</v>
      </c>
      <c r="Q203" t="s">
        <v>238</v>
      </c>
      <c r="S203" t="s">
        <v>347</v>
      </c>
      <c r="T203" t="s">
        <v>1961</v>
      </c>
      <c r="U203">
        <v>0</v>
      </c>
      <c r="V203" t="s">
        <v>238</v>
      </c>
      <c r="X203">
        <v>1.1415525114155251E-4</v>
      </c>
      <c r="Y203">
        <v>1.4585353321897094E-4</v>
      </c>
      <c r="Z203" t="s">
        <v>1961</v>
      </c>
      <c r="AA203" t="s">
        <v>25</v>
      </c>
      <c r="AC203" t="s">
        <v>22</v>
      </c>
      <c r="AD203" t="s">
        <v>1961</v>
      </c>
      <c r="AE203">
        <v>1.0336941733151169E-4</v>
      </c>
      <c r="AG203" t="s">
        <v>97</v>
      </c>
      <c r="AH203" t="s">
        <v>1961</v>
      </c>
      <c r="AI203">
        <v>0</v>
      </c>
    </row>
    <row r="204" spans="5:35" x14ac:dyDescent="0.45">
      <c r="E204" t="s">
        <v>1810</v>
      </c>
      <c r="G204" t="s">
        <v>374</v>
      </c>
      <c r="I204" t="s">
        <v>236</v>
      </c>
      <c r="J204" t="s">
        <v>1962</v>
      </c>
      <c r="K204">
        <v>3.6692482985660002E-4</v>
      </c>
      <c r="L204" t="s">
        <v>238</v>
      </c>
      <c r="N204" t="s">
        <v>346</v>
      </c>
      <c r="O204" t="s">
        <v>1962</v>
      </c>
      <c r="P204">
        <v>1.4531825892950001E-4</v>
      </c>
      <c r="Q204" t="s">
        <v>238</v>
      </c>
      <c r="S204" t="s">
        <v>347</v>
      </c>
      <c r="T204" t="s">
        <v>1962</v>
      </c>
      <c r="U204">
        <v>0</v>
      </c>
      <c r="V204" t="s">
        <v>238</v>
      </c>
      <c r="X204">
        <v>1.1415525114155251E-4</v>
      </c>
      <c r="Y204">
        <v>1.4452759200788939E-4</v>
      </c>
      <c r="Z204" t="s">
        <v>1962</v>
      </c>
      <c r="AA204" t="s">
        <v>25</v>
      </c>
      <c r="AC204" t="s">
        <v>22</v>
      </c>
      <c r="AD204" t="s">
        <v>1962</v>
      </c>
      <c r="AE204">
        <v>1.0396874187660204E-4</v>
      </c>
      <c r="AG204" t="s">
        <v>97</v>
      </c>
      <c r="AH204" t="s">
        <v>1962</v>
      </c>
      <c r="AI204">
        <v>0</v>
      </c>
    </row>
    <row r="205" spans="5:35" x14ac:dyDescent="0.45">
      <c r="E205" t="s">
        <v>1811</v>
      </c>
      <c r="G205" t="s">
        <v>374</v>
      </c>
      <c r="I205" t="s">
        <v>236</v>
      </c>
      <c r="J205" t="s">
        <v>1963</v>
      </c>
      <c r="K205">
        <v>3.9026163279770002E-4</v>
      </c>
      <c r="L205" t="s">
        <v>238</v>
      </c>
      <c r="N205" t="s">
        <v>346</v>
      </c>
      <c r="O205" t="s">
        <v>1963</v>
      </c>
      <c r="P205">
        <v>6.1078102699898526E-5</v>
      </c>
      <c r="Q205" t="s">
        <v>238</v>
      </c>
      <c r="S205" t="s">
        <v>347</v>
      </c>
      <c r="T205" t="s">
        <v>1963</v>
      </c>
      <c r="U205">
        <v>0</v>
      </c>
      <c r="V205" t="s">
        <v>238</v>
      </c>
      <c r="X205">
        <v>1.1415525114155251E-4</v>
      </c>
      <c r="Y205">
        <v>1.408812536774151E-4</v>
      </c>
      <c r="Z205" t="s">
        <v>1963</v>
      </c>
      <c r="AA205" t="s">
        <v>25</v>
      </c>
      <c r="AC205" t="s">
        <v>22</v>
      </c>
      <c r="AD205" t="s">
        <v>1963</v>
      </c>
      <c r="AE205">
        <v>1.034314164223831E-4</v>
      </c>
      <c r="AG205" t="s">
        <v>97</v>
      </c>
      <c r="AH205" t="s">
        <v>1963</v>
      </c>
      <c r="AI205">
        <v>0</v>
      </c>
    </row>
    <row r="206" spans="5:35" x14ac:dyDescent="0.45">
      <c r="E206" t="s">
        <v>1812</v>
      </c>
      <c r="G206" t="s">
        <v>374</v>
      </c>
      <c r="I206" t="s">
        <v>236</v>
      </c>
      <c r="J206" t="s">
        <v>1964</v>
      </c>
      <c r="K206">
        <v>4.0933598583799998E-4</v>
      </c>
      <c r="L206" t="s">
        <v>238</v>
      </c>
      <c r="N206" t="s">
        <v>346</v>
      </c>
      <c r="O206" t="s">
        <v>1964</v>
      </c>
      <c r="P206">
        <v>9.1336318881913965E-5</v>
      </c>
      <c r="Q206" t="s">
        <v>238</v>
      </c>
      <c r="S206" t="s">
        <v>347</v>
      </c>
      <c r="T206" t="s">
        <v>1964</v>
      </c>
      <c r="U206">
        <v>0</v>
      </c>
      <c r="V206" t="s">
        <v>238</v>
      </c>
      <c r="X206">
        <v>1.1415525114155251E-4</v>
      </c>
      <c r="Y206">
        <v>1.4054976837464471E-4</v>
      </c>
      <c r="Z206" t="s">
        <v>1964</v>
      </c>
      <c r="AA206" t="s">
        <v>25</v>
      </c>
      <c r="AC206" t="s">
        <v>22</v>
      </c>
      <c r="AD206" t="s">
        <v>1964</v>
      </c>
      <c r="AE206">
        <v>1.0097211915115031E-4</v>
      </c>
      <c r="AG206" t="s">
        <v>97</v>
      </c>
      <c r="AH206" t="s">
        <v>1964</v>
      </c>
      <c r="AI206">
        <v>0</v>
      </c>
    </row>
    <row r="207" spans="5:35" x14ac:dyDescent="0.45">
      <c r="E207" t="s">
        <v>1813</v>
      </c>
      <c r="G207" t="s">
        <v>374</v>
      </c>
      <c r="I207" t="s">
        <v>236</v>
      </c>
      <c r="J207" t="s">
        <v>1965</v>
      </c>
      <c r="K207">
        <v>3.9511347958040002E-4</v>
      </c>
      <c r="L207" t="s">
        <v>238</v>
      </c>
      <c r="N207" t="s">
        <v>346</v>
      </c>
      <c r="O207" t="s">
        <v>1965</v>
      </c>
      <c r="P207">
        <v>1.171938105996E-4</v>
      </c>
      <c r="Q207" t="s">
        <v>238</v>
      </c>
      <c r="S207" t="s">
        <v>347</v>
      </c>
      <c r="T207" t="s">
        <v>1965</v>
      </c>
      <c r="U207">
        <v>0</v>
      </c>
      <c r="V207" t="s">
        <v>238</v>
      </c>
      <c r="X207">
        <v>1.1415525114155251E-4</v>
      </c>
      <c r="Y207">
        <v>1.4253868019126702E-4</v>
      </c>
      <c r="Z207" t="s">
        <v>1965</v>
      </c>
      <c r="AA207" t="s">
        <v>25</v>
      </c>
      <c r="AC207" t="s">
        <v>22</v>
      </c>
      <c r="AD207" t="s">
        <v>1965</v>
      </c>
      <c r="AE207">
        <v>1.0022813006069335E-4</v>
      </c>
      <c r="AG207" t="s">
        <v>97</v>
      </c>
      <c r="AH207" t="s">
        <v>1965</v>
      </c>
      <c r="AI207">
        <v>0</v>
      </c>
    </row>
    <row r="208" spans="5:35" x14ac:dyDescent="0.45">
      <c r="E208" t="s">
        <v>1814</v>
      </c>
      <c r="G208" t="s">
        <v>374</v>
      </c>
      <c r="I208" t="s">
        <v>236</v>
      </c>
      <c r="J208" t="s">
        <v>1966</v>
      </c>
      <c r="K208">
        <v>4.4937932496599999E-4</v>
      </c>
      <c r="L208" t="s">
        <v>238</v>
      </c>
      <c r="N208" t="s">
        <v>346</v>
      </c>
      <c r="O208" t="s">
        <v>1966</v>
      </c>
      <c r="P208">
        <v>1.195614349622E-4</v>
      </c>
      <c r="Q208" t="s">
        <v>238</v>
      </c>
      <c r="S208" t="s">
        <v>347</v>
      </c>
      <c r="T208" t="s">
        <v>1966</v>
      </c>
      <c r="U208">
        <v>0</v>
      </c>
      <c r="V208" t="s">
        <v>238</v>
      </c>
      <c r="X208">
        <v>1.1415525114155251E-4</v>
      </c>
      <c r="Y208">
        <v>1.4883690094390442E-4</v>
      </c>
      <c r="Z208" t="s">
        <v>1966</v>
      </c>
      <c r="AA208" t="s">
        <v>25</v>
      </c>
      <c r="AC208" t="s">
        <v>22</v>
      </c>
      <c r="AD208" t="s">
        <v>1966</v>
      </c>
      <c r="AE208">
        <v>9.9959467333583869E-5</v>
      </c>
      <c r="AG208" t="s">
        <v>97</v>
      </c>
      <c r="AH208" t="s">
        <v>1966</v>
      </c>
      <c r="AI208">
        <v>0</v>
      </c>
    </row>
    <row r="209" spans="5:35" x14ac:dyDescent="0.45">
      <c r="E209" t="s">
        <v>1815</v>
      </c>
      <c r="G209" t="s">
        <v>374</v>
      </c>
      <c r="I209" t="s">
        <v>236</v>
      </c>
      <c r="J209" t="s">
        <v>1967</v>
      </c>
      <c r="K209">
        <v>4.330734605186E-4</v>
      </c>
      <c r="L209" t="s">
        <v>238</v>
      </c>
      <c r="N209" t="s">
        <v>346</v>
      </c>
      <c r="O209" t="s">
        <v>1967</v>
      </c>
      <c r="P209">
        <v>1.196540236021E-4</v>
      </c>
      <c r="Q209" t="s">
        <v>238</v>
      </c>
      <c r="S209" t="s">
        <v>347</v>
      </c>
      <c r="T209" t="s">
        <v>1967</v>
      </c>
      <c r="U209">
        <v>0</v>
      </c>
      <c r="V209" t="s">
        <v>238</v>
      </c>
      <c r="X209">
        <v>1.1415525114155251E-4</v>
      </c>
      <c r="Y209">
        <v>1.5049432745775637E-4</v>
      </c>
      <c r="Z209" t="s">
        <v>1967</v>
      </c>
      <c r="AA209" t="s">
        <v>25</v>
      </c>
      <c r="AC209" t="s">
        <v>22</v>
      </c>
      <c r="AD209" t="s">
        <v>1967</v>
      </c>
      <c r="AE209">
        <v>9.8843483697898414E-5</v>
      </c>
      <c r="AG209" t="s">
        <v>97</v>
      </c>
      <c r="AH209" t="s">
        <v>1967</v>
      </c>
      <c r="AI209">
        <v>0</v>
      </c>
    </row>
    <row r="210" spans="5:35" x14ac:dyDescent="0.45">
      <c r="E210" t="s">
        <v>1816</v>
      </c>
      <c r="G210" t="s">
        <v>374</v>
      </c>
      <c r="I210" t="s">
        <v>236</v>
      </c>
      <c r="J210" t="s">
        <v>1968</v>
      </c>
      <c r="K210">
        <v>4.1065544061570002E-4</v>
      </c>
      <c r="L210" t="s">
        <v>238</v>
      </c>
      <c r="N210" t="s">
        <v>346</v>
      </c>
      <c r="O210" t="s">
        <v>1968</v>
      </c>
      <c r="P210">
        <v>1.35879097912E-4</v>
      </c>
      <c r="Q210" t="s">
        <v>238</v>
      </c>
      <c r="S210" t="s">
        <v>347</v>
      </c>
      <c r="T210" t="s">
        <v>1968</v>
      </c>
      <c r="U210">
        <v>0</v>
      </c>
      <c r="V210" t="s">
        <v>238</v>
      </c>
      <c r="X210">
        <v>1.1415525114155251E-4</v>
      </c>
      <c r="Y210">
        <v>1.7237235744060203E-4</v>
      </c>
      <c r="Z210" t="s">
        <v>1968</v>
      </c>
      <c r="AA210" t="s">
        <v>25</v>
      </c>
      <c r="AC210" t="s">
        <v>22</v>
      </c>
      <c r="AD210" t="s">
        <v>1968</v>
      </c>
      <c r="AE210">
        <v>9.84094900617985E-5</v>
      </c>
      <c r="AG210" t="s">
        <v>97</v>
      </c>
      <c r="AH210" t="s">
        <v>1968</v>
      </c>
      <c r="AI210">
        <v>0</v>
      </c>
    </row>
    <row r="211" spans="5:35" x14ac:dyDescent="0.45">
      <c r="E211" t="s">
        <v>1817</v>
      </c>
      <c r="G211" t="s">
        <v>374</v>
      </c>
      <c r="I211" t="s">
        <v>236</v>
      </c>
      <c r="J211" t="s">
        <v>1969</v>
      </c>
      <c r="K211">
        <v>4.0207534132369999E-4</v>
      </c>
      <c r="L211" t="s">
        <v>238</v>
      </c>
      <c r="N211" t="s">
        <v>346</v>
      </c>
      <c r="O211" t="s">
        <v>1969</v>
      </c>
      <c r="P211">
        <v>1.099380272477E-4</v>
      </c>
      <c r="Q211" t="s">
        <v>238</v>
      </c>
      <c r="S211" t="s">
        <v>347</v>
      </c>
      <c r="T211" t="s">
        <v>1969</v>
      </c>
      <c r="U211">
        <v>0</v>
      </c>
      <c r="V211" t="s">
        <v>238</v>
      </c>
      <c r="X211">
        <v>1.1415525114155251E-4</v>
      </c>
      <c r="Y211">
        <v>2.2209515285616027E-4</v>
      </c>
      <c r="Z211" t="s">
        <v>1969</v>
      </c>
      <c r="AA211" t="s">
        <v>25</v>
      </c>
      <c r="AC211" t="s">
        <v>22</v>
      </c>
      <c r="AD211" t="s">
        <v>1969</v>
      </c>
      <c r="AE211">
        <v>9.8058161880193808E-5</v>
      </c>
      <c r="AG211" t="s">
        <v>97</v>
      </c>
      <c r="AH211" t="s">
        <v>1969</v>
      </c>
      <c r="AI211">
        <v>0</v>
      </c>
    </row>
    <row r="212" spans="5:35" x14ac:dyDescent="0.45">
      <c r="E212" t="s">
        <v>1818</v>
      </c>
      <c r="G212" t="s">
        <v>374</v>
      </c>
      <c r="I212" t="s">
        <v>236</v>
      </c>
      <c r="J212" t="s">
        <v>1970</v>
      </c>
      <c r="K212">
        <v>3.4986047863839998E-4</v>
      </c>
      <c r="L212" t="s">
        <v>238</v>
      </c>
      <c r="N212" t="s">
        <v>346</v>
      </c>
      <c r="O212" t="s">
        <v>1970</v>
      </c>
      <c r="P212">
        <v>4.9925043245031607E-5</v>
      </c>
      <c r="Q212" t="s">
        <v>238</v>
      </c>
      <c r="S212" t="s">
        <v>347</v>
      </c>
      <c r="T212" t="s">
        <v>1970</v>
      </c>
      <c r="U212">
        <v>0</v>
      </c>
      <c r="V212" t="s">
        <v>238</v>
      </c>
      <c r="X212">
        <v>1.1415525114155251E-4</v>
      </c>
      <c r="Y212">
        <v>2.2209515285616027E-4</v>
      </c>
      <c r="Z212" t="s">
        <v>1970</v>
      </c>
      <c r="AA212" t="s">
        <v>25</v>
      </c>
      <c r="AC212" t="s">
        <v>22</v>
      </c>
      <c r="AD212" t="s">
        <v>1970</v>
      </c>
      <c r="AE212">
        <v>9.9732137333722004E-5</v>
      </c>
      <c r="AG212" t="s">
        <v>97</v>
      </c>
      <c r="AH212" t="s">
        <v>1970</v>
      </c>
      <c r="AI212">
        <v>0</v>
      </c>
    </row>
    <row r="213" spans="5:35" x14ac:dyDescent="0.45">
      <c r="E213" t="s">
        <v>1819</v>
      </c>
      <c r="G213" t="s">
        <v>374</v>
      </c>
      <c r="I213" t="s">
        <v>236</v>
      </c>
      <c r="J213" t="s">
        <v>1971</v>
      </c>
      <c r="K213">
        <v>2.159366634497E-4</v>
      </c>
      <c r="L213" t="s">
        <v>238</v>
      </c>
      <c r="N213" t="s">
        <v>346</v>
      </c>
      <c r="O213" t="s">
        <v>1971</v>
      </c>
      <c r="P213">
        <v>3.1850122285532532E-5</v>
      </c>
      <c r="Q213" t="s">
        <v>238</v>
      </c>
      <c r="S213" t="s">
        <v>347</v>
      </c>
      <c r="T213" t="s">
        <v>1971</v>
      </c>
      <c r="U213">
        <v>0</v>
      </c>
      <c r="V213" t="s">
        <v>238</v>
      </c>
      <c r="X213">
        <v>1.1415525114155251E-4</v>
      </c>
      <c r="Y213">
        <v>1.7237235744060203E-4</v>
      </c>
      <c r="Z213" t="s">
        <v>1971</v>
      </c>
      <c r="AA213" t="s">
        <v>25</v>
      </c>
      <c r="AC213" t="s">
        <v>22</v>
      </c>
      <c r="AD213" t="s">
        <v>1971</v>
      </c>
      <c r="AE213">
        <v>9.8140827334689044E-5</v>
      </c>
      <c r="AG213" t="s">
        <v>97</v>
      </c>
      <c r="AH213" t="s">
        <v>1971</v>
      </c>
      <c r="AI213">
        <v>0</v>
      </c>
    </row>
    <row r="214" spans="5:35" x14ac:dyDescent="0.45">
      <c r="E214" t="s">
        <v>1820</v>
      </c>
      <c r="G214" t="s">
        <v>374</v>
      </c>
      <c r="I214" t="s">
        <v>236</v>
      </c>
      <c r="J214" t="s">
        <v>1972</v>
      </c>
      <c r="K214">
        <v>0</v>
      </c>
      <c r="L214" t="s">
        <v>238</v>
      </c>
      <c r="N214" t="s">
        <v>346</v>
      </c>
      <c r="O214" t="s">
        <v>1972</v>
      </c>
      <c r="P214">
        <v>1.3199200166915961E-6</v>
      </c>
      <c r="Q214" t="s">
        <v>238</v>
      </c>
      <c r="S214" t="s">
        <v>347</v>
      </c>
      <c r="T214" t="s">
        <v>1972</v>
      </c>
      <c r="U214">
        <v>0</v>
      </c>
      <c r="V214" t="s">
        <v>238</v>
      </c>
      <c r="X214">
        <v>1.1415525114155251E-4</v>
      </c>
      <c r="Y214">
        <v>1.5579809230208258E-4</v>
      </c>
      <c r="Z214" t="s">
        <v>1972</v>
      </c>
      <c r="AA214" t="s">
        <v>25</v>
      </c>
      <c r="AC214" t="s">
        <v>22</v>
      </c>
      <c r="AD214" t="s">
        <v>1972</v>
      </c>
      <c r="AE214">
        <v>1.0179877369610254E-4</v>
      </c>
      <c r="AG214" t="s">
        <v>97</v>
      </c>
      <c r="AH214" t="s">
        <v>1972</v>
      </c>
      <c r="AI214">
        <v>0</v>
      </c>
    </row>
    <row r="215" spans="5:35" x14ac:dyDescent="0.45">
      <c r="E215" t="s">
        <v>1821</v>
      </c>
      <c r="G215" t="s">
        <v>374</v>
      </c>
      <c r="I215" t="s">
        <v>236</v>
      </c>
      <c r="J215" t="s">
        <v>1973</v>
      </c>
      <c r="K215">
        <v>0</v>
      </c>
      <c r="L215" t="s">
        <v>238</v>
      </c>
      <c r="N215" t="s">
        <v>346</v>
      </c>
      <c r="O215" t="s">
        <v>1973</v>
      </c>
      <c r="P215">
        <v>1.6898812305117949E-6</v>
      </c>
      <c r="Q215" t="s">
        <v>238</v>
      </c>
      <c r="S215" t="s">
        <v>347</v>
      </c>
      <c r="T215" t="s">
        <v>1973</v>
      </c>
      <c r="U215">
        <v>0</v>
      </c>
      <c r="V215" t="s">
        <v>238</v>
      </c>
      <c r="X215">
        <v>1.1415525114155251E-4</v>
      </c>
      <c r="Y215">
        <v>1.093901499142282E-4</v>
      </c>
      <c r="Z215" t="s">
        <v>1973</v>
      </c>
      <c r="AA215" t="s">
        <v>25</v>
      </c>
      <c r="AC215" t="s">
        <v>22</v>
      </c>
      <c r="AD215" t="s">
        <v>1973</v>
      </c>
      <c r="AE215">
        <v>9.9029480970512648E-5</v>
      </c>
      <c r="AG215" t="s">
        <v>97</v>
      </c>
      <c r="AH215" t="s">
        <v>1973</v>
      </c>
      <c r="AI215">
        <v>0</v>
      </c>
    </row>
    <row r="216" spans="5:35" x14ac:dyDescent="0.45">
      <c r="E216" t="s">
        <v>1822</v>
      </c>
      <c r="G216" t="s">
        <v>374</v>
      </c>
      <c r="I216" t="s">
        <v>236</v>
      </c>
      <c r="J216" t="s">
        <v>1974</v>
      </c>
      <c r="K216">
        <v>0</v>
      </c>
      <c r="L216" t="s">
        <v>238</v>
      </c>
      <c r="N216" t="s">
        <v>346</v>
      </c>
      <c r="O216" t="s">
        <v>1974</v>
      </c>
      <c r="P216">
        <v>6.5729644256674658E-6</v>
      </c>
      <c r="Q216" t="s">
        <v>238</v>
      </c>
      <c r="S216" t="s">
        <v>347</v>
      </c>
      <c r="T216" t="s">
        <v>1974</v>
      </c>
      <c r="U216">
        <v>0</v>
      </c>
      <c r="V216" t="s">
        <v>238</v>
      </c>
      <c r="X216">
        <v>1.1415525114155251E-4</v>
      </c>
      <c r="Y216">
        <v>7.9556472664893237E-5</v>
      </c>
      <c r="Z216" t="s">
        <v>1974</v>
      </c>
      <c r="AA216" t="s">
        <v>25</v>
      </c>
      <c r="AC216" t="s">
        <v>22</v>
      </c>
      <c r="AD216" t="s">
        <v>1974</v>
      </c>
      <c r="AE216">
        <v>9.3222232792223469E-5</v>
      </c>
      <c r="AG216" t="s">
        <v>97</v>
      </c>
      <c r="AH216" t="s">
        <v>1974</v>
      </c>
      <c r="AI216">
        <v>0</v>
      </c>
    </row>
    <row r="217" spans="5:35" x14ac:dyDescent="0.45">
      <c r="E217" t="s">
        <v>1823</v>
      </c>
      <c r="G217" t="s">
        <v>374</v>
      </c>
      <c r="I217" t="s">
        <v>236</v>
      </c>
      <c r="J217" t="s">
        <v>1975</v>
      </c>
      <c r="K217">
        <v>0</v>
      </c>
      <c r="L217" t="s">
        <v>238</v>
      </c>
      <c r="N217" t="s">
        <v>346</v>
      </c>
      <c r="O217" t="s">
        <v>1975</v>
      </c>
      <c r="P217">
        <v>1.8147175601717199E-5</v>
      </c>
      <c r="Q217" t="s">
        <v>238</v>
      </c>
      <c r="S217" t="s">
        <v>347</v>
      </c>
      <c r="T217" t="s">
        <v>1975</v>
      </c>
      <c r="U217">
        <v>0</v>
      </c>
      <c r="V217" t="s">
        <v>238</v>
      </c>
      <c r="X217">
        <v>1.1415525114155251E-4</v>
      </c>
      <c r="Y217">
        <v>5.6352501470966035E-5</v>
      </c>
      <c r="Z217" t="s">
        <v>1975</v>
      </c>
      <c r="AA217" t="s">
        <v>25</v>
      </c>
      <c r="AC217" t="s">
        <v>22</v>
      </c>
      <c r="AD217" t="s">
        <v>1975</v>
      </c>
      <c r="AE217">
        <v>9.0266942794019347E-5</v>
      </c>
      <c r="AG217" t="s">
        <v>97</v>
      </c>
      <c r="AH217" t="s">
        <v>1975</v>
      </c>
      <c r="AI217">
        <v>0</v>
      </c>
    </row>
    <row r="218" spans="5:35" x14ac:dyDescent="0.45">
      <c r="E218" t="s">
        <v>1824</v>
      </c>
      <c r="G218" t="s">
        <v>374</v>
      </c>
      <c r="I218" t="s">
        <v>236</v>
      </c>
      <c r="J218" t="s">
        <v>1976</v>
      </c>
      <c r="K218">
        <v>0</v>
      </c>
      <c r="L218" t="s">
        <v>238</v>
      </c>
      <c r="N218" t="s">
        <v>346</v>
      </c>
      <c r="O218" t="s">
        <v>1976</v>
      </c>
      <c r="P218">
        <v>1.7062073266431137E-5</v>
      </c>
      <c r="Q218" t="s">
        <v>238</v>
      </c>
      <c r="S218" t="s">
        <v>347</v>
      </c>
      <c r="T218" t="s">
        <v>1976</v>
      </c>
      <c r="U218">
        <v>0</v>
      </c>
      <c r="V218" t="s">
        <v>238</v>
      </c>
      <c r="X218">
        <v>1.1415525114155251E-4</v>
      </c>
      <c r="Y218">
        <v>2.9833677249334962E-5</v>
      </c>
      <c r="Z218" t="s">
        <v>1976</v>
      </c>
      <c r="AA218" t="s">
        <v>25</v>
      </c>
      <c r="AC218" t="s">
        <v>22</v>
      </c>
      <c r="AD218" t="s">
        <v>1976</v>
      </c>
      <c r="AE218">
        <v>8.4583692797473008E-5</v>
      </c>
      <c r="AG218" t="s">
        <v>97</v>
      </c>
      <c r="AH218" t="s">
        <v>1976</v>
      </c>
      <c r="AI218">
        <v>0</v>
      </c>
    </row>
    <row r="219" spans="5:35" x14ac:dyDescent="0.45">
      <c r="E219" t="s">
        <v>1825</v>
      </c>
      <c r="G219" t="s">
        <v>374</v>
      </c>
      <c r="I219" t="s">
        <v>236</v>
      </c>
      <c r="J219" t="s">
        <v>1977</v>
      </c>
      <c r="K219">
        <v>0</v>
      </c>
      <c r="L219" t="s">
        <v>238</v>
      </c>
      <c r="N219" t="s">
        <v>346</v>
      </c>
      <c r="O219" t="s">
        <v>1977</v>
      </c>
      <c r="P219">
        <v>3.0875263196360002E-4</v>
      </c>
      <c r="Q219" t="s">
        <v>238</v>
      </c>
      <c r="S219" t="s">
        <v>347</v>
      </c>
      <c r="T219" t="s">
        <v>1977</v>
      </c>
      <c r="U219">
        <v>0</v>
      </c>
      <c r="V219" t="s">
        <v>238</v>
      </c>
      <c r="X219">
        <v>1.1415525114155251E-4</v>
      </c>
      <c r="Y219">
        <v>2.1546544680075254E-5</v>
      </c>
      <c r="Z219" t="s">
        <v>1977</v>
      </c>
      <c r="AA219" t="s">
        <v>25</v>
      </c>
      <c r="AC219" t="s">
        <v>22</v>
      </c>
      <c r="AD219" t="s">
        <v>1977</v>
      </c>
      <c r="AE219">
        <v>8.4170365524996896E-5</v>
      </c>
      <c r="AG219" t="s">
        <v>97</v>
      </c>
      <c r="AH219" t="s">
        <v>1977</v>
      </c>
      <c r="AI219">
        <v>0</v>
      </c>
    </row>
    <row r="220" spans="5:35" x14ac:dyDescent="0.45">
      <c r="E220" t="s">
        <v>1826</v>
      </c>
      <c r="G220" t="s">
        <v>374</v>
      </c>
      <c r="I220" t="s">
        <v>236</v>
      </c>
      <c r="J220" t="s">
        <v>1978</v>
      </c>
      <c r="K220">
        <v>0</v>
      </c>
      <c r="L220" t="s">
        <v>238</v>
      </c>
      <c r="N220" t="s">
        <v>346</v>
      </c>
      <c r="O220" t="s">
        <v>1978</v>
      </c>
      <c r="P220">
        <v>3.3914805098819999E-4</v>
      </c>
      <c r="Q220" t="s">
        <v>238</v>
      </c>
      <c r="S220" t="s">
        <v>347</v>
      </c>
      <c r="T220" t="s">
        <v>1978</v>
      </c>
      <c r="U220">
        <v>0</v>
      </c>
      <c r="V220" t="s">
        <v>238</v>
      </c>
      <c r="X220">
        <v>1.1415525114155251E-4</v>
      </c>
      <c r="Y220">
        <v>1.4916838624667481E-5</v>
      </c>
      <c r="Z220" t="s">
        <v>1978</v>
      </c>
      <c r="AA220" t="s">
        <v>25</v>
      </c>
      <c r="AC220" t="s">
        <v>22</v>
      </c>
      <c r="AD220" t="s">
        <v>1978</v>
      </c>
      <c r="AE220">
        <v>8.3323044616420884E-5</v>
      </c>
      <c r="AG220" t="s">
        <v>97</v>
      </c>
      <c r="AH220" t="s">
        <v>1978</v>
      </c>
      <c r="AI220">
        <v>0</v>
      </c>
    </row>
    <row r="221" spans="5:35" x14ac:dyDescent="0.45">
      <c r="E221" t="s">
        <v>1827</v>
      </c>
      <c r="G221" t="s">
        <v>374</v>
      </c>
      <c r="I221" t="s">
        <v>236</v>
      </c>
      <c r="J221" t="s">
        <v>1979</v>
      </c>
      <c r="K221">
        <v>0</v>
      </c>
      <c r="L221" t="s">
        <v>238</v>
      </c>
      <c r="N221" t="s">
        <v>346</v>
      </c>
      <c r="O221" t="s">
        <v>1979</v>
      </c>
      <c r="P221">
        <v>3.5266377010150001E-4</v>
      </c>
      <c r="Q221" t="s">
        <v>238</v>
      </c>
      <c r="S221" t="s">
        <v>347</v>
      </c>
      <c r="T221" t="s">
        <v>1979</v>
      </c>
      <c r="U221">
        <v>0</v>
      </c>
      <c r="V221" t="s">
        <v>238</v>
      </c>
      <c r="X221">
        <v>1.1415525114155251E-4</v>
      </c>
      <c r="Y221">
        <v>1.6574265138519424E-5</v>
      </c>
      <c r="Z221" t="s">
        <v>1979</v>
      </c>
      <c r="AA221" t="s">
        <v>25</v>
      </c>
      <c r="AC221" t="s">
        <v>22</v>
      </c>
      <c r="AD221" t="s">
        <v>1979</v>
      </c>
      <c r="AE221">
        <v>8.3509041889035131E-5</v>
      </c>
      <c r="AG221" t="s">
        <v>97</v>
      </c>
      <c r="AH221" t="s">
        <v>1979</v>
      </c>
      <c r="AI221">
        <v>0</v>
      </c>
    </row>
    <row r="222" spans="5:35" x14ac:dyDescent="0.45">
      <c r="E222" t="s">
        <v>1828</v>
      </c>
      <c r="G222" t="s">
        <v>374</v>
      </c>
      <c r="I222" t="s">
        <v>236</v>
      </c>
      <c r="J222" t="s">
        <v>1980</v>
      </c>
      <c r="K222">
        <v>0</v>
      </c>
      <c r="L222" t="s">
        <v>238</v>
      </c>
      <c r="N222" t="s">
        <v>346</v>
      </c>
      <c r="O222" t="s">
        <v>1980</v>
      </c>
      <c r="P222">
        <v>3.5667719445729999E-4</v>
      </c>
      <c r="Q222" t="s">
        <v>238</v>
      </c>
      <c r="S222" t="s">
        <v>347</v>
      </c>
      <c r="T222" t="s">
        <v>1980</v>
      </c>
      <c r="U222">
        <v>0</v>
      </c>
      <c r="V222" t="s">
        <v>238</v>
      </c>
      <c r="X222">
        <v>1.1415525114155251E-4</v>
      </c>
      <c r="Y222">
        <v>1.4585353321897093E-5</v>
      </c>
      <c r="Z222" t="s">
        <v>1980</v>
      </c>
      <c r="AA222" t="s">
        <v>25</v>
      </c>
      <c r="AC222" t="s">
        <v>22</v>
      </c>
      <c r="AD222" t="s">
        <v>1980</v>
      </c>
      <c r="AE222">
        <v>8.8179640068015066E-5</v>
      </c>
      <c r="AG222" t="s">
        <v>97</v>
      </c>
      <c r="AH222" t="s">
        <v>1980</v>
      </c>
      <c r="AI222">
        <v>0</v>
      </c>
    </row>
    <row r="223" spans="5:35" x14ac:dyDescent="0.45">
      <c r="E223" t="s">
        <v>1829</v>
      </c>
      <c r="G223" t="s">
        <v>374</v>
      </c>
      <c r="I223" t="s">
        <v>236</v>
      </c>
      <c r="J223" t="s">
        <v>1981</v>
      </c>
      <c r="K223">
        <v>0</v>
      </c>
      <c r="L223" t="s">
        <v>238</v>
      </c>
      <c r="N223" t="s">
        <v>346</v>
      </c>
      <c r="O223" t="s">
        <v>1981</v>
      </c>
      <c r="P223">
        <v>3.579074362324E-4</v>
      </c>
      <c r="Q223" t="s">
        <v>238</v>
      </c>
      <c r="S223" t="s">
        <v>347</v>
      </c>
      <c r="T223" t="s">
        <v>1981</v>
      </c>
      <c r="U223">
        <v>0</v>
      </c>
      <c r="V223" t="s">
        <v>238</v>
      </c>
      <c r="X223">
        <v>1.1415525114155251E-4</v>
      </c>
      <c r="Y223">
        <v>2.1215059377304864E-5</v>
      </c>
      <c r="Z223" t="s">
        <v>1981</v>
      </c>
      <c r="AA223" t="s">
        <v>25</v>
      </c>
      <c r="AC223" t="s">
        <v>22</v>
      </c>
      <c r="AD223" t="s">
        <v>1981</v>
      </c>
      <c r="AE223">
        <v>1.0165410915073589E-4</v>
      </c>
      <c r="AG223" t="s">
        <v>97</v>
      </c>
      <c r="AH223" t="s">
        <v>1981</v>
      </c>
      <c r="AI223">
        <v>0</v>
      </c>
    </row>
    <row r="224" spans="5:35" x14ac:dyDescent="0.45">
      <c r="E224" t="s">
        <v>1830</v>
      </c>
      <c r="G224" t="s">
        <v>374</v>
      </c>
      <c r="I224" t="s">
        <v>236</v>
      </c>
      <c r="J224" t="s">
        <v>1982</v>
      </c>
      <c r="K224">
        <v>0</v>
      </c>
      <c r="L224" t="s">
        <v>238</v>
      </c>
      <c r="N224" t="s">
        <v>346</v>
      </c>
      <c r="O224" t="s">
        <v>1982</v>
      </c>
      <c r="P224">
        <v>3.5133741265460001E-4</v>
      </c>
      <c r="Q224" t="s">
        <v>238</v>
      </c>
      <c r="S224" t="s">
        <v>347</v>
      </c>
      <c r="T224" t="s">
        <v>1982</v>
      </c>
      <c r="U224">
        <v>0</v>
      </c>
      <c r="V224" t="s">
        <v>238</v>
      </c>
      <c r="X224">
        <v>1.1415525114155251E-4</v>
      </c>
      <c r="Y224">
        <v>5.7678442682047593E-5</v>
      </c>
      <c r="Z224" t="s">
        <v>1982</v>
      </c>
      <c r="AA224" t="s">
        <v>25</v>
      </c>
      <c r="AC224" t="s">
        <v>22</v>
      </c>
      <c r="AD224" t="s">
        <v>1982</v>
      </c>
      <c r="AE224">
        <v>1.1721588095946099E-4</v>
      </c>
      <c r="AG224" t="s">
        <v>97</v>
      </c>
      <c r="AH224" t="s">
        <v>1982</v>
      </c>
      <c r="AI224">
        <v>0</v>
      </c>
    </row>
    <row r="225" spans="5:35" x14ac:dyDescent="0.45">
      <c r="E225" t="s">
        <v>1831</v>
      </c>
      <c r="G225" t="s">
        <v>374</v>
      </c>
      <c r="I225" t="s">
        <v>236</v>
      </c>
      <c r="J225" t="s">
        <v>1983</v>
      </c>
      <c r="K225">
        <v>2.240496486467E-4</v>
      </c>
      <c r="L225" t="s">
        <v>238</v>
      </c>
      <c r="N225" t="s">
        <v>346</v>
      </c>
      <c r="O225" t="s">
        <v>1983</v>
      </c>
      <c r="P225">
        <v>3.1205051155829997E-4</v>
      </c>
      <c r="Q225" t="s">
        <v>238</v>
      </c>
      <c r="S225" t="s">
        <v>347</v>
      </c>
      <c r="T225" t="s">
        <v>1983</v>
      </c>
      <c r="U225">
        <v>0</v>
      </c>
      <c r="V225" t="s">
        <v>238</v>
      </c>
      <c r="X225">
        <v>1.1415525114155251E-4</v>
      </c>
      <c r="Y225">
        <v>1.6905750441289813E-4</v>
      </c>
      <c r="Z225" t="s">
        <v>1983</v>
      </c>
      <c r="AA225" t="s">
        <v>25</v>
      </c>
      <c r="AC225" t="s">
        <v>22</v>
      </c>
      <c r="AD225" t="s">
        <v>1983</v>
      </c>
      <c r="AE225">
        <v>1.2537909459086396E-4</v>
      </c>
      <c r="AG225" t="s">
        <v>97</v>
      </c>
      <c r="AH225" t="s">
        <v>1983</v>
      </c>
      <c r="AI225">
        <v>0</v>
      </c>
    </row>
    <row r="226" spans="5:35" x14ac:dyDescent="0.45">
      <c r="E226" t="s">
        <v>1832</v>
      </c>
      <c r="G226" t="s">
        <v>374</v>
      </c>
      <c r="I226" t="s">
        <v>236</v>
      </c>
      <c r="J226" t="s">
        <v>1984</v>
      </c>
      <c r="K226">
        <v>3.4160546274E-4</v>
      </c>
      <c r="L226" t="s">
        <v>238</v>
      </c>
      <c r="N226" t="s">
        <v>346</v>
      </c>
      <c r="O226" t="s">
        <v>1984</v>
      </c>
      <c r="P226">
        <v>2.37577963915E-4</v>
      </c>
      <c r="Q226" t="s">
        <v>238</v>
      </c>
      <c r="S226" t="s">
        <v>347</v>
      </c>
      <c r="T226" t="s">
        <v>1984</v>
      </c>
      <c r="U226">
        <v>0</v>
      </c>
      <c r="V226" t="s">
        <v>238</v>
      </c>
      <c r="X226">
        <v>1.1415525114155251E-4</v>
      </c>
      <c r="Y226">
        <v>1.9060404909297337E-4</v>
      </c>
      <c r="Z226" t="s">
        <v>1984</v>
      </c>
      <c r="AA226" t="s">
        <v>25</v>
      </c>
      <c r="AC226" t="s">
        <v>22</v>
      </c>
      <c r="AD226" t="s">
        <v>1984</v>
      </c>
      <c r="AE226">
        <v>1.263504136811828E-4</v>
      </c>
      <c r="AG226" t="s">
        <v>97</v>
      </c>
      <c r="AH226" t="s">
        <v>1984</v>
      </c>
      <c r="AI226">
        <v>0</v>
      </c>
    </row>
    <row r="227" spans="5:35" x14ac:dyDescent="0.45">
      <c r="E227" t="s">
        <v>178</v>
      </c>
      <c r="G227" t="s">
        <v>1731</v>
      </c>
      <c r="I227" t="s">
        <v>236</v>
      </c>
      <c r="J227" t="s">
        <v>1985</v>
      </c>
      <c r="K227">
        <v>3.999950453346E-4</v>
      </c>
      <c r="L227" t="s">
        <v>238</v>
      </c>
      <c r="N227" t="s">
        <v>346</v>
      </c>
      <c r="O227" t="s">
        <v>1985</v>
      </c>
      <c r="P227">
        <v>1.6789769124040001E-4</v>
      </c>
      <c r="Q227" t="s">
        <v>238</v>
      </c>
      <c r="S227" t="s">
        <v>347</v>
      </c>
      <c r="T227" t="s">
        <v>1985</v>
      </c>
      <c r="U227">
        <v>0</v>
      </c>
      <c r="V227" t="s">
        <v>238</v>
      </c>
      <c r="X227">
        <v>1.1415525114155251E-4</v>
      </c>
      <c r="Y227">
        <v>1.4585353321897094E-4</v>
      </c>
      <c r="Z227" t="s">
        <v>1985</v>
      </c>
      <c r="AA227" t="s">
        <v>25</v>
      </c>
      <c r="AC227" t="s">
        <v>22</v>
      </c>
      <c r="AD227" t="s">
        <v>1985</v>
      </c>
      <c r="AE227">
        <v>1.2511043186375447E-4</v>
      </c>
      <c r="AG227" t="s">
        <v>97</v>
      </c>
      <c r="AH227" t="s">
        <v>1985</v>
      </c>
      <c r="AI227">
        <v>0</v>
      </c>
    </row>
    <row r="228" spans="5:35" x14ac:dyDescent="0.45">
      <c r="E228" t="s">
        <v>179</v>
      </c>
      <c r="G228" t="s">
        <v>1731</v>
      </c>
      <c r="I228" t="s">
        <v>236</v>
      </c>
      <c r="J228" t="s">
        <v>1986</v>
      </c>
      <c r="K228">
        <v>4.2781365063630002E-4</v>
      </c>
      <c r="L228" t="s">
        <v>238</v>
      </c>
      <c r="N228" t="s">
        <v>346</v>
      </c>
      <c r="O228" t="s">
        <v>1986</v>
      </c>
      <c r="P228">
        <v>1.6097955776510001E-4</v>
      </c>
      <c r="Q228" t="s">
        <v>238</v>
      </c>
      <c r="S228" t="s">
        <v>347</v>
      </c>
      <c r="T228" t="s">
        <v>1986</v>
      </c>
      <c r="U228">
        <v>0</v>
      </c>
      <c r="V228" t="s">
        <v>238</v>
      </c>
      <c r="X228">
        <v>1.1415525114155251E-4</v>
      </c>
      <c r="Y228">
        <v>1.4452759200788939E-4</v>
      </c>
      <c r="Z228" t="s">
        <v>1986</v>
      </c>
      <c r="AA228" t="s">
        <v>25</v>
      </c>
      <c r="AC228" t="s">
        <v>22</v>
      </c>
      <c r="AD228" t="s">
        <v>1986</v>
      </c>
      <c r="AE228">
        <v>1.251310982273783E-4</v>
      </c>
      <c r="AG228" t="s">
        <v>97</v>
      </c>
      <c r="AH228" t="s">
        <v>1986</v>
      </c>
      <c r="AI228">
        <v>0</v>
      </c>
    </row>
    <row r="229" spans="5:35" x14ac:dyDescent="0.45">
      <c r="E229" t="s">
        <v>180</v>
      </c>
      <c r="G229" t="s">
        <v>1731</v>
      </c>
      <c r="I229" t="s">
        <v>236</v>
      </c>
      <c r="J229" t="s">
        <v>1987</v>
      </c>
      <c r="K229">
        <v>4.687893614581E-4</v>
      </c>
      <c r="L229" t="s">
        <v>238</v>
      </c>
      <c r="N229" t="s">
        <v>346</v>
      </c>
      <c r="O229" t="s">
        <v>1987</v>
      </c>
      <c r="P229">
        <v>3.815274009765611E-5</v>
      </c>
      <c r="Q229" t="s">
        <v>238</v>
      </c>
      <c r="S229" t="s">
        <v>347</v>
      </c>
      <c r="T229" t="s">
        <v>1987</v>
      </c>
      <c r="U229">
        <v>0</v>
      </c>
      <c r="V229" t="s">
        <v>238</v>
      </c>
      <c r="X229">
        <v>1.1415525114155251E-4</v>
      </c>
      <c r="Y229">
        <v>1.408812536774151E-4</v>
      </c>
      <c r="Z229" t="s">
        <v>1987</v>
      </c>
      <c r="AA229" t="s">
        <v>25</v>
      </c>
      <c r="AC229" t="s">
        <v>22</v>
      </c>
      <c r="AD229" t="s">
        <v>1987</v>
      </c>
      <c r="AE229">
        <v>1.251310982273783E-4</v>
      </c>
      <c r="AG229" t="s">
        <v>97</v>
      </c>
      <c r="AH229" t="s">
        <v>1987</v>
      </c>
      <c r="AI229">
        <v>0</v>
      </c>
    </row>
    <row r="230" spans="5:35" x14ac:dyDescent="0.45">
      <c r="E230" t="s">
        <v>181</v>
      </c>
      <c r="G230" t="s">
        <v>1731</v>
      </c>
      <c r="I230" t="s">
        <v>236</v>
      </c>
      <c r="J230" t="s">
        <v>1988</v>
      </c>
      <c r="K230">
        <v>4.4493313285110002E-4</v>
      </c>
      <c r="L230" t="s">
        <v>238</v>
      </c>
      <c r="N230" t="s">
        <v>346</v>
      </c>
      <c r="O230" t="s">
        <v>1988</v>
      </c>
      <c r="P230">
        <v>5.917108864762252E-5</v>
      </c>
      <c r="Q230" t="s">
        <v>238</v>
      </c>
      <c r="S230" t="s">
        <v>347</v>
      </c>
      <c r="T230" t="s">
        <v>1988</v>
      </c>
      <c r="U230">
        <v>0</v>
      </c>
      <c r="V230" t="s">
        <v>238</v>
      </c>
      <c r="X230">
        <v>1.1415525114155251E-4</v>
      </c>
      <c r="Y230">
        <v>1.4054976837464471E-4</v>
      </c>
      <c r="Z230" t="s">
        <v>1988</v>
      </c>
      <c r="AA230" t="s">
        <v>25</v>
      </c>
      <c r="AC230" t="s">
        <v>22</v>
      </c>
      <c r="AD230" t="s">
        <v>1988</v>
      </c>
      <c r="AE230">
        <v>1.2513109822737828E-4</v>
      </c>
      <c r="AG230" t="s">
        <v>97</v>
      </c>
      <c r="AH230" t="s">
        <v>1988</v>
      </c>
      <c r="AI230">
        <v>0</v>
      </c>
    </row>
    <row r="231" spans="5:35" x14ac:dyDescent="0.45">
      <c r="E231" t="s">
        <v>182</v>
      </c>
      <c r="G231" t="s">
        <v>1731</v>
      </c>
      <c r="I231" t="s">
        <v>236</v>
      </c>
      <c r="J231" t="s">
        <v>1989</v>
      </c>
      <c r="K231">
        <v>4.163731247965E-4</v>
      </c>
      <c r="L231" t="s">
        <v>238</v>
      </c>
      <c r="N231" t="s">
        <v>346</v>
      </c>
      <c r="O231" t="s">
        <v>1989</v>
      </c>
      <c r="P231">
        <v>7.4139710052655483E-5</v>
      </c>
      <c r="Q231" t="s">
        <v>238</v>
      </c>
      <c r="S231" t="s">
        <v>347</v>
      </c>
      <c r="T231" t="s">
        <v>1989</v>
      </c>
      <c r="U231">
        <v>0</v>
      </c>
      <c r="V231" t="s">
        <v>238</v>
      </c>
      <c r="X231">
        <v>1.1415525114155251E-4</v>
      </c>
      <c r="Y231">
        <v>1.4253868019126702E-4</v>
      </c>
      <c r="Z231" t="s">
        <v>1989</v>
      </c>
      <c r="AA231" t="s">
        <v>25</v>
      </c>
      <c r="AC231" t="s">
        <v>22</v>
      </c>
      <c r="AD231" t="s">
        <v>1989</v>
      </c>
      <c r="AE231">
        <v>1.2513109822737828E-4</v>
      </c>
      <c r="AG231" t="s">
        <v>97</v>
      </c>
      <c r="AH231" t="s">
        <v>1989</v>
      </c>
      <c r="AI231">
        <v>0</v>
      </c>
    </row>
    <row r="232" spans="5:35" x14ac:dyDescent="0.45">
      <c r="E232" t="s">
        <v>183</v>
      </c>
      <c r="G232" t="s">
        <v>1731</v>
      </c>
      <c r="I232" t="s">
        <v>236</v>
      </c>
      <c r="J232" t="s">
        <v>1990</v>
      </c>
      <c r="K232">
        <v>4.0532109186650002E-4</v>
      </c>
      <c r="L232" t="s">
        <v>238</v>
      </c>
      <c r="N232" t="s">
        <v>346</v>
      </c>
      <c r="O232" t="s">
        <v>1990</v>
      </c>
      <c r="P232">
        <v>9.5631547224510924E-5</v>
      </c>
      <c r="Q232" t="s">
        <v>238</v>
      </c>
      <c r="S232" t="s">
        <v>347</v>
      </c>
      <c r="T232" t="s">
        <v>1990</v>
      </c>
      <c r="U232">
        <v>0</v>
      </c>
      <c r="V232" t="s">
        <v>238</v>
      </c>
      <c r="X232">
        <v>1.1415525114155251E-4</v>
      </c>
      <c r="Y232">
        <v>1.4883690094390442E-4</v>
      </c>
      <c r="Z232" t="s">
        <v>1990</v>
      </c>
      <c r="AA232" t="s">
        <v>25</v>
      </c>
      <c r="AC232" t="s">
        <v>22</v>
      </c>
      <c r="AD232" t="s">
        <v>1990</v>
      </c>
      <c r="AE232">
        <v>1.2399444822806905E-4</v>
      </c>
      <c r="AG232" t="s">
        <v>97</v>
      </c>
      <c r="AH232" t="s">
        <v>1990</v>
      </c>
      <c r="AI232">
        <v>0</v>
      </c>
    </row>
    <row r="233" spans="5:35" x14ac:dyDescent="0.45">
      <c r="E233" t="s">
        <v>184</v>
      </c>
      <c r="G233" t="s">
        <v>1731</v>
      </c>
      <c r="I233" t="s">
        <v>236</v>
      </c>
      <c r="J233" t="s">
        <v>1991</v>
      </c>
      <c r="K233">
        <v>4.0592372288970001E-4</v>
      </c>
      <c r="L233" t="s">
        <v>238</v>
      </c>
      <c r="N233" t="s">
        <v>346</v>
      </c>
      <c r="O233" t="s">
        <v>1991</v>
      </c>
      <c r="P233">
        <v>1.057239821439E-4</v>
      </c>
      <c r="Q233" t="s">
        <v>238</v>
      </c>
      <c r="S233" t="s">
        <v>347</v>
      </c>
      <c r="T233" t="s">
        <v>1991</v>
      </c>
      <c r="U233">
        <v>0</v>
      </c>
      <c r="V233" t="s">
        <v>238</v>
      </c>
      <c r="X233">
        <v>1.1415525114155251E-4</v>
      </c>
      <c r="Y233">
        <v>1.5049432745775637E-4</v>
      </c>
      <c r="Z233" t="s">
        <v>1991</v>
      </c>
      <c r="AA233" t="s">
        <v>25</v>
      </c>
      <c r="AC233" t="s">
        <v>22</v>
      </c>
      <c r="AD233" t="s">
        <v>1991</v>
      </c>
      <c r="AE233">
        <v>1.2312646095586919E-4</v>
      </c>
      <c r="AG233" t="s">
        <v>97</v>
      </c>
      <c r="AH233" t="s">
        <v>1991</v>
      </c>
      <c r="AI233">
        <v>0</v>
      </c>
    </row>
    <row r="234" spans="5:35" x14ac:dyDescent="0.45">
      <c r="E234" t="s">
        <v>185</v>
      </c>
      <c r="G234" t="s">
        <v>1731</v>
      </c>
      <c r="I234" t="s">
        <v>236</v>
      </c>
      <c r="J234" t="s">
        <v>1992</v>
      </c>
      <c r="K234">
        <v>3.3914061011170002E-4</v>
      </c>
      <c r="L234" t="s">
        <v>238</v>
      </c>
      <c r="N234" t="s">
        <v>346</v>
      </c>
      <c r="O234" t="s">
        <v>1992</v>
      </c>
      <c r="P234">
        <v>1.162174508386E-4</v>
      </c>
      <c r="Q234" t="s">
        <v>238</v>
      </c>
      <c r="S234" t="s">
        <v>347</v>
      </c>
      <c r="T234" t="s">
        <v>1992</v>
      </c>
      <c r="U234">
        <v>0</v>
      </c>
      <c r="V234" t="s">
        <v>238</v>
      </c>
      <c r="X234">
        <v>1.1415525114155251E-4</v>
      </c>
      <c r="Y234">
        <v>1.7237235744060203E-4</v>
      </c>
      <c r="Z234" t="s">
        <v>1992</v>
      </c>
      <c r="AA234" t="s">
        <v>25</v>
      </c>
      <c r="AC234" t="s">
        <v>22</v>
      </c>
      <c r="AD234" t="s">
        <v>1992</v>
      </c>
      <c r="AE234">
        <v>1.2271313368339309E-4</v>
      </c>
      <c r="AG234" t="s">
        <v>97</v>
      </c>
      <c r="AH234" t="s">
        <v>1992</v>
      </c>
      <c r="AI234">
        <v>0</v>
      </c>
    </row>
    <row r="235" spans="5:35" x14ac:dyDescent="0.45">
      <c r="E235" t="s">
        <v>186</v>
      </c>
      <c r="G235" t="s">
        <v>1731</v>
      </c>
      <c r="I235" t="s">
        <v>236</v>
      </c>
      <c r="J235" t="s">
        <v>1993</v>
      </c>
      <c r="K235">
        <v>3.1685633239399998E-4</v>
      </c>
      <c r="L235" t="s">
        <v>238</v>
      </c>
      <c r="N235" t="s">
        <v>346</v>
      </c>
      <c r="O235" t="s">
        <v>1993</v>
      </c>
      <c r="P235">
        <v>1.426400707929E-4</v>
      </c>
      <c r="Q235" t="s">
        <v>238</v>
      </c>
      <c r="S235" t="s">
        <v>347</v>
      </c>
      <c r="T235" t="s">
        <v>1993</v>
      </c>
      <c r="U235">
        <v>0</v>
      </c>
      <c r="V235" t="s">
        <v>238</v>
      </c>
      <c r="X235">
        <v>1.1415525114155251E-4</v>
      </c>
      <c r="Y235">
        <v>2.2209515285616027E-4</v>
      </c>
      <c r="Z235" t="s">
        <v>1993</v>
      </c>
      <c r="AA235" t="s">
        <v>25</v>
      </c>
      <c r="AC235" t="s">
        <v>22</v>
      </c>
      <c r="AD235" t="s">
        <v>1993</v>
      </c>
      <c r="AE235">
        <v>1.2207247641105517E-4</v>
      </c>
      <c r="AG235" t="s">
        <v>97</v>
      </c>
      <c r="AH235" t="s">
        <v>1993</v>
      </c>
      <c r="AI235">
        <v>0</v>
      </c>
    </row>
    <row r="236" spans="5:35" x14ac:dyDescent="0.45">
      <c r="E236" t="s">
        <v>187</v>
      </c>
      <c r="G236" t="s">
        <v>1731</v>
      </c>
      <c r="I236" t="s">
        <v>236</v>
      </c>
      <c r="J236" t="s">
        <v>1994</v>
      </c>
      <c r="K236">
        <v>2.1261770310080001E-4</v>
      </c>
      <c r="L236" t="s">
        <v>238</v>
      </c>
      <c r="N236" t="s">
        <v>346</v>
      </c>
      <c r="O236" t="s">
        <v>1994</v>
      </c>
      <c r="P236">
        <v>1.5088363218939999E-4</v>
      </c>
      <c r="Q236" t="s">
        <v>238</v>
      </c>
      <c r="S236" t="s">
        <v>347</v>
      </c>
      <c r="T236" t="s">
        <v>1994</v>
      </c>
      <c r="U236">
        <v>0</v>
      </c>
      <c r="V236" t="s">
        <v>238</v>
      </c>
      <c r="X236">
        <v>1.1415525114155251E-4</v>
      </c>
      <c r="Y236">
        <v>2.2209515285616027E-4</v>
      </c>
      <c r="Z236" t="s">
        <v>1994</v>
      </c>
      <c r="AA236" t="s">
        <v>25</v>
      </c>
      <c r="AC236" t="s">
        <v>22</v>
      </c>
      <c r="AD236" t="s">
        <v>1994</v>
      </c>
      <c r="AE236">
        <v>1.2136982004784579E-4</v>
      </c>
      <c r="AG236" t="s">
        <v>97</v>
      </c>
      <c r="AH236" t="s">
        <v>1994</v>
      </c>
      <c r="AI236">
        <v>0</v>
      </c>
    </row>
    <row r="237" spans="5:35" x14ac:dyDescent="0.45">
      <c r="E237" t="s">
        <v>188</v>
      </c>
      <c r="G237" t="s">
        <v>1731</v>
      </c>
      <c r="I237" t="s">
        <v>236</v>
      </c>
      <c r="J237" t="s">
        <v>1995</v>
      </c>
      <c r="K237">
        <v>1.242108536285E-4</v>
      </c>
      <c r="L237" t="s">
        <v>238</v>
      </c>
      <c r="N237" t="s">
        <v>346</v>
      </c>
      <c r="O237" t="s">
        <v>1995</v>
      </c>
      <c r="P237">
        <v>1.362982138582E-4</v>
      </c>
      <c r="Q237" t="s">
        <v>238</v>
      </c>
      <c r="S237" t="s">
        <v>347</v>
      </c>
      <c r="T237" t="s">
        <v>1995</v>
      </c>
      <c r="U237">
        <v>0</v>
      </c>
      <c r="V237" t="s">
        <v>238</v>
      </c>
      <c r="X237">
        <v>1.1415525114155251E-4</v>
      </c>
      <c r="Y237">
        <v>1.7237235744060203E-4</v>
      </c>
      <c r="Z237" t="s">
        <v>1995</v>
      </c>
      <c r="AA237" t="s">
        <v>25</v>
      </c>
      <c r="AC237" t="s">
        <v>22</v>
      </c>
      <c r="AD237" t="s">
        <v>1995</v>
      </c>
      <c r="AE237">
        <v>1.1913785277647486E-4</v>
      </c>
      <c r="AG237" t="s">
        <v>97</v>
      </c>
      <c r="AH237" t="s">
        <v>1995</v>
      </c>
      <c r="AI237">
        <v>0</v>
      </c>
    </row>
    <row r="238" spans="5:35" x14ac:dyDescent="0.45">
      <c r="E238" t="s">
        <v>189</v>
      </c>
      <c r="G238" t="s">
        <v>1731</v>
      </c>
      <c r="I238" t="s">
        <v>236</v>
      </c>
      <c r="J238" t="s">
        <v>1996</v>
      </c>
      <c r="K238">
        <v>0</v>
      </c>
      <c r="L238" t="s">
        <v>238</v>
      </c>
      <c r="N238" t="s">
        <v>346</v>
      </c>
      <c r="O238" t="s">
        <v>1996</v>
      </c>
      <c r="P238">
        <v>1.09950166506E-4</v>
      </c>
      <c r="Q238" t="s">
        <v>238</v>
      </c>
      <c r="S238" t="s">
        <v>347</v>
      </c>
      <c r="T238" t="s">
        <v>1996</v>
      </c>
      <c r="U238">
        <v>0</v>
      </c>
      <c r="V238" t="s">
        <v>238</v>
      </c>
      <c r="X238">
        <v>1.1415525114155251E-4</v>
      </c>
      <c r="Y238">
        <v>1.5579809230208258E-4</v>
      </c>
      <c r="Z238" t="s">
        <v>1996</v>
      </c>
      <c r="AA238" t="s">
        <v>25</v>
      </c>
      <c r="AC238" t="s">
        <v>22</v>
      </c>
      <c r="AD238" t="s">
        <v>1996</v>
      </c>
      <c r="AE238">
        <v>1.176085418683133E-4</v>
      </c>
      <c r="AG238" t="s">
        <v>97</v>
      </c>
      <c r="AH238" t="s">
        <v>1996</v>
      </c>
      <c r="AI238">
        <v>0</v>
      </c>
    </row>
    <row r="239" spans="5:35" x14ac:dyDescent="0.45">
      <c r="E239" t="s">
        <v>190</v>
      </c>
      <c r="G239" t="s">
        <v>1731</v>
      </c>
      <c r="I239" t="s">
        <v>236</v>
      </c>
      <c r="J239" t="s">
        <v>1997</v>
      </c>
      <c r="K239">
        <v>0</v>
      </c>
      <c r="L239" t="s">
        <v>238</v>
      </c>
      <c r="N239" t="s">
        <v>346</v>
      </c>
      <c r="O239" t="s">
        <v>1997</v>
      </c>
      <c r="P239">
        <v>8.0808651304306646E-5</v>
      </c>
      <c r="Q239" t="s">
        <v>238</v>
      </c>
      <c r="S239" t="s">
        <v>347</v>
      </c>
      <c r="T239" t="s">
        <v>1997</v>
      </c>
      <c r="U239">
        <v>0</v>
      </c>
      <c r="V239" t="s">
        <v>238</v>
      </c>
      <c r="X239">
        <v>1.1415525114155251E-4</v>
      </c>
      <c r="Y239">
        <v>1.093901499142282E-4</v>
      </c>
      <c r="Z239" t="s">
        <v>1997</v>
      </c>
      <c r="AA239" t="s">
        <v>25</v>
      </c>
      <c r="AC239" t="s">
        <v>22</v>
      </c>
      <c r="AD239" t="s">
        <v>1997</v>
      </c>
      <c r="AE239">
        <v>1.1147063187204323E-4</v>
      </c>
      <c r="AG239" t="s">
        <v>97</v>
      </c>
      <c r="AH239" t="s">
        <v>1997</v>
      </c>
      <c r="AI239">
        <v>0</v>
      </c>
    </row>
    <row r="240" spans="5:35" x14ac:dyDescent="0.45">
      <c r="E240" t="s">
        <v>191</v>
      </c>
      <c r="G240" t="s">
        <v>1731</v>
      </c>
      <c r="I240" t="s">
        <v>236</v>
      </c>
      <c r="J240" t="s">
        <v>1998</v>
      </c>
      <c r="K240">
        <v>0</v>
      </c>
      <c r="L240" t="s">
        <v>238</v>
      </c>
      <c r="N240" t="s">
        <v>346</v>
      </c>
      <c r="O240" t="s">
        <v>1998</v>
      </c>
      <c r="P240">
        <v>6.6825987689464529E-5</v>
      </c>
      <c r="Q240" t="s">
        <v>238</v>
      </c>
      <c r="S240" t="s">
        <v>347</v>
      </c>
      <c r="T240" t="s">
        <v>1998</v>
      </c>
      <c r="U240">
        <v>0</v>
      </c>
      <c r="V240" t="s">
        <v>238</v>
      </c>
      <c r="X240">
        <v>1.1415525114155251E-4</v>
      </c>
      <c r="Y240">
        <v>7.9556472664893237E-5</v>
      </c>
      <c r="Z240" t="s">
        <v>1998</v>
      </c>
      <c r="AA240" t="s">
        <v>25</v>
      </c>
      <c r="AC240" t="s">
        <v>22</v>
      </c>
      <c r="AD240" t="s">
        <v>1998</v>
      </c>
      <c r="AE240">
        <v>1.054773864211398E-4</v>
      </c>
      <c r="AG240" t="s">
        <v>97</v>
      </c>
      <c r="AH240" t="s">
        <v>1998</v>
      </c>
      <c r="AI240">
        <v>0</v>
      </c>
    </row>
    <row r="241" spans="5:35" x14ac:dyDescent="0.45">
      <c r="E241" t="s">
        <v>192</v>
      </c>
      <c r="G241" t="s">
        <v>1731</v>
      </c>
      <c r="I241" t="s">
        <v>236</v>
      </c>
      <c r="J241" t="s">
        <v>1999</v>
      </c>
      <c r="K241">
        <v>0</v>
      </c>
      <c r="L241" t="s">
        <v>238</v>
      </c>
      <c r="N241" t="s">
        <v>346</v>
      </c>
      <c r="O241" t="s">
        <v>1999</v>
      </c>
      <c r="P241">
        <v>3.8401845452299052E-5</v>
      </c>
      <c r="Q241" t="s">
        <v>238</v>
      </c>
      <c r="S241" t="s">
        <v>347</v>
      </c>
      <c r="T241" t="s">
        <v>1999</v>
      </c>
      <c r="U241">
        <v>0</v>
      </c>
      <c r="V241" t="s">
        <v>238</v>
      </c>
      <c r="X241">
        <v>1.1415525114155251E-4</v>
      </c>
      <c r="Y241">
        <v>5.6352501470966035E-5</v>
      </c>
      <c r="Z241" t="s">
        <v>1999</v>
      </c>
      <c r="AA241" t="s">
        <v>25</v>
      </c>
      <c r="AC241" t="s">
        <v>22</v>
      </c>
      <c r="AD241" t="s">
        <v>1999</v>
      </c>
      <c r="AE241">
        <v>9.4710210973137431E-5</v>
      </c>
      <c r="AG241" t="s">
        <v>97</v>
      </c>
      <c r="AH241" t="s">
        <v>1999</v>
      </c>
      <c r="AI241">
        <v>0</v>
      </c>
    </row>
    <row r="242" spans="5:35" x14ac:dyDescent="0.45">
      <c r="E242" t="s">
        <v>193</v>
      </c>
      <c r="G242" t="s">
        <v>1731</v>
      </c>
      <c r="I242" t="s">
        <v>236</v>
      </c>
      <c r="J242" t="s">
        <v>2000</v>
      </c>
      <c r="K242">
        <v>0</v>
      </c>
      <c r="L242" t="s">
        <v>238</v>
      </c>
      <c r="N242" t="s">
        <v>346</v>
      </c>
      <c r="O242" t="s">
        <v>2000</v>
      </c>
      <c r="P242">
        <v>2.7971730111416112E-5</v>
      </c>
      <c r="Q242" t="s">
        <v>238</v>
      </c>
      <c r="S242" t="s">
        <v>347</v>
      </c>
      <c r="T242" t="s">
        <v>2000</v>
      </c>
      <c r="U242">
        <v>0</v>
      </c>
      <c r="V242" t="s">
        <v>238</v>
      </c>
      <c r="X242">
        <v>1.1415525114155251E-4</v>
      </c>
      <c r="Y242">
        <v>2.9833677249334962E-5</v>
      </c>
      <c r="Z242" t="s">
        <v>2000</v>
      </c>
      <c r="AA242" t="s">
        <v>25</v>
      </c>
      <c r="AC242" t="s">
        <v>22</v>
      </c>
      <c r="AD242" t="s">
        <v>2000</v>
      </c>
      <c r="AE242">
        <v>8.9274957340076719E-5</v>
      </c>
      <c r="AG242" t="s">
        <v>97</v>
      </c>
      <c r="AH242" t="s">
        <v>2000</v>
      </c>
      <c r="AI242">
        <v>0</v>
      </c>
    </row>
    <row r="243" spans="5:35" x14ac:dyDescent="0.45">
      <c r="E243" t="s">
        <v>194</v>
      </c>
      <c r="G243" t="s">
        <v>1731</v>
      </c>
      <c r="I243" t="s">
        <v>236</v>
      </c>
      <c r="J243" t="s">
        <v>2001</v>
      </c>
      <c r="K243">
        <v>0</v>
      </c>
      <c r="L243" t="s">
        <v>238</v>
      </c>
      <c r="N243" t="s">
        <v>346</v>
      </c>
      <c r="O243" t="s">
        <v>2001</v>
      </c>
      <c r="P243">
        <v>8.3579487626351252E-5</v>
      </c>
      <c r="Q243" t="s">
        <v>238</v>
      </c>
      <c r="S243" t="s">
        <v>347</v>
      </c>
      <c r="T243" t="s">
        <v>2001</v>
      </c>
      <c r="U243">
        <v>0</v>
      </c>
      <c r="V243" t="s">
        <v>238</v>
      </c>
      <c r="X243">
        <v>1.1415525114155251E-4</v>
      </c>
      <c r="Y243">
        <v>2.1546544680075254E-5</v>
      </c>
      <c r="Z243" t="s">
        <v>2001</v>
      </c>
      <c r="AA243" t="s">
        <v>25</v>
      </c>
      <c r="AC243" t="s">
        <v>22</v>
      </c>
      <c r="AD243" t="s">
        <v>2001</v>
      </c>
      <c r="AE243">
        <v>8.3571040979906565E-5</v>
      </c>
      <c r="AG243" t="s">
        <v>97</v>
      </c>
      <c r="AH243" t="s">
        <v>2001</v>
      </c>
      <c r="AI243">
        <v>0</v>
      </c>
    </row>
    <row r="244" spans="5:35" x14ac:dyDescent="0.45">
      <c r="E244" t="s">
        <v>195</v>
      </c>
      <c r="G244" t="s">
        <v>1731</v>
      </c>
      <c r="I244" t="s">
        <v>236</v>
      </c>
      <c r="J244" t="s">
        <v>2002</v>
      </c>
      <c r="K244">
        <v>0</v>
      </c>
      <c r="L244" t="s">
        <v>238</v>
      </c>
      <c r="N244" t="s">
        <v>346</v>
      </c>
      <c r="O244" t="s">
        <v>2002</v>
      </c>
      <c r="P244">
        <v>6.2636957530223935E-5</v>
      </c>
      <c r="Q244" t="s">
        <v>238</v>
      </c>
      <c r="S244" t="s">
        <v>347</v>
      </c>
      <c r="T244" t="s">
        <v>2002</v>
      </c>
      <c r="U244">
        <v>0</v>
      </c>
      <c r="V244" t="s">
        <v>238</v>
      </c>
      <c r="X244">
        <v>1.1415525114155251E-4</v>
      </c>
      <c r="Y244">
        <v>1.4916838624667481E-5</v>
      </c>
      <c r="Z244" t="s">
        <v>2002</v>
      </c>
      <c r="AA244" t="s">
        <v>25</v>
      </c>
      <c r="AC244" t="s">
        <v>22</v>
      </c>
      <c r="AD244" t="s">
        <v>2002</v>
      </c>
      <c r="AE244">
        <v>8.2083062798992602E-5</v>
      </c>
      <c r="AG244" t="s">
        <v>97</v>
      </c>
      <c r="AH244" t="s">
        <v>2002</v>
      </c>
      <c r="AI244">
        <v>0</v>
      </c>
    </row>
    <row r="245" spans="5:35" x14ac:dyDescent="0.45">
      <c r="E245" t="s">
        <v>196</v>
      </c>
      <c r="G245" t="s">
        <v>1731</v>
      </c>
      <c r="I245" t="s">
        <v>236</v>
      </c>
      <c r="J245" t="s">
        <v>2003</v>
      </c>
      <c r="K245">
        <v>0</v>
      </c>
      <c r="L245" t="s">
        <v>238</v>
      </c>
      <c r="N245" t="s">
        <v>346</v>
      </c>
      <c r="O245" t="s">
        <v>2003</v>
      </c>
      <c r="P245">
        <v>4.3589224017814822E-5</v>
      </c>
      <c r="Q245" t="s">
        <v>238</v>
      </c>
      <c r="S245" t="s">
        <v>347</v>
      </c>
      <c r="T245" t="s">
        <v>2003</v>
      </c>
      <c r="U245">
        <v>0</v>
      </c>
      <c r="V245" t="s">
        <v>238</v>
      </c>
      <c r="X245">
        <v>1.1415525114155251E-4</v>
      </c>
      <c r="Y245">
        <v>1.6574265138519424E-5</v>
      </c>
      <c r="Z245" t="s">
        <v>2003</v>
      </c>
      <c r="AA245" t="s">
        <v>25</v>
      </c>
      <c r="AC245" t="s">
        <v>22</v>
      </c>
      <c r="AD245" t="s">
        <v>2003</v>
      </c>
      <c r="AE245">
        <v>8.2083062798992602E-5</v>
      </c>
      <c r="AG245" t="s">
        <v>97</v>
      </c>
      <c r="AH245" t="s">
        <v>2003</v>
      </c>
      <c r="AI245">
        <v>0</v>
      </c>
    </row>
    <row r="246" spans="5:35" x14ac:dyDescent="0.45">
      <c r="E246" t="s">
        <v>197</v>
      </c>
      <c r="G246" t="s">
        <v>1731</v>
      </c>
      <c r="I246" t="s">
        <v>236</v>
      </c>
      <c r="J246" t="s">
        <v>2004</v>
      </c>
      <c r="K246">
        <v>0</v>
      </c>
      <c r="L246" t="s">
        <v>238</v>
      </c>
      <c r="N246" t="s">
        <v>346</v>
      </c>
      <c r="O246" t="s">
        <v>2004</v>
      </c>
      <c r="P246">
        <v>2.913868277451226E-5</v>
      </c>
      <c r="Q246" t="s">
        <v>238</v>
      </c>
      <c r="S246" t="s">
        <v>347</v>
      </c>
      <c r="T246" t="s">
        <v>2004</v>
      </c>
      <c r="U246">
        <v>0</v>
      </c>
      <c r="V246" t="s">
        <v>238</v>
      </c>
      <c r="X246">
        <v>1.1415525114155251E-4</v>
      </c>
      <c r="Y246">
        <v>1.4585353321897093E-5</v>
      </c>
      <c r="Z246" t="s">
        <v>2004</v>
      </c>
      <c r="AA246" t="s">
        <v>25</v>
      </c>
      <c r="AC246" t="s">
        <v>22</v>
      </c>
      <c r="AD246" t="s">
        <v>2004</v>
      </c>
      <c r="AE246">
        <v>8.2103729162616391E-5</v>
      </c>
      <c r="AG246" t="s">
        <v>97</v>
      </c>
      <c r="AH246" t="s">
        <v>2004</v>
      </c>
      <c r="AI246">
        <v>0</v>
      </c>
    </row>
    <row r="247" spans="5:35" x14ac:dyDescent="0.45">
      <c r="E247" t="s">
        <v>198</v>
      </c>
      <c r="G247" t="s">
        <v>1731</v>
      </c>
      <c r="I247" t="s">
        <v>236</v>
      </c>
      <c r="J247" t="s">
        <v>2005</v>
      </c>
      <c r="K247">
        <v>0</v>
      </c>
      <c r="L247" t="s">
        <v>238</v>
      </c>
      <c r="N247" t="s">
        <v>346</v>
      </c>
      <c r="O247" t="s">
        <v>2005</v>
      </c>
      <c r="P247">
        <v>1.3082507967023507E-5</v>
      </c>
      <c r="Q247" t="s">
        <v>238</v>
      </c>
      <c r="S247" t="s">
        <v>347</v>
      </c>
      <c r="T247" t="s">
        <v>2005</v>
      </c>
      <c r="U247">
        <v>0</v>
      </c>
      <c r="V247" t="s">
        <v>238</v>
      </c>
      <c r="X247">
        <v>1.1415525114155251E-4</v>
      </c>
      <c r="Y247">
        <v>2.1215059377304864E-5</v>
      </c>
      <c r="Z247" t="s">
        <v>2005</v>
      </c>
      <c r="AA247" t="s">
        <v>25</v>
      </c>
      <c r="AC247" t="s">
        <v>22</v>
      </c>
      <c r="AD247" t="s">
        <v>2005</v>
      </c>
      <c r="AE247">
        <v>8.3901702797887441E-5</v>
      </c>
      <c r="AG247" t="s">
        <v>97</v>
      </c>
      <c r="AH247" t="s">
        <v>2005</v>
      </c>
      <c r="AI247">
        <v>0</v>
      </c>
    </row>
    <row r="248" spans="5:35" x14ac:dyDescent="0.45">
      <c r="E248" t="s">
        <v>199</v>
      </c>
      <c r="G248" t="s">
        <v>1731</v>
      </c>
      <c r="I248" t="s">
        <v>236</v>
      </c>
      <c r="J248" t="s">
        <v>2006</v>
      </c>
      <c r="K248">
        <v>0</v>
      </c>
      <c r="L248" t="s">
        <v>238</v>
      </c>
      <c r="N248" t="s">
        <v>346</v>
      </c>
      <c r="O248" t="s">
        <v>2006</v>
      </c>
      <c r="P248">
        <v>3.3134340453274761E-6</v>
      </c>
      <c r="Q248" t="s">
        <v>238</v>
      </c>
      <c r="S248" t="s">
        <v>347</v>
      </c>
      <c r="T248" t="s">
        <v>2006</v>
      </c>
      <c r="U248">
        <v>0</v>
      </c>
      <c r="V248" t="s">
        <v>238</v>
      </c>
      <c r="X248">
        <v>1.1415525114155251E-4</v>
      </c>
      <c r="Y248">
        <v>5.7678442682047593E-5</v>
      </c>
      <c r="Z248" t="s">
        <v>2006</v>
      </c>
      <c r="AA248" t="s">
        <v>25</v>
      </c>
      <c r="AC248" t="s">
        <v>22</v>
      </c>
      <c r="AD248" t="s">
        <v>2006</v>
      </c>
      <c r="AE248">
        <v>8.2765052798578143E-5</v>
      </c>
      <c r="AG248" t="s">
        <v>97</v>
      </c>
      <c r="AH248" t="s">
        <v>2006</v>
      </c>
      <c r="AI248">
        <v>0</v>
      </c>
    </row>
    <row r="249" spans="5:35" x14ac:dyDescent="0.45">
      <c r="E249" t="s">
        <v>200</v>
      </c>
      <c r="G249" t="s">
        <v>1731</v>
      </c>
      <c r="I249" t="s">
        <v>236</v>
      </c>
      <c r="J249" t="s">
        <v>2007</v>
      </c>
      <c r="K249">
        <v>4.4771131220019627E-5</v>
      </c>
      <c r="L249" t="s">
        <v>238</v>
      </c>
      <c r="N249" t="s">
        <v>346</v>
      </c>
      <c r="O249" t="s">
        <v>2007</v>
      </c>
      <c r="P249">
        <v>3.3693832387795489E-7</v>
      </c>
      <c r="Q249" t="s">
        <v>238</v>
      </c>
      <c r="S249" t="s">
        <v>347</v>
      </c>
      <c r="T249" t="s">
        <v>2007</v>
      </c>
      <c r="U249">
        <v>0</v>
      </c>
      <c r="V249" t="s">
        <v>238</v>
      </c>
      <c r="X249">
        <v>1.1415525114155251E-4</v>
      </c>
      <c r="Y249">
        <v>1.6905750441289813E-4</v>
      </c>
      <c r="Z249" t="s">
        <v>2007</v>
      </c>
      <c r="AA249" t="s">
        <v>25</v>
      </c>
      <c r="AC249" t="s">
        <v>22</v>
      </c>
      <c r="AD249" t="s">
        <v>2007</v>
      </c>
      <c r="AE249">
        <v>9.0225610066771742E-5</v>
      </c>
      <c r="AG249" t="s">
        <v>97</v>
      </c>
      <c r="AH249" t="s">
        <v>2007</v>
      </c>
      <c r="AI249">
        <v>0</v>
      </c>
    </row>
    <row r="250" spans="5:35" x14ac:dyDescent="0.45">
      <c r="E250" t="s">
        <v>201</v>
      </c>
      <c r="G250" t="s">
        <v>1731</v>
      </c>
      <c r="I250" t="s">
        <v>236</v>
      </c>
      <c r="J250" t="s">
        <v>2008</v>
      </c>
      <c r="K250">
        <v>8.0951758616017665E-5</v>
      </c>
      <c r="L250" t="s">
        <v>238</v>
      </c>
      <c r="N250" t="s">
        <v>346</v>
      </c>
      <c r="O250" t="s">
        <v>2008</v>
      </c>
      <c r="P250">
        <v>8.8475717793466263E-8</v>
      </c>
      <c r="Q250" t="s">
        <v>238</v>
      </c>
      <c r="S250" t="s">
        <v>347</v>
      </c>
      <c r="T250" t="s">
        <v>2008</v>
      </c>
      <c r="U250">
        <v>0</v>
      </c>
      <c r="V250" t="s">
        <v>238</v>
      </c>
      <c r="X250">
        <v>1.1415525114155251E-4</v>
      </c>
      <c r="Y250">
        <v>1.9060404909297337E-4</v>
      </c>
      <c r="Z250" t="s">
        <v>2008</v>
      </c>
      <c r="AA250" t="s">
        <v>25</v>
      </c>
      <c r="AC250" t="s">
        <v>22</v>
      </c>
      <c r="AD250" t="s">
        <v>2008</v>
      </c>
      <c r="AE250">
        <v>1.0033146187881236E-4</v>
      </c>
      <c r="AG250" t="s">
        <v>97</v>
      </c>
      <c r="AH250" t="s">
        <v>2008</v>
      </c>
      <c r="AI250">
        <v>0</v>
      </c>
    </row>
    <row r="251" spans="5:35" x14ac:dyDescent="0.45">
      <c r="E251" t="s">
        <v>462</v>
      </c>
      <c r="G251" t="s">
        <v>1732</v>
      </c>
      <c r="I251" t="s">
        <v>236</v>
      </c>
      <c r="J251" t="s">
        <v>2009</v>
      </c>
      <c r="K251">
        <v>1.1276812659480001E-4</v>
      </c>
      <c r="L251" t="s">
        <v>238</v>
      </c>
      <c r="N251" t="s">
        <v>346</v>
      </c>
      <c r="O251" t="s">
        <v>2009</v>
      </c>
      <c r="P251">
        <v>1.2540878299593898E-8</v>
      </c>
      <c r="Q251" t="s">
        <v>238</v>
      </c>
      <c r="S251" t="s">
        <v>347</v>
      </c>
      <c r="T251" t="s">
        <v>2009</v>
      </c>
      <c r="U251">
        <v>0</v>
      </c>
      <c r="V251" t="s">
        <v>238</v>
      </c>
      <c r="X251">
        <v>1.1415525114155251E-4</v>
      </c>
      <c r="Y251">
        <v>1.4585353321897094E-4</v>
      </c>
      <c r="Z251" t="s">
        <v>2009</v>
      </c>
      <c r="AA251" t="s">
        <v>25</v>
      </c>
      <c r="AC251" t="s">
        <v>22</v>
      </c>
      <c r="AD251" t="s">
        <v>2009</v>
      </c>
      <c r="AE251">
        <v>1.0744069096540126E-4</v>
      </c>
      <c r="AG251" t="s">
        <v>97</v>
      </c>
      <c r="AH251" t="s">
        <v>2009</v>
      </c>
      <c r="AI251">
        <v>0</v>
      </c>
    </row>
    <row r="252" spans="5:35" x14ac:dyDescent="0.45">
      <c r="E252" t="s">
        <v>463</v>
      </c>
      <c r="G252" t="s">
        <v>1732</v>
      </c>
      <c r="I252" t="s">
        <v>236</v>
      </c>
      <c r="J252" t="s">
        <v>2010</v>
      </c>
      <c r="K252">
        <v>1.749987773005E-4</v>
      </c>
      <c r="L252" t="s">
        <v>238</v>
      </c>
      <c r="N252" t="s">
        <v>346</v>
      </c>
      <c r="O252" t="s">
        <v>2010</v>
      </c>
      <c r="P252">
        <v>2.300020459296516E-9</v>
      </c>
      <c r="Q252" t="s">
        <v>238</v>
      </c>
      <c r="S252" t="s">
        <v>347</v>
      </c>
      <c r="T252" t="s">
        <v>2010</v>
      </c>
      <c r="U252">
        <v>0</v>
      </c>
      <c r="V252" t="s">
        <v>238</v>
      </c>
      <c r="X252">
        <v>1.1415525114155251E-4</v>
      </c>
      <c r="Y252">
        <v>1.4452759200788939E-4</v>
      </c>
      <c r="Z252" t="s">
        <v>2010</v>
      </c>
      <c r="AA252" t="s">
        <v>25</v>
      </c>
      <c r="AC252" t="s">
        <v>22</v>
      </c>
      <c r="AD252" t="s">
        <v>2010</v>
      </c>
      <c r="AE252">
        <v>1.0884600369182001E-4</v>
      </c>
      <c r="AG252" t="s">
        <v>97</v>
      </c>
      <c r="AH252" t="s">
        <v>2010</v>
      </c>
      <c r="AI252">
        <v>0</v>
      </c>
    </row>
    <row r="253" spans="5:35" x14ac:dyDescent="0.45">
      <c r="E253" t="s">
        <v>464</v>
      </c>
      <c r="G253" t="s">
        <v>1732</v>
      </c>
      <c r="I253" t="s">
        <v>236</v>
      </c>
      <c r="J253" t="s">
        <v>2011</v>
      </c>
      <c r="K253">
        <v>2.0930259759349999E-4</v>
      </c>
      <c r="L253" t="s">
        <v>238</v>
      </c>
      <c r="N253" t="s">
        <v>346</v>
      </c>
      <c r="O253" t="s">
        <v>2011</v>
      </c>
      <c r="P253">
        <v>8.6260106385758682E-7</v>
      </c>
      <c r="Q253" t="s">
        <v>238</v>
      </c>
      <c r="S253" t="s">
        <v>347</v>
      </c>
      <c r="T253" t="s">
        <v>2011</v>
      </c>
      <c r="U253">
        <v>0</v>
      </c>
      <c r="V253" t="s">
        <v>238</v>
      </c>
      <c r="X253">
        <v>1.1415525114155251E-4</v>
      </c>
      <c r="Y253">
        <v>1.408812536774151E-4</v>
      </c>
      <c r="Z253" t="s">
        <v>2011</v>
      </c>
      <c r="AA253" t="s">
        <v>25</v>
      </c>
      <c r="AC253" t="s">
        <v>22</v>
      </c>
      <c r="AD253" t="s">
        <v>2011</v>
      </c>
      <c r="AE253">
        <v>1.0673803460219189E-4</v>
      </c>
      <c r="AG253" t="s">
        <v>97</v>
      </c>
      <c r="AH253" t="s">
        <v>2011</v>
      </c>
      <c r="AI253">
        <v>0</v>
      </c>
    </row>
    <row r="254" spans="5:35" x14ac:dyDescent="0.45">
      <c r="E254" t="s">
        <v>465</v>
      </c>
      <c r="G254" t="s">
        <v>1732</v>
      </c>
      <c r="I254" t="s">
        <v>236</v>
      </c>
      <c r="J254" t="s">
        <v>2012</v>
      </c>
      <c r="K254">
        <v>2.2892516528590001E-4</v>
      </c>
      <c r="L254" t="s">
        <v>238</v>
      </c>
      <c r="N254" t="s">
        <v>346</v>
      </c>
      <c r="O254" t="s">
        <v>2012</v>
      </c>
      <c r="P254">
        <v>5.6675517632574754E-6</v>
      </c>
      <c r="Q254" t="s">
        <v>238</v>
      </c>
      <c r="S254" t="s">
        <v>347</v>
      </c>
      <c r="T254" t="s">
        <v>2012</v>
      </c>
      <c r="U254">
        <v>0</v>
      </c>
      <c r="V254" t="s">
        <v>238</v>
      </c>
      <c r="X254">
        <v>1.1415525114155251E-4</v>
      </c>
      <c r="Y254">
        <v>1.4054976837464471E-4</v>
      </c>
      <c r="Z254" t="s">
        <v>2012</v>
      </c>
      <c r="AA254" t="s">
        <v>25</v>
      </c>
      <c r="AC254" t="s">
        <v>22</v>
      </c>
      <c r="AD254" t="s">
        <v>2012</v>
      </c>
      <c r="AE254">
        <v>1.0506405914866368E-4</v>
      </c>
      <c r="AG254" t="s">
        <v>97</v>
      </c>
      <c r="AH254" t="s">
        <v>2012</v>
      </c>
      <c r="AI254">
        <v>0</v>
      </c>
    </row>
    <row r="255" spans="5:35" x14ac:dyDescent="0.45">
      <c r="E255" t="s">
        <v>466</v>
      </c>
      <c r="G255" t="s">
        <v>1732</v>
      </c>
      <c r="I255" t="s">
        <v>236</v>
      </c>
      <c r="J255" t="s">
        <v>2013</v>
      </c>
      <c r="K255">
        <v>2.1782829780030001E-4</v>
      </c>
      <c r="L255" t="s">
        <v>238</v>
      </c>
      <c r="N255" t="s">
        <v>346</v>
      </c>
      <c r="O255" t="s">
        <v>2013</v>
      </c>
      <c r="P255">
        <v>3.9425390688844309E-6</v>
      </c>
      <c r="Q255" t="s">
        <v>238</v>
      </c>
      <c r="S255" t="s">
        <v>347</v>
      </c>
      <c r="T255" t="s">
        <v>2013</v>
      </c>
      <c r="U255">
        <v>0</v>
      </c>
      <c r="V255" t="s">
        <v>238</v>
      </c>
      <c r="X255">
        <v>1.1415525114155251E-4</v>
      </c>
      <c r="Y255">
        <v>1.4253868019126702E-4</v>
      </c>
      <c r="Z255" t="s">
        <v>2013</v>
      </c>
      <c r="AA255" t="s">
        <v>25</v>
      </c>
      <c r="AC255" t="s">
        <v>22</v>
      </c>
      <c r="AD255" t="s">
        <v>2013</v>
      </c>
      <c r="AE255">
        <v>1.0485739551242566E-4</v>
      </c>
      <c r="AG255" t="s">
        <v>97</v>
      </c>
      <c r="AH255" t="s">
        <v>2013</v>
      </c>
      <c r="AI255">
        <v>0</v>
      </c>
    </row>
    <row r="256" spans="5:35" x14ac:dyDescent="0.45">
      <c r="E256" t="s">
        <v>467</v>
      </c>
      <c r="G256" t="s">
        <v>1732</v>
      </c>
      <c r="I256" t="s">
        <v>236</v>
      </c>
      <c r="J256" t="s">
        <v>2014</v>
      </c>
      <c r="K256">
        <v>1.9458212175050001E-4</v>
      </c>
      <c r="L256" t="s">
        <v>238</v>
      </c>
      <c r="N256" t="s">
        <v>346</v>
      </c>
      <c r="O256" t="s">
        <v>2014</v>
      </c>
      <c r="P256">
        <v>1.6369503308347268E-6</v>
      </c>
      <c r="Q256" t="s">
        <v>238</v>
      </c>
      <c r="S256" t="s">
        <v>347</v>
      </c>
      <c r="T256" t="s">
        <v>2014</v>
      </c>
      <c r="U256">
        <v>0</v>
      </c>
      <c r="V256" t="s">
        <v>238</v>
      </c>
      <c r="X256">
        <v>1.1415525114155251E-4</v>
      </c>
      <c r="Y256">
        <v>1.4883690094390442E-4</v>
      </c>
      <c r="Z256" t="s">
        <v>2014</v>
      </c>
      <c r="AA256" t="s">
        <v>25</v>
      </c>
      <c r="AC256" t="s">
        <v>22</v>
      </c>
      <c r="AD256" t="s">
        <v>2014</v>
      </c>
      <c r="AE256">
        <v>1.0458873278531619E-4</v>
      </c>
      <c r="AG256" t="s">
        <v>97</v>
      </c>
      <c r="AH256" t="s">
        <v>2014</v>
      </c>
      <c r="AI256">
        <v>0</v>
      </c>
    </row>
    <row r="257" spans="5:35" x14ac:dyDescent="0.45">
      <c r="E257" t="s">
        <v>468</v>
      </c>
      <c r="G257" t="s">
        <v>1732</v>
      </c>
      <c r="I257" t="s">
        <v>236</v>
      </c>
      <c r="J257" t="s">
        <v>2015</v>
      </c>
      <c r="K257">
        <v>1.5121892442590001E-4</v>
      </c>
      <c r="L257" t="s">
        <v>238</v>
      </c>
      <c r="N257" t="s">
        <v>346</v>
      </c>
      <c r="O257" t="s">
        <v>2015</v>
      </c>
      <c r="P257">
        <v>4.7032310763397142E-6</v>
      </c>
      <c r="Q257" t="s">
        <v>238</v>
      </c>
      <c r="S257" t="s">
        <v>347</v>
      </c>
      <c r="T257" t="s">
        <v>2015</v>
      </c>
      <c r="U257">
        <v>0</v>
      </c>
      <c r="V257" t="s">
        <v>238</v>
      </c>
      <c r="X257">
        <v>1.1415525114155251E-4</v>
      </c>
      <c r="Y257">
        <v>1.5049432745775637E-4</v>
      </c>
      <c r="Z257" t="s">
        <v>2015</v>
      </c>
      <c r="AA257" t="s">
        <v>25</v>
      </c>
      <c r="AC257" t="s">
        <v>22</v>
      </c>
      <c r="AD257" t="s">
        <v>2015</v>
      </c>
      <c r="AE257">
        <v>1.0541538733026838E-4</v>
      </c>
      <c r="AG257" t="s">
        <v>97</v>
      </c>
      <c r="AH257" t="s">
        <v>2015</v>
      </c>
      <c r="AI257">
        <v>0</v>
      </c>
    </row>
    <row r="258" spans="5:35" x14ac:dyDescent="0.45">
      <c r="E258" t="s">
        <v>469</v>
      </c>
      <c r="G258" t="s">
        <v>1732</v>
      </c>
      <c r="I258" t="s">
        <v>236</v>
      </c>
      <c r="J258" t="s">
        <v>2016</v>
      </c>
      <c r="K258">
        <v>1.000838858894E-4</v>
      </c>
      <c r="L258" t="s">
        <v>238</v>
      </c>
      <c r="N258" t="s">
        <v>346</v>
      </c>
      <c r="O258" t="s">
        <v>2016</v>
      </c>
      <c r="P258">
        <v>7.5944949682915058E-6</v>
      </c>
      <c r="Q258" t="s">
        <v>238</v>
      </c>
      <c r="S258" t="s">
        <v>347</v>
      </c>
      <c r="T258" t="s">
        <v>2016</v>
      </c>
      <c r="U258">
        <v>0</v>
      </c>
      <c r="V258" t="s">
        <v>238</v>
      </c>
      <c r="X258">
        <v>1.1415525114155251E-4</v>
      </c>
      <c r="Y258">
        <v>1.7237235744060203E-4</v>
      </c>
      <c r="Z258" t="s">
        <v>2016</v>
      </c>
      <c r="AA258" t="s">
        <v>25</v>
      </c>
      <c r="AC258" t="s">
        <v>22</v>
      </c>
      <c r="AD258" t="s">
        <v>2016</v>
      </c>
      <c r="AE258">
        <v>1.0750269005627269E-4</v>
      </c>
      <c r="AG258" t="s">
        <v>97</v>
      </c>
      <c r="AH258" t="s">
        <v>2016</v>
      </c>
      <c r="AI258">
        <v>0</v>
      </c>
    </row>
    <row r="259" spans="5:35" x14ac:dyDescent="0.45">
      <c r="E259" t="s">
        <v>470</v>
      </c>
      <c r="G259" t="s">
        <v>1732</v>
      </c>
      <c r="I259" t="s">
        <v>236</v>
      </c>
      <c r="J259" t="s">
        <v>2017</v>
      </c>
      <c r="K259">
        <v>6.4323843601182644E-5</v>
      </c>
      <c r="L259" t="s">
        <v>238</v>
      </c>
      <c r="N259" t="s">
        <v>346</v>
      </c>
      <c r="O259" t="s">
        <v>2017</v>
      </c>
      <c r="P259">
        <v>3.9635850570740069E-6</v>
      </c>
      <c r="Q259" t="s">
        <v>238</v>
      </c>
      <c r="S259" t="s">
        <v>347</v>
      </c>
      <c r="T259" t="s">
        <v>2017</v>
      </c>
      <c r="U259">
        <v>0</v>
      </c>
      <c r="V259" t="s">
        <v>238</v>
      </c>
      <c r="X259">
        <v>1.1415525114155251E-4</v>
      </c>
      <c r="Y259">
        <v>2.2209515285616027E-4</v>
      </c>
      <c r="Z259" t="s">
        <v>2017</v>
      </c>
      <c r="AA259" t="s">
        <v>25</v>
      </c>
      <c r="AC259" t="s">
        <v>22</v>
      </c>
      <c r="AD259" t="s">
        <v>2017</v>
      </c>
      <c r="AE259">
        <v>1.0649003823870626E-4</v>
      </c>
      <c r="AG259" t="s">
        <v>97</v>
      </c>
      <c r="AH259" t="s">
        <v>2017</v>
      </c>
      <c r="AI259">
        <v>0</v>
      </c>
    </row>
    <row r="260" spans="5:35" x14ac:dyDescent="0.45">
      <c r="E260" t="s">
        <v>471</v>
      </c>
      <c r="G260" t="s">
        <v>1732</v>
      </c>
      <c r="I260" t="s">
        <v>236</v>
      </c>
      <c r="J260" t="s">
        <v>2018</v>
      </c>
      <c r="K260">
        <v>4.3881650196371497E-5</v>
      </c>
      <c r="L260" t="s">
        <v>238</v>
      </c>
      <c r="N260" t="s">
        <v>346</v>
      </c>
      <c r="O260" t="s">
        <v>2018</v>
      </c>
      <c r="P260">
        <v>2.3774976246093284E-6</v>
      </c>
      <c r="Q260" t="s">
        <v>238</v>
      </c>
      <c r="S260" t="s">
        <v>347</v>
      </c>
      <c r="T260" t="s">
        <v>2018</v>
      </c>
      <c r="U260">
        <v>0</v>
      </c>
      <c r="V260" t="s">
        <v>238</v>
      </c>
      <c r="X260">
        <v>1.1415525114155251E-4</v>
      </c>
      <c r="Y260">
        <v>2.2209515285616027E-4</v>
      </c>
      <c r="Z260" t="s">
        <v>2018</v>
      </c>
      <c r="AA260" t="s">
        <v>25</v>
      </c>
      <c r="AC260" t="s">
        <v>22</v>
      </c>
      <c r="AD260" t="s">
        <v>2018</v>
      </c>
      <c r="AE260">
        <v>1.0719269460191558E-4</v>
      </c>
      <c r="AG260" t="s">
        <v>97</v>
      </c>
      <c r="AH260" t="s">
        <v>2018</v>
      </c>
      <c r="AI260">
        <v>0</v>
      </c>
    </row>
    <row r="261" spans="5:35" x14ac:dyDescent="0.45">
      <c r="E261" t="s">
        <v>472</v>
      </c>
      <c r="G261" t="s">
        <v>1732</v>
      </c>
      <c r="I261" t="s">
        <v>236</v>
      </c>
      <c r="J261" t="s">
        <v>2019</v>
      </c>
      <c r="K261">
        <v>1.5628611694169228E-5</v>
      </c>
      <c r="L261" t="s">
        <v>238</v>
      </c>
      <c r="N261" t="s">
        <v>346</v>
      </c>
      <c r="O261" t="s">
        <v>2019</v>
      </c>
      <c r="P261">
        <v>5.7739764438476508E-6</v>
      </c>
      <c r="Q261" t="s">
        <v>238</v>
      </c>
      <c r="S261" t="s">
        <v>347</v>
      </c>
      <c r="T261" t="s">
        <v>2019</v>
      </c>
      <c r="U261">
        <v>0</v>
      </c>
      <c r="V261" t="s">
        <v>238</v>
      </c>
      <c r="X261">
        <v>1.1415525114155251E-4</v>
      </c>
      <c r="Y261">
        <v>1.7237235744060203E-4</v>
      </c>
      <c r="Z261" t="s">
        <v>2019</v>
      </c>
      <c r="AA261" t="s">
        <v>25</v>
      </c>
      <c r="AC261" t="s">
        <v>22</v>
      </c>
      <c r="AD261" t="s">
        <v>2019</v>
      </c>
      <c r="AE261">
        <v>1.0502272642141609E-4</v>
      </c>
      <c r="AG261" t="s">
        <v>97</v>
      </c>
      <c r="AH261" t="s">
        <v>2019</v>
      </c>
      <c r="AI261">
        <v>0</v>
      </c>
    </row>
    <row r="262" spans="5:35" x14ac:dyDescent="0.45">
      <c r="E262" t="s">
        <v>473</v>
      </c>
      <c r="G262" t="s">
        <v>1732</v>
      </c>
      <c r="I262" t="s">
        <v>236</v>
      </c>
      <c r="J262" t="s">
        <v>2020</v>
      </c>
      <c r="K262">
        <v>0</v>
      </c>
      <c r="L262" t="s">
        <v>238</v>
      </c>
      <c r="N262" t="s">
        <v>346</v>
      </c>
      <c r="O262" t="s">
        <v>2020</v>
      </c>
      <c r="P262">
        <v>3.1367113878371094E-6</v>
      </c>
      <c r="Q262" t="s">
        <v>238</v>
      </c>
      <c r="S262" t="s">
        <v>347</v>
      </c>
      <c r="T262" t="s">
        <v>2020</v>
      </c>
      <c r="U262">
        <v>0</v>
      </c>
      <c r="V262" t="s">
        <v>238</v>
      </c>
      <c r="X262">
        <v>1.1415525114155251E-4</v>
      </c>
      <c r="Y262">
        <v>1.5579809230208258E-4</v>
      </c>
      <c r="Z262" t="s">
        <v>2020</v>
      </c>
      <c r="AA262" t="s">
        <v>25</v>
      </c>
      <c r="AC262" t="s">
        <v>22</v>
      </c>
      <c r="AD262" t="s">
        <v>2020</v>
      </c>
      <c r="AE262">
        <v>1.0425807096733531E-4</v>
      </c>
      <c r="AG262" t="s">
        <v>97</v>
      </c>
      <c r="AH262" t="s">
        <v>2020</v>
      </c>
      <c r="AI262">
        <v>0</v>
      </c>
    </row>
    <row r="263" spans="5:35" x14ac:dyDescent="0.45">
      <c r="E263" t="s">
        <v>474</v>
      </c>
      <c r="G263" t="s">
        <v>1732</v>
      </c>
      <c r="I263" t="s">
        <v>236</v>
      </c>
      <c r="J263" t="s">
        <v>2021</v>
      </c>
      <c r="K263">
        <v>0</v>
      </c>
      <c r="L263" t="s">
        <v>238</v>
      </c>
      <c r="N263" t="s">
        <v>346</v>
      </c>
      <c r="O263" t="s">
        <v>2021</v>
      </c>
      <c r="P263">
        <v>7.8179660784640535E-7</v>
      </c>
      <c r="Q263" t="s">
        <v>238</v>
      </c>
      <c r="S263" t="s">
        <v>347</v>
      </c>
      <c r="T263" t="s">
        <v>2021</v>
      </c>
      <c r="U263">
        <v>0</v>
      </c>
      <c r="V263" t="s">
        <v>238</v>
      </c>
      <c r="X263">
        <v>1.1415525114155251E-4</v>
      </c>
      <c r="Y263">
        <v>1.093901499142282E-4</v>
      </c>
      <c r="Z263" t="s">
        <v>2021</v>
      </c>
      <c r="AA263" t="s">
        <v>25</v>
      </c>
      <c r="AC263" t="s">
        <v>22</v>
      </c>
      <c r="AD263" t="s">
        <v>2021</v>
      </c>
      <c r="AE263">
        <v>9.9587472788355361E-5</v>
      </c>
      <c r="AG263" t="s">
        <v>97</v>
      </c>
      <c r="AH263" t="s">
        <v>2021</v>
      </c>
      <c r="AI263">
        <v>0</v>
      </c>
    </row>
    <row r="264" spans="5:35" x14ac:dyDescent="0.45">
      <c r="E264" t="s">
        <v>475</v>
      </c>
      <c r="G264" t="s">
        <v>1732</v>
      </c>
      <c r="I264" t="s">
        <v>236</v>
      </c>
      <c r="J264" t="s">
        <v>2022</v>
      </c>
      <c r="K264">
        <v>0</v>
      </c>
      <c r="L264" t="s">
        <v>238</v>
      </c>
      <c r="N264" t="s">
        <v>346</v>
      </c>
      <c r="O264" t="s">
        <v>2022</v>
      </c>
      <c r="P264">
        <v>4.7613507675517721E-7</v>
      </c>
      <c r="Q264" t="s">
        <v>238</v>
      </c>
      <c r="S264" t="s">
        <v>347</v>
      </c>
      <c r="T264" t="s">
        <v>2022</v>
      </c>
      <c r="U264">
        <v>0</v>
      </c>
      <c r="V264" t="s">
        <v>238</v>
      </c>
      <c r="X264">
        <v>1.1415525114155251E-4</v>
      </c>
      <c r="Y264">
        <v>7.9556472664893237E-5</v>
      </c>
      <c r="Z264" t="s">
        <v>2022</v>
      </c>
      <c r="AA264" t="s">
        <v>25</v>
      </c>
      <c r="AC264" t="s">
        <v>22</v>
      </c>
      <c r="AD264" t="s">
        <v>2022</v>
      </c>
      <c r="AE264">
        <v>9.2126915520161816E-5</v>
      </c>
      <c r="AG264" t="s">
        <v>97</v>
      </c>
      <c r="AH264" t="s">
        <v>2022</v>
      </c>
      <c r="AI264">
        <v>0</v>
      </c>
    </row>
    <row r="265" spans="5:35" x14ac:dyDescent="0.45">
      <c r="E265" t="s">
        <v>476</v>
      </c>
      <c r="G265" t="s">
        <v>1732</v>
      </c>
      <c r="I265" t="s">
        <v>236</v>
      </c>
      <c r="J265" t="s">
        <v>2023</v>
      </c>
      <c r="K265">
        <v>0</v>
      </c>
      <c r="L265" t="s">
        <v>238</v>
      </c>
      <c r="N265" t="s">
        <v>346</v>
      </c>
      <c r="O265" t="s">
        <v>2023</v>
      </c>
      <c r="P265">
        <v>1.3749973602173956E-6</v>
      </c>
      <c r="Q265" t="s">
        <v>238</v>
      </c>
      <c r="S265" t="s">
        <v>347</v>
      </c>
      <c r="T265" t="s">
        <v>2023</v>
      </c>
      <c r="U265">
        <v>0</v>
      </c>
      <c r="V265" t="s">
        <v>238</v>
      </c>
      <c r="X265">
        <v>1.1415525114155251E-4</v>
      </c>
      <c r="Y265">
        <v>5.6352501470966035E-5</v>
      </c>
      <c r="Z265" t="s">
        <v>2023</v>
      </c>
      <c r="AA265" t="s">
        <v>25</v>
      </c>
      <c r="AC265" t="s">
        <v>22</v>
      </c>
      <c r="AD265" t="s">
        <v>2023</v>
      </c>
      <c r="AE265">
        <v>9.5247536427356343E-5</v>
      </c>
      <c r="AG265" t="s">
        <v>97</v>
      </c>
      <c r="AH265" t="s">
        <v>2023</v>
      </c>
      <c r="AI265">
        <v>0</v>
      </c>
    </row>
    <row r="266" spans="5:35" x14ac:dyDescent="0.45">
      <c r="E266" t="s">
        <v>477</v>
      </c>
      <c r="G266" t="s">
        <v>1732</v>
      </c>
      <c r="I266" t="s">
        <v>236</v>
      </c>
      <c r="J266" t="s">
        <v>2024</v>
      </c>
      <c r="K266">
        <v>0</v>
      </c>
      <c r="L266" t="s">
        <v>238</v>
      </c>
      <c r="N266" t="s">
        <v>346</v>
      </c>
      <c r="O266" t="s">
        <v>2024</v>
      </c>
      <c r="P266">
        <v>6.3615100076931419E-6</v>
      </c>
      <c r="Q266" t="s">
        <v>238</v>
      </c>
      <c r="S266" t="s">
        <v>347</v>
      </c>
      <c r="T266" t="s">
        <v>2024</v>
      </c>
      <c r="U266">
        <v>0</v>
      </c>
      <c r="V266" t="s">
        <v>238</v>
      </c>
      <c r="X266">
        <v>1.1415525114155251E-4</v>
      </c>
      <c r="Y266">
        <v>2.9833677249334962E-5</v>
      </c>
      <c r="Z266" t="s">
        <v>2024</v>
      </c>
      <c r="AA266" t="s">
        <v>25</v>
      </c>
      <c r="AC266" t="s">
        <v>22</v>
      </c>
      <c r="AD266" t="s">
        <v>2024</v>
      </c>
      <c r="AE266">
        <v>9.0308275521266951E-5</v>
      </c>
      <c r="AG266" t="s">
        <v>97</v>
      </c>
      <c r="AH266" t="s">
        <v>2024</v>
      </c>
      <c r="AI266">
        <v>0</v>
      </c>
    </row>
    <row r="267" spans="5:35" x14ac:dyDescent="0.45">
      <c r="E267" t="s">
        <v>478</v>
      </c>
      <c r="G267" t="s">
        <v>1732</v>
      </c>
      <c r="I267" t="s">
        <v>236</v>
      </c>
      <c r="J267" t="s">
        <v>2025</v>
      </c>
      <c r="K267">
        <v>0</v>
      </c>
      <c r="L267" t="s">
        <v>238</v>
      </c>
      <c r="N267" t="s">
        <v>346</v>
      </c>
      <c r="O267" t="s">
        <v>2025</v>
      </c>
      <c r="P267">
        <v>1.471718645360728E-5</v>
      </c>
      <c r="Q267" t="s">
        <v>238</v>
      </c>
      <c r="S267" t="s">
        <v>347</v>
      </c>
      <c r="T267" t="s">
        <v>2025</v>
      </c>
      <c r="U267">
        <v>0</v>
      </c>
      <c r="V267" t="s">
        <v>238</v>
      </c>
      <c r="X267">
        <v>1.1415525114155251E-4</v>
      </c>
      <c r="Y267">
        <v>2.1546544680075254E-5</v>
      </c>
      <c r="Z267" t="s">
        <v>2025</v>
      </c>
      <c r="AA267" t="s">
        <v>25</v>
      </c>
      <c r="AC267" t="s">
        <v>22</v>
      </c>
      <c r="AD267" t="s">
        <v>2025</v>
      </c>
      <c r="AE267">
        <v>8.6629662796229698E-5</v>
      </c>
      <c r="AG267" t="s">
        <v>97</v>
      </c>
      <c r="AH267" t="s">
        <v>2025</v>
      </c>
      <c r="AI267">
        <v>0</v>
      </c>
    </row>
    <row r="268" spans="5:35" x14ac:dyDescent="0.45">
      <c r="E268" t="s">
        <v>479</v>
      </c>
      <c r="G268" t="s">
        <v>1732</v>
      </c>
      <c r="I268" t="s">
        <v>236</v>
      </c>
      <c r="J268" t="s">
        <v>2026</v>
      </c>
      <c r="K268">
        <v>0</v>
      </c>
      <c r="L268" t="s">
        <v>238</v>
      </c>
      <c r="N268" t="s">
        <v>346</v>
      </c>
      <c r="O268" t="s">
        <v>2026</v>
      </c>
      <c r="P268">
        <v>1.1727702237983341E-5</v>
      </c>
      <c r="Q268" t="s">
        <v>238</v>
      </c>
      <c r="S268" t="s">
        <v>347</v>
      </c>
      <c r="T268" t="s">
        <v>2026</v>
      </c>
      <c r="U268">
        <v>0</v>
      </c>
      <c r="V268" t="s">
        <v>238</v>
      </c>
      <c r="X268">
        <v>1.1415525114155251E-4</v>
      </c>
      <c r="Y268">
        <v>1.4916838624667481E-5</v>
      </c>
      <c r="Z268" t="s">
        <v>2026</v>
      </c>
      <c r="AA268" t="s">
        <v>25</v>
      </c>
      <c r="AC268" t="s">
        <v>22</v>
      </c>
      <c r="AD268" t="s">
        <v>2026</v>
      </c>
      <c r="AE268">
        <v>8.4687024615592033E-5</v>
      </c>
      <c r="AG268" t="s">
        <v>97</v>
      </c>
      <c r="AH268" t="s">
        <v>2026</v>
      </c>
      <c r="AI268">
        <v>0</v>
      </c>
    </row>
    <row r="269" spans="5:35" x14ac:dyDescent="0.45">
      <c r="E269" t="s">
        <v>480</v>
      </c>
      <c r="G269" t="s">
        <v>1732</v>
      </c>
      <c r="I269" t="s">
        <v>236</v>
      </c>
      <c r="J269" t="s">
        <v>2027</v>
      </c>
      <c r="K269">
        <v>0</v>
      </c>
      <c r="L269" t="s">
        <v>238</v>
      </c>
      <c r="N269" t="s">
        <v>346</v>
      </c>
      <c r="O269" t="s">
        <v>2027</v>
      </c>
      <c r="P269">
        <v>1.1952957018210661E-5</v>
      </c>
      <c r="Q269" t="s">
        <v>238</v>
      </c>
      <c r="S269" t="s">
        <v>347</v>
      </c>
      <c r="T269" t="s">
        <v>2027</v>
      </c>
      <c r="U269">
        <v>0</v>
      </c>
      <c r="V269" t="s">
        <v>238</v>
      </c>
      <c r="X269">
        <v>1.1415525114155251E-4</v>
      </c>
      <c r="Y269">
        <v>1.6574265138519424E-5</v>
      </c>
      <c r="Z269" t="s">
        <v>2027</v>
      </c>
      <c r="AA269" t="s">
        <v>25</v>
      </c>
      <c r="AC269" t="s">
        <v>22</v>
      </c>
      <c r="AD269" t="s">
        <v>2027</v>
      </c>
      <c r="AE269">
        <v>8.4687024615592033E-5</v>
      </c>
      <c r="AG269" t="s">
        <v>97</v>
      </c>
      <c r="AH269" t="s">
        <v>2027</v>
      </c>
      <c r="AI269">
        <v>0</v>
      </c>
    </row>
    <row r="270" spans="5:35" x14ac:dyDescent="0.45">
      <c r="E270" t="s">
        <v>481</v>
      </c>
      <c r="G270" t="s">
        <v>1732</v>
      </c>
      <c r="I270" t="s">
        <v>236</v>
      </c>
      <c r="J270" t="s">
        <v>2028</v>
      </c>
      <c r="K270">
        <v>0</v>
      </c>
      <c r="L270" t="s">
        <v>238</v>
      </c>
      <c r="N270" t="s">
        <v>346</v>
      </c>
      <c r="O270" t="s">
        <v>2028</v>
      </c>
      <c r="P270">
        <v>9.8568394665030436E-6</v>
      </c>
      <c r="Q270" t="s">
        <v>238</v>
      </c>
      <c r="S270" t="s">
        <v>347</v>
      </c>
      <c r="T270" t="s">
        <v>2028</v>
      </c>
      <c r="U270">
        <v>0</v>
      </c>
      <c r="V270" t="s">
        <v>238</v>
      </c>
      <c r="X270">
        <v>1.1415525114155251E-4</v>
      </c>
      <c r="Y270">
        <v>1.4585353321897093E-5</v>
      </c>
      <c r="Z270" t="s">
        <v>2028</v>
      </c>
      <c r="AA270" t="s">
        <v>25</v>
      </c>
      <c r="AC270" t="s">
        <v>22</v>
      </c>
      <c r="AD270" t="s">
        <v>2028</v>
      </c>
      <c r="AE270">
        <v>8.4687024615592033E-5</v>
      </c>
      <c r="AG270" t="s">
        <v>97</v>
      </c>
      <c r="AH270" t="s">
        <v>2028</v>
      </c>
      <c r="AI270">
        <v>0</v>
      </c>
    </row>
    <row r="271" spans="5:35" x14ac:dyDescent="0.45">
      <c r="E271" t="s">
        <v>482</v>
      </c>
      <c r="G271" t="s">
        <v>1732</v>
      </c>
      <c r="I271" t="s">
        <v>236</v>
      </c>
      <c r="J271" t="s">
        <v>2029</v>
      </c>
      <c r="K271">
        <v>0</v>
      </c>
      <c r="L271" t="s">
        <v>238</v>
      </c>
      <c r="N271" t="s">
        <v>346</v>
      </c>
      <c r="O271" t="s">
        <v>2029</v>
      </c>
      <c r="P271">
        <v>3.4393308360979872E-6</v>
      </c>
      <c r="Q271" t="s">
        <v>238</v>
      </c>
      <c r="S271" t="s">
        <v>347</v>
      </c>
      <c r="T271" t="s">
        <v>2029</v>
      </c>
      <c r="U271">
        <v>0</v>
      </c>
      <c r="V271" t="s">
        <v>238</v>
      </c>
      <c r="X271">
        <v>1.1415525114155251E-4</v>
      </c>
      <c r="Y271">
        <v>2.1215059377304864E-5</v>
      </c>
      <c r="Z271" t="s">
        <v>2029</v>
      </c>
      <c r="AA271" t="s">
        <v>25</v>
      </c>
      <c r="AC271" t="s">
        <v>22</v>
      </c>
      <c r="AD271" t="s">
        <v>2029</v>
      </c>
      <c r="AE271">
        <v>8.4294363706739737E-5</v>
      </c>
      <c r="AG271" t="s">
        <v>97</v>
      </c>
      <c r="AH271" t="s">
        <v>2029</v>
      </c>
      <c r="AI271">
        <v>0</v>
      </c>
    </row>
    <row r="272" spans="5:35" x14ac:dyDescent="0.45">
      <c r="E272" t="s">
        <v>483</v>
      </c>
      <c r="G272" t="s">
        <v>1732</v>
      </c>
      <c r="I272" t="s">
        <v>236</v>
      </c>
      <c r="J272" t="s">
        <v>2030</v>
      </c>
      <c r="K272">
        <v>1.6466070290955837E-6</v>
      </c>
      <c r="L272" t="s">
        <v>238</v>
      </c>
      <c r="N272" t="s">
        <v>346</v>
      </c>
      <c r="O272" t="s">
        <v>2030</v>
      </c>
      <c r="P272">
        <v>2.8929046254604381E-7</v>
      </c>
      <c r="Q272" t="s">
        <v>238</v>
      </c>
      <c r="S272" t="s">
        <v>347</v>
      </c>
      <c r="T272" t="s">
        <v>2030</v>
      </c>
      <c r="U272">
        <v>0</v>
      </c>
      <c r="V272" t="s">
        <v>238</v>
      </c>
      <c r="X272">
        <v>1.1415525114155251E-4</v>
      </c>
      <c r="Y272">
        <v>5.7678442682047593E-5</v>
      </c>
      <c r="Z272" t="s">
        <v>2030</v>
      </c>
      <c r="AA272" t="s">
        <v>25</v>
      </c>
      <c r="AC272" t="s">
        <v>22</v>
      </c>
      <c r="AD272" t="s">
        <v>2030</v>
      </c>
      <c r="AE272">
        <v>8.4397695524858748E-5</v>
      </c>
      <c r="AG272" t="s">
        <v>97</v>
      </c>
      <c r="AH272" t="s">
        <v>2030</v>
      </c>
      <c r="AI272">
        <v>0</v>
      </c>
    </row>
    <row r="273" spans="5:35" x14ac:dyDescent="0.45">
      <c r="E273" t="s">
        <v>484</v>
      </c>
      <c r="G273" t="s">
        <v>1732</v>
      </c>
      <c r="I273" t="s">
        <v>236</v>
      </c>
      <c r="J273" t="s">
        <v>2031</v>
      </c>
      <c r="K273">
        <v>2.1060624369043929E-5</v>
      </c>
      <c r="L273" t="s">
        <v>238</v>
      </c>
      <c r="N273" t="s">
        <v>346</v>
      </c>
      <c r="O273" t="s">
        <v>2031</v>
      </c>
      <c r="P273">
        <v>8.0540625904476296E-8</v>
      </c>
      <c r="Q273" t="s">
        <v>238</v>
      </c>
      <c r="S273" t="s">
        <v>347</v>
      </c>
      <c r="T273" t="s">
        <v>2031</v>
      </c>
      <c r="U273">
        <v>0</v>
      </c>
      <c r="V273" t="s">
        <v>238</v>
      </c>
      <c r="X273">
        <v>1.1415525114155251E-4</v>
      </c>
      <c r="Y273">
        <v>1.6905750441289813E-4</v>
      </c>
      <c r="Z273" t="s">
        <v>2031</v>
      </c>
      <c r="AA273" t="s">
        <v>25</v>
      </c>
      <c r="AC273" t="s">
        <v>22</v>
      </c>
      <c r="AD273" t="s">
        <v>2031</v>
      </c>
      <c r="AE273">
        <v>9.0225610066771756E-5</v>
      </c>
      <c r="AG273" t="s">
        <v>97</v>
      </c>
      <c r="AH273" t="s">
        <v>2031</v>
      </c>
      <c r="AI273">
        <v>0</v>
      </c>
    </row>
    <row r="274" spans="5:35" x14ac:dyDescent="0.45">
      <c r="E274" t="s">
        <v>485</v>
      </c>
      <c r="G274" t="s">
        <v>1732</v>
      </c>
      <c r="I274" t="s">
        <v>236</v>
      </c>
      <c r="J274" t="s">
        <v>2032</v>
      </c>
      <c r="K274">
        <v>3.9353195959776767E-5</v>
      </c>
      <c r="L274" t="s">
        <v>238</v>
      </c>
      <c r="N274" t="s">
        <v>346</v>
      </c>
      <c r="O274" t="s">
        <v>2032</v>
      </c>
      <c r="P274">
        <v>2.5444268298969833E-8</v>
      </c>
      <c r="Q274" t="s">
        <v>238</v>
      </c>
      <c r="S274" t="s">
        <v>347</v>
      </c>
      <c r="T274" t="s">
        <v>2032</v>
      </c>
      <c r="U274">
        <v>0</v>
      </c>
      <c r="V274" t="s">
        <v>238</v>
      </c>
      <c r="X274">
        <v>1.1415525114155251E-4</v>
      </c>
      <c r="Y274">
        <v>1.9060404909297337E-4</v>
      </c>
      <c r="Z274" t="s">
        <v>2032</v>
      </c>
      <c r="AA274" t="s">
        <v>25</v>
      </c>
      <c r="AC274" t="s">
        <v>22</v>
      </c>
      <c r="AD274" t="s">
        <v>2032</v>
      </c>
      <c r="AE274">
        <v>1.021087691504596E-4</v>
      </c>
      <c r="AG274" t="s">
        <v>97</v>
      </c>
      <c r="AH274" t="s">
        <v>2032</v>
      </c>
      <c r="AI274">
        <v>0</v>
      </c>
    </row>
    <row r="275" spans="5:35" x14ac:dyDescent="0.45">
      <c r="E275" t="s">
        <v>856</v>
      </c>
      <c r="G275" t="s">
        <v>1733</v>
      </c>
      <c r="I275" t="s">
        <v>236</v>
      </c>
      <c r="J275" t="s">
        <v>2033</v>
      </c>
      <c r="K275">
        <v>8.0972191460557515E-5</v>
      </c>
      <c r="L275" t="s">
        <v>238</v>
      </c>
      <c r="N275" t="s">
        <v>346</v>
      </c>
      <c r="O275" t="s">
        <v>2033</v>
      </c>
      <c r="P275">
        <v>1.5498182321495986E-7</v>
      </c>
      <c r="Q275" t="s">
        <v>238</v>
      </c>
      <c r="S275" t="s">
        <v>347</v>
      </c>
      <c r="T275" t="s">
        <v>2033</v>
      </c>
      <c r="U275">
        <v>0</v>
      </c>
      <c r="V275" t="s">
        <v>238</v>
      </c>
      <c r="X275">
        <v>1.1415525114155251E-4</v>
      </c>
      <c r="Y275">
        <v>1.4585353321897094E-4</v>
      </c>
      <c r="Z275" t="s">
        <v>2033</v>
      </c>
      <c r="AA275" t="s">
        <v>25</v>
      </c>
      <c r="AC275" t="s">
        <v>22</v>
      </c>
      <c r="AD275" t="s">
        <v>2033</v>
      </c>
      <c r="AE275">
        <v>1.0888733641906764E-4</v>
      </c>
      <c r="AG275" t="s">
        <v>97</v>
      </c>
      <c r="AH275" t="s">
        <v>2033</v>
      </c>
      <c r="AI275">
        <v>0</v>
      </c>
    </row>
    <row r="276" spans="5:35" x14ac:dyDescent="0.45">
      <c r="E276" t="s">
        <v>857</v>
      </c>
      <c r="G276" t="s">
        <v>1733</v>
      </c>
      <c r="I276" t="s">
        <v>236</v>
      </c>
      <c r="J276" t="s">
        <v>2034</v>
      </c>
      <c r="K276">
        <v>1.544226753761E-4</v>
      </c>
      <c r="L276" t="s">
        <v>238</v>
      </c>
      <c r="N276" t="s">
        <v>346</v>
      </c>
      <c r="O276" t="s">
        <v>2034</v>
      </c>
      <c r="P276">
        <v>3.5611104448880832E-7</v>
      </c>
      <c r="Q276" t="s">
        <v>238</v>
      </c>
      <c r="S276" t="s">
        <v>347</v>
      </c>
      <c r="T276" t="s">
        <v>2034</v>
      </c>
      <c r="U276">
        <v>0</v>
      </c>
      <c r="V276" t="s">
        <v>238</v>
      </c>
      <c r="X276">
        <v>1.1415525114155251E-4</v>
      </c>
      <c r="Y276">
        <v>1.4452759200788939E-4</v>
      </c>
      <c r="Z276" t="s">
        <v>2034</v>
      </c>
      <c r="AA276" t="s">
        <v>25</v>
      </c>
      <c r="AC276" t="s">
        <v>22</v>
      </c>
      <c r="AD276" t="s">
        <v>2034</v>
      </c>
      <c r="AE276">
        <v>1.0909400005530565E-4</v>
      </c>
      <c r="AG276" t="s">
        <v>97</v>
      </c>
      <c r="AH276" t="s">
        <v>2034</v>
      </c>
      <c r="AI276">
        <v>0</v>
      </c>
    </row>
    <row r="277" spans="5:35" x14ac:dyDescent="0.45">
      <c r="E277" t="s">
        <v>858</v>
      </c>
      <c r="G277" t="s">
        <v>1733</v>
      </c>
      <c r="I277" t="s">
        <v>236</v>
      </c>
      <c r="J277" t="s">
        <v>2035</v>
      </c>
      <c r="K277">
        <v>2.3520782382230001E-4</v>
      </c>
      <c r="L277" t="s">
        <v>238</v>
      </c>
      <c r="N277" t="s">
        <v>346</v>
      </c>
      <c r="O277" t="s">
        <v>2035</v>
      </c>
      <c r="P277">
        <v>3.4140171941098109E-7</v>
      </c>
      <c r="Q277" t="s">
        <v>238</v>
      </c>
      <c r="S277" t="s">
        <v>347</v>
      </c>
      <c r="T277" t="s">
        <v>2035</v>
      </c>
      <c r="U277">
        <v>0</v>
      </c>
      <c r="V277" t="s">
        <v>238</v>
      </c>
      <c r="X277">
        <v>1.1415525114155251E-4</v>
      </c>
      <c r="Y277">
        <v>1.408812536774151E-4</v>
      </c>
      <c r="Z277" t="s">
        <v>2035</v>
      </c>
      <c r="AA277" t="s">
        <v>25</v>
      </c>
      <c r="AC277" t="s">
        <v>22</v>
      </c>
      <c r="AD277" t="s">
        <v>2035</v>
      </c>
      <c r="AE277">
        <v>1.0884600369182002E-4</v>
      </c>
      <c r="AG277" t="s">
        <v>97</v>
      </c>
      <c r="AH277" t="s">
        <v>2035</v>
      </c>
      <c r="AI277">
        <v>0</v>
      </c>
    </row>
    <row r="278" spans="5:35" x14ac:dyDescent="0.45">
      <c r="E278" t="s">
        <v>859</v>
      </c>
      <c r="G278" t="s">
        <v>1733</v>
      </c>
      <c r="I278" t="s">
        <v>236</v>
      </c>
      <c r="J278" t="s">
        <v>2036</v>
      </c>
      <c r="K278">
        <v>2.5769256025969997E-4</v>
      </c>
      <c r="L278" t="s">
        <v>238</v>
      </c>
      <c r="N278" t="s">
        <v>346</v>
      </c>
      <c r="O278" t="s">
        <v>2036</v>
      </c>
      <c r="P278">
        <v>5.8564038323154599E-7</v>
      </c>
      <c r="Q278" t="s">
        <v>238</v>
      </c>
      <c r="S278" t="s">
        <v>347</v>
      </c>
      <c r="T278" t="s">
        <v>2036</v>
      </c>
      <c r="U278">
        <v>0</v>
      </c>
      <c r="V278" t="s">
        <v>238</v>
      </c>
      <c r="X278">
        <v>1.1415525114155251E-4</v>
      </c>
      <c r="Y278">
        <v>1.4054976837464471E-4</v>
      </c>
      <c r="Z278" t="s">
        <v>2036</v>
      </c>
      <c r="AA278" t="s">
        <v>25</v>
      </c>
      <c r="AC278" t="s">
        <v>22</v>
      </c>
      <c r="AD278" t="s">
        <v>2036</v>
      </c>
      <c r="AE278">
        <v>1.0506405914866371E-4</v>
      </c>
      <c r="AG278" t="s">
        <v>97</v>
      </c>
      <c r="AH278" t="s">
        <v>2036</v>
      </c>
      <c r="AI278">
        <v>0</v>
      </c>
    </row>
    <row r="279" spans="5:35" x14ac:dyDescent="0.45">
      <c r="E279" t="s">
        <v>860</v>
      </c>
      <c r="G279" t="s">
        <v>1733</v>
      </c>
      <c r="I279" t="s">
        <v>236</v>
      </c>
      <c r="J279" t="s">
        <v>2037</v>
      </c>
      <c r="K279">
        <v>2.4763146099339998E-4</v>
      </c>
      <c r="L279" t="s">
        <v>238</v>
      </c>
      <c r="N279" t="s">
        <v>346</v>
      </c>
      <c r="O279" t="s">
        <v>2037</v>
      </c>
      <c r="P279">
        <v>6.744953809646344E-7</v>
      </c>
      <c r="Q279" t="s">
        <v>238</v>
      </c>
      <c r="S279" t="s">
        <v>347</v>
      </c>
      <c r="T279" t="s">
        <v>2037</v>
      </c>
      <c r="U279">
        <v>0</v>
      </c>
      <c r="V279" t="s">
        <v>238</v>
      </c>
      <c r="X279">
        <v>1.1415525114155251E-4</v>
      </c>
      <c r="Y279">
        <v>1.4253868019126702E-4</v>
      </c>
      <c r="Z279" t="s">
        <v>2037</v>
      </c>
      <c r="AA279" t="s">
        <v>25</v>
      </c>
      <c r="AC279" t="s">
        <v>22</v>
      </c>
      <c r="AD279" t="s">
        <v>2037</v>
      </c>
      <c r="AE279">
        <v>1.0485739551242566E-4</v>
      </c>
      <c r="AG279" t="s">
        <v>97</v>
      </c>
      <c r="AH279" t="s">
        <v>2037</v>
      </c>
      <c r="AI279">
        <v>0</v>
      </c>
    </row>
    <row r="280" spans="5:35" x14ac:dyDescent="0.45">
      <c r="E280" t="s">
        <v>861</v>
      </c>
      <c r="G280" t="s">
        <v>1733</v>
      </c>
      <c r="I280" t="s">
        <v>236</v>
      </c>
      <c r="J280" t="s">
        <v>2038</v>
      </c>
      <c r="K280">
        <v>2.2510884672770001E-4</v>
      </c>
      <c r="L280" t="s">
        <v>238</v>
      </c>
      <c r="N280" t="s">
        <v>346</v>
      </c>
      <c r="O280" t="s">
        <v>2038</v>
      </c>
      <c r="P280">
        <v>3.804553621795597E-6</v>
      </c>
      <c r="Q280" t="s">
        <v>238</v>
      </c>
      <c r="S280" t="s">
        <v>347</v>
      </c>
      <c r="T280" t="s">
        <v>2038</v>
      </c>
      <c r="U280">
        <v>0</v>
      </c>
      <c r="V280" t="s">
        <v>238</v>
      </c>
      <c r="X280">
        <v>1.1415525114155251E-4</v>
      </c>
      <c r="Y280">
        <v>1.4883690094390442E-4</v>
      </c>
      <c r="Z280" t="s">
        <v>2038</v>
      </c>
      <c r="AA280" t="s">
        <v>25</v>
      </c>
      <c r="AC280" t="s">
        <v>22</v>
      </c>
      <c r="AD280" t="s">
        <v>2038</v>
      </c>
      <c r="AE280">
        <v>1.0458873278531619E-4</v>
      </c>
      <c r="AG280" t="s">
        <v>97</v>
      </c>
      <c r="AH280" t="s">
        <v>2038</v>
      </c>
      <c r="AI280">
        <v>0</v>
      </c>
    </row>
    <row r="281" spans="5:35" x14ac:dyDescent="0.45">
      <c r="E281" t="s">
        <v>862</v>
      </c>
      <c r="G281" t="s">
        <v>1733</v>
      </c>
      <c r="I281" t="s">
        <v>236</v>
      </c>
      <c r="J281" t="s">
        <v>2039</v>
      </c>
      <c r="K281">
        <v>1.7893228159629999E-4</v>
      </c>
      <c r="L281" t="s">
        <v>238</v>
      </c>
      <c r="N281" t="s">
        <v>346</v>
      </c>
      <c r="O281" t="s">
        <v>2039</v>
      </c>
      <c r="P281">
        <v>3.0780799012654942E-5</v>
      </c>
      <c r="Q281" t="s">
        <v>238</v>
      </c>
      <c r="S281" t="s">
        <v>347</v>
      </c>
      <c r="T281" t="s">
        <v>2039</v>
      </c>
      <c r="U281">
        <v>0</v>
      </c>
      <c r="V281" t="s">
        <v>238</v>
      </c>
      <c r="X281">
        <v>1.1415525114155251E-4</v>
      </c>
      <c r="Y281">
        <v>1.5049432745775637E-4</v>
      </c>
      <c r="Z281" t="s">
        <v>2039</v>
      </c>
      <c r="AA281" t="s">
        <v>25</v>
      </c>
      <c r="AC281" t="s">
        <v>22</v>
      </c>
      <c r="AD281" t="s">
        <v>2039</v>
      </c>
      <c r="AE281">
        <v>1.0506405914866371E-4</v>
      </c>
      <c r="AG281" t="s">
        <v>97</v>
      </c>
      <c r="AH281" t="s">
        <v>2039</v>
      </c>
      <c r="AI281">
        <v>0</v>
      </c>
    </row>
    <row r="282" spans="5:35" x14ac:dyDescent="0.45">
      <c r="E282" t="s">
        <v>863</v>
      </c>
      <c r="G282" t="s">
        <v>1733</v>
      </c>
      <c r="I282" t="s">
        <v>236</v>
      </c>
      <c r="J282" t="s">
        <v>2040</v>
      </c>
      <c r="K282">
        <v>1.4712903688560001E-4</v>
      </c>
      <c r="L282" t="s">
        <v>238</v>
      </c>
      <c r="N282" t="s">
        <v>346</v>
      </c>
      <c r="O282" t="s">
        <v>2040</v>
      </c>
      <c r="P282">
        <v>4.1723926408163452E-5</v>
      </c>
      <c r="Q282" t="s">
        <v>238</v>
      </c>
      <c r="S282" t="s">
        <v>347</v>
      </c>
      <c r="T282" t="s">
        <v>2040</v>
      </c>
      <c r="U282">
        <v>0</v>
      </c>
      <c r="V282" t="s">
        <v>238</v>
      </c>
      <c r="X282">
        <v>1.1415525114155251E-4</v>
      </c>
      <c r="Y282">
        <v>1.7237235744060203E-4</v>
      </c>
      <c r="Z282" t="s">
        <v>2040</v>
      </c>
      <c r="AA282" t="s">
        <v>25</v>
      </c>
      <c r="AC282" t="s">
        <v>22</v>
      </c>
      <c r="AD282" t="s">
        <v>2040</v>
      </c>
      <c r="AE282">
        <v>1.0686203278393473E-4</v>
      </c>
      <c r="AG282" t="s">
        <v>97</v>
      </c>
      <c r="AH282" t="s">
        <v>2040</v>
      </c>
      <c r="AI282">
        <v>0</v>
      </c>
    </row>
    <row r="283" spans="5:35" x14ac:dyDescent="0.45">
      <c r="E283" t="s">
        <v>864</v>
      </c>
      <c r="G283" t="s">
        <v>1733</v>
      </c>
      <c r="I283" t="s">
        <v>236</v>
      </c>
      <c r="J283" t="s">
        <v>2041</v>
      </c>
      <c r="K283">
        <v>1.204978393203E-4</v>
      </c>
      <c r="L283" t="s">
        <v>238</v>
      </c>
      <c r="N283" t="s">
        <v>346</v>
      </c>
      <c r="O283" t="s">
        <v>2041</v>
      </c>
      <c r="P283">
        <v>3.8775705928025759E-5</v>
      </c>
      <c r="Q283" t="s">
        <v>238</v>
      </c>
      <c r="S283" t="s">
        <v>347</v>
      </c>
      <c r="T283" t="s">
        <v>2041</v>
      </c>
      <c r="U283">
        <v>0</v>
      </c>
      <c r="V283" t="s">
        <v>238</v>
      </c>
      <c r="X283">
        <v>1.1415525114155251E-4</v>
      </c>
      <c r="Y283">
        <v>2.2209515285616027E-4</v>
      </c>
      <c r="Z283" t="s">
        <v>2041</v>
      </c>
      <c r="AA283" t="s">
        <v>25</v>
      </c>
      <c r="AC283" t="s">
        <v>22</v>
      </c>
      <c r="AD283" t="s">
        <v>2041</v>
      </c>
      <c r="AE283">
        <v>1.0634537369333962E-4</v>
      </c>
      <c r="AG283" t="s">
        <v>97</v>
      </c>
      <c r="AH283" t="s">
        <v>2041</v>
      </c>
      <c r="AI283">
        <v>0</v>
      </c>
    </row>
    <row r="284" spans="5:35" x14ac:dyDescent="0.45">
      <c r="E284" t="s">
        <v>865</v>
      </c>
      <c r="G284" t="s">
        <v>1733</v>
      </c>
      <c r="I284" t="s">
        <v>236</v>
      </c>
      <c r="J284" t="s">
        <v>2042</v>
      </c>
      <c r="K284">
        <v>8.4403340609675865E-5</v>
      </c>
      <c r="L284" t="s">
        <v>238</v>
      </c>
      <c r="N284" t="s">
        <v>346</v>
      </c>
      <c r="O284" t="s">
        <v>2042</v>
      </c>
      <c r="P284">
        <v>3.6202665055195685E-5</v>
      </c>
      <c r="Q284" t="s">
        <v>238</v>
      </c>
      <c r="S284" t="s">
        <v>347</v>
      </c>
      <c r="T284" t="s">
        <v>2042</v>
      </c>
      <c r="U284">
        <v>0</v>
      </c>
      <c r="V284" t="s">
        <v>238</v>
      </c>
      <c r="X284">
        <v>1.1415525114155251E-4</v>
      </c>
      <c r="Y284">
        <v>2.2209515285616027E-4</v>
      </c>
      <c r="Z284" t="s">
        <v>2042</v>
      </c>
      <c r="AA284" t="s">
        <v>25</v>
      </c>
      <c r="AC284" t="s">
        <v>22</v>
      </c>
      <c r="AD284" t="s">
        <v>2042</v>
      </c>
      <c r="AE284">
        <v>1.062627082388444E-4</v>
      </c>
      <c r="AG284" t="s">
        <v>97</v>
      </c>
      <c r="AH284" t="s">
        <v>2042</v>
      </c>
      <c r="AI284">
        <v>0</v>
      </c>
    </row>
    <row r="285" spans="5:35" x14ac:dyDescent="0.45">
      <c r="E285" t="s">
        <v>866</v>
      </c>
      <c r="G285" t="s">
        <v>1733</v>
      </c>
      <c r="I285" t="s">
        <v>236</v>
      </c>
      <c r="J285" t="s">
        <v>2043</v>
      </c>
      <c r="K285">
        <v>4.8197897598657002E-5</v>
      </c>
      <c r="L285" t="s">
        <v>238</v>
      </c>
      <c r="N285" t="s">
        <v>346</v>
      </c>
      <c r="O285" t="s">
        <v>2043</v>
      </c>
      <c r="P285">
        <v>3.3102593111808747E-5</v>
      </c>
      <c r="Q285" t="s">
        <v>238</v>
      </c>
      <c r="S285" t="s">
        <v>347</v>
      </c>
      <c r="T285" t="s">
        <v>2043</v>
      </c>
      <c r="U285">
        <v>0</v>
      </c>
      <c r="V285" t="s">
        <v>238</v>
      </c>
      <c r="X285">
        <v>1.1415525114155251E-4</v>
      </c>
      <c r="Y285">
        <v>1.7237235744060203E-4</v>
      </c>
      <c r="Z285" t="s">
        <v>2043</v>
      </c>
      <c r="AA285" t="s">
        <v>25</v>
      </c>
      <c r="AC285" t="s">
        <v>22</v>
      </c>
      <c r="AD285" t="s">
        <v>2043</v>
      </c>
      <c r="AE285">
        <v>1.0502272642141607E-4</v>
      </c>
      <c r="AG285" t="s">
        <v>97</v>
      </c>
      <c r="AH285" t="s">
        <v>2043</v>
      </c>
      <c r="AI285">
        <v>0</v>
      </c>
    </row>
    <row r="286" spans="5:35" x14ac:dyDescent="0.45">
      <c r="E286" t="s">
        <v>867</v>
      </c>
      <c r="G286" t="s">
        <v>1733</v>
      </c>
      <c r="I286" t="s">
        <v>236</v>
      </c>
      <c r="J286" t="s">
        <v>2044</v>
      </c>
      <c r="K286">
        <v>2.2557344618375485E-6</v>
      </c>
      <c r="L286" t="s">
        <v>238</v>
      </c>
      <c r="N286" t="s">
        <v>346</v>
      </c>
      <c r="O286" t="s">
        <v>2044</v>
      </c>
      <c r="P286">
        <v>2.6858118480539062E-5</v>
      </c>
      <c r="Q286" t="s">
        <v>238</v>
      </c>
      <c r="S286" t="s">
        <v>347</v>
      </c>
      <c r="T286" t="s">
        <v>2044</v>
      </c>
      <c r="U286">
        <v>0</v>
      </c>
      <c r="V286" t="s">
        <v>238</v>
      </c>
      <c r="X286">
        <v>1.1415525114155251E-4</v>
      </c>
      <c r="Y286">
        <v>1.5579809230208258E-4</v>
      </c>
      <c r="Z286" t="s">
        <v>2044</v>
      </c>
      <c r="AA286" t="s">
        <v>25</v>
      </c>
      <c r="AC286" t="s">
        <v>22</v>
      </c>
      <c r="AD286" t="s">
        <v>2044</v>
      </c>
      <c r="AE286">
        <v>1.0425807096733531E-4</v>
      </c>
      <c r="AG286" t="s">
        <v>97</v>
      </c>
      <c r="AH286" t="s">
        <v>2044</v>
      </c>
      <c r="AI286">
        <v>0</v>
      </c>
    </row>
    <row r="287" spans="5:35" x14ac:dyDescent="0.45">
      <c r="E287" t="s">
        <v>868</v>
      </c>
      <c r="G287" t="s">
        <v>1733</v>
      </c>
      <c r="I287" t="s">
        <v>236</v>
      </c>
      <c r="J287" t="s">
        <v>2045</v>
      </c>
      <c r="K287">
        <v>0</v>
      </c>
      <c r="L287" t="s">
        <v>238</v>
      </c>
      <c r="N287" t="s">
        <v>346</v>
      </c>
      <c r="O287" t="s">
        <v>2045</v>
      </c>
      <c r="P287">
        <v>1.4878278243212844E-5</v>
      </c>
      <c r="Q287" t="s">
        <v>238</v>
      </c>
      <c r="S287" t="s">
        <v>347</v>
      </c>
      <c r="T287" t="s">
        <v>2045</v>
      </c>
      <c r="U287">
        <v>0</v>
      </c>
      <c r="V287" t="s">
        <v>238</v>
      </c>
      <c r="X287">
        <v>1.1415525114155251E-4</v>
      </c>
      <c r="Y287">
        <v>1.093901499142282E-4</v>
      </c>
      <c r="Z287" t="s">
        <v>2045</v>
      </c>
      <c r="AA287" t="s">
        <v>25</v>
      </c>
      <c r="AC287" t="s">
        <v>22</v>
      </c>
      <c r="AD287" t="s">
        <v>2045</v>
      </c>
      <c r="AE287">
        <v>9.9587472788355389E-5</v>
      </c>
      <c r="AG287" t="s">
        <v>97</v>
      </c>
      <c r="AH287" t="s">
        <v>2045</v>
      </c>
      <c r="AI287">
        <v>0</v>
      </c>
    </row>
    <row r="288" spans="5:35" x14ac:dyDescent="0.45">
      <c r="E288" t="s">
        <v>869</v>
      </c>
      <c r="G288" t="s">
        <v>1733</v>
      </c>
      <c r="I288" t="s">
        <v>236</v>
      </c>
      <c r="J288" t="s">
        <v>2046</v>
      </c>
      <c r="K288">
        <v>0</v>
      </c>
      <c r="L288" t="s">
        <v>238</v>
      </c>
      <c r="N288" t="s">
        <v>346</v>
      </c>
      <c r="O288" t="s">
        <v>2046</v>
      </c>
      <c r="P288">
        <v>1.4589751806865576E-6</v>
      </c>
      <c r="Q288" t="s">
        <v>238</v>
      </c>
      <c r="S288" t="s">
        <v>347</v>
      </c>
      <c r="T288" t="s">
        <v>2046</v>
      </c>
      <c r="U288">
        <v>0</v>
      </c>
      <c r="V288" t="s">
        <v>238</v>
      </c>
      <c r="X288">
        <v>1.1415525114155251E-4</v>
      </c>
      <c r="Y288">
        <v>7.9556472664893237E-5</v>
      </c>
      <c r="Z288" t="s">
        <v>2046</v>
      </c>
      <c r="AA288" t="s">
        <v>25</v>
      </c>
      <c r="AC288" t="s">
        <v>22</v>
      </c>
      <c r="AD288" t="s">
        <v>2046</v>
      </c>
      <c r="AE288">
        <v>9.2126915520161816E-5</v>
      </c>
      <c r="AG288" t="s">
        <v>97</v>
      </c>
      <c r="AH288" t="s">
        <v>2046</v>
      </c>
      <c r="AI288">
        <v>0</v>
      </c>
    </row>
    <row r="289" spans="5:35" x14ac:dyDescent="0.45">
      <c r="E289" t="s">
        <v>870</v>
      </c>
      <c r="G289" t="s">
        <v>1733</v>
      </c>
      <c r="I289" t="s">
        <v>236</v>
      </c>
      <c r="J289" t="s">
        <v>2047</v>
      </c>
      <c r="K289">
        <v>0</v>
      </c>
      <c r="L289" t="s">
        <v>238</v>
      </c>
      <c r="N289" t="s">
        <v>346</v>
      </c>
      <c r="O289" t="s">
        <v>2047</v>
      </c>
      <c r="P289">
        <v>4.5877985402362135E-6</v>
      </c>
      <c r="Q289" t="s">
        <v>238</v>
      </c>
      <c r="S289" t="s">
        <v>347</v>
      </c>
      <c r="T289" t="s">
        <v>2047</v>
      </c>
      <c r="U289">
        <v>0</v>
      </c>
      <c r="V289" t="s">
        <v>238</v>
      </c>
      <c r="X289">
        <v>1.1415525114155251E-4</v>
      </c>
      <c r="Y289">
        <v>5.6352501470966035E-5</v>
      </c>
      <c r="Z289" t="s">
        <v>2047</v>
      </c>
      <c r="AA289" t="s">
        <v>25</v>
      </c>
      <c r="AC289" t="s">
        <v>22</v>
      </c>
      <c r="AD289" t="s">
        <v>2047</v>
      </c>
      <c r="AE289">
        <v>9.522687006373254E-5</v>
      </c>
      <c r="AG289" t="s">
        <v>97</v>
      </c>
      <c r="AH289" t="s">
        <v>2047</v>
      </c>
      <c r="AI289">
        <v>0</v>
      </c>
    </row>
    <row r="290" spans="5:35" x14ac:dyDescent="0.45">
      <c r="E290" t="s">
        <v>871</v>
      </c>
      <c r="G290" t="s">
        <v>1733</v>
      </c>
      <c r="I290" t="s">
        <v>236</v>
      </c>
      <c r="J290" t="s">
        <v>2048</v>
      </c>
      <c r="K290">
        <v>0</v>
      </c>
      <c r="L290" t="s">
        <v>238</v>
      </c>
      <c r="N290" t="s">
        <v>346</v>
      </c>
      <c r="O290" t="s">
        <v>2048</v>
      </c>
      <c r="P290">
        <v>3.2054629217797139E-6</v>
      </c>
      <c r="Q290" t="s">
        <v>238</v>
      </c>
      <c r="S290" t="s">
        <v>347</v>
      </c>
      <c r="T290" t="s">
        <v>2048</v>
      </c>
      <c r="U290">
        <v>0</v>
      </c>
      <c r="V290" t="s">
        <v>238</v>
      </c>
      <c r="X290">
        <v>1.1415525114155251E-4</v>
      </c>
      <c r="Y290">
        <v>2.9833677249334962E-5</v>
      </c>
      <c r="Z290" t="s">
        <v>2048</v>
      </c>
      <c r="AA290" t="s">
        <v>25</v>
      </c>
      <c r="AC290" t="s">
        <v>22</v>
      </c>
      <c r="AD290" t="s">
        <v>2048</v>
      </c>
      <c r="AE290">
        <v>8.9626285521681384E-5</v>
      </c>
      <c r="AG290" t="s">
        <v>97</v>
      </c>
      <c r="AH290" t="s">
        <v>2048</v>
      </c>
      <c r="AI290">
        <v>0</v>
      </c>
    </row>
    <row r="291" spans="5:35" x14ac:dyDescent="0.45">
      <c r="E291" t="s">
        <v>872</v>
      </c>
      <c r="G291" t="s">
        <v>1733</v>
      </c>
      <c r="I291" t="s">
        <v>236</v>
      </c>
      <c r="J291" t="s">
        <v>2049</v>
      </c>
      <c r="K291">
        <v>0</v>
      </c>
      <c r="L291" t="s">
        <v>238</v>
      </c>
      <c r="N291" t="s">
        <v>346</v>
      </c>
      <c r="O291" t="s">
        <v>2049</v>
      </c>
      <c r="P291">
        <v>6.4606592744552822E-7</v>
      </c>
      <c r="Q291" t="s">
        <v>238</v>
      </c>
      <c r="S291" t="s">
        <v>347</v>
      </c>
      <c r="T291" t="s">
        <v>2049</v>
      </c>
      <c r="U291">
        <v>0</v>
      </c>
      <c r="V291" t="s">
        <v>238</v>
      </c>
      <c r="X291">
        <v>1.1415525114155251E-4</v>
      </c>
      <c r="Y291">
        <v>2.1546544680075254E-5</v>
      </c>
      <c r="Z291" t="s">
        <v>2049</v>
      </c>
      <c r="AA291" t="s">
        <v>25</v>
      </c>
      <c r="AC291" t="s">
        <v>22</v>
      </c>
      <c r="AD291" t="s">
        <v>2049</v>
      </c>
      <c r="AE291">
        <v>8.4728357342839637E-5</v>
      </c>
      <c r="AG291" t="s">
        <v>97</v>
      </c>
      <c r="AH291" t="s">
        <v>2049</v>
      </c>
      <c r="AI291">
        <v>0</v>
      </c>
    </row>
    <row r="292" spans="5:35" x14ac:dyDescent="0.45">
      <c r="E292" t="s">
        <v>873</v>
      </c>
      <c r="G292" t="s">
        <v>1733</v>
      </c>
      <c r="I292" t="s">
        <v>236</v>
      </c>
      <c r="J292" t="s">
        <v>2050</v>
      </c>
      <c r="K292">
        <v>0</v>
      </c>
      <c r="L292" t="s">
        <v>238</v>
      </c>
      <c r="N292" t="s">
        <v>346</v>
      </c>
      <c r="O292" t="s">
        <v>2050</v>
      </c>
      <c r="P292">
        <v>1.2628943817408949E-6</v>
      </c>
      <c r="Q292" t="s">
        <v>238</v>
      </c>
      <c r="S292" t="s">
        <v>347</v>
      </c>
      <c r="T292" t="s">
        <v>2050</v>
      </c>
      <c r="U292">
        <v>0</v>
      </c>
      <c r="V292" t="s">
        <v>238</v>
      </c>
      <c r="X292">
        <v>1.1415525114155251E-4</v>
      </c>
      <c r="Y292">
        <v>1.4916838624667481E-5</v>
      </c>
      <c r="Z292" t="s">
        <v>2050</v>
      </c>
      <c r="AA292" t="s">
        <v>25</v>
      </c>
      <c r="AC292" t="s">
        <v>22</v>
      </c>
      <c r="AD292" t="s">
        <v>2050</v>
      </c>
      <c r="AE292">
        <v>8.4521693706601575E-5</v>
      </c>
      <c r="AG292" t="s">
        <v>97</v>
      </c>
      <c r="AH292" t="s">
        <v>2050</v>
      </c>
      <c r="AI292">
        <v>0</v>
      </c>
    </row>
    <row r="293" spans="5:35" x14ac:dyDescent="0.45">
      <c r="E293" t="s">
        <v>874</v>
      </c>
      <c r="G293" t="s">
        <v>1733</v>
      </c>
      <c r="I293" t="s">
        <v>236</v>
      </c>
      <c r="J293" t="s">
        <v>2051</v>
      </c>
      <c r="K293">
        <v>0</v>
      </c>
      <c r="L293" t="s">
        <v>238</v>
      </c>
      <c r="N293" t="s">
        <v>346</v>
      </c>
      <c r="O293" t="s">
        <v>2051</v>
      </c>
      <c r="P293">
        <v>4.1715732401239577E-6</v>
      </c>
      <c r="Q293" t="s">
        <v>238</v>
      </c>
      <c r="S293" t="s">
        <v>347</v>
      </c>
      <c r="T293" t="s">
        <v>2051</v>
      </c>
      <c r="U293">
        <v>0</v>
      </c>
      <c r="V293" t="s">
        <v>238</v>
      </c>
      <c r="X293">
        <v>1.1415525114155251E-4</v>
      </c>
      <c r="Y293">
        <v>1.6574265138519424E-5</v>
      </c>
      <c r="Z293" t="s">
        <v>2051</v>
      </c>
      <c r="AA293" t="s">
        <v>25</v>
      </c>
      <c r="AC293" t="s">
        <v>22</v>
      </c>
      <c r="AD293" t="s">
        <v>2051</v>
      </c>
      <c r="AE293">
        <v>8.4769690070087228E-5</v>
      </c>
      <c r="AG293" t="s">
        <v>97</v>
      </c>
      <c r="AH293" t="s">
        <v>2051</v>
      </c>
      <c r="AI293">
        <v>0</v>
      </c>
    </row>
    <row r="294" spans="5:35" x14ac:dyDescent="0.45">
      <c r="E294" t="s">
        <v>875</v>
      </c>
      <c r="G294" t="s">
        <v>1733</v>
      </c>
      <c r="I294" t="s">
        <v>236</v>
      </c>
      <c r="J294" t="s">
        <v>2052</v>
      </c>
      <c r="K294">
        <v>0</v>
      </c>
      <c r="L294" t="s">
        <v>238</v>
      </c>
      <c r="N294" t="s">
        <v>346</v>
      </c>
      <c r="O294" t="s">
        <v>2052</v>
      </c>
      <c r="P294">
        <v>5.6982407464220428E-6</v>
      </c>
      <c r="Q294" t="s">
        <v>238</v>
      </c>
      <c r="S294" t="s">
        <v>347</v>
      </c>
      <c r="T294" t="s">
        <v>2052</v>
      </c>
      <c r="U294">
        <v>0</v>
      </c>
      <c r="V294" t="s">
        <v>238</v>
      </c>
      <c r="X294">
        <v>1.1415525114155251E-4</v>
      </c>
      <c r="Y294">
        <v>1.4585353321897093E-5</v>
      </c>
      <c r="Z294" t="s">
        <v>2052</v>
      </c>
      <c r="AA294" t="s">
        <v>25</v>
      </c>
      <c r="AC294" t="s">
        <v>22</v>
      </c>
      <c r="AD294" t="s">
        <v>2052</v>
      </c>
      <c r="AE294">
        <v>8.9667618248929001E-5</v>
      </c>
      <c r="AG294" t="s">
        <v>97</v>
      </c>
      <c r="AH294" t="s">
        <v>2052</v>
      </c>
      <c r="AI294">
        <v>0</v>
      </c>
    </row>
    <row r="295" spans="5:35" x14ac:dyDescent="0.45">
      <c r="E295" t="s">
        <v>876</v>
      </c>
      <c r="G295" t="s">
        <v>1733</v>
      </c>
      <c r="I295" t="s">
        <v>236</v>
      </c>
      <c r="J295" t="s">
        <v>2053</v>
      </c>
      <c r="K295">
        <v>0</v>
      </c>
      <c r="L295" t="s">
        <v>238</v>
      </c>
      <c r="N295" t="s">
        <v>346</v>
      </c>
      <c r="O295" t="s">
        <v>2053</v>
      </c>
      <c r="P295">
        <v>3.4640290217213001E-6</v>
      </c>
      <c r="Q295" t="s">
        <v>238</v>
      </c>
      <c r="S295" t="s">
        <v>347</v>
      </c>
      <c r="T295" t="s">
        <v>2053</v>
      </c>
      <c r="U295">
        <v>0</v>
      </c>
      <c r="V295" t="s">
        <v>238</v>
      </c>
      <c r="X295">
        <v>1.1415525114155251E-4</v>
      </c>
      <c r="Y295">
        <v>2.1215059377304864E-5</v>
      </c>
      <c r="Z295" t="s">
        <v>2053</v>
      </c>
      <c r="AA295" t="s">
        <v>25</v>
      </c>
      <c r="AC295" t="s">
        <v>22</v>
      </c>
      <c r="AD295" t="s">
        <v>2053</v>
      </c>
      <c r="AE295">
        <v>1.043200700582067E-4</v>
      </c>
      <c r="AG295" t="s">
        <v>97</v>
      </c>
      <c r="AH295" t="s">
        <v>2053</v>
      </c>
      <c r="AI295">
        <v>0</v>
      </c>
    </row>
    <row r="296" spans="5:35" x14ac:dyDescent="0.45">
      <c r="E296" t="s">
        <v>877</v>
      </c>
      <c r="G296" t="s">
        <v>1733</v>
      </c>
      <c r="I296" t="s">
        <v>236</v>
      </c>
      <c r="J296" t="s">
        <v>2054</v>
      </c>
      <c r="K296">
        <v>1.5686631219638982E-5</v>
      </c>
      <c r="L296" t="s">
        <v>238</v>
      </c>
      <c r="N296" t="s">
        <v>346</v>
      </c>
      <c r="O296" t="s">
        <v>2054</v>
      </c>
      <c r="P296">
        <v>1.019699308432106E-6</v>
      </c>
      <c r="Q296" t="s">
        <v>238</v>
      </c>
      <c r="S296" t="s">
        <v>347</v>
      </c>
      <c r="T296" t="s">
        <v>2054</v>
      </c>
      <c r="U296">
        <v>0</v>
      </c>
      <c r="V296" t="s">
        <v>238</v>
      </c>
      <c r="X296">
        <v>1.1415525114155251E-4</v>
      </c>
      <c r="Y296">
        <v>5.7678442682047593E-5</v>
      </c>
      <c r="Z296" t="s">
        <v>2054</v>
      </c>
      <c r="AA296" t="s">
        <v>25</v>
      </c>
      <c r="AC296" t="s">
        <v>22</v>
      </c>
      <c r="AD296" t="s">
        <v>2054</v>
      </c>
      <c r="AE296">
        <v>1.1866252641312736E-4</v>
      </c>
      <c r="AG296" t="s">
        <v>97</v>
      </c>
      <c r="AH296" t="s">
        <v>2054</v>
      </c>
      <c r="AI296">
        <v>0</v>
      </c>
    </row>
    <row r="297" spans="5:35" x14ac:dyDescent="0.45">
      <c r="E297" t="s">
        <v>878</v>
      </c>
      <c r="G297" t="s">
        <v>1733</v>
      </c>
      <c r="I297" t="s">
        <v>236</v>
      </c>
      <c r="J297" t="s">
        <v>2055</v>
      </c>
      <c r="K297">
        <v>7.6743613530441302E-5</v>
      </c>
      <c r="L297" t="s">
        <v>238</v>
      </c>
      <c r="N297" t="s">
        <v>346</v>
      </c>
      <c r="O297" t="s">
        <v>2055</v>
      </c>
      <c r="P297">
        <v>5.8158037536871803E-7</v>
      </c>
      <c r="Q297" t="s">
        <v>238</v>
      </c>
      <c r="S297" t="s">
        <v>347</v>
      </c>
      <c r="T297" t="s">
        <v>2055</v>
      </c>
      <c r="U297">
        <v>0</v>
      </c>
      <c r="V297" t="s">
        <v>238</v>
      </c>
      <c r="X297">
        <v>1.1415525114155251E-4</v>
      </c>
      <c r="Y297">
        <v>1.6905750441289813E-4</v>
      </c>
      <c r="Z297" t="s">
        <v>2055</v>
      </c>
      <c r="AA297" t="s">
        <v>25</v>
      </c>
      <c r="AC297" t="s">
        <v>22</v>
      </c>
      <c r="AD297" t="s">
        <v>2055</v>
      </c>
      <c r="AE297">
        <v>1.2787972458934435E-4</v>
      </c>
      <c r="AG297" t="s">
        <v>97</v>
      </c>
      <c r="AH297" t="s">
        <v>2055</v>
      </c>
      <c r="AI297">
        <v>0</v>
      </c>
    </row>
    <row r="298" spans="5:35" x14ac:dyDescent="0.45">
      <c r="E298" t="s">
        <v>879</v>
      </c>
      <c r="G298" t="s">
        <v>1733</v>
      </c>
      <c r="I298" t="s">
        <v>236</v>
      </c>
      <c r="J298" t="s">
        <v>2056</v>
      </c>
      <c r="K298">
        <v>2.9972016263086025E-5</v>
      </c>
      <c r="L298" t="s">
        <v>238</v>
      </c>
      <c r="N298" t="s">
        <v>346</v>
      </c>
      <c r="O298" t="s">
        <v>2056</v>
      </c>
      <c r="P298">
        <v>7.288080242145886E-7</v>
      </c>
      <c r="Q298" t="s">
        <v>238</v>
      </c>
      <c r="S298" t="s">
        <v>347</v>
      </c>
      <c r="T298" t="s">
        <v>2056</v>
      </c>
      <c r="U298">
        <v>0</v>
      </c>
      <c r="V298" t="s">
        <v>238</v>
      </c>
      <c r="X298">
        <v>1.1415525114155251E-4</v>
      </c>
      <c r="Y298">
        <v>1.9060404909297337E-4</v>
      </c>
      <c r="Z298" t="s">
        <v>2056</v>
      </c>
      <c r="AA298" t="s">
        <v>25</v>
      </c>
      <c r="AC298" t="s">
        <v>22</v>
      </c>
      <c r="AD298" t="s">
        <v>2056</v>
      </c>
      <c r="AE298">
        <v>1.3232299276846242E-4</v>
      </c>
      <c r="AG298" t="s">
        <v>97</v>
      </c>
      <c r="AH298" t="s">
        <v>2056</v>
      </c>
      <c r="AI298">
        <v>0</v>
      </c>
    </row>
    <row r="299" spans="5:35" x14ac:dyDescent="0.45">
      <c r="E299" t="s">
        <v>202</v>
      </c>
      <c r="G299" t="s">
        <v>1734</v>
      </c>
      <c r="I299" t="s">
        <v>236</v>
      </c>
      <c r="J299" t="s">
        <v>2057</v>
      </c>
      <c r="K299">
        <v>7.1460593636326833E-5</v>
      </c>
      <c r="L299" t="s">
        <v>238</v>
      </c>
      <c r="N299" t="s">
        <v>346</v>
      </c>
      <c r="O299" t="s">
        <v>2057</v>
      </c>
      <c r="P299">
        <v>3.2325220548135219E-7</v>
      </c>
      <c r="Q299" t="s">
        <v>238</v>
      </c>
      <c r="S299" t="s">
        <v>347</v>
      </c>
      <c r="T299" t="s">
        <v>2057</v>
      </c>
      <c r="U299">
        <v>0</v>
      </c>
      <c r="V299" t="s">
        <v>238</v>
      </c>
      <c r="X299">
        <v>1.1415525114155251E-4</v>
      </c>
      <c r="Y299">
        <v>1.4585353321897094E-4</v>
      </c>
      <c r="Z299" t="s">
        <v>2057</v>
      </c>
      <c r="AA299" t="s">
        <v>25</v>
      </c>
      <c r="AC299" t="s">
        <v>22</v>
      </c>
      <c r="AD299" t="s">
        <v>2057</v>
      </c>
      <c r="AE299">
        <v>1.3312898094979081E-4</v>
      </c>
      <c r="AG299" t="s">
        <v>97</v>
      </c>
      <c r="AH299" t="s">
        <v>2057</v>
      </c>
      <c r="AI299">
        <v>0</v>
      </c>
    </row>
    <row r="300" spans="5:35" x14ac:dyDescent="0.45">
      <c r="E300" t="s">
        <v>203</v>
      </c>
      <c r="G300" t="s">
        <v>1734</v>
      </c>
      <c r="I300" t="s">
        <v>236</v>
      </c>
      <c r="J300" t="s">
        <v>2058</v>
      </c>
      <c r="K300">
        <v>8.5029067173587427E-5</v>
      </c>
      <c r="L300" t="s">
        <v>238</v>
      </c>
      <c r="N300" t="s">
        <v>346</v>
      </c>
      <c r="O300" t="s">
        <v>2058</v>
      </c>
      <c r="P300">
        <v>3.5998481173100506E-7</v>
      </c>
      <c r="Q300" t="s">
        <v>238</v>
      </c>
      <c r="S300" t="s">
        <v>347</v>
      </c>
      <c r="T300" t="s">
        <v>2058</v>
      </c>
      <c r="U300">
        <v>0</v>
      </c>
      <c r="V300" t="s">
        <v>238</v>
      </c>
      <c r="X300">
        <v>1.1415525114155251E-4</v>
      </c>
      <c r="Y300">
        <v>1.4452759200788939E-4</v>
      </c>
      <c r="Z300" t="s">
        <v>2058</v>
      </c>
      <c r="AA300" t="s">
        <v>25</v>
      </c>
      <c r="AC300" t="s">
        <v>22</v>
      </c>
      <c r="AD300" t="s">
        <v>2058</v>
      </c>
      <c r="AE300">
        <v>1.3310831458616701E-4</v>
      </c>
      <c r="AG300" t="s">
        <v>97</v>
      </c>
      <c r="AH300" t="s">
        <v>2058</v>
      </c>
      <c r="AI300">
        <v>0</v>
      </c>
    </row>
    <row r="301" spans="5:35" x14ac:dyDescent="0.45">
      <c r="E301" t="s">
        <v>204</v>
      </c>
      <c r="G301" t="s">
        <v>1734</v>
      </c>
      <c r="I301" t="s">
        <v>236</v>
      </c>
      <c r="J301" t="s">
        <v>2059</v>
      </c>
      <c r="K301">
        <v>9.9863836638933455E-5</v>
      </c>
      <c r="L301" t="s">
        <v>238</v>
      </c>
      <c r="N301" t="s">
        <v>346</v>
      </c>
      <c r="O301" t="s">
        <v>2059</v>
      </c>
      <c r="P301">
        <v>7.6916962478205643E-7</v>
      </c>
      <c r="Q301" t="s">
        <v>238</v>
      </c>
      <c r="S301" t="s">
        <v>347</v>
      </c>
      <c r="T301" t="s">
        <v>2059</v>
      </c>
      <c r="U301">
        <v>0</v>
      </c>
      <c r="V301" t="s">
        <v>238</v>
      </c>
      <c r="X301">
        <v>1.1415525114155251E-4</v>
      </c>
      <c r="Y301">
        <v>1.408812536774151E-4</v>
      </c>
      <c r="Z301" t="s">
        <v>2059</v>
      </c>
      <c r="AA301" t="s">
        <v>25</v>
      </c>
      <c r="AC301" t="s">
        <v>22</v>
      </c>
      <c r="AD301" t="s">
        <v>2059</v>
      </c>
      <c r="AE301">
        <v>1.3310831458616701E-4</v>
      </c>
      <c r="AG301" t="s">
        <v>97</v>
      </c>
      <c r="AH301" t="s">
        <v>2059</v>
      </c>
      <c r="AI301">
        <v>0</v>
      </c>
    </row>
    <row r="302" spans="5:35" x14ac:dyDescent="0.45">
      <c r="E302" t="s">
        <v>205</v>
      </c>
      <c r="G302" t="s">
        <v>1734</v>
      </c>
      <c r="I302" t="s">
        <v>236</v>
      </c>
      <c r="J302" t="s">
        <v>2060</v>
      </c>
      <c r="K302">
        <v>1.310194803222E-4</v>
      </c>
      <c r="L302" t="s">
        <v>238</v>
      </c>
      <c r="N302" t="s">
        <v>346</v>
      </c>
      <c r="O302" t="s">
        <v>2060</v>
      </c>
      <c r="P302">
        <v>1.6144382269271554E-6</v>
      </c>
      <c r="Q302" t="s">
        <v>238</v>
      </c>
      <c r="S302" t="s">
        <v>347</v>
      </c>
      <c r="T302" t="s">
        <v>2060</v>
      </c>
      <c r="U302">
        <v>0</v>
      </c>
      <c r="V302" t="s">
        <v>238</v>
      </c>
      <c r="X302">
        <v>1.1415525114155251E-4</v>
      </c>
      <c r="Y302">
        <v>1.4054976837464471E-4</v>
      </c>
      <c r="Z302" t="s">
        <v>2060</v>
      </c>
      <c r="AA302" t="s">
        <v>25</v>
      </c>
      <c r="AC302" t="s">
        <v>22</v>
      </c>
      <c r="AD302" t="s">
        <v>2060</v>
      </c>
      <c r="AE302">
        <v>1.3240565822295766E-4</v>
      </c>
      <c r="AG302" t="s">
        <v>97</v>
      </c>
      <c r="AH302" t="s">
        <v>2060</v>
      </c>
      <c r="AI302">
        <v>0</v>
      </c>
    </row>
    <row r="303" spans="5:35" x14ac:dyDescent="0.45">
      <c r="E303" t="s">
        <v>206</v>
      </c>
      <c r="G303" t="s">
        <v>1734</v>
      </c>
      <c r="I303" t="s">
        <v>236</v>
      </c>
      <c r="J303" t="s">
        <v>2061</v>
      </c>
      <c r="K303">
        <v>1.3856762490990001E-4</v>
      </c>
      <c r="L303" t="s">
        <v>238</v>
      </c>
      <c r="N303" t="s">
        <v>346</v>
      </c>
      <c r="O303" t="s">
        <v>2061</v>
      </c>
      <c r="P303">
        <v>5.773523576205691E-7</v>
      </c>
      <c r="Q303" t="s">
        <v>238</v>
      </c>
      <c r="S303" t="s">
        <v>347</v>
      </c>
      <c r="T303" t="s">
        <v>2061</v>
      </c>
      <c r="U303">
        <v>0</v>
      </c>
      <c r="V303" t="s">
        <v>238</v>
      </c>
      <c r="X303">
        <v>1.1415525114155251E-4</v>
      </c>
      <c r="Y303">
        <v>1.4253868019126702E-4</v>
      </c>
      <c r="Z303" t="s">
        <v>2061</v>
      </c>
      <c r="AA303" t="s">
        <v>25</v>
      </c>
      <c r="AC303" t="s">
        <v>22</v>
      </c>
      <c r="AD303" t="s">
        <v>2061</v>
      </c>
      <c r="AE303">
        <v>1.3147567185988642E-4</v>
      </c>
      <c r="AG303" t="s">
        <v>97</v>
      </c>
      <c r="AH303" t="s">
        <v>2061</v>
      </c>
      <c r="AI303">
        <v>0</v>
      </c>
    </row>
    <row r="304" spans="5:35" x14ac:dyDescent="0.45">
      <c r="E304" t="s">
        <v>207</v>
      </c>
      <c r="G304" t="s">
        <v>1734</v>
      </c>
      <c r="I304" t="s">
        <v>236</v>
      </c>
      <c r="J304" t="s">
        <v>2062</v>
      </c>
      <c r="K304">
        <v>1.335526725487E-4</v>
      </c>
      <c r="L304" t="s">
        <v>238</v>
      </c>
      <c r="N304" t="s">
        <v>346</v>
      </c>
      <c r="O304" t="s">
        <v>2062</v>
      </c>
      <c r="P304">
        <v>1.7789084978345658E-7</v>
      </c>
      <c r="Q304" t="s">
        <v>238</v>
      </c>
      <c r="S304" t="s">
        <v>347</v>
      </c>
      <c r="T304" t="s">
        <v>2062</v>
      </c>
      <c r="U304">
        <v>0</v>
      </c>
      <c r="V304" t="s">
        <v>238</v>
      </c>
      <c r="X304">
        <v>1.1415525114155251E-4</v>
      </c>
      <c r="Y304">
        <v>1.4883690094390442E-4</v>
      </c>
      <c r="Z304" t="s">
        <v>2062</v>
      </c>
      <c r="AA304" t="s">
        <v>25</v>
      </c>
      <c r="AC304" t="s">
        <v>22</v>
      </c>
      <c r="AD304" t="s">
        <v>2062</v>
      </c>
      <c r="AE304">
        <v>1.3116567640552933E-4</v>
      </c>
      <c r="AG304" t="s">
        <v>97</v>
      </c>
      <c r="AH304" t="s">
        <v>2062</v>
      </c>
      <c r="AI304">
        <v>0</v>
      </c>
    </row>
    <row r="305" spans="5:35" x14ac:dyDescent="0.45">
      <c r="E305" t="s">
        <v>208</v>
      </c>
      <c r="G305" t="s">
        <v>1734</v>
      </c>
      <c r="I305" t="s">
        <v>236</v>
      </c>
      <c r="J305" t="s">
        <v>2063</v>
      </c>
      <c r="K305">
        <v>1.3315073308819999E-4</v>
      </c>
      <c r="L305" t="s">
        <v>238</v>
      </c>
      <c r="N305" t="s">
        <v>346</v>
      </c>
      <c r="O305" t="s">
        <v>2063</v>
      </c>
      <c r="P305">
        <v>5.8784223430175221E-7</v>
      </c>
      <c r="Q305" t="s">
        <v>238</v>
      </c>
      <c r="S305" t="s">
        <v>347</v>
      </c>
      <c r="T305" t="s">
        <v>2063</v>
      </c>
      <c r="U305">
        <v>0</v>
      </c>
      <c r="V305" t="s">
        <v>238</v>
      </c>
      <c r="X305">
        <v>1.1415525114155251E-4</v>
      </c>
      <c r="Y305">
        <v>1.5049432745775637E-4</v>
      </c>
      <c r="Z305" t="s">
        <v>2063</v>
      </c>
      <c r="AA305" t="s">
        <v>25</v>
      </c>
      <c r="AC305" t="s">
        <v>22</v>
      </c>
      <c r="AD305" t="s">
        <v>2063</v>
      </c>
      <c r="AE305">
        <v>1.3087634731479608E-4</v>
      </c>
      <c r="AG305" t="s">
        <v>97</v>
      </c>
      <c r="AH305" t="s">
        <v>2063</v>
      </c>
      <c r="AI305">
        <v>0</v>
      </c>
    </row>
    <row r="306" spans="5:35" x14ac:dyDescent="0.45">
      <c r="E306" t="s">
        <v>209</v>
      </c>
      <c r="G306" t="s">
        <v>1734</v>
      </c>
      <c r="I306" t="s">
        <v>236</v>
      </c>
      <c r="J306" t="s">
        <v>2064</v>
      </c>
      <c r="K306">
        <v>1.02699173591E-4</v>
      </c>
      <c r="L306" t="s">
        <v>238</v>
      </c>
      <c r="N306" t="s">
        <v>346</v>
      </c>
      <c r="O306" t="s">
        <v>2064</v>
      </c>
      <c r="P306">
        <v>2.4714011319766973E-6</v>
      </c>
      <c r="Q306" t="s">
        <v>238</v>
      </c>
      <c r="S306" t="s">
        <v>347</v>
      </c>
      <c r="T306" t="s">
        <v>2064</v>
      </c>
      <c r="U306">
        <v>0</v>
      </c>
      <c r="V306" t="s">
        <v>238</v>
      </c>
      <c r="X306">
        <v>1.1415525114155251E-4</v>
      </c>
      <c r="Y306">
        <v>1.7237235744060203E-4</v>
      </c>
      <c r="Z306" t="s">
        <v>2064</v>
      </c>
      <c r="AA306" t="s">
        <v>25</v>
      </c>
      <c r="AC306" t="s">
        <v>22</v>
      </c>
      <c r="AD306" t="s">
        <v>2064</v>
      </c>
      <c r="AE306">
        <v>1.3035968822420097E-4</v>
      </c>
      <c r="AG306" t="s">
        <v>97</v>
      </c>
      <c r="AH306" t="s">
        <v>2064</v>
      </c>
      <c r="AI306">
        <v>0</v>
      </c>
    </row>
    <row r="307" spans="5:35" x14ac:dyDescent="0.45">
      <c r="E307" t="s">
        <v>210</v>
      </c>
      <c r="G307" t="s">
        <v>1734</v>
      </c>
      <c r="I307" t="s">
        <v>236</v>
      </c>
      <c r="J307" t="s">
        <v>2065</v>
      </c>
      <c r="K307">
        <v>7.9786669704548963E-5</v>
      </c>
      <c r="L307" t="s">
        <v>238</v>
      </c>
      <c r="N307" t="s">
        <v>346</v>
      </c>
      <c r="O307" t="s">
        <v>2065</v>
      </c>
      <c r="P307">
        <v>1.267969003274289E-5</v>
      </c>
      <c r="Q307" t="s">
        <v>238</v>
      </c>
      <c r="S307" t="s">
        <v>347</v>
      </c>
      <c r="T307" t="s">
        <v>2065</v>
      </c>
      <c r="U307">
        <v>0</v>
      </c>
      <c r="V307" t="s">
        <v>238</v>
      </c>
      <c r="X307">
        <v>1.1415525114155251E-4</v>
      </c>
      <c r="Y307">
        <v>2.2209515285616027E-4</v>
      </c>
      <c r="Z307" t="s">
        <v>2065</v>
      </c>
      <c r="AA307" t="s">
        <v>25</v>
      </c>
      <c r="AC307" t="s">
        <v>22</v>
      </c>
      <c r="AD307" t="s">
        <v>2065</v>
      </c>
      <c r="AE307">
        <v>1.3038035458782477E-4</v>
      </c>
      <c r="AG307" t="s">
        <v>97</v>
      </c>
      <c r="AH307" t="s">
        <v>2065</v>
      </c>
      <c r="AI307">
        <v>0</v>
      </c>
    </row>
    <row r="308" spans="5:35" x14ac:dyDescent="0.45">
      <c r="E308" t="s">
        <v>211</v>
      </c>
      <c r="G308" t="s">
        <v>1734</v>
      </c>
      <c r="I308" t="s">
        <v>236</v>
      </c>
      <c r="J308" t="s">
        <v>2066</v>
      </c>
      <c r="K308">
        <v>5.2283404895841323E-5</v>
      </c>
      <c r="L308" t="s">
        <v>238</v>
      </c>
      <c r="N308" t="s">
        <v>346</v>
      </c>
      <c r="O308" t="s">
        <v>2066</v>
      </c>
      <c r="P308">
        <v>3.9904014467067467E-5</v>
      </c>
      <c r="Q308" t="s">
        <v>238</v>
      </c>
      <c r="S308" t="s">
        <v>347</v>
      </c>
      <c r="T308" t="s">
        <v>2066</v>
      </c>
      <c r="U308">
        <v>0</v>
      </c>
      <c r="V308" t="s">
        <v>238</v>
      </c>
      <c r="X308">
        <v>1.1415525114155251E-4</v>
      </c>
      <c r="Y308">
        <v>2.2209515285616027E-4</v>
      </c>
      <c r="Z308" t="s">
        <v>2066</v>
      </c>
      <c r="AA308" t="s">
        <v>25</v>
      </c>
      <c r="AC308" t="s">
        <v>22</v>
      </c>
      <c r="AD308" t="s">
        <v>2066</v>
      </c>
      <c r="AE308">
        <v>1.2967769822461536E-4</v>
      </c>
      <c r="AG308" t="s">
        <v>97</v>
      </c>
      <c r="AH308" t="s">
        <v>2066</v>
      </c>
      <c r="AI308">
        <v>0</v>
      </c>
    </row>
    <row r="309" spans="5:35" x14ac:dyDescent="0.45">
      <c r="E309" t="s">
        <v>212</v>
      </c>
      <c r="G309" t="s">
        <v>1734</v>
      </c>
      <c r="I309" t="s">
        <v>236</v>
      </c>
      <c r="J309" t="s">
        <v>2067</v>
      </c>
      <c r="K309">
        <v>1.4094596363722598E-5</v>
      </c>
      <c r="L309" t="s">
        <v>238</v>
      </c>
      <c r="N309" t="s">
        <v>346</v>
      </c>
      <c r="O309" t="s">
        <v>2067</v>
      </c>
      <c r="P309">
        <v>6.3971511819602611E-5</v>
      </c>
      <c r="Q309" t="s">
        <v>238</v>
      </c>
      <c r="S309" t="s">
        <v>347</v>
      </c>
      <c r="T309" t="s">
        <v>2067</v>
      </c>
      <c r="U309">
        <v>0</v>
      </c>
      <c r="V309" t="s">
        <v>238</v>
      </c>
      <c r="X309">
        <v>1.1415525114155251E-4</v>
      </c>
      <c r="Y309">
        <v>1.7237235744060203E-4</v>
      </c>
      <c r="Z309" t="s">
        <v>2067</v>
      </c>
      <c r="AA309" t="s">
        <v>25</v>
      </c>
      <c r="AC309" t="s">
        <v>22</v>
      </c>
      <c r="AD309" t="s">
        <v>2067</v>
      </c>
      <c r="AE309">
        <v>1.2827238549819665E-4</v>
      </c>
      <c r="AG309" t="s">
        <v>97</v>
      </c>
      <c r="AH309" t="s">
        <v>2067</v>
      </c>
      <c r="AI309">
        <v>0</v>
      </c>
    </row>
    <row r="310" spans="5:35" x14ac:dyDescent="0.45">
      <c r="E310" t="s">
        <v>213</v>
      </c>
      <c r="G310" t="s">
        <v>1734</v>
      </c>
      <c r="I310" t="s">
        <v>236</v>
      </c>
      <c r="J310" t="s">
        <v>2068</v>
      </c>
      <c r="K310">
        <v>5.7316328184223119E-7</v>
      </c>
      <c r="L310" t="s">
        <v>238</v>
      </c>
      <c r="N310" t="s">
        <v>346</v>
      </c>
      <c r="O310" t="s">
        <v>2068</v>
      </c>
      <c r="P310">
        <v>9.0734013535692155E-5</v>
      </c>
      <c r="Q310" t="s">
        <v>238</v>
      </c>
      <c r="S310" t="s">
        <v>347</v>
      </c>
      <c r="T310" t="s">
        <v>2068</v>
      </c>
      <c r="U310">
        <v>0</v>
      </c>
      <c r="V310" t="s">
        <v>238</v>
      </c>
      <c r="X310">
        <v>1.1415525114155251E-4</v>
      </c>
      <c r="Y310">
        <v>1.5579809230208258E-4</v>
      </c>
      <c r="Z310" t="s">
        <v>2068</v>
      </c>
      <c r="AA310" t="s">
        <v>25</v>
      </c>
      <c r="AC310" t="s">
        <v>22</v>
      </c>
      <c r="AD310" t="s">
        <v>2068</v>
      </c>
      <c r="AE310">
        <v>1.2356045459196912E-4</v>
      </c>
      <c r="AG310" t="s">
        <v>97</v>
      </c>
      <c r="AH310" t="s">
        <v>2068</v>
      </c>
      <c r="AI310">
        <v>0</v>
      </c>
    </row>
    <row r="311" spans="5:35" x14ac:dyDescent="0.45">
      <c r="E311" t="s">
        <v>214</v>
      </c>
      <c r="G311" t="s">
        <v>1734</v>
      </c>
      <c r="I311" t="s">
        <v>236</v>
      </c>
      <c r="J311" t="s">
        <v>2069</v>
      </c>
      <c r="K311">
        <v>0</v>
      </c>
      <c r="L311" t="s">
        <v>238</v>
      </c>
      <c r="N311" t="s">
        <v>346</v>
      </c>
      <c r="O311" t="s">
        <v>2069</v>
      </c>
      <c r="P311">
        <v>1.192565603245E-4</v>
      </c>
      <c r="Q311" t="s">
        <v>238</v>
      </c>
      <c r="S311" t="s">
        <v>347</v>
      </c>
      <c r="T311" t="s">
        <v>2069</v>
      </c>
      <c r="U311">
        <v>0</v>
      </c>
      <c r="V311" t="s">
        <v>238</v>
      </c>
      <c r="X311">
        <v>1.1415525114155251E-4</v>
      </c>
      <c r="Y311">
        <v>1.093901499142282E-4</v>
      </c>
      <c r="Z311" t="s">
        <v>2069</v>
      </c>
      <c r="AA311" t="s">
        <v>25</v>
      </c>
      <c r="AC311" t="s">
        <v>22</v>
      </c>
      <c r="AD311" t="s">
        <v>2069</v>
      </c>
      <c r="AE311">
        <v>1.1116063641768618E-4</v>
      </c>
      <c r="AG311" t="s">
        <v>97</v>
      </c>
      <c r="AH311" t="s">
        <v>2069</v>
      </c>
      <c r="AI311">
        <v>0</v>
      </c>
    </row>
    <row r="312" spans="5:35" x14ac:dyDescent="0.45">
      <c r="E312" t="s">
        <v>215</v>
      </c>
      <c r="G312" t="s">
        <v>1734</v>
      </c>
      <c r="I312" t="s">
        <v>236</v>
      </c>
      <c r="J312" t="s">
        <v>2070</v>
      </c>
      <c r="K312">
        <v>0</v>
      </c>
      <c r="L312" t="s">
        <v>238</v>
      </c>
      <c r="N312" t="s">
        <v>346</v>
      </c>
      <c r="O312" t="s">
        <v>2070</v>
      </c>
      <c r="P312">
        <v>1.1576602161960001E-4</v>
      </c>
      <c r="Q312" t="s">
        <v>238</v>
      </c>
      <c r="S312" t="s">
        <v>347</v>
      </c>
      <c r="T312" t="s">
        <v>2070</v>
      </c>
      <c r="U312">
        <v>0</v>
      </c>
      <c r="V312" t="s">
        <v>238</v>
      </c>
      <c r="X312">
        <v>1.1415525114155251E-4</v>
      </c>
      <c r="Y312">
        <v>7.9556472664893237E-5</v>
      </c>
      <c r="Z312" t="s">
        <v>2070</v>
      </c>
      <c r="AA312" t="s">
        <v>25</v>
      </c>
      <c r="AC312" t="s">
        <v>22</v>
      </c>
      <c r="AD312" t="s">
        <v>2070</v>
      </c>
      <c r="AE312">
        <v>1.0444406823994954E-4</v>
      </c>
      <c r="AG312" t="s">
        <v>97</v>
      </c>
      <c r="AH312" t="s">
        <v>2070</v>
      </c>
      <c r="AI312">
        <v>0</v>
      </c>
    </row>
    <row r="313" spans="5:35" x14ac:dyDescent="0.45">
      <c r="E313" t="s">
        <v>216</v>
      </c>
      <c r="G313" t="s">
        <v>1734</v>
      </c>
      <c r="I313" t="s">
        <v>236</v>
      </c>
      <c r="J313" t="s">
        <v>2071</v>
      </c>
      <c r="K313">
        <v>0</v>
      </c>
      <c r="L313" t="s">
        <v>238</v>
      </c>
      <c r="N313" t="s">
        <v>346</v>
      </c>
      <c r="O313" t="s">
        <v>2071</v>
      </c>
      <c r="P313">
        <v>1.058919673391E-4</v>
      </c>
      <c r="Q313" t="s">
        <v>238</v>
      </c>
      <c r="S313" t="s">
        <v>347</v>
      </c>
      <c r="T313" t="s">
        <v>2071</v>
      </c>
      <c r="U313">
        <v>0</v>
      </c>
      <c r="V313" t="s">
        <v>238</v>
      </c>
      <c r="X313">
        <v>1.1415525114155251E-4</v>
      </c>
      <c r="Y313">
        <v>5.6352501470966035E-5</v>
      </c>
      <c r="Z313" t="s">
        <v>2071</v>
      </c>
      <c r="AA313" t="s">
        <v>25</v>
      </c>
      <c r="AC313" t="s">
        <v>22</v>
      </c>
      <c r="AD313" t="s">
        <v>2071</v>
      </c>
      <c r="AE313">
        <v>9.4958207336623085E-5</v>
      </c>
      <c r="AG313" t="s">
        <v>97</v>
      </c>
      <c r="AH313" t="s">
        <v>2071</v>
      </c>
      <c r="AI313">
        <v>0</v>
      </c>
    </row>
    <row r="314" spans="5:35" x14ac:dyDescent="0.45">
      <c r="E314" t="s">
        <v>217</v>
      </c>
      <c r="G314" t="s">
        <v>1734</v>
      </c>
      <c r="I314" t="s">
        <v>236</v>
      </c>
      <c r="J314" t="s">
        <v>2072</v>
      </c>
      <c r="K314">
        <v>0</v>
      </c>
      <c r="L314" t="s">
        <v>238</v>
      </c>
      <c r="N314" t="s">
        <v>346</v>
      </c>
      <c r="O314" t="s">
        <v>2072</v>
      </c>
      <c r="P314">
        <v>8.2244703182470105E-5</v>
      </c>
      <c r="Q314" t="s">
        <v>238</v>
      </c>
      <c r="S314" t="s">
        <v>347</v>
      </c>
      <c r="T314" t="s">
        <v>2072</v>
      </c>
      <c r="U314">
        <v>0</v>
      </c>
      <c r="V314" t="s">
        <v>238</v>
      </c>
      <c r="X314">
        <v>1.1415525114155251E-4</v>
      </c>
      <c r="Y314">
        <v>2.9833677249334962E-5</v>
      </c>
      <c r="Z314" t="s">
        <v>2072</v>
      </c>
      <c r="AA314" t="s">
        <v>25</v>
      </c>
      <c r="AC314" t="s">
        <v>22</v>
      </c>
      <c r="AD314" t="s">
        <v>2072</v>
      </c>
      <c r="AE314">
        <v>8.9212958249205299E-5</v>
      </c>
      <c r="AG314" t="s">
        <v>97</v>
      </c>
      <c r="AH314" t="s">
        <v>2072</v>
      </c>
      <c r="AI314">
        <v>0</v>
      </c>
    </row>
    <row r="315" spans="5:35" x14ac:dyDescent="0.45">
      <c r="E315" t="s">
        <v>218</v>
      </c>
      <c r="G315" t="s">
        <v>1734</v>
      </c>
      <c r="I315" t="s">
        <v>236</v>
      </c>
      <c r="J315" t="s">
        <v>2073</v>
      </c>
      <c r="K315">
        <v>0</v>
      </c>
      <c r="L315" t="s">
        <v>238</v>
      </c>
      <c r="N315" t="s">
        <v>346</v>
      </c>
      <c r="O315" t="s">
        <v>2073</v>
      </c>
      <c r="P315">
        <v>2.150116341061818E-5</v>
      </c>
      <c r="Q315" t="s">
        <v>238</v>
      </c>
      <c r="S315" t="s">
        <v>347</v>
      </c>
      <c r="T315" t="s">
        <v>2073</v>
      </c>
      <c r="U315">
        <v>0</v>
      </c>
      <c r="V315" t="s">
        <v>238</v>
      </c>
      <c r="X315">
        <v>1.1415525114155251E-4</v>
      </c>
      <c r="Y315">
        <v>2.1546544680075254E-5</v>
      </c>
      <c r="Z315" t="s">
        <v>2073</v>
      </c>
      <c r="AA315" t="s">
        <v>25</v>
      </c>
      <c r="AC315" t="s">
        <v>22</v>
      </c>
      <c r="AD315" t="s">
        <v>2073</v>
      </c>
      <c r="AE315">
        <v>8.6392052434854699E-5</v>
      </c>
      <c r="AG315" t="s">
        <v>97</v>
      </c>
      <c r="AH315" t="s">
        <v>2073</v>
      </c>
      <c r="AI315">
        <v>0</v>
      </c>
    </row>
    <row r="316" spans="5:35" x14ac:dyDescent="0.45">
      <c r="E316" t="s">
        <v>219</v>
      </c>
      <c r="G316" t="s">
        <v>1734</v>
      </c>
      <c r="I316" t="s">
        <v>236</v>
      </c>
      <c r="J316" t="s">
        <v>2074</v>
      </c>
      <c r="K316">
        <v>0</v>
      </c>
      <c r="L316" t="s">
        <v>238</v>
      </c>
      <c r="N316" t="s">
        <v>346</v>
      </c>
      <c r="O316" t="s">
        <v>2074</v>
      </c>
      <c r="P316">
        <v>1.5954992750097755E-5</v>
      </c>
      <c r="Q316" t="s">
        <v>238</v>
      </c>
      <c r="S316" t="s">
        <v>347</v>
      </c>
      <c r="T316" t="s">
        <v>2074</v>
      </c>
      <c r="U316">
        <v>0</v>
      </c>
      <c r="V316" t="s">
        <v>238</v>
      </c>
      <c r="X316">
        <v>1.1415525114155251E-4</v>
      </c>
      <c r="Y316">
        <v>1.4916838624667481E-5</v>
      </c>
      <c r="Z316" t="s">
        <v>2074</v>
      </c>
      <c r="AA316" t="s">
        <v>25</v>
      </c>
      <c r="AC316" t="s">
        <v>22</v>
      </c>
      <c r="AD316" t="s">
        <v>2074</v>
      </c>
      <c r="AE316">
        <v>8.6102723344121441E-5</v>
      </c>
      <c r="AG316" t="s">
        <v>97</v>
      </c>
      <c r="AH316" t="s">
        <v>2074</v>
      </c>
      <c r="AI316">
        <v>0</v>
      </c>
    </row>
    <row r="317" spans="5:35" x14ac:dyDescent="0.45">
      <c r="E317" t="s">
        <v>220</v>
      </c>
      <c r="G317" t="s">
        <v>1734</v>
      </c>
      <c r="I317" t="s">
        <v>236</v>
      </c>
      <c r="J317" t="s">
        <v>2075</v>
      </c>
      <c r="K317">
        <v>0</v>
      </c>
      <c r="L317" t="s">
        <v>238</v>
      </c>
      <c r="N317" t="s">
        <v>346</v>
      </c>
      <c r="O317" t="s">
        <v>2075</v>
      </c>
      <c r="P317">
        <v>1.245731401157621E-5</v>
      </c>
      <c r="Q317" t="s">
        <v>238</v>
      </c>
      <c r="S317" t="s">
        <v>347</v>
      </c>
      <c r="T317" t="s">
        <v>2075</v>
      </c>
      <c r="U317">
        <v>0</v>
      </c>
      <c r="V317" t="s">
        <v>238</v>
      </c>
      <c r="X317">
        <v>1.1415525114155251E-4</v>
      </c>
      <c r="Y317">
        <v>1.6574265138519424E-5</v>
      </c>
      <c r="Z317" t="s">
        <v>2075</v>
      </c>
      <c r="AA317" t="s">
        <v>25</v>
      </c>
      <c r="AC317" t="s">
        <v>22</v>
      </c>
      <c r="AD317" t="s">
        <v>2075</v>
      </c>
      <c r="AE317">
        <v>8.6288720616735688E-5</v>
      </c>
      <c r="AG317" t="s">
        <v>97</v>
      </c>
      <c r="AH317" t="s">
        <v>2075</v>
      </c>
      <c r="AI317">
        <v>0</v>
      </c>
    </row>
    <row r="318" spans="5:35" x14ac:dyDescent="0.45">
      <c r="E318" t="s">
        <v>221</v>
      </c>
      <c r="G318" t="s">
        <v>1734</v>
      </c>
      <c r="I318" t="s">
        <v>236</v>
      </c>
      <c r="J318" t="s">
        <v>2076</v>
      </c>
      <c r="K318">
        <v>0</v>
      </c>
      <c r="L318" t="s">
        <v>238</v>
      </c>
      <c r="N318" t="s">
        <v>346</v>
      </c>
      <c r="O318" t="s">
        <v>2076</v>
      </c>
      <c r="P318">
        <v>1.5460870171444584E-6</v>
      </c>
      <c r="Q318" t="s">
        <v>238</v>
      </c>
      <c r="S318" t="s">
        <v>347</v>
      </c>
      <c r="T318" t="s">
        <v>2076</v>
      </c>
      <c r="U318">
        <v>0</v>
      </c>
      <c r="V318" t="s">
        <v>238</v>
      </c>
      <c r="X318">
        <v>1.1415525114155251E-4</v>
      </c>
      <c r="Y318">
        <v>1.4585353321897093E-5</v>
      </c>
      <c r="Z318" t="s">
        <v>2076</v>
      </c>
      <c r="AA318" t="s">
        <v>25</v>
      </c>
      <c r="AC318" t="s">
        <v>22</v>
      </c>
      <c r="AD318" t="s">
        <v>2076</v>
      </c>
      <c r="AE318">
        <v>9.0153330614387202E-5</v>
      </c>
      <c r="AG318" t="s">
        <v>97</v>
      </c>
      <c r="AH318" t="s">
        <v>2076</v>
      </c>
      <c r="AI318">
        <v>0</v>
      </c>
    </row>
    <row r="319" spans="5:35" x14ac:dyDescent="0.45">
      <c r="E319" t="s">
        <v>222</v>
      </c>
      <c r="G319" t="s">
        <v>1734</v>
      </c>
      <c r="I319" t="s">
        <v>236</v>
      </c>
      <c r="J319" t="s">
        <v>2077</v>
      </c>
      <c r="K319">
        <v>0</v>
      </c>
      <c r="L319" t="s">
        <v>238</v>
      </c>
      <c r="N319" t="s">
        <v>346</v>
      </c>
      <c r="O319" t="s">
        <v>2077</v>
      </c>
      <c r="P319">
        <v>4.4207743058915974E-7</v>
      </c>
      <c r="Q319" t="s">
        <v>238</v>
      </c>
      <c r="S319" t="s">
        <v>347</v>
      </c>
      <c r="T319" t="s">
        <v>2077</v>
      </c>
      <c r="U319">
        <v>0</v>
      </c>
      <c r="V319" t="s">
        <v>238</v>
      </c>
      <c r="X319">
        <v>1.1415525114155251E-4</v>
      </c>
      <c r="Y319">
        <v>2.1215059377304864E-5</v>
      </c>
      <c r="Z319" t="s">
        <v>2077</v>
      </c>
      <c r="AA319" t="s">
        <v>25</v>
      </c>
      <c r="AC319" t="s">
        <v>22</v>
      </c>
      <c r="AD319" t="s">
        <v>2077</v>
      </c>
      <c r="AE319">
        <v>1.0168516151647036E-4</v>
      </c>
      <c r="AG319" t="s">
        <v>97</v>
      </c>
      <c r="AH319" t="s">
        <v>2077</v>
      </c>
      <c r="AI319">
        <v>0</v>
      </c>
    </row>
    <row r="320" spans="5:35" x14ac:dyDescent="0.45">
      <c r="E320" t="s">
        <v>223</v>
      </c>
      <c r="G320" t="s">
        <v>1734</v>
      </c>
      <c r="I320" t="s">
        <v>236</v>
      </c>
      <c r="J320" t="s">
        <v>2078</v>
      </c>
      <c r="K320">
        <v>4.0527541967033752E-5</v>
      </c>
      <c r="L320" t="s">
        <v>238</v>
      </c>
      <c r="N320" t="s">
        <v>346</v>
      </c>
      <c r="O320" t="s">
        <v>2078</v>
      </c>
      <c r="P320">
        <v>5.9488044465436166E-7</v>
      </c>
      <c r="Q320" t="s">
        <v>238</v>
      </c>
      <c r="S320" t="s">
        <v>347</v>
      </c>
      <c r="T320" t="s">
        <v>2078</v>
      </c>
      <c r="U320">
        <v>0</v>
      </c>
      <c r="V320" t="s">
        <v>238</v>
      </c>
      <c r="X320">
        <v>1.1415525114155251E-4</v>
      </c>
      <c r="Y320">
        <v>5.7678442682047593E-5</v>
      </c>
      <c r="Z320" t="s">
        <v>2078</v>
      </c>
      <c r="AA320" t="s">
        <v>25</v>
      </c>
      <c r="AC320" t="s">
        <v>22</v>
      </c>
      <c r="AD320" t="s">
        <v>2078</v>
      </c>
      <c r="AE320">
        <v>1.1325832514580114E-4</v>
      </c>
      <c r="AG320" t="s">
        <v>97</v>
      </c>
      <c r="AH320" t="s">
        <v>2078</v>
      </c>
      <c r="AI320">
        <v>0</v>
      </c>
    </row>
    <row r="321" spans="5:35" x14ac:dyDescent="0.45">
      <c r="E321" t="s">
        <v>224</v>
      </c>
      <c r="G321" t="s">
        <v>1734</v>
      </c>
      <c r="I321" t="s">
        <v>236</v>
      </c>
      <c r="J321" t="s">
        <v>2079</v>
      </c>
      <c r="K321">
        <v>1.29723702652E-4</v>
      </c>
      <c r="L321" t="s">
        <v>238</v>
      </c>
      <c r="N321" t="s">
        <v>346</v>
      </c>
      <c r="O321" t="s">
        <v>2079</v>
      </c>
      <c r="P321">
        <v>1.5292247041491091E-6</v>
      </c>
      <c r="Q321" t="s">
        <v>238</v>
      </c>
      <c r="S321" t="s">
        <v>347</v>
      </c>
      <c r="T321" t="s">
        <v>2079</v>
      </c>
      <c r="U321">
        <v>0</v>
      </c>
      <c r="V321" t="s">
        <v>238</v>
      </c>
      <c r="X321">
        <v>1.1415525114155251E-4</v>
      </c>
      <c r="Y321">
        <v>1.6905750441289813E-4</v>
      </c>
      <c r="Z321" t="s">
        <v>2079</v>
      </c>
      <c r="AA321" t="s">
        <v>25</v>
      </c>
      <c r="AC321" t="s">
        <v>22</v>
      </c>
      <c r="AD321" t="s">
        <v>2079</v>
      </c>
      <c r="AE321">
        <v>1.2338484332146557E-4</v>
      </c>
      <c r="AG321" t="s">
        <v>97</v>
      </c>
      <c r="AH321" t="s">
        <v>2079</v>
      </c>
      <c r="AI321">
        <v>0</v>
      </c>
    </row>
    <row r="322" spans="5:35" x14ac:dyDescent="0.45">
      <c r="E322" t="s">
        <v>225</v>
      </c>
      <c r="G322" t="s">
        <v>1734</v>
      </c>
      <c r="I322" t="s">
        <v>236</v>
      </c>
      <c r="J322" t="s">
        <v>2080</v>
      </c>
      <c r="K322">
        <v>2.6817623380100001E-4</v>
      </c>
      <c r="L322" t="s">
        <v>238</v>
      </c>
      <c r="N322" t="s">
        <v>346</v>
      </c>
      <c r="O322" t="s">
        <v>2080</v>
      </c>
      <c r="P322">
        <v>1.3811155652657344E-5</v>
      </c>
      <c r="Q322" t="s">
        <v>238</v>
      </c>
      <c r="S322" t="s">
        <v>347</v>
      </c>
      <c r="T322" t="s">
        <v>2080</v>
      </c>
      <c r="U322">
        <v>0</v>
      </c>
      <c r="V322" t="s">
        <v>238</v>
      </c>
      <c r="X322">
        <v>1.1415525114155251E-4</v>
      </c>
      <c r="Y322">
        <v>1.9060404909297337E-4</v>
      </c>
      <c r="Z322" t="s">
        <v>2080</v>
      </c>
      <c r="AA322" t="s">
        <v>25</v>
      </c>
      <c r="AC322" t="s">
        <v>22</v>
      </c>
      <c r="AD322" t="s">
        <v>2080</v>
      </c>
      <c r="AE322">
        <v>1.3041140695355924E-4</v>
      </c>
      <c r="AG322" t="s">
        <v>97</v>
      </c>
      <c r="AH322" t="s">
        <v>2080</v>
      </c>
      <c r="AI322">
        <v>0</v>
      </c>
    </row>
    <row r="323" spans="5:35" x14ac:dyDescent="0.45">
      <c r="E323" t="s">
        <v>880</v>
      </c>
      <c r="G323" t="s">
        <v>1735</v>
      </c>
      <c r="I323" t="s">
        <v>236</v>
      </c>
      <c r="J323" t="s">
        <v>2081</v>
      </c>
      <c r="K323">
        <v>3.0820932032199998E-4</v>
      </c>
      <c r="L323" t="s">
        <v>238</v>
      </c>
      <c r="N323" t="s">
        <v>346</v>
      </c>
      <c r="O323" t="s">
        <v>2081</v>
      </c>
      <c r="P323">
        <v>4.2260865296538935E-5</v>
      </c>
      <c r="Q323" t="s">
        <v>238</v>
      </c>
      <c r="S323" t="s">
        <v>347</v>
      </c>
      <c r="T323" t="s">
        <v>2081</v>
      </c>
      <c r="U323">
        <v>0</v>
      </c>
      <c r="V323" t="s">
        <v>238</v>
      </c>
      <c r="X323">
        <v>1.1415525114155251E-4</v>
      </c>
      <c r="Y323">
        <v>1.4585353321897094E-4</v>
      </c>
      <c r="Z323" t="s">
        <v>2081</v>
      </c>
      <c r="AA323" t="s">
        <v>25</v>
      </c>
      <c r="AC323" t="s">
        <v>22</v>
      </c>
      <c r="AD323" t="s">
        <v>2081</v>
      </c>
      <c r="AE323">
        <v>1.2995674695383556E-4</v>
      </c>
      <c r="AG323" t="s">
        <v>97</v>
      </c>
      <c r="AH323" t="s">
        <v>2081</v>
      </c>
      <c r="AI323">
        <v>0</v>
      </c>
    </row>
    <row r="324" spans="5:35" x14ac:dyDescent="0.45">
      <c r="E324" t="s">
        <v>881</v>
      </c>
      <c r="G324" t="s">
        <v>1735</v>
      </c>
      <c r="I324" t="s">
        <v>236</v>
      </c>
      <c r="J324" t="s">
        <v>2082</v>
      </c>
      <c r="K324">
        <v>3.2686167789770001E-4</v>
      </c>
      <c r="L324" t="s">
        <v>238</v>
      </c>
      <c r="N324" t="s">
        <v>346</v>
      </c>
      <c r="O324" t="s">
        <v>2082</v>
      </c>
      <c r="P324">
        <v>7.883765630266501E-5</v>
      </c>
      <c r="Q324" t="s">
        <v>238</v>
      </c>
      <c r="S324" t="s">
        <v>347</v>
      </c>
      <c r="T324" t="s">
        <v>2082</v>
      </c>
      <c r="U324">
        <v>0</v>
      </c>
      <c r="V324" t="s">
        <v>238</v>
      </c>
      <c r="X324">
        <v>1.1415525114155251E-4</v>
      </c>
      <c r="Y324">
        <v>1.4452759200788939E-4</v>
      </c>
      <c r="Z324" t="s">
        <v>2082</v>
      </c>
      <c r="AA324" t="s">
        <v>25</v>
      </c>
      <c r="AC324" t="s">
        <v>22</v>
      </c>
      <c r="AD324" t="s">
        <v>2082</v>
      </c>
      <c r="AE324">
        <v>1.2908875968163574E-4</v>
      </c>
      <c r="AG324" t="s">
        <v>97</v>
      </c>
      <c r="AH324" t="s">
        <v>2082</v>
      </c>
      <c r="AI324">
        <v>0</v>
      </c>
    </row>
    <row r="325" spans="5:35" x14ac:dyDescent="0.45">
      <c r="E325" t="s">
        <v>882</v>
      </c>
      <c r="G325" t="s">
        <v>1735</v>
      </c>
      <c r="I325" t="s">
        <v>236</v>
      </c>
      <c r="J325" t="s">
        <v>2083</v>
      </c>
      <c r="K325">
        <v>3.968229725646E-4</v>
      </c>
      <c r="L325" t="s">
        <v>238</v>
      </c>
      <c r="N325" t="s">
        <v>346</v>
      </c>
      <c r="O325" t="s">
        <v>2083</v>
      </c>
      <c r="P325">
        <v>7.7685304671506325E-5</v>
      </c>
      <c r="Q325" t="s">
        <v>238</v>
      </c>
      <c r="S325" t="s">
        <v>347</v>
      </c>
      <c r="T325" t="s">
        <v>2083</v>
      </c>
      <c r="U325">
        <v>0</v>
      </c>
      <c r="V325" t="s">
        <v>238</v>
      </c>
      <c r="X325">
        <v>1.1415525114155251E-4</v>
      </c>
      <c r="Y325">
        <v>1.408812536774151E-4</v>
      </c>
      <c r="Z325" t="s">
        <v>2083</v>
      </c>
      <c r="AA325" t="s">
        <v>25</v>
      </c>
      <c r="AC325" t="s">
        <v>22</v>
      </c>
      <c r="AD325" t="s">
        <v>2083</v>
      </c>
      <c r="AE325">
        <v>1.2851010150016919E-4</v>
      </c>
      <c r="AG325" t="s">
        <v>97</v>
      </c>
      <c r="AH325" t="s">
        <v>2083</v>
      </c>
      <c r="AI325">
        <v>0</v>
      </c>
    </row>
    <row r="326" spans="5:35" x14ac:dyDescent="0.45">
      <c r="E326" t="s">
        <v>883</v>
      </c>
      <c r="G326" t="s">
        <v>1735</v>
      </c>
      <c r="I326" t="s">
        <v>236</v>
      </c>
      <c r="J326" t="s">
        <v>2084</v>
      </c>
      <c r="K326">
        <v>3.6688062423980003E-4</v>
      </c>
      <c r="L326" t="s">
        <v>238</v>
      </c>
      <c r="N326" t="s">
        <v>346</v>
      </c>
      <c r="O326" t="s">
        <v>2084</v>
      </c>
      <c r="P326">
        <v>2.164048489077E-4</v>
      </c>
      <c r="Q326" t="s">
        <v>238</v>
      </c>
      <c r="S326" t="s">
        <v>347</v>
      </c>
      <c r="T326" t="s">
        <v>2084</v>
      </c>
      <c r="U326">
        <v>0</v>
      </c>
      <c r="V326" t="s">
        <v>238</v>
      </c>
      <c r="X326">
        <v>1.1415525114155251E-4</v>
      </c>
      <c r="Y326">
        <v>1.4054976837464471E-4</v>
      </c>
      <c r="Z326" t="s">
        <v>2084</v>
      </c>
      <c r="AA326" t="s">
        <v>25</v>
      </c>
      <c r="AC326" t="s">
        <v>22</v>
      </c>
      <c r="AD326" t="s">
        <v>2084</v>
      </c>
      <c r="AE326">
        <v>1.2768344695521697E-4</v>
      </c>
      <c r="AG326" t="s">
        <v>97</v>
      </c>
      <c r="AH326" t="s">
        <v>2084</v>
      </c>
      <c r="AI326">
        <v>0</v>
      </c>
    </row>
    <row r="327" spans="5:35" x14ac:dyDescent="0.45">
      <c r="E327" t="s">
        <v>884</v>
      </c>
      <c r="G327" t="s">
        <v>1735</v>
      </c>
      <c r="I327" t="s">
        <v>236</v>
      </c>
      <c r="J327" t="s">
        <v>2085</v>
      </c>
      <c r="K327">
        <v>3.5597418060760001E-4</v>
      </c>
      <c r="L327" t="s">
        <v>238</v>
      </c>
      <c r="N327" t="s">
        <v>346</v>
      </c>
      <c r="O327" t="s">
        <v>2085</v>
      </c>
      <c r="P327">
        <v>3.9128520923069999E-4</v>
      </c>
      <c r="Q327" t="s">
        <v>238</v>
      </c>
      <c r="S327" t="s">
        <v>347</v>
      </c>
      <c r="T327" t="s">
        <v>2085</v>
      </c>
      <c r="U327">
        <v>0</v>
      </c>
      <c r="V327" t="s">
        <v>238</v>
      </c>
      <c r="X327">
        <v>1.1415525114155251E-4</v>
      </c>
      <c r="Y327">
        <v>1.4253868019126702E-4</v>
      </c>
      <c r="Z327" t="s">
        <v>2085</v>
      </c>
      <c r="AA327" t="s">
        <v>25</v>
      </c>
      <c r="AC327" t="s">
        <v>22</v>
      </c>
      <c r="AD327" t="s">
        <v>2085</v>
      </c>
      <c r="AE327">
        <v>1.2768344695521697E-4</v>
      </c>
      <c r="AG327" t="s">
        <v>97</v>
      </c>
      <c r="AH327" t="s">
        <v>2085</v>
      </c>
      <c r="AI327">
        <v>0</v>
      </c>
    </row>
    <row r="328" spans="5:35" x14ac:dyDescent="0.45">
      <c r="E328" t="s">
        <v>885</v>
      </c>
      <c r="G328" t="s">
        <v>1735</v>
      </c>
      <c r="I328" t="s">
        <v>236</v>
      </c>
      <c r="J328" t="s">
        <v>2086</v>
      </c>
      <c r="K328">
        <v>3.4991788902730001E-4</v>
      </c>
      <c r="L328" t="s">
        <v>238</v>
      </c>
      <c r="N328" t="s">
        <v>346</v>
      </c>
      <c r="O328" t="s">
        <v>2086</v>
      </c>
      <c r="P328">
        <v>5.4439216503670001E-4</v>
      </c>
      <c r="Q328" t="s">
        <v>238</v>
      </c>
      <c r="S328" t="s">
        <v>347</v>
      </c>
      <c r="T328" t="s">
        <v>2086</v>
      </c>
      <c r="U328">
        <v>0</v>
      </c>
      <c r="V328" t="s">
        <v>238</v>
      </c>
      <c r="X328">
        <v>1.1415525114155251E-4</v>
      </c>
      <c r="Y328">
        <v>1.4883690094390442E-4</v>
      </c>
      <c r="Z328" t="s">
        <v>2086</v>
      </c>
      <c r="AA328" t="s">
        <v>25</v>
      </c>
      <c r="AC328" t="s">
        <v>22</v>
      </c>
      <c r="AD328" t="s">
        <v>2086</v>
      </c>
      <c r="AE328">
        <v>1.2735278513723611E-4</v>
      </c>
      <c r="AG328" t="s">
        <v>97</v>
      </c>
      <c r="AH328" t="s">
        <v>2086</v>
      </c>
      <c r="AI328">
        <v>0</v>
      </c>
    </row>
    <row r="329" spans="5:35" x14ac:dyDescent="0.45">
      <c r="E329" t="s">
        <v>886</v>
      </c>
      <c r="G329" t="s">
        <v>1735</v>
      </c>
      <c r="I329" t="s">
        <v>236</v>
      </c>
      <c r="J329" t="s">
        <v>2087</v>
      </c>
      <c r="K329">
        <v>2.9227692848039999E-4</v>
      </c>
      <c r="L329" t="s">
        <v>238</v>
      </c>
      <c r="N329" t="s">
        <v>346</v>
      </c>
      <c r="O329" t="s">
        <v>2087</v>
      </c>
      <c r="P329">
        <v>5.3162672618350005E-4</v>
      </c>
      <c r="Q329" t="s">
        <v>238</v>
      </c>
      <c r="S329" t="s">
        <v>347</v>
      </c>
      <c r="T329" t="s">
        <v>2087</v>
      </c>
      <c r="U329">
        <v>0</v>
      </c>
      <c r="V329" t="s">
        <v>238</v>
      </c>
      <c r="X329">
        <v>1.1415525114155251E-4</v>
      </c>
      <c r="Y329">
        <v>1.5049432745775637E-4</v>
      </c>
      <c r="Z329" t="s">
        <v>2087</v>
      </c>
      <c r="AA329" t="s">
        <v>25</v>
      </c>
      <c r="AC329" t="s">
        <v>22</v>
      </c>
      <c r="AD329" t="s">
        <v>2087</v>
      </c>
      <c r="AE329">
        <v>1.2803477513682169E-4</v>
      </c>
      <c r="AG329" t="s">
        <v>97</v>
      </c>
      <c r="AH329" t="s">
        <v>2087</v>
      </c>
      <c r="AI329">
        <v>0</v>
      </c>
    </row>
    <row r="330" spans="5:35" x14ac:dyDescent="0.45">
      <c r="E330" t="s">
        <v>887</v>
      </c>
      <c r="G330" t="s">
        <v>1735</v>
      </c>
      <c r="I330" t="s">
        <v>236</v>
      </c>
      <c r="J330" t="s">
        <v>2088</v>
      </c>
      <c r="K330">
        <v>2.6750081616660001E-4</v>
      </c>
      <c r="L330" t="s">
        <v>238</v>
      </c>
      <c r="N330" t="s">
        <v>346</v>
      </c>
      <c r="O330" t="s">
        <v>2088</v>
      </c>
      <c r="P330">
        <v>4.0580714568959998E-4</v>
      </c>
      <c r="Q330" t="s">
        <v>238</v>
      </c>
      <c r="S330" t="s">
        <v>347</v>
      </c>
      <c r="T330" t="s">
        <v>2088</v>
      </c>
      <c r="U330">
        <v>0</v>
      </c>
      <c r="V330" t="s">
        <v>238</v>
      </c>
      <c r="X330">
        <v>1.1415525114155251E-4</v>
      </c>
      <c r="Y330">
        <v>1.7237235744060203E-4</v>
      </c>
      <c r="Z330" t="s">
        <v>2088</v>
      </c>
      <c r="AA330" t="s">
        <v>25</v>
      </c>
      <c r="AC330" t="s">
        <v>22</v>
      </c>
      <c r="AD330" t="s">
        <v>2088</v>
      </c>
      <c r="AE330">
        <v>1.2865476604553581E-4</v>
      </c>
      <c r="AG330" t="s">
        <v>97</v>
      </c>
      <c r="AH330" t="s">
        <v>2088</v>
      </c>
      <c r="AI330">
        <v>0</v>
      </c>
    </row>
    <row r="331" spans="5:35" x14ac:dyDescent="0.45">
      <c r="E331" t="s">
        <v>888</v>
      </c>
      <c r="G331" t="s">
        <v>1735</v>
      </c>
      <c r="I331" t="s">
        <v>236</v>
      </c>
      <c r="J331" t="s">
        <v>2089</v>
      </c>
      <c r="K331">
        <v>2.3840462568480001E-4</v>
      </c>
      <c r="L331" t="s">
        <v>238</v>
      </c>
      <c r="N331" t="s">
        <v>346</v>
      </c>
      <c r="O331" t="s">
        <v>2089</v>
      </c>
      <c r="P331">
        <v>1.926954198558E-4</v>
      </c>
      <c r="Q331" t="s">
        <v>238</v>
      </c>
      <c r="S331" t="s">
        <v>347</v>
      </c>
      <c r="T331" t="s">
        <v>2089</v>
      </c>
      <c r="U331">
        <v>0</v>
      </c>
      <c r="V331" t="s">
        <v>238</v>
      </c>
      <c r="X331">
        <v>1.1415525114155251E-4</v>
      </c>
      <c r="Y331">
        <v>2.2209515285616027E-4</v>
      </c>
      <c r="Z331" t="s">
        <v>2089</v>
      </c>
      <c r="AA331" t="s">
        <v>25</v>
      </c>
      <c r="AC331" t="s">
        <v>22</v>
      </c>
      <c r="AD331" t="s">
        <v>2089</v>
      </c>
      <c r="AE331">
        <v>1.3010141149920215E-4</v>
      </c>
      <c r="AG331" t="s">
        <v>97</v>
      </c>
      <c r="AH331" t="s">
        <v>2089</v>
      </c>
      <c r="AI331">
        <v>0</v>
      </c>
    </row>
    <row r="332" spans="5:35" x14ac:dyDescent="0.45">
      <c r="E332" t="s">
        <v>889</v>
      </c>
      <c r="G332" t="s">
        <v>1735</v>
      </c>
      <c r="I332" t="s">
        <v>236</v>
      </c>
      <c r="J332" t="s">
        <v>2090</v>
      </c>
      <c r="K332">
        <v>1.993375950529E-4</v>
      </c>
      <c r="L332" t="s">
        <v>238</v>
      </c>
      <c r="N332" t="s">
        <v>346</v>
      </c>
      <c r="O332" t="s">
        <v>2090</v>
      </c>
      <c r="P332">
        <v>1.5732433626120001E-4</v>
      </c>
      <c r="Q332" t="s">
        <v>238</v>
      </c>
      <c r="S332" t="s">
        <v>347</v>
      </c>
      <c r="T332" t="s">
        <v>2090</v>
      </c>
      <c r="U332">
        <v>0</v>
      </c>
      <c r="V332" t="s">
        <v>238</v>
      </c>
      <c r="X332">
        <v>1.1415525114155251E-4</v>
      </c>
      <c r="Y332">
        <v>2.2209515285616027E-4</v>
      </c>
      <c r="Z332" t="s">
        <v>2090</v>
      </c>
      <c r="AA332" t="s">
        <v>25</v>
      </c>
      <c r="AC332" t="s">
        <v>22</v>
      </c>
      <c r="AD332" t="s">
        <v>2090</v>
      </c>
      <c r="AE332">
        <v>1.2983274877209272E-4</v>
      </c>
      <c r="AG332" t="s">
        <v>97</v>
      </c>
      <c r="AH332" t="s">
        <v>2090</v>
      </c>
      <c r="AI332">
        <v>0</v>
      </c>
    </row>
    <row r="333" spans="5:35" x14ac:dyDescent="0.45">
      <c r="E333" t="s">
        <v>890</v>
      </c>
      <c r="G333" t="s">
        <v>1735</v>
      </c>
      <c r="I333" t="s">
        <v>236</v>
      </c>
      <c r="J333" t="s">
        <v>2091</v>
      </c>
      <c r="K333">
        <v>1.4667179265769999E-4</v>
      </c>
      <c r="L333" t="s">
        <v>238</v>
      </c>
      <c r="N333" t="s">
        <v>346</v>
      </c>
      <c r="O333" t="s">
        <v>2091</v>
      </c>
      <c r="P333">
        <v>1.44839267035E-4</v>
      </c>
      <c r="Q333" t="s">
        <v>238</v>
      </c>
      <c r="S333" t="s">
        <v>347</v>
      </c>
      <c r="T333" t="s">
        <v>2091</v>
      </c>
      <c r="U333">
        <v>0</v>
      </c>
      <c r="V333" t="s">
        <v>238</v>
      </c>
      <c r="X333">
        <v>1.1415525114155251E-4</v>
      </c>
      <c r="Y333">
        <v>1.7237235744060203E-4</v>
      </c>
      <c r="Z333" t="s">
        <v>2091</v>
      </c>
      <c r="AA333" t="s">
        <v>25</v>
      </c>
      <c r="AC333" t="s">
        <v>22</v>
      </c>
      <c r="AD333" t="s">
        <v>2091</v>
      </c>
      <c r="AE333">
        <v>1.2505881877499376E-4</v>
      </c>
      <c r="AG333" t="s">
        <v>97</v>
      </c>
      <c r="AH333" t="s">
        <v>2091</v>
      </c>
      <c r="AI333">
        <v>0</v>
      </c>
    </row>
    <row r="334" spans="5:35" x14ac:dyDescent="0.45">
      <c r="E334" t="s">
        <v>891</v>
      </c>
      <c r="G334" t="s">
        <v>1735</v>
      </c>
      <c r="I334" t="s">
        <v>236</v>
      </c>
      <c r="J334" t="s">
        <v>2092</v>
      </c>
      <c r="K334">
        <v>3.6275037508539007E-5</v>
      </c>
      <c r="L334" t="s">
        <v>238</v>
      </c>
      <c r="N334" t="s">
        <v>346</v>
      </c>
      <c r="O334" t="s">
        <v>2092</v>
      </c>
      <c r="P334">
        <v>1.1765690534370001E-4</v>
      </c>
      <c r="Q334" t="s">
        <v>238</v>
      </c>
      <c r="S334" t="s">
        <v>347</v>
      </c>
      <c r="T334" t="s">
        <v>2092</v>
      </c>
      <c r="U334">
        <v>0</v>
      </c>
      <c r="V334" t="s">
        <v>238</v>
      </c>
      <c r="X334">
        <v>1.1415525114155251E-4</v>
      </c>
      <c r="Y334">
        <v>1.5579809230208258E-4</v>
      </c>
      <c r="Z334" t="s">
        <v>2092</v>
      </c>
      <c r="AA334" t="s">
        <v>25</v>
      </c>
      <c r="AC334" t="s">
        <v>22</v>
      </c>
      <c r="AD334" t="s">
        <v>2092</v>
      </c>
      <c r="AE334">
        <v>1.2100821150472799E-4</v>
      </c>
      <c r="AG334" t="s">
        <v>97</v>
      </c>
      <c r="AH334" t="s">
        <v>2092</v>
      </c>
      <c r="AI334">
        <v>0</v>
      </c>
    </row>
    <row r="335" spans="5:35" x14ac:dyDescent="0.45">
      <c r="E335" t="s">
        <v>892</v>
      </c>
      <c r="G335" t="s">
        <v>1735</v>
      </c>
      <c r="I335" t="s">
        <v>236</v>
      </c>
      <c r="J335" t="s">
        <v>2093</v>
      </c>
      <c r="K335">
        <v>0</v>
      </c>
      <c r="L335" t="s">
        <v>238</v>
      </c>
      <c r="N335" t="s">
        <v>346</v>
      </c>
      <c r="O335" t="s">
        <v>2093</v>
      </c>
      <c r="P335">
        <v>7.6708589867255624E-5</v>
      </c>
      <c r="Q335" t="s">
        <v>238</v>
      </c>
      <c r="S335" t="s">
        <v>347</v>
      </c>
      <c r="T335" t="s">
        <v>2093</v>
      </c>
      <c r="U335">
        <v>0</v>
      </c>
      <c r="V335" t="s">
        <v>238</v>
      </c>
      <c r="X335">
        <v>1.1415525114155251E-4</v>
      </c>
      <c r="Y335">
        <v>1.093901499142282E-4</v>
      </c>
      <c r="Z335" t="s">
        <v>2093</v>
      </c>
      <c r="AA335" t="s">
        <v>25</v>
      </c>
      <c r="AC335" t="s">
        <v>22</v>
      </c>
      <c r="AD335" t="s">
        <v>2093</v>
      </c>
      <c r="AE335">
        <v>1.1131568696516348E-4</v>
      </c>
      <c r="AG335" t="s">
        <v>97</v>
      </c>
      <c r="AH335" t="s">
        <v>2093</v>
      </c>
      <c r="AI335">
        <v>0</v>
      </c>
    </row>
    <row r="336" spans="5:35" x14ac:dyDescent="0.45">
      <c r="E336" t="s">
        <v>893</v>
      </c>
      <c r="G336" t="s">
        <v>1735</v>
      </c>
      <c r="I336" t="s">
        <v>236</v>
      </c>
      <c r="J336" t="s">
        <v>2094</v>
      </c>
      <c r="K336">
        <v>0</v>
      </c>
      <c r="L336" t="s">
        <v>238</v>
      </c>
      <c r="N336" t="s">
        <v>346</v>
      </c>
      <c r="O336" t="s">
        <v>2094</v>
      </c>
      <c r="P336">
        <v>5.7913955891580611E-5</v>
      </c>
      <c r="Q336" t="s">
        <v>238</v>
      </c>
      <c r="S336" t="s">
        <v>347</v>
      </c>
      <c r="T336" t="s">
        <v>2094</v>
      </c>
      <c r="U336">
        <v>0</v>
      </c>
      <c r="V336" t="s">
        <v>238</v>
      </c>
      <c r="X336">
        <v>1.1415525114155251E-4</v>
      </c>
      <c r="Y336">
        <v>7.9556472664893237E-5</v>
      </c>
      <c r="Z336" t="s">
        <v>2094</v>
      </c>
      <c r="AA336" t="s">
        <v>25</v>
      </c>
      <c r="AC336" t="s">
        <v>22</v>
      </c>
      <c r="AD336" t="s">
        <v>2094</v>
      </c>
      <c r="AE336">
        <v>1.0548777242325048E-4</v>
      </c>
      <c r="AG336" t="s">
        <v>97</v>
      </c>
      <c r="AH336" t="s">
        <v>2094</v>
      </c>
      <c r="AI336">
        <v>0</v>
      </c>
    </row>
    <row r="337" spans="5:35" x14ac:dyDescent="0.45">
      <c r="E337" t="s">
        <v>894</v>
      </c>
      <c r="G337" t="s">
        <v>1735</v>
      </c>
      <c r="I337" t="s">
        <v>236</v>
      </c>
      <c r="J337" t="s">
        <v>2095</v>
      </c>
      <c r="K337">
        <v>0</v>
      </c>
      <c r="L337" t="s">
        <v>238</v>
      </c>
      <c r="N337" t="s">
        <v>346</v>
      </c>
      <c r="O337" t="s">
        <v>2095</v>
      </c>
      <c r="P337">
        <v>5.9856930993251896E-5</v>
      </c>
      <c r="Q337" t="s">
        <v>238</v>
      </c>
      <c r="S337" t="s">
        <v>347</v>
      </c>
      <c r="T337" t="s">
        <v>2095</v>
      </c>
      <c r="U337">
        <v>0</v>
      </c>
      <c r="V337" t="s">
        <v>238</v>
      </c>
      <c r="X337">
        <v>1.1415525114155251E-4</v>
      </c>
      <c r="Y337">
        <v>5.6352501470966035E-5</v>
      </c>
      <c r="Z337" t="s">
        <v>2095</v>
      </c>
      <c r="AA337" t="s">
        <v>25</v>
      </c>
      <c r="AC337" t="s">
        <v>22</v>
      </c>
      <c r="AD337" t="s">
        <v>2095</v>
      </c>
      <c r="AE337">
        <v>9.7675886973452194E-5</v>
      </c>
      <c r="AG337" t="s">
        <v>97</v>
      </c>
      <c r="AH337" t="s">
        <v>2095</v>
      </c>
      <c r="AI337">
        <v>0</v>
      </c>
    </row>
    <row r="338" spans="5:35" x14ac:dyDescent="0.45">
      <c r="E338" t="s">
        <v>895</v>
      </c>
      <c r="G338" t="s">
        <v>1735</v>
      </c>
      <c r="I338" t="s">
        <v>236</v>
      </c>
      <c r="J338" t="s">
        <v>2096</v>
      </c>
      <c r="K338">
        <v>0</v>
      </c>
      <c r="L338" t="s">
        <v>238</v>
      </c>
      <c r="N338" t="s">
        <v>346</v>
      </c>
      <c r="O338" t="s">
        <v>2096</v>
      </c>
      <c r="P338">
        <v>4.9711111570722752E-5</v>
      </c>
      <c r="Q338" t="s">
        <v>238</v>
      </c>
      <c r="S338" t="s">
        <v>347</v>
      </c>
      <c r="T338" t="s">
        <v>2096</v>
      </c>
      <c r="U338">
        <v>0</v>
      </c>
      <c r="V338" t="s">
        <v>238</v>
      </c>
      <c r="X338">
        <v>1.1415525114155251E-4</v>
      </c>
      <c r="Y338">
        <v>2.9833677249334962E-5</v>
      </c>
      <c r="Z338" t="s">
        <v>2096</v>
      </c>
      <c r="AA338" t="s">
        <v>25</v>
      </c>
      <c r="AC338" t="s">
        <v>22</v>
      </c>
      <c r="AD338" t="s">
        <v>2096</v>
      </c>
      <c r="AE338">
        <v>9.3170619703462744E-5</v>
      </c>
      <c r="AG338" t="s">
        <v>97</v>
      </c>
      <c r="AH338" t="s">
        <v>2096</v>
      </c>
      <c r="AI338">
        <v>0</v>
      </c>
    </row>
    <row r="339" spans="5:35" x14ac:dyDescent="0.45">
      <c r="E339" t="s">
        <v>896</v>
      </c>
      <c r="G339" t="s">
        <v>1735</v>
      </c>
      <c r="I339" t="s">
        <v>236</v>
      </c>
      <c r="J339" t="s">
        <v>328</v>
      </c>
      <c r="K339">
        <v>3.1278920644686951E-2</v>
      </c>
      <c r="L339" t="s">
        <v>238</v>
      </c>
      <c r="N339" t="s">
        <v>346</v>
      </c>
      <c r="O339" t="s">
        <v>328</v>
      </c>
      <c r="P339">
        <v>2.4150734755736113E-2</v>
      </c>
      <c r="Q339" t="s">
        <v>238</v>
      </c>
      <c r="S339" t="s">
        <v>347</v>
      </c>
      <c r="T339" t="s">
        <v>328</v>
      </c>
      <c r="U339">
        <v>0</v>
      </c>
      <c r="V339" t="s">
        <v>238</v>
      </c>
      <c r="X339">
        <v>5.6621004566210047E-2</v>
      </c>
      <c r="Y339">
        <v>3.1383039554483752E-2</v>
      </c>
      <c r="Z339" t="s">
        <v>328</v>
      </c>
      <c r="AA339" t="s">
        <v>25</v>
      </c>
      <c r="AC339" t="s">
        <v>22</v>
      </c>
      <c r="AD339" t="s">
        <v>328</v>
      </c>
      <c r="AE339">
        <v>4.2705549174589991E-2</v>
      </c>
      <c r="AG339" t="s">
        <v>97</v>
      </c>
      <c r="AH339" t="s">
        <v>328</v>
      </c>
      <c r="AI339">
        <v>0.258409902042676</v>
      </c>
    </row>
    <row r="340" spans="5:35" x14ac:dyDescent="0.45">
      <c r="E340" t="s">
        <v>897</v>
      </c>
      <c r="G340" t="s">
        <v>1735</v>
      </c>
      <c r="I340" t="s">
        <v>236</v>
      </c>
      <c r="J340" t="s">
        <v>329</v>
      </c>
      <c r="K340">
        <v>6.8948604939306421E-2</v>
      </c>
      <c r="L340" t="s">
        <v>238</v>
      </c>
      <c r="N340" t="s">
        <v>346</v>
      </c>
      <c r="O340" t="s">
        <v>329</v>
      </c>
      <c r="P340">
        <v>6.2752834570418163E-3</v>
      </c>
      <c r="Q340" t="s">
        <v>238</v>
      </c>
      <c r="S340" t="s">
        <v>347</v>
      </c>
      <c r="T340" t="s">
        <v>329</v>
      </c>
      <c r="U340">
        <v>0</v>
      </c>
      <c r="V340" t="s">
        <v>238</v>
      </c>
      <c r="X340">
        <v>2.1232876712328767E-2</v>
      </c>
      <c r="Y340">
        <v>2.6738267492065079E-2</v>
      </c>
      <c r="Z340" t="s">
        <v>329</v>
      </c>
      <c r="AA340" t="s">
        <v>25</v>
      </c>
      <c r="AC340" t="s">
        <v>22</v>
      </c>
      <c r="AD340" t="s">
        <v>329</v>
      </c>
      <c r="AE340">
        <v>2.1212047393676447E-2</v>
      </c>
      <c r="AG340" t="s">
        <v>97</v>
      </c>
      <c r="AH340" t="s">
        <v>329</v>
      </c>
      <c r="AI340">
        <v>8.9632850588432067E-2</v>
      </c>
    </row>
    <row r="341" spans="5:35" x14ac:dyDescent="0.45">
      <c r="E341" t="s">
        <v>898</v>
      </c>
      <c r="G341" t="s">
        <v>1735</v>
      </c>
      <c r="I341" t="s">
        <v>236</v>
      </c>
      <c r="J341" t="s">
        <v>330</v>
      </c>
      <c r="K341">
        <v>4.7840092028745222E-2</v>
      </c>
      <c r="L341" t="s">
        <v>238</v>
      </c>
      <c r="N341" t="s">
        <v>346</v>
      </c>
      <c r="O341" t="s">
        <v>330</v>
      </c>
      <c r="P341">
        <v>5.8338819993106542E-3</v>
      </c>
      <c r="Q341" t="s">
        <v>238</v>
      </c>
      <c r="S341" t="s">
        <v>347</v>
      </c>
      <c r="T341" t="s">
        <v>330</v>
      </c>
      <c r="U341">
        <v>0</v>
      </c>
      <c r="V341" t="s">
        <v>238</v>
      </c>
      <c r="X341">
        <v>1.4155251141552512E-2</v>
      </c>
      <c r="Y341">
        <v>1.7551483811086524E-2</v>
      </c>
      <c r="Z341" t="s">
        <v>330</v>
      </c>
      <c r="AA341" t="s">
        <v>25</v>
      </c>
      <c r="AC341" t="s">
        <v>22</v>
      </c>
      <c r="AD341" t="s">
        <v>330</v>
      </c>
      <c r="AE341">
        <v>1.4271197914190251E-2</v>
      </c>
      <c r="AG341" t="s">
        <v>97</v>
      </c>
      <c r="AH341" t="s">
        <v>330</v>
      </c>
      <c r="AI341">
        <v>8.8229978504134055E-2</v>
      </c>
    </row>
    <row r="342" spans="5:35" x14ac:dyDescent="0.45">
      <c r="E342" t="s">
        <v>899</v>
      </c>
      <c r="G342" t="s">
        <v>1735</v>
      </c>
      <c r="I342" t="s">
        <v>236</v>
      </c>
      <c r="J342" t="s">
        <v>331</v>
      </c>
      <c r="K342">
        <v>2.3948034766681059E-2</v>
      </c>
      <c r="L342" t="s">
        <v>238</v>
      </c>
      <c r="N342" t="s">
        <v>346</v>
      </c>
      <c r="O342" t="s">
        <v>331</v>
      </c>
      <c r="P342">
        <v>3.6529106259387575E-3</v>
      </c>
      <c r="Q342" t="s">
        <v>238</v>
      </c>
      <c r="S342" t="s">
        <v>347</v>
      </c>
      <c r="T342" t="s">
        <v>331</v>
      </c>
      <c r="U342">
        <v>0</v>
      </c>
      <c r="V342" t="s">
        <v>238</v>
      </c>
      <c r="X342">
        <v>7.0776255707762558E-3</v>
      </c>
      <c r="Y342">
        <v>9.2278878585220717E-3</v>
      </c>
      <c r="Z342" t="s">
        <v>331</v>
      </c>
      <c r="AA342" t="s">
        <v>25</v>
      </c>
      <c r="AC342" t="s">
        <v>22</v>
      </c>
      <c r="AD342" t="s">
        <v>331</v>
      </c>
      <c r="AE342">
        <v>7.1155422511982218E-3</v>
      </c>
      <c r="AG342" t="s">
        <v>97</v>
      </c>
      <c r="AH342" t="s">
        <v>331</v>
      </c>
      <c r="AI342">
        <v>0.10504389558939864</v>
      </c>
    </row>
    <row r="343" spans="5:35" x14ac:dyDescent="0.45">
      <c r="E343" t="s">
        <v>900</v>
      </c>
      <c r="G343" t="s">
        <v>1735</v>
      </c>
      <c r="I343" t="s">
        <v>236</v>
      </c>
      <c r="J343" t="s">
        <v>332</v>
      </c>
      <c r="K343">
        <v>2.3421844681169295E-2</v>
      </c>
      <c r="L343" t="s">
        <v>238</v>
      </c>
      <c r="N343" t="s">
        <v>346</v>
      </c>
      <c r="O343" t="s">
        <v>332</v>
      </c>
      <c r="P343">
        <v>4.020724027157487E-3</v>
      </c>
      <c r="Q343" t="s">
        <v>238</v>
      </c>
      <c r="S343" t="s">
        <v>347</v>
      </c>
      <c r="T343" t="s">
        <v>332</v>
      </c>
      <c r="U343">
        <v>0</v>
      </c>
      <c r="V343" t="s">
        <v>238</v>
      </c>
      <c r="X343">
        <v>7.0776255707762558E-3</v>
      </c>
      <c r="Y343">
        <v>9.330648302380895E-3</v>
      </c>
      <c r="Z343" t="s">
        <v>332</v>
      </c>
      <c r="AA343" t="s">
        <v>25</v>
      </c>
      <c r="AC343" t="s">
        <v>22</v>
      </c>
      <c r="AD343" t="s">
        <v>332</v>
      </c>
      <c r="AE343">
        <v>7.0581104266876681E-3</v>
      </c>
      <c r="AG343" t="s">
        <v>97</v>
      </c>
      <c r="AH343" t="s">
        <v>332</v>
      </c>
      <c r="AI343">
        <v>0.10233548066788467</v>
      </c>
    </row>
    <row r="344" spans="5:35" x14ac:dyDescent="0.45">
      <c r="E344" t="s">
        <v>901</v>
      </c>
      <c r="G344" t="s">
        <v>1735</v>
      </c>
      <c r="I344" t="s">
        <v>236</v>
      </c>
      <c r="J344" t="s">
        <v>333</v>
      </c>
      <c r="K344">
        <v>5.5750425446930839E-2</v>
      </c>
      <c r="L344" t="s">
        <v>238</v>
      </c>
      <c r="N344" t="s">
        <v>346</v>
      </c>
      <c r="O344" t="s">
        <v>333</v>
      </c>
      <c r="P344">
        <v>1.1511093542221379E-2</v>
      </c>
      <c r="Q344" t="s">
        <v>238</v>
      </c>
      <c r="S344" t="s">
        <v>347</v>
      </c>
      <c r="T344" t="s">
        <v>333</v>
      </c>
      <c r="U344">
        <v>0</v>
      </c>
      <c r="V344" t="s">
        <v>238</v>
      </c>
      <c r="X344">
        <v>2.1232876712328767E-2</v>
      </c>
      <c r="Y344">
        <v>3.8226885115481196E-2</v>
      </c>
      <c r="Z344" t="s">
        <v>333</v>
      </c>
      <c r="AA344" t="s">
        <v>25</v>
      </c>
      <c r="AC344" t="s">
        <v>22</v>
      </c>
      <c r="AD344" t="s">
        <v>333</v>
      </c>
      <c r="AE344">
        <v>2.0870349737520458E-2</v>
      </c>
      <c r="AG344" t="s">
        <v>97</v>
      </c>
      <c r="AH344" t="s">
        <v>333</v>
      </c>
      <c r="AI344">
        <v>0.10363183087765315</v>
      </c>
    </row>
    <row r="345" spans="5:35" x14ac:dyDescent="0.45">
      <c r="E345" t="s">
        <v>902</v>
      </c>
      <c r="G345" t="s">
        <v>1735</v>
      </c>
      <c r="I345" t="s">
        <v>236</v>
      </c>
      <c r="J345" t="s">
        <v>334</v>
      </c>
      <c r="K345">
        <v>1.4485519789866451E-2</v>
      </c>
      <c r="L345" t="s">
        <v>238</v>
      </c>
      <c r="N345" t="s">
        <v>346</v>
      </c>
      <c r="O345" t="s">
        <v>334</v>
      </c>
      <c r="P345">
        <v>1.87638834774124E-2</v>
      </c>
      <c r="Q345" t="s">
        <v>238</v>
      </c>
      <c r="S345" t="s">
        <v>347</v>
      </c>
      <c r="T345" t="s">
        <v>334</v>
      </c>
      <c r="U345">
        <v>0</v>
      </c>
      <c r="V345" t="s">
        <v>238</v>
      </c>
      <c r="X345">
        <v>3.5388127853881277E-2</v>
      </c>
      <c r="Y345">
        <v>3.555511357515187E-2</v>
      </c>
      <c r="Z345" t="s">
        <v>334</v>
      </c>
      <c r="AA345" t="s">
        <v>25</v>
      </c>
      <c r="AC345" t="s">
        <v>22</v>
      </c>
      <c r="AD345" t="s">
        <v>334</v>
      </c>
      <c r="AE345">
        <v>3.1135249065054379E-2</v>
      </c>
      <c r="AG345" t="s">
        <v>97</v>
      </c>
      <c r="AH345" t="s">
        <v>334</v>
      </c>
      <c r="AI345">
        <v>0.13489498476228645</v>
      </c>
    </row>
    <row r="346" spans="5:35" x14ac:dyDescent="0.45">
      <c r="E346" t="s">
        <v>903</v>
      </c>
      <c r="G346" t="s">
        <v>1735</v>
      </c>
      <c r="I346" t="s">
        <v>236</v>
      </c>
      <c r="J346" t="s">
        <v>335</v>
      </c>
      <c r="K346">
        <v>0</v>
      </c>
      <c r="L346" t="s">
        <v>238</v>
      </c>
      <c r="N346" t="s">
        <v>346</v>
      </c>
      <c r="O346" t="s">
        <v>335</v>
      </c>
      <c r="P346">
        <v>4.3247369045410194E-3</v>
      </c>
      <c r="Q346" t="s">
        <v>238</v>
      </c>
      <c r="S346" t="s">
        <v>347</v>
      </c>
      <c r="T346" t="s">
        <v>335</v>
      </c>
      <c r="U346">
        <v>0</v>
      </c>
      <c r="V346" t="s">
        <v>238</v>
      </c>
      <c r="X346">
        <v>7.0776255707762558E-3</v>
      </c>
      <c r="Y346">
        <v>1.8496879894587684E-3</v>
      </c>
      <c r="Z346" t="s">
        <v>335</v>
      </c>
      <c r="AA346" t="s">
        <v>25</v>
      </c>
      <c r="AC346" t="s">
        <v>22</v>
      </c>
      <c r="AD346" t="s">
        <v>335</v>
      </c>
      <c r="AE346">
        <v>5.2158074414435755E-3</v>
      </c>
      <c r="AG346" t="s">
        <v>97</v>
      </c>
      <c r="AH346" t="s">
        <v>335</v>
      </c>
      <c r="AI346">
        <v>9.3237422231722711E-2</v>
      </c>
    </row>
    <row r="347" spans="5:35" x14ac:dyDescent="0.45">
      <c r="E347" t="s">
        <v>486</v>
      </c>
      <c r="G347" t="s">
        <v>1736</v>
      </c>
      <c r="I347" t="s">
        <v>236</v>
      </c>
      <c r="J347" t="s">
        <v>337</v>
      </c>
      <c r="K347">
        <v>8.0131831519623144E-3</v>
      </c>
      <c r="L347" t="s">
        <v>238</v>
      </c>
      <c r="N347" t="s">
        <v>346</v>
      </c>
      <c r="O347" t="s">
        <v>337</v>
      </c>
      <c r="P347">
        <v>5.8010026567615676E-2</v>
      </c>
      <c r="Q347" t="s">
        <v>238</v>
      </c>
      <c r="S347" t="s">
        <v>347</v>
      </c>
      <c r="T347" t="s">
        <v>337</v>
      </c>
      <c r="U347">
        <v>0</v>
      </c>
      <c r="V347" t="s">
        <v>238</v>
      </c>
      <c r="X347">
        <v>5.3881278538812784E-2</v>
      </c>
      <c r="Y347">
        <v>2.9864505382492607E-2</v>
      </c>
      <c r="Z347" t="s">
        <v>337</v>
      </c>
      <c r="AA347" t="s">
        <v>25</v>
      </c>
      <c r="AC347" t="s">
        <v>22</v>
      </c>
      <c r="AD347" t="s">
        <v>337</v>
      </c>
      <c r="AE347">
        <v>4.1846906439968926E-2</v>
      </c>
      <c r="AG347" t="s">
        <v>97</v>
      </c>
      <c r="AH347" t="s">
        <v>337</v>
      </c>
      <c r="AI347">
        <v>0.29727318252979029</v>
      </c>
    </row>
    <row r="348" spans="5:35" x14ac:dyDescent="0.45">
      <c r="E348" t="s">
        <v>487</v>
      </c>
      <c r="G348" t="s">
        <v>1736</v>
      </c>
      <c r="I348" t="s">
        <v>236</v>
      </c>
      <c r="J348" t="s">
        <v>338</v>
      </c>
      <c r="K348">
        <v>3.9433744439574717E-2</v>
      </c>
      <c r="L348" t="s">
        <v>238</v>
      </c>
      <c r="N348" t="s">
        <v>346</v>
      </c>
      <c r="O348" t="s">
        <v>338</v>
      </c>
      <c r="P348">
        <v>1.7679910887429751E-2</v>
      </c>
      <c r="Q348" t="s">
        <v>238</v>
      </c>
      <c r="S348" t="s">
        <v>347</v>
      </c>
      <c r="T348" t="s">
        <v>338</v>
      </c>
      <c r="U348">
        <v>0</v>
      </c>
      <c r="V348" t="s">
        <v>238</v>
      </c>
      <c r="X348">
        <v>2.0205479452054795E-2</v>
      </c>
      <c r="Y348">
        <v>2.5444480355352253E-2</v>
      </c>
      <c r="Z348" t="s">
        <v>338</v>
      </c>
      <c r="AA348" t="s">
        <v>25</v>
      </c>
      <c r="AC348" t="s">
        <v>22</v>
      </c>
      <c r="AD348" t="s">
        <v>338</v>
      </c>
      <c r="AE348">
        <v>2.0488635504460211E-2</v>
      </c>
      <c r="AG348" t="s">
        <v>97</v>
      </c>
      <c r="AH348" t="s">
        <v>338</v>
      </c>
      <c r="AI348">
        <v>8.360829958800875E-2</v>
      </c>
    </row>
    <row r="349" spans="5:35" x14ac:dyDescent="0.45">
      <c r="E349" t="s">
        <v>488</v>
      </c>
      <c r="G349" t="s">
        <v>1736</v>
      </c>
      <c r="I349" t="s">
        <v>236</v>
      </c>
      <c r="J349" t="s">
        <v>339</v>
      </c>
      <c r="K349">
        <v>3.1639425053315011E-2</v>
      </c>
      <c r="L349" t="s">
        <v>238</v>
      </c>
      <c r="N349" t="s">
        <v>346</v>
      </c>
      <c r="O349" t="s">
        <v>339</v>
      </c>
      <c r="P349">
        <v>1.1943145716847693E-2</v>
      </c>
      <c r="Q349" t="s">
        <v>238</v>
      </c>
      <c r="S349" t="s">
        <v>347</v>
      </c>
      <c r="T349" t="s">
        <v>339</v>
      </c>
      <c r="U349">
        <v>0</v>
      </c>
      <c r="V349" t="s">
        <v>238</v>
      </c>
      <c r="X349">
        <v>1.3470319634703196E-2</v>
      </c>
      <c r="Y349">
        <v>1.6702218465388795E-2</v>
      </c>
      <c r="Z349" t="s">
        <v>339</v>
      </c>
      <c r="AA349" t="s">
        <v>25</v>
      </c>
      <c r="AC349" t="s">
        <v>22</v>
      </c>
      <c r="AD349" t="s">
        <v>339</v>
      </c>
      <c r="AE349">
        <v>1.3543758249710229E-2</v>
      </c>
      <c r="AG349" t="s">
        <v>97</v>
      </c>
      <c r="AH349" t="s">
        <v>339</v>
      </c>
      <c r="AI349">
        <v>8.6148997122482696E-2</v>
      </c>
    </row>
    <row r="350" spans="5:35" x14ac:dyDescent="0.45">
      <c r="E350" t="s">
        <v>489</v>
      </c>
      <c r="G350" t="s">
        <v>1736</v>
      </c>
      <c r="I350" t="s">
        <v>236</v>
      </c>
      <c r="J350" t="s">
        <v>340</v>
      </c>
      <c r="K350">
        <v>1.6854870992607816E-2</v>
      </c>
      <c r="L350" t="s">
        <v>238</v>
      </c>
      <c r="N350" t="s">
        <v>346</v>
      </c>
      <c r="O350" t="s">
        <v>340</v>
      </c>
      <c r="P350">
        <v>6.7574551670093932E-3</v>
      </c>
      <c r="Q350" t="s">
        <v>238</v>
      </c>
      <c r="S350" t="s">
        <v>347</v>
      </c>
      <c r="T350" t="s">
        <v>340</v>
      </c>
      <c r="U350">
        <v>0</v>
      </c>
      <c r="V350" t="s">
        <v>238</v>
      </c>
      <c r="X350">
        <v>6.735159817351598E-3</v>
      </c>
      <c r="Y350">
        <v>8.7813771556903598E-3</v>
      </c>
      <c r="Z350" t="s">
        <v>340</v>
      </c>
      <c r="AA350" t="s">
        <v>25</v>
      </c>
      <c r="AC350" t="s">
        <v>22</v>
      </c>
      <c r="AD350" t="s">
        <v>340</v>
      </c>
      <c r="AE350">
        <v>6.731889711243051E-3</v>
      </c>
      <c r="AG350" t="s">
        <v>97</v>
      </c>
      <c r="AH350" t="s">
        <v>340</v>
      </c>
      <c r="AI350">
        <v>9.25272603798728E-2</v>
      </c>
    </row>
    <row r="351" spans="5:35" x14ac:dyDescent="0.45">
      <c r="E351" t="s">
        <v>490</v>
      </c>
      <c r="G351" t="s">
        <v>1736</v>
      </c>
      <c r="I351" t="s">
        <v>236</v>
      </c>
      <c r="J351" t="s">
        <v>341</v>
      </c>
      <c r="K351">
        <v>1.6424717101917275E-2</v>
      </c>
      <c r="L351" t="s">
        <v>238</v>
      </c>
      <c r="N351" t="s">
        <v>346</v>
      </c>
      <c r="O351" t="s">
        <v>341</v>
      </c>
      <c r="P351">
        <v>7.1958450302701893E-3</v>
      </c>
      <c r="Q351" t="s">
        <v>238</v>
      </c>
      <c r="S351" t="s">
        <v>347</v>
      </c>
      <c r="T351" t="s">
        <v>341</v>
      </c>
      <c r="U351">
        <v>0</v>
      </c>
      <c r="V351" t="s">
        <v>238</v>
      </c>
      <c r="X351">
        <v>6.735159817351598E-3</v>
      </c>
      <c r="Y351">
        <v>8.8791653200076242E-3</v>
      </c>
      <c r="Z351" t="s">
        <v>341</v>
      </c>
      <c r="AA351" t="s">
        <v>25</v>
      </c>
      <c r="AC351" t="s">
        <v>22</v>
      </c>
      <c r="AD351" t="s">
        <v>341</v>
      </c>
      <c r="AE351">
        <v>6.6963435658101075E-3</v>
      </c>
      <c r="AG351" t="s">
        <v>97</v>
      </c>
      <c r="AH351" t="s">
        <v>341</v>
      </c>
      <c r="AI351">
        <v>9.6555079714152336E-2</v>
      </c>
    </row>
    <row r="352" spans="5:35" x14ac:dyDescent="0.45">
      <c r="E352" t="s">
        <v>491</v>
      </c>
      <c r="G352" t="s">
        <v>1736</v>
      </c>
      <c r="I352" t="s">
        <v>236</v>
      </c>
      <c r="J352" t="s">
        <v>342</v>
      </c>
      <c r="K352">
        <v>3.0267582667891129E-2</v>
      </c>
      <c r="L352" t="s">
        <v>238</v>
      </c>
      <c r="N352" t="s">
        <v>346</v>
      </c>
      <c r="O352" t="s">
        <v>342</v>
      </c>
      <c r="P352">
        <v>2.1210369854275015E-2</v>
      </c>
      <c r="Q352" t="s">
        <v>238</v>
      </c>
      <c r="S352" t="s">
        <v>347</v>
      </c>
      <c r="T352" t="s">
        <v>342</v>
      </c>
      <c r="U352">
        <v>0</v>
      </c>
      <c r="V352" t="s">
        <v>238</v>
      </c>
      <c r="X352">
        <v>2.0205479452054795E-2</v>
      </c>
      <c r="Y352">
        <v>3.6377197126022436E-2</v>
      </c>
      <c r="Z352" t="s">
        <v>342</v>
      </c>
      <c r="AA352" t="s">
        <v>25</v>
      </c>
      <c r="AC352" t="s">
        <v>22</v>
      </c>
      <c r="AD352" t="s">
        <v>342</v>
      </c>
      <c r="AE352">
        <v>2.0052058572907334E-2</v>
      </c>
      <c r="AG352" t="s">
        <v>97</v>
      </c>
      <c r="AH352" t="s">
        <v>342</v>
      </c>
      <c r="AI352">
        <v>9.6059125634819997E-2</v>
      </c>
    </row>
    <row r="353" spans="5:35" x14ac:dyDescent="0.45">
      <c r="E353" t="s">
        <v>492</v>
      </c>
      <c r="G353" t="s">
        <v>1736</v>
      </c>
      <c r="I353" t="s">
        <v>236</v>
      </c>
      <c r="J353" t="s">
        <v>343</v>
      </c>
      <c r="K353">
        <v>1.3936071994688922E-3</v>
      </c>
      <c r="L353" t="s">
        <v>238</v>
      </c>
      <c r="N353" t="s">
        <v>346</v>
      </c>
      <c r="O353" t="s">
        <v>343</v>
      </c>
      <c r="P353">
        <v>3.5836718072570918E-2</v>
      </c>
      <c r="Q353" t="s">
        <v>238</v>
      </c>
      <c r="S353" t="s">
        <v>347</v>
      </c>
      <c r="T353" t="s">
        <v>343</v>
      </c>
      <c r="U353">
        <v>0</v>
      </c>
      <c r="V353" t="s">
        <v>238</v>
      </c>
      <c r="X353">
        <v>3.3675799086757989E-2</v>
      </c>
      <c r="Y353">
        <v>3.3834704853773552E-2</v>
      </c>
      <c r="Z353" t="s">
        <v>343</v>
      </c>
      <c r="AA353" t="s">
        <v>25</v>
      </c>
      <c r="AC353" t="s">
        <v>22</v>
      </c>
      <c r="AD353" t="s">
        <v>343</v>
      </c>
      <c r="AE353">
        <v>3.0449879619983855E-2</v>
      </c>
      <c r="AG353" t="s">
        <v>97</v>
      </c>
      <c r="AH353" t="s">
        <v>343</v>
      </c>
      <c r="AI353">
        <v>0.15503113898132037</v>
      </c>
    </row>
    <row r="354" spans="5:35" x14ac:dyDescent="0.45">
      <c r="E354" t="s">
        <v>493</v>
      </c>
      <c r="G354" t="s">
        <v>1736</v>
      </c>
      <c r="I354" t="s">
        <v>236</v>
      </c>
      <c r="J354" t="s">
        <v>344</v>
      </c>
      <c r="K354">
        <v>0</v>
      </c>
      <c r="L354" t="s">
        <v>238</v>
      </c>
      <c r="N354" t="s">
        <v>346</v>
      </c>
      <c r="O354" t="s">
        <v>344</v>
      </c>
      <c r="P354">
        <v>7.9909830930329842E-3</v>
      </c>
      <c r="Q354" t="s">
        <v>238</v>
      </c>
      <c r="S354" t="s">
        <v>347</v>
      </c>
      <c r="T354" t="s">
        <v>344</v>
      </c>
      <c r="U354">
        <v>0</v>
      </c>
      <c r="V354" t="s">
        <v>238</v>
      </c>
      <c r="X354">
        <v>6.735159817351598E-3</v>
      </c>
      <c r="Y354">
        <v>1.7601869577107631E-3</v>
      </c>
      <c r="Z354" t="s">
        <v>344</v>
      </c>
      <c r="AA354" t="s">
        <v>25</v>
      </c>
      <c r="AC354" t="s">
        <v>22</v>
      </c>
      <c r="AD354" t="s">
        <v>344</v>
      </c>
      <c r="AE354">
        <v>5.0206528041011299E-3</v>
      </c>
      <c r="AG354" t="s">
        <v>97</v>
      </c>
      <c r="AH354" t="s">
        <v>344</v>
      </c>
      <c r="AI354">
        <v>0.11017514184387966</v>
      </c>
    </row>
    <row r="355" spans="5:35" x14ac:dyDescent="0.45">
      <c r="E355" t="s">
        <v>494</v>
      </c>
      <c r="G355" t="s">
        <v>1736</v>
      </c>
      <c r="I355" t="s">
        <v>236</v>
      </c>
      <c r="J355" t="s">
        <v>2097</v>
      </c>
      <c r="K355">
        <v>0</v>
      </c>
      <c r="L355" t="s">
        <v>238</v>
      </c>
      <c r="N355" t="s">
        <v>346</v>
      </c>
      <c r="O355" t="s">
        <v>2097</v>
      </c>
      <c r="P355">
        <v>2.6170563962761142E-6</v>
      </c>
      <c r="Q355" t="s">
        <v>238</v>
      </c>
      <c r="S355" t="s">
        <v>347</v>
      </c>
      <c r="T355" t="s">
        <v>2097</v>
      </c>
      <c r="U355">
        <v>0</v>
      </c>
      <c r="V355" t="s">
        <v>238</v>
      </c>
      <c r="X355">
        <v>1.1415525114155251E-4</v>
      </c>
      <c r="Y355">
        <v>2.1546544680075254E-5</v>
      </c>
      <c r="Z355" t="s">
        <v>2097</v>
      </c>
      <c r="AA355" t="s">
        <v>25</v>
      </c>
      <c r="AC355" t="s">
        <v>22</v>
      </c>
      <c r="AD355" t="s">
        <v>2097</v>
      </c>
      <c r="AE355">
        <v>8.0517939037657218E-5</v>
      </c>
      <c r="AG355" t="s">
        <v>97</v>
      </c>
      <c r="AH355" t="s">
        <v>2097</v>
      </c>
      <c r="AI355">
        <v>0</v>
      </c>
    </row>
    <row r="356" spans="5:35" x14ac:dyDescent="0.45">
      <c r="E356" t="s">
        <v>495</v>
      </c>
      <c r="G356" t="s">
        <v>1736</v>
      </c>
      <c r="I356" t="s">
        <v>236</v>
      </c>
      <c r="J356" t="s">
        <v>2098</v>
      </c>
      <c r="K356">
        <v>0</v>
      </c>
      <c r="L356" t="s">
        <v>238</v>
      </c>
      <c r="N356" t="s">
        <v>346</v>
      </c>
      <c r="O356" t="s">
        <v>2098</v>
      </c>
      <c r="P356">
        <v>2.6484966583919129E-6</v>
      </c>
      <c r="Q356" t="s">
        <v>238</v>
      </c>
      <c r="S356" t="s">
        <v>347</v>
      </c>
      <c r="T356" t="s">
        <v>2098</v>
      </c>
      <c r="U356">
        <v>0</v>
      </c>
      <c r="V356" t="s">
        <v>238</v>
      </c>
      <c r="X356">
        <v>1.1415525114155251E-4</v>
      </c>
      <c r="Y356">
        <v>1.4916838624667481E-5</v>
      </c>
      <c r="Z356" t="s">
        <v>2098</v>
      </c>
      <c r="AA356" t="s">
        <v>25</v>
      </c>
      <c r="AC356" t="s">
        <v>22</v>
      </c>
      <c r="AD356" t="s">
        <v>2098</v>
      </c>
      <c r="AE356">
        <v>7.9608619038209786E-5</v>
      </c>
      <c r="AG356" t="s">
        <v>97</v>
      </c>
      <c r="AH356" t="s">
        <v>2098</v>
      </c>
      <c r="AI356">
        <v>0</v>
      </c>
    </row>
    <row r="357" spans="5:35" x14ac:dyDescent="0.45">
      <c r="E357" t="s">
        <v>496</v>
      </c>
      <c r="G357" t="s">
        <v>1736</v>
      </c>
      <c r="I357" t="s">
        <v>236</v>
      </c>
      <c r="J357" t="s">
        <v>2099</v>
      </c>
      <c r="K357">
        <v>0</v>
      </c>
      <c r="L357" t="s">
        <v>238</v>
      </c>
      <c r="N357" t="s">
        <v>346</v>
      </c>
      <c r="O357" t="s">
        <v>2099</v>
      </c>
      <c r="P357">
        <v>2.7118814247695839E-7</v>
      </c>
      <c r="Q357" t="s">
        <v>238</v>
      </c>
      <c r="S357" t="s">
        <v>347</v>
      </c>
      <c r="T357" t="s">
        <v>2099</v>
      </c>
      <c r="U357">
        <v>0</v>
      </c>
      <c r="V357" t="s">
        <v>238</v>
      </c>
      <c r="X357">
        <v>1.1415525114155251E-4</v>
      </c>
      <c r="Y357">
        <v>1.6574265138519424E-5</v>
      </c>
      <c r="Z357" t="s">
        <v>2099</v>
      </c>
      <c r="AA357" t="s">
        <v>25</v>
      </c>
      <c r="AC357" t="s">
        <v>22</v>
      </c>
      <c r="AD357" t="s">
        <v>2099</v>
      </c>
      <c r="AE357">
        <v>7.9794616310824019E-5</v>
      </c>
      <c r="AG357" t="s">
        <v>97</v>
      </c>
      <c r="AH357" t="s">
        <v>2099</v>
      </c>
      <c r="AI357">
        <v>0</v>
      </c>
    </row>
    <row r="358" spans="5:35" x14ac:dyDescent="0.45">
      <c r="E358" t="s">
        <v>497</v>
      </c>
      <c r="G358" t="s">
        <v>1736</v>
      </c>
      <c r="I358" t="s">
        <v>236</v>
      </c>
      <c r="J358" t="s">
        <v>2100</v>
      </c>
      <c r="K358">
        <v>0</v>
      </c>
      <c r="L358" t="s">
        <v>238</v>
      </c>
      <c r="N358" t="s">
        <v>346</v>
      </c>
      <c r="O358" t="s">
        <v>2100</v>
      </c>
      <c r="P358">
        <v>3.224724426489072E-7</v>
      </c>
      <c r="Q358" t="s">
        <v>238</v>
      </c>
      <c r="S358" t="s">
        <v>347</v>
      </c>
      <c r="T358" t="s">
        <v>2100</v>
      </c>
      <c r="U358">
        <v>0</v>
      </c>
      <c r="V358" t="s">
        <v>238</v>
      </c>
      <c r="X358">
        <v>1.1415525114155251E-4</v>
      </c>
      <c r="Y358">
        <v>1.4585353321897093E-5</v>
      </c>
      <c r="Z358" t="s">
        <v>2100</v>
      </c>
      <c r="AA358" t="s">
        <v>25</v>
      </c>
      <c r="AC358" t="s">
        <v>22</v>
      </c>
      <c r="AD358" t="s">
        <v>2100</v>
      </c>
      <c r="AE358">
        <v>8.3163233581504253E-5</v>
      </c>
      <c r="AG358" t="s">
        <v>97</v>
      </c>
      <c r="AH358" t="s">
        <v>2100</v>
      </c>
      <c r="AI358">
        <v>0</v>
      </c>
    </row>
    <row r="359" spans="5:35" x14ac:dyDescent="0.45">
      <c r="E359" t="s">
        <v>498</v>
      </c>
      <c r="G359" t="s">
        <v>1736</v>
      </c>
      <c r="I359" t="s">
        <v>236</v>
      </c>
      <c r="J359" t="s">
        <v>2101</v>
      </c>
      <c r="K359">
        <v>0</v>
      </c>
      <c r="L359" t="s">
        <v>238</v>
      </c>
      <c r="N359" t="s">
        <v>346</v>
      </c>
      <c r="O359" t="s">
        <v>2101</v>
      </c>
      <c r="P359">
        <v>2.7671199953722159E-7</v>
      </c>
      <c r="Q359" t="s">
        <v>238</v>
      </c>
      <c r="S359" t="s">
        <v>347</v>
      </c>
      <c r="T359" t="s">
        <v>2101</v>
      </c>
      <c r="U359">
        <v>0</v>
      </c>
      <c r="V359" t="s">
        <v>238</v>
      </c>
      <c r="X359">
        <v>1.1415525114155251E-4</v>
      </c>
      <c r="Y359">
        <v>2.1215059377304864E-5</v>
      </c>
      <c r="Z359" t="s">
        <v>2101</v>
      </c>
      <c r="AA359" t="s">
        <v>25</v>
      </c>
      <c r="AC359" t="s">
        <v>22</v>
      </c>
      <c r="AD359" t="s">
        <v>2101</v>
      </c>
      <c r="AE359">
        <v>9.3971741756754243E-5</v>
      </c>
      <c r="AG359" t="s">
        <v>97</v>
      </c>
      <c r="AH359" t="s">
        <v>2101</v>
      </c>
      <c r="AI359">
        <v>0</v>
      </c>
    </row>
    <row r="360" spans="5:35" x14ac:dyDescent="0.45">
      <c r="E360" t="s">
        <v>499</v>
      </c>
      <c r="G360" t="s">
        <v>1736</v>
      </c>
      <c r="I360" t="s">
        <v>236</v>
      </c>
      <c r="J360" t="s">
        <v>2102</v>
      </c>
      <c r="K360">
        <v>0</v>
      </c>
      <c r="L360" t="s">
        <v>238</v>
      </c>
      <c r="N360" t="s">
        <v>346</v>
      </c>
      <c r="O360" t="s">
        <v>2102</v>
      </c>
      <c r="P360">
        <v>6.2698679447104672E-8</v>
      </c>
      <c r="Q360" t="s">
        <v>238</v>
      </c>
      <c r="S360" t="s">
        <v>347</v>
      </c>
      <c r="T360" t="s">
        <v>2102</v>
      </c>
      <c r="U360">
        <v>0</v>
      </c>
      <c r="V360" t="s">
        <v>238</v>
      </c>
      <c r="X360">
        <v>1.1415525114155251E-4</v>
      </c>
      <c r="Y360">
        <v>5.7678442682047593E-5</v>
      </c>
      <c r="Z360" t="s">
        <v>2102</v>
      </c>
      <c r="AA360" t="s">
        <v>25</v>
      </c>
      <c r="AC360" t="s">
        <v>22</v>
      </c>
      <c r="AD360" t="s">
        <v>2102</v>
      </c>
      <c r="AE360">
        <v>1.0506957902273748E-4</v>
      </c>
      <c r="AG360" t="s">
        <v>97</v>
      </c>
      <c r="AH360" t="s">
        <v>2102</v>
      </c>
      <c r="AI360">
        <v>0</v>
      </c>
    </row>
    <row r="361" spans="5:35" x14ac:dyDescent="0.45">
      <c r="E361" t="s">
        <v>500</v>
      </c>
      <c r="G361" t="s">
        <v>1736</v>
      </c>
      <c r="I361" t="s">
        <v>236</v>
      </c>
      <c r="J361" t="s">
        <v>2103</v>
      </c>
      <c r="K361">
        <v>7.5646238864037683E-7</v>
      </c>
      <c r="L361" t="s">
        <v>238</v>
      </c>
      <c r="N361" t="s">
        <v>346</v>
      </c>
      <c r="O361" t="s">
        <v>2103</v>
      </c>
      <c r="P361">
        <v>5.8468198416394212E-8</v>
      </c>
      <c r="Q361" t="s">
        <v>238</v>
      </c>
      <c r="S361" t="s">
        <v>347</v>
      </c>
      <c r="T361" t="s">
        <v>2103</v>
      </c>
      <c r="U361">
        <v>0</v>
      </c>
      <c r="V361" t="s">
        <v>238</v>
      </c>
      <c r="X361">
        <v>1.1415525114155251E-4</v>
      </c>
      <c r="Y361">
        <v>1.6905750441289813E-4</v>
      </c>
      <c r="Z361" t="s">
        <v>2103</v>
      </c>
      <c r="AA361" t="s">
        <v>25</v>
      </c>
      <c r="AC361" t="s">
        <v>22</v>
      </c>
      <c r="AD361" t="s">
        <v>2103</v>
      </c>
      <c r="AE361">
        <v>1.1651874447032542E-4</v>
      </c>
      <c r="AG361" t="s">
        <v>97</v>
      </c>
      <c r="AH361" t="s">
        <v>2103</v>
      </c>
      <c r="AI361">
        <v>0</v>
      </c>
    </row>
    <row r="362" spans="5:35" x14ac:dyDescent="0.45">
      <c r="E362" t="s">
        <v>501</v>
      </c>
      <c r="G362" t="s">
        <v>1736</v>
      </c>
      <c r="I362" t="s">
        <v>236</v>
      </c>
      <c r="J362" t="s">
        <v>2104</v>
      </c>
      <c r="K362">
        <v>8.5997091933353966E-5</v>
      </c>
      <c r="L362" t="s">
        <v>238</v>
      </c>
      <c r="N362" t="s">
        <v>346</v>
      </c>
      <c r="O362" t="s">
        <v>2104</v>
      </c>
      <c r="P362">
        <v>4.2286997491979615E-8</v>
      </c>
      <c r="Q362" t="s">
        <v>238</v>
      </c>
      <c r="S362" t="s">
        <v>347</v>
      </c>
      <c r="T362" t="s">
        <v>2104</v>
      </c>
      <c r="U362">
        <v>0</v>
      </c>
      <c r="V362" t="s">
        <v>238</v>
      </c>
      <c r="X362">
        <v>1.1415525114155251E-4</v>
      </c>
      <c r="Y362">
        <v>1.9060404909297337E-4</v>
      </c>
      <c r="Z362" t="s">
        <v>2104</v>
      </c>
      <c r="AA362" t="s">
        <v>25</v>
      </c>
      <c r="AC362" t="s">
        <v>22</v>
      </c>
      <c r="AD362" t="s">
        <v>2104</v>
      </c>
      <c r="AE362">
        <v>1.2387596992040001E-4</v>
      </c>
      <c r="AG362" t="s">
        <v>97</v>
      </c>
      <c r="AH362" t="s">
        <v>2104</v>
      </c>
      <c r="AI362">
        <v>0</v>
      </c>
    </row>
    <row r="363" spans="5:35" x14ac:dyDescent="0.45">
      <c r="E363" t="s">
        <v>502</v>
      </c>
      <c r="G363" t="s">
        <v>1736</v>
      </c>
      <c r="I363" t="s">
        <v>236</v>
      </c>
      <c r="J363" t="s">
        <v>2105</v>
      </c>
      <c r="K363">
        <v>9.3658659711070959E-5</v>
      </c>
      <c r="L363" t="s">
        <v>238</v>
      </c>
      <c r="N363" t="s">
        <v>346</v>
      </c>
      <c r="O363" t="s">
        <v>2105</v>
      </c>
      <c r="P363">
        <v>6.9178137099816169E-8</v>
      </c>
      <c r="Q363" t="s">
        <v>238</v>
      </c>
      <c r="S363" t="s">
        <v>347</v>
      </c>
      <c r="T363" t="s">
        <v>2105</v>
      </c>
      <c r="U363">
        <v>0</v>
      </c>
      <c r="V363" t="s">
        <v>238</v>
      </c>
      <c r="X363">
        <v>1.1415525114155251E-4</v>
      </c>
      <c r="Y363">
        <v>1.4585353321897094E-4</v>
      </c>
      <c r="Z363" t="s">
        <v>2105</v>
      </c>
      <c r="AA363" t="s">
        <v>25</v>
      </c>
      <c r="AC363" t="s">
        <v>22</v>
      </c>
      <c r="AD363" t="s">
        <v>2105</v>
      </c>
      <c r="AE363">
        <v>1.2468195810172837E-4</v>
      </c>
      <c r="AG363" t="s">
        <v>97</v>
      </c>
      <c r="AH363" t="s">
        <v>2105</v>
      </c>
      <c r="AI363">
        <v>0</v>
      </c>
    </row>
    <row r="364" spans="5:35" x14ac:dyDescent="0.45">
      <c r="E364" t="s">
        <v>503</v>
      </c>
      <c r="G364" t="s">
        <v>1736</v>
      </c>
      <c r="I364" t="s">
        <v>236</v>
      </c>
      <c r="J364" t="s">
        <v>2106</v>
      </c>
      <c r="K364">
        <v>1.1955214712539999E-4</v>
      </c>
      <c r="L364" t="s">
        <v>238</v>
      </c>
      <c r="N364" t="s">
        <v>346</v>
      </c>
      <c r="O364" t="s">
        <v>2106</v>
      </c>
      <c r="P364">
        <v>1.0347653258382242E-6</v>
      </c>
      <c r="Q364" t="s">
        <v>238</v>
      </c>
      <c r="S364" t="s">
        <v>347</v>
      </c>
      <c r="T364" t="s">
        <v>2106</v>
      </c>
      <c r="U364">
        <v>0</v>
      </c>
      <c r="V364" t="s">
        <v>238</v>
      </c>
      <c r="X364">
        <v>1.1415525114155251E-4</v>
      </c>
      <c r="Y364">
        <v>1.4452759200788939E-4</v>
      </c>
      <c r="Z364" t="s">
        <v>2106</v>
      </c>
      <c r="AA364" t="s">
        <v>25</v>
      </c>
      <c r="AC364" t="s">
        <v>22</v>
      </c>
      <c r="AD364" t="s">
        <v>2106</v>
      </c>
      <c r="AE364">
        <v>1.2399996810214282E-4</v>
      </c>
      <c r="AG364" t="s">
        <v>97</v>
      </c>
      <c r="AH364" t="s">
        <v>2106</v>
      </c>
      <c r="AI364">
        <v>0</v>
      </c>
    </row>
    <row r="365" spans="5:35" x14ac:dyDescent="0.45">
      <c r="E365" t="s">
        <v>504</v>
      </c>
      <c r="G365" t="s">
        <v>1736</v>
      </c>
      <c r="I365" t="s">
        <v>236</v>
      </c>
      <c r="J365" t="s">
        <v>2107</v>
      </c>
      <c r="K365">
        <v>1.8630428939520001E-4</v>
      </c>
      <c r="L365" t="s">
        <v>238</v>
      </c>
      <c r="N365" t="s">
        <v>346</v>
      </c>
      <c r="O365" t="s">
        <v>2107</v>
      </c>
      <c r="P365">
        <v>2.0352921169179279E-7</v>
      </c>
      <c r="Q365" t="s">
        <v>238</v>
      </c>
      <c r="S365" t="s">
        <v>347</v>
      </c>
      <c r="T365" t="s">
        <v>2107</v>
      </c>
      <c r="U365">
        <v>0</v>
      </c>
      <c r="V365" t="s">
        <v>238</v>
      </c>
      <c r="X365">
        <v>1.1415525114155251E-4</v>
      </c>
      <c r="Y365">
        <v>1.408812536774151E-4</v>
      </c>
      <c r="Z365" t="s">
        <v>2107</v>
      </c>
      <c r="AA365" t="s">
        <v>25</v>
      </c>
      <c r="AC365" t="s">
        <v>22</v>
      </c>
      <c r="AD365" t="s">
        <v>2107</v>
      </c>
      <c r="AE365">
        <v>1.2302864901182398E-4</v>
      </c>
      <c r="AG365" t="s">
        <v>97</v>
      </c>
      <c r="AH365" t="s">
        <v>2107</v>
      </c>
      <c r="AI365">
        <v>0</v>
      </c>
    </row>
    <row r="366" spans="5:35" x14ac:dyDescent="0.45">
      <c r="E366" t="s">
        <v>505</v>
      </c>
      <c r="G366" t="s">
        <v>1736</v>
      </c>
      <c r="I366" t="s">
        <v>236</v>
      </c>
      <c r="J366" t="s">
        <v>2108</v>
      </c>
      <c r="K366">
        <v>2.4853133663019998E-4</v>
      </c>
      <c r="L366" t="s">
        <v>238</v>
      </c>
      <c r="N366" t="s">
        <v>346</v>
      </c>
      <c r="O366" t="s">
        <v>2108</v>
      </c>
      <c r="P366">
        <v>1.5770042110751914E-7</v>
      </c>
      <c r="Q366" t="s">
        <v>238</v>
      </c>
      <c r="S366" t="s">
        <v>347</v>
      </c>
      <c r="T366" t="s">
        <v>2108</v>
      </c>
      <c r="U366">
        <v>0</v>
      </c>
      <c r="V366" t="s">
        <v>238</v>
      </c>
      <c r="X366">
        <v>1.1415525114155251E-4</v>
      </c>
      <c r="Y366">
        <v>1.4054976837464471E-4</v>
      </c>
      <c r="Z366" t="s">
        <v>2108</v>
      </c>
      <c r="AA366" t="s">
        <v>25</v>
      </c>
      <c r="AC366" t="s">
        <v>22</v>
      </c>
      <c r="AD366" t="s">
        <v>2108</v>
      </c>
      <c r="AE366">
        <v>1.2166466901265285E-4</v>
      </c>
      <c r="AG366" t="s">
        <v>97</v>
      </c>
      <c r="AH366" t="s">
        <v>2108</v>
      </c>
      <c r="AI366">
        <v>0</v>
      </c>
    </row>
    <row r="367" spans="5:35" x14ac:dyDescent="0.45">
      <c r="E367" t="s">
        <v>506</v>
      </c>
      <c r="G367" t="s">
        <v>1736</v>
      </c>
      <c r="I367" t="s">
        <v>236</v>
      </c>
      <c r="J367" t="s">
        <v>2109</v>
      </c>
      <c r="K367">
        <v>2.41272789727E-4</v>
      </c>
      <c r="L367" t="s">
        <v>238</v>
      </c>
      <c r="N367" t="s">
        <v>346</v>
      </c>
      <c r="O367" t="s">
        <v>2109</v>
      </c>
      <c r="P367">
        <v>2.8077309158893266E-8</v>
      </c>
      <c r="Q367" t="s">
        <v>238</v>
      </c>
      <c r="S367" t="s">
        <v>347</v>
      </c>
      <c r="T367" t="s">
        <v>2109</v>
      </c>
      <c r="U367">
        <v>0</v>
      </c>
      <c r="V367" t="s">
        <v>238</v>
      </c>
      <c r="X367">
        <v>1.1415525114155251E-4</v>
      </c>
      <c r="Y367">
        <v>1.4253868019126702E-4</v>
      </c>
      <c r="Z367" t="s">
        <v>2109</v>
      </c>
      <c r="AA367" t="s">
        <v>25</v>
      </c>
      <c r="AC367" t="s">
        <v>22</v>
      </c>
      <c r="AD367" t="s">
        <v>2109</v>
      </c>
      <c r="AE367">
        <v>1.2137533992191959E-4</v>
      </c>
      <c r="AG367" t="s">
        <v>97</v>
      </c>
      <c r="AH367" t="s">
        <v>2109</v>
      </c>
      <c r="AI367">
        <v>0</v>
      </c>
    </row>
    <row r="368" spans="5:35" x14ac:dyDescent="0.45">
      <c r="E368" t="s">
        <v>507</v>
      </c>
      <c r="G368" t="s">
        <v>1736</v>
      </c>
      <c r="I368" t="s">
        <v>236</v>
      </c>
      <c r="J368" t="s">
        <v>2110</v>
      </c>
      <c r="K368">
        <v>2.155291408203E-4</v>
      </c>
      <c r="L368" t="s">
        <v>238</v>
      </c>
      <c r="N368" t="s">
        <v>346</v>
      </c>
      <c r="O368" t="s">
        <v>2110</v>
      </c>
      <c r="P368">
        <v>2.0145367379925169E-7</v>
      </c>
      <c r="Q368" t="s">
        <v>238</v>
      </c>
      <c r="S368" t="s">
        <v>347</v>
      </c>
      <c r="T368" t="s">
        <v>2110</v>
      </c>
      <c r="U368">
        <v>0</v>
      </c>
      <c r="V368" t="s">
        <v>238</v>
      </c>
      <c r="X368">
        <v>1.1415525114155251E-4</v>
      </c>
      <c r="Y368">
        <v>1.4883690094390442E-4</v>
      </c>
      <c r="Z368" t="s">
        <v>2110</v>
      </c>
      <c r="AA368" t="s">
        <v>25</v>
      </c>
      <c r="AC368" t="s">
        <v>22</v>
      </c>
      <c r="AD368" t="s">
        <v>2110</v>
      </c>
      <c r="AE368">
        <v>1.2040402083160075E-4</v>
      </c>
      <c r="AG368" t="s">
        <v>97</v>
      </c>
      <c r="AH368" t="s">
        <v>2110</v>
      </c>
      <c r="AI368">
        <v>0</v>
      </c>
    </row>
    <row r="369" spans="5:35" x14ac:dyDescent="0.45">
      <c r="E369" t="s">
        <v>508</v>
      </c>
      <c r="G369" t="s">
        <v>1736</v>
      </c>
      <c r="I369" t="s">
        <v>236</v>
      </c>
      <c r="J369" t="s">
        <v>2111</v>
      </c>
      <c r="K369">
        <v>1.881726843221E-4</v>
      </c>
      <c r="L369" t="s">
        <v>238</v>
      </c>
      <c r="N369" t="s">
        <v>346</v>
      </c>
      <c r="O369" t="s">
        <v>2111</v>
      </c>
      <c r="P369">
        <v>5.0999784244813474E-7</v>
      </c>
      <c r="Q369" t="s">
        <v>238</v>
      </c>
      <c r="S369" t="s">
        <v>347</v>
      </c>
      <c r="T369" t="s">
        <v>2111</v>
      </c>
      <c r="U369">
        <v>0</v>
      </c>
      <c r="V369" t="s">
        <v>238</v>
      </c>
      <c r="X369">
        <v>1.1415525114155251E-4</v>
      </c>
      <c r="Y369">
        <v>1.5049432745775637E-4</v>
      </c>
      <c r="Z369" t="s">
        <v>2111</v>
      </c>
      <c r="AA369" t="s">
        <v>25</v>
      </c>
      <c r="AC369" t="s">
        <v>22</v>
      </c>
      <c r="AD369" t="s">
        <v>2111</v>
      </c>
      <c r="AE369">
        <v>1.1932936992316287E-4</v>
      </c>
      <c r="AG369" t="s">
        <v>97</v>
      </c>
      <c r="AH369" t="s">
        <v>2111</v>
      </c>
      <c r="AI369">
        <v>0</v>
      </c>
    </row>
    <row r="370" spans="5:35" x14ac:dyDescent="0.45">
      <c r="E370" t="s">
        <v>509</v>
      </c>
      <c r="G370" t="s">
        <v>1736</v>
      </c>
      <c r="I370" t="s">
        <v>236</v>
      </c>
      <c r="J370" t="s">
        <v>2112</v>
      </c>
      <c r="K370">
        <v>1.028288793811E-4</v>
      </c>
      <c r="L370" t="s">
        <v>238</v>
      </c>
      <c r="N370" t="s">
        <v>346</v>
      </c>
      <c r="O370" t="s">
        <v>2112</v>
      </c>
      <c r="P370">
        <v>3.6428021174500011E-6</v>
      </c>
      <c r="Q370" t="s">
        <v>238</v>
      </c>
      <c r="S370" t="s">
        <v>347</v>
      </c>
      <c r="T370" t="s">
        <v>2112</v>
      </c>
      <c r="U370">
        <v>0</v>
      </c>
      <c r="V370" t="s">
        <v>238</v>
      </c>
      <c r="X370">
        <v>1.1415525114155251E-4</v>
      </c>
      <c r="Y370">
        <v>1.7237235744060203E-4</v>
      </c>
      <c r="Z370" t="s">
        <v>2112</v>
      </c>
      <c r="AA370" t="s">
        <v>25</v>
      </c>
      <c r="AC370" t="s">
        <v>22</v>
      </c>
      <c r="AD370" t="s">
        <v>2112</v>
      </c>
      <c r="AE370">
        <v>1.1912270628692485E-4</v>
      </c>
      <c r="AG370" t="s">
        <v>97</v>
      </c>
      <c r="AH370" t="s">
        <v>2112</v>
      </c>
      <c r="AI370">
        <v>0</v>
      </c>
    </row>
    <row r="371" spans="5:35" x14ac:dyDescent="0.45">
      <c r="E371" t="s">
        <v>226</v>
      </c>
      <c r="G371" t="s">
        <v>146</v>
      </c>
      <c r="I371" t="s">
        <v>236</v>
      </c>
      <c r="J371" t="s">
        <v>2113</v>
      </c>
      <c r="K371">
        <v>4.8673661907002048E-5</v>
      </c>
      <c r="L371" t="s">
        <v>238</v>
      </c>
      <c r="N371" t="s">
        <v>346</v>
      </c>
      <c r="O371" t="s">
        <v>2113</v>
      </c>
      <c r="P371">
        <v>1.1445496796409342E-5</v>
      </c>
      <c r="Q371" t="s">
        <v>238</v>
      </c>
      <c r="S371" t="s">
        <v>347</v>
      </c>
      <c r="T371" t="s">
        <v>2113</v>
      </c>
      <c r="U371">
        <v>0</v>
      </c>
      <c r="V371" t="s">
        <v>238</v>
      </c>
      <c r="X371">
        <v>1.1415525114155251E-4</v>
      </c>
      <c r="Y371">
        <v>2.2209515285616027E-4</v>
      </c>
      <c r="Z371" t="s">
        <v>2113</v>
      </c>
      <c r="AA371" t="s">
        <v>25</v>
      </c>
      <c r="AC371" t="s">
        <v>22</v>
      </c>
      <c r="AD371" t="s">
        <v>2113</v>
      </c>
      <c r="AE371">
        <v>1.1914337265054865E-4</v>
      </c>
      <c r="AG371" t="s">
        <v>97</v>
      </c>
      <c r="AH371" t="s">
        <v>2113</v>
      </c>
      <c r="AI371">
        <v>0</v>
      </c>
    </row>
    <row r="372" spans="5:35" x14ac:dyDescent="0.45">
      <c r="E372" t="s">
        <v>227</v>
      </c>
      <c r="G372" t="s">
        <v>146</v>
      </c>
      <c r="I372" t="s">
        <v>236</v>
      </c>
      <c r="J372" t="s">
        <v>2114</v>
      </c>
      <c r="K372">
        <v>1.5728222998732479E-5</v>
      </c>
      <c r="L372" t="s">
        <v>238</v>
      </c>
      <c r="N372" t="s">
        <v>346</v>
      </c>
      <c r="O372" t="s">
        <v>2114</v>
      </c>
      <c r="P372">
        <v>2.0897972508444211E-5</v>
      </c>
      <c r="Q372" t="s">
        <v>238</v>
      </c>
      <c r="S372" t="s">
        <v>347</v>
      </c>
      <c r="T372" t="s">
        <v>2114</v>
      </c>
      <c r="U372">
        <v>0</v>
      </c>
      <c r="V372" t="s">
        <v>238</v>
      </c>
      <c r="X372">
        <v>1.1415525114155251E-4</v>
      </c>
      <c r="Y372">
        <v>2.2209515285616027E-4</v>
      </c>
      <c r="Z372" t="s">
        <v>2114</v>
      </c>
      <c r="AA372" t="s">
        <v>25</v>
      </c>
      <c r="AC372" t="s">
        <v>22</v>
      </c>
      <c r="AD372" t="s">
        <v>2114</v>
      </c>
      <c r="AE372">
        <v>1.1955669992302474E-4</v>
      </c>
      <c r="AG372" t="s">
        <v>97</v>
      </c>
      <c r="AH372" t="s">
        <v>2114</v>
      </c>
      <c r="AI372">
        <v>0</v>
      </c>
    </row>
    <row r="373" spans="5:35" x14ac:dyDescent="0.45">
      <c r="E373" t="s">
        <v>228</v>
      </c>
      <c r="G373" t="s">
        <v>146</v>
      </c>
      <c r="I373" t="s">
        <v>236</v>
      </c>
      <c r="J373" t="s">
        <v>2115</v>
      </c>
      <c r="K373">
        <v>0</v>
      </c>
      <c r="L373" t="s">
        <v>238</v>
      </c>
      <c r="N373" t="s">
        <v>346</v>
      </c>
      <c r="O373" t="s">
        <v>2115</v>
      </c>
      <c r="P373">
        <v>4.816262404204861E-5</v>
      </c>
      <c r="Q373" t="s">
        <v>238</v>
      </c>
      <c r="S373" t="s">
        <v>347</v>
      </c>
      <c r="T373" t="s">
        <v>2115</v>
      </c>
      <c r="U373">
        <v>0</v>
      </c>
      <c r="V373" t="s">
        <v>238</v>
      </c>
      <c r="X373">
        <v>1.1415525114155251E-4</v>
      </c>
      <c r="Y373">
        <v>1.7237235744060203E-4</v>
      </c>
      <c r="Z373" t="s">
        <v>2115</v>
      </c>
      <c r="AA373" t="s">
        <v>25</v>
      </c>
      <c r="AC373" t="s">
        <v>22</v>
      </c>
      <c r="AD373" t="s">
        <v>2115</v>
      </c>
      <c r="AE373">
        <v>1.1724206719715858E-4</v>
      </c>
      <c r="AG373" t="s">
        <v>97</v>
      </c>
      <c r="AH373" t="s">
        <v>2115</v>
      </c>
      <c r="AI373">
        <v>0</v>
      </c>
    </row>
    <row r="374" spans="5:35" x14ac:dyDescent="0.45">
      <c r="E374" t="s">
        <v>229</v>
      </c>
      <c r="G374" t="s">
        <v>146</v>
      </c>
      <c r="I374" t="s">
        <v>236</v>
      </c>
      <c r="J374" t="s">
        <v>2116</v>
      </c>
      <c r="K374">
        <v>0</v>
      </c>
      <c r="L374" t="s">
        <v>238</v>
      </c>
      <c r="N374" t="s">
        <v>346</v>
      </c>
      <c r="O374" t="s">
        <v>2116</v>
      </c>
      <c r="P374">
        <v>5.0750006007058187E-5</v>
      </c>
      <c r="Q374" t="s">
        <v>238</v>
      </c>
      <c r="S374" t="s">
        <v>347</v>
      </c>
      <c r="T374" t="s">
        <v>2116</v>
      </c>
      <c r="U374">
        <v>0</v>
      </c>
      <c r="V374" t="s">
        <v>238</v>
      </c>
      <c r="X374">
        <v>1.1415525114155251E-4</v>
      </c>
      <c r="Y374">
        <v>1.5579809230208258E-4</v>
      </c>
      <c r="Z374" t="s">
        <v>2116</v>
      </c>
      <c r="AA374" t="s">
        <v>25</v>
      </c>
      <c r="AC374" t="s">
        <v>22</v>
      </c>
      <c r="AD374" t="s">
        <v>2116</v>
      </c>
      <c r="AE374">
        <v>1.1573342265262083E-4</v>
      </c>
      <c r="AG374" t="s">
        <v>97</v>
      </c>
      <c r="AH374" t="s">
        <v>2116</v>
      </c>
      <c r="AI374">
        <v>0</v>
      </c>
    </row>
    <row r="375" spans="5:35" x14ac:dyDescent="0.45">
      <c r="E375" t="s">
        <v>230</v>
      </c>
      <c r="G375" t="s">
        <v>146</v>
      </c>
      <c r="I375" t="s">
        <v>236</v>
      </c>
      <c r="J375" t="s">
        <v>2117</v>
      </c>
      <c r="K375">
        <v>0</v>
      </c>
      <c r="L375" t="s">
        <v>238</v>
      </c>
      <c r="N375" t="s">
        <v>346</v>
      </c>
      <c r="O375" t="s">
        <v>2117</v>
      </c>
      <c r="P375">
        <v>3.666668257713364E-5</v>
      </c>
      <c r="Q375" t="s">
        <v>238</v>
      </c>
      <c r="S375" t="s">
        <v>347</v>
      </c>
      <c r="T375" t="s">
        <v>2117</v>
      </c>
      <c r="U375">
        <v>0</v>
      </c>
      <c r="V375" t="s">
        <v>238</v>
      </c>
      <c r="X375">
        <v>1.1415525114155251E-4</v>
      </c>
      <c r="Y375">
        <v>1.093901499142282E-4</v>
      </c>
      <c r="Z375" t="s">
        <v>2117</v>
      </c>
      <c r="AA375" t="s">
        <v>25</v>
      </c>
      <c r="AC375" t="s">
        <v>22</v>
      </c>
      <c r="AD375" t="s">
        <v>2117</v>
      </c>
      <c r="AE375">
        <v>1.0878952447502238E-4</v>
      </c>
      <c r="AG375" t="s">
        <v>97</v>
      </c>
      <c r="AH375" t="s">
        <v>2117</v>
      </c>
      <c r="AI375">
        <v>0</v>
      </c>
    </row>
    <row r="376" spans="5:35" x14ac:dyDescent="0.45">
      <c r="E376" t="s">
        <v>231</v>
      </c>
      <c r="G376" t="s">
        <v>146</v>
      </c>
      <c r="I376" t="s">
        <v>236</v>
      </c>
      <c r="J376" t="s">
        <v>2118</v>
      </c>
      <c r="K376">
        <v>0</v>
      </c>
      <c r="L376" t="s">
        <v>238</v>
      </c>
      <c r="N376" t="s">
        <v>346</v>
      </c>
      <c r="O376" t="s">
        <v>2118</v>
      </c>
      <c r="P376">
        <v>3.509933322659892E-5</v>
      </c>
      <c r="Q376" t="s">
        <v>238</v>
      </c>
      <c r="S376" t="s">
        <v>347</v>
      </c>
      <c r="T376" t="s">
        <v>2118</v>
      </c>
      <c r="U376">
        <v>0</v>
      </c>
      <c r="V376" t="s">
        <v>238</v>
      </c>
      <c r="X376">
        <v>1.1415525114155251E-4</v>
      </c>
      <c r="Y376">
        <v>7.9556472664893237E-5</v>
      </c>
      <c r="Z376" t="s">
        <v>2118</v>
      </c>
      <c r="AA376" t="s">
        <v>25</v>
      </c>
      <c r="AC376" t="s">
        <v>22</v>
      </c>
      <c r="AD376" t="s">
        <v>2118</v>
      </c>
      <c r="AE376">
        <v>1.0325093902384263E-4</v>
      </c>
      <c r="AG376" t="s">
        <v>97</v>
      </c>
      <c r="AH376" t="s">
        <v>2118</v>
      </c>
      <c r="AI376">
        <v>0</v>
      </c>
    </row>
    <row r="377" spans="5:35" x14ac:dyDescent="0.45">
      <c r="E377" t="s">
        <v>232</v>
      </c>
      <c r="G377" t="s">
        <v>146</v>
      </c>
      <c r="I377" t="s">
        <v>236</v>
      </c>
      <c r="J377" t="s">
        <v>2119</v>
      </c>
      <c r="K377">
        <v>0</v>
      </c>
      <c r="L377" t="s">
        <v>238</v>
      </c>
      <c r="N377" t="s">
        <v>346</v>
      </c>
      <c r="O377" t="s">
        <v>2119</v>
      </c>
      <c r="P377">
        <v>3.992734997802269E-5</v>
      </c>
      <c r="Q377" t="s">
        <v>238</v>
      </c>
      <c r="S377" t="s">
        <v>347</v>
      </c>
      <c r="T377" t="s">
        <v>2119</v>
      </c>
      <c r="U377">
        <v>0</v>
      </c>
      <c r="V377" t="s">
        <v>238</v>
      </c>
      <c r="X377">
        <v>1.1415525114155251E-4</v>
      </c>
      <c r="Y377">
        <v>5.6352501470966035E-5</v>
      </c>
      <c r="Z377" t="s">
        <v>2119</v>
      </c>
      <c r="AA377" t="s">
        <v>25</v>
      </c>
      <c r="AC377" t="s">
        <v>22</v>
      </c>
      <c r="AD377" t="s">
        <v>2119</v>
      </c>
      <c r="AE377">
        <v>9.3310418120792478E-5</v>
      </c>
      <c r="AG377" t="s">
        <v>97</v>
      </c>
      <c r="AH377" t="s">
        <v>2119</v>
      </c>
      <c r="AI377">
        <v>0</v>
      </c>
    </row>
    <row r="378" spans="5:35" x14ac:dyDescent="0.45">
      <c r="E378" t="s">
        <v>233</v>
      </c>
      <c r="G378" t="s">
        <v>146</v>
      </c>
      <c r="I378" t="s">
        <v>236</v>
      </c>
      <c r="J378" t="s">
        <v>2120</v>
      </c>
      <c r="K378">
        <v>0</v>
      </c>
      <c r="L378" t="s">
        <v>238</v>
      </c>
      <c r="N378" t="s">
        <v>346</v>
      </c>
      <c r="O378" t="s">
        <v>2120</v>
      </c>
      <c r="P378">
        <v>2.2504064789827258E-5</v>
      </c>
      <c r="Q378" t="s">
        <v>238</v>
      </c>
      <c r="S378" t="s">
        <v>347</v>
      </c>
      <c r="T378" t="s">
        <v>2120</v>
      </c>
      <c r="U378">
        <v>0</v>
      </c>
      <c r="V378" t="s">
        <v>238</v>
      </c>
      <c r="X378">
        <v>1.1415525114155251E-4</v>
      </c>
      <c r="Y378">
        <v>2.9833677249334962E-5</v>
      </c>
      <c r="Z378" t="s">
        <v>2120</v>
      </c>
      <c r="AA378" t="s">
        <v>25</v>
      </c>
      <c r="AC378" t="s">
        <v>22</v>
      </c>
      <c r="AD378" t="s">
        <v>2120</v>
      </c>
      <c r="AE378">
        <v>8.6759180852046298E-5</v>
      </c>
      <c r="AG378" t="s">
        <v>97</v>
      </c>
      <c r="AH378" t="s">
        <v>2120</v>
      </c>
      <c r="AI378">
        <v>0</v>
      </c>
    </row>
    <row r="379" spans="5:35" x14ac:dyDescent="0.45">
      <c r="I379" t="s">
        <v>236</v>
      </c>
      <c r="J379" t="s">
        <v>2121</v>
      </c>
      <c r="K379">
        <v>0</v>
      </c>
      <c r="L379" t="s">
        <v>238</v>
      </c>
      <c r="N379" t="s">
        <v>346</v>
      </c>
      <c r="O379" t="s">
        <v>2121</v>
      </c>
      <c r="P379">
        <v>8.9405561038697174E-6</v>
      </c>
      <c r="Q379" t="s">
        <v>238</v>
      </c>
      <c r="S379" t="s">
        <v>347</v>
      </c>
      <c r="T379" t="s">
        <v>2121</v>
      </c>
      <c r="U379">
        <v>0</v>
      </c>
      <c r="V379" t="s">
        <v>238</v>
      </c>
      <c r="X379">
        <v>1.1415525114155251E-4</v>
      </c>
      <c r="Y379">
        <v>2.1546544680075254E-5</v>
      </c>
      <c r="Z379" t="s">
        <v>2121</v>
      </c>
      <c r="AA379" t="s">
        <v>25</v>
      </c>
      <c r="AC379" t="s">
        <v>22</v>
      </c>
      <c r="AD379" t="s">
        <v>2121</v>
      </c>
      <c r="AE379">
        <v>8.0517939037657205E-5</v>
      </c>
      <c r="AG379" t="s">
        <v>97</v>
      </c>
      <c r="AH379" t="s">
        <v>2121</v>
      </c>
      <c r="AI379">
        <v>0</v>
      </c>
    </row>
    <row r="380" spans="5:35" x14ac:dyDescent="0.45">
      <c r="I380" t="s">
        <v>236</v>
      </c>
      <c r="J380" t="s">
        <v>2122</v>
      </c>
      <c r="K380">
        <v>0</v>
      </c>
      <c r="L380" t="s">
        <v>238</v>
      </c>
      <c r="N380" t="s">
        <v>346</v>
      </c>
      <c r="O380" t="s">
        <v>2122</v>
      </c>
      <c r="P380">
        <v>5.0145090277963523E-6</v>
      </c>
      <c r="Q380" t="s">
        <v>238</v>
      </c>
      <c r="S380" t="s">
        <v>347</v>
      </c>
      <c r="T380" t="s">
        <v>2122</v>
      </c>
      <c r="U380">
        <v>0</v>
      </c>
      <c r="V380" t="s">
        <v>238</v>
      </c>
      <c r="X380">
        <v>1.1415525114155251E-4</v>
      </c>
      <c r="Y380">
        <v>1.4916838624667481E-5</v>
      </c>
      <c r="Z380" t="s">
        <v>2122</v>
      </c>
      <c r="AA380" t="s">
        <v>25</v>
      </c>
      <c r="AC380" t="s">
        <v>22</v>
      </c>
      <c r="AD380" t="s">
        <v>2122</v>
      </c>
      <c r="AE380">
        <v>7.9608619038209786E-5</v>
      </c>
      <c r="AG380" t="s">
        <v>97</v>
      </c>
      <c r="AH380" t="s">
        <v>2122</v>
      </c>
      <c r="AI380">
        <v>0</v>
      </c>
    </row>
    <row r="381" spans="5:35" x14ac:dyDescent="0.45">
      <c r="I381" t="s">
        <v>236</v>
      </c>
      <c r="J381" t="s">
        <v>2123</v>
      </c>
      <c r="K381">
        <v>0</v>
      </c>
      <c r="L381" t="s">
        <v>238</v>
      </c>
      <c r="N381" t="s">
        <v>346</v>
      </c>
      <c r="O381" t="s">
        <v>2123</v>
      </c>
      <c r="P381">
        <v>4.3749275141195069E-6</v>
      </c>
      <c r="Q381" t="s">
        <v>238</v>
      </c>
      <c r="S381" t="s">
        <v>347</v>
      </c>
      <c r="T381" t="s">
        <v>2123</v>
      </c>
      <c r="U381">
        <v>0</v>
      </c>
      <c r="V381" t="s">
        <v>238</v>
      </c>
      <c r="X381">
        <v>1.1415525114155251E-4</v>
      </c>
      <c r="Y381">
        <v>1.6574265138519424E-5</v>
      </c>
      <c r="Z381" t="s">
        <v>2123</v>
      </c>
      <c r="AA381" t="s">
        <v>25</v>
      </c>
      <c r="AC381" t="s">
        <v>22</v>
      </c>
      <c r="AD381" t="s">
        <v>2123</v>
      </c>
      <c r="AE381">
        <v>7.9794616310824033E-5</v>
      </c>
      <c r="AG381" t="s">
        <v>97</v>
      </c>
      <c r="AH381" t="s">
        <v>2123</v>
      </c>
      <c r="AI381">
        <v>0</v>
      </c>
    </row>
    <row r="382" spans="5:35" x14ac:dyDescent="0.45">
      <c r="I382" t="s">
        <v>236</v>
      </c>
      <c r="J382" t="s">
        <v>2124</v>
      </c>
      <c r="K382">
        <v>0</v>
      </c>
      <c r="L382" t="s">
        <v>238</v>
      </c>
      <c r="N382" t="s">
        <v>346</v>
      </c>
      <c r="O382" t="s">
        <v>2124</v>
      </c>
      <c r="P382">
        <v>6.3233594582221145E-6</v>
      </c>
      <c r="Q382" t="s">
        <v>238</v>
      </c>
      <c r="S382" t="s">
        <v>347</v>
      </c>
      <c r="T382" t="s">
        <v>2124</v>
      </c>
      <c r="U382">
        <v>0</v>
      </c>
      <c r="V382" t="s">
        <v>238</v>
      </c>
      <c r="X382">
        <v>1.1415525114155251E-4</v>
      </c>
      <c r="Y382">
        <v>1.4585353321897093E-5</v>
      </c>
      <c r="Z382" t="s">
        <v>2124</v>
      </c>
      <c r="AA382" t="s">
        <v>25</v>
      </c>
      <c r="AC382" t="s">
        <v>22</v>
      </c>
      <c r="AD382" t="s">
        <v>2124</v>
      </c>
      <c r="AE382">
        <v>8.3163233581504253E-5</v>
      </c>
      <c r="AG382" t="s">
        <v>97</v>
      </c>
      <c r="AH382" t="s">
        <v>2124</v>
      </c>
      <c r="AI382">
        <v>0</v>
      </c>
    </row>
    <row r="383" spans="5:35" x14ac:dyDescent="0.45">
      <c r="I383" t="s">
        <v>236</v>
      </c>
      <c r="J383" t="s">
        <v>2125</v>
      </c>
      <c r="K383">
        <v>0</v>
      </c>
      <c r="L383" t="s">
        <v>238</v>
      </c>
      <c r="N383" t="s">
        <v>346</v>
      </c>
      <c r="O383" t="s">
        <v>2125</v>
      </c>
      <c r="P383">
        <v>4.732224613309724E-6</v>
      </c>
      <c r="Q383" t="s">
        <v>238</v>
      </c>
      <c r="S383" t="s">
        <v>347</v>
      </c>
      <c r="T383" t="s">
        <v>2125</v>
      </c>
      <c r="U383">
        <v>0</v>
      </c>
      <c r="V383" t="s">
        <v>238</v>
      </c>
      <c r="X383">
        <v>1.1415525114155251E-4</v>
      </c>
      <c r="Y383">
        <v>2.1215059377304864E-5</v>
      </c>
      <c r="Z383" t="s">
        <v>2125</v>
      </c>
      <c r="AA383" t="s">
        <v>25</v>
      </c>
      <c r="AC383" t="s">
        <v>22</v>
      </c>
      <c r="AD383" t="s">
        <v>2125</v>
      </c>
      <c r="AE383">
        <v>9.3971741756754243E-5</v>
      </c>
      <c r="AG383" t="s">
        <v>97</v>
      </c>
      <c r="AH383" t="s">
        <v>2125</v>
      </c>
      <c r="AI383">
        <v>0</v>
      </c>
    </row>
    <row r="384" spans="5:35" x14ac:dyDescent="0.45">
      <c r="I384" t="s">
        <v>236</v>
      </c>
      <c r="J384" t="s">
        <v>2126</v>
      </c>
      <c r="K384">
        <v>0</v>
      </c>
      <c r="L384" t="s">
        <v>238</v>
      </c>
      <c r="N384" t="s">
        <v>346</v>
      </c>
      <c r="O384" t="s">
        <v>2126</v>
      </c>
      <c r="P384">
        <v>2.9808623507019334E-6</v>
      </c>
      <c r="Q384" t="s">
        <v>238</v>
      </c>
      <c r="S384" t="s">
        <v>347</v>
      </c>
      <c r="T384" t="s">
        <v>2126</v>
      </c>
      <c r="U384">
        <v>0</v>
      </c>
      <c r="V384" t="s">
        <v>238</v>
      </c>
      <c r="X384">
        <v>1.1415525114155251E-4</v>
      </c>
      <c r="Y384">
        <v>5.7678442682047593E-5</v>
      </c>
      <c r="Z384" t="s">
        <v>2126</v>
      </c>
      <c r="AA384" t="s">
        <v>25</v>
      </c>
      <c r="AC384" t="s">
        <v>22</v>
      </c>
      <c r="AD384" t="s">
        <v>2126</v>
      </c>
      <c r="AE384">
        <v>1.0506957902273748E-4</v>
      </c>
      <c r="AG384" t="s">
        <v>97</v>
      </c>
      <c r="AH384" t="s">
        <v>2126</v>
      </c>
      <c r="AI384">
        <v>0</v>
      </c>
    </row>
    <row r="385" spans="9:35" x14ac:dyDescent="0.45">
      <c r="I385" t="s">
        <v>236</v>
      </c>
      <c r="J385" t="s">
        <v>2127</v>
      </c>
      <c r="K385">
        <v>0</v>
      </c>
      <c r="L385" t="s">
        <v>238</v>
      </c>
      <c r="N385" t="s">
        <v>346</v>
      </c>
      <c r="O385" t="s">
        <v>2127</v>
      </c>
      <c r="P385">
        <v>2.0889095254371721E-6</v>
      </c>
      <c r="Q385" t="s">
        <v>238</v>
      </c>
      <c r="S385" t="s">
        <v>347</v>
      </c>
      <c r="T385" t="s">
        <v>2127</v>
      </c>
      <c r="U385">
        <v>0</v>
      </c>
      <c r="V385" t="s">
        <v>238</v>
      </c>
      <c r="X385">
        <v>1.1415525114155251E-4</v>
      </c>
      <c r="Y385">
        <v>1.6905750441289813E-4</v>
      </c>
      <c r="Z385" t="s">
        <v>2127</v>
      </c>
      <c r="AA385" t="s">
        <v>25</v>
      </c>
      <c r="AC385" t="s">
        <v>22</v>
      </c>
      <c r="AD385" t="s">
        <v>2127</v>
      </c>
      <c r="AE385">
        <v>1.1620874901596834E-4</v>
      </c>
      <c r="AG385" t="s">
        <v>97</v>
      </c>
      <c r="AH385" t="s">
        <v>2127</v>
      </c>
      <c r="AI385">
        <v>0</v>
      </c>
    </row>
    <row r="386" spans="9:35" x14ac:dyDescent="0.45">
      <c r="I386" t="s">
        <v>236</v>
      </c>
      <c r="J386" t="s">
        <v>2128</v>
      </c>
      <c r="K386">
        <v>1.7427683806223309E-5</v>
      </c>
      <c r="L386" t="s">
        <v>238</v>
      </c>
      <c r="N386" t="s">
        <v>346</v>
      </c>
      <c r="O386" t="s">
        <v>2128</v>
      </c>
      <c r="P386">
        <v>1.6987243425929791E-6</v>
      </c>
      <c r="Q386" t="s">
        <v>238</v>
      </c>
      <c r="S386" t="s">
        <v>347</v>
      </c>
      <c r="T386" t="s">
        <v>2128</v>
      </c>
      <c r="U386">
        <v>0</v>
      </c>
      <c r="V386" t="s">
        <v>238</v>
      </c>
      <c r="X386">
        <v>1.1415525114155251E-4</v>
      </c>
      <c r="Y386">
        <v>1.9060404909297337E-4</v>
      </c>
      <c r="Z386" t="s">
        <v>2128</v>
      </c>
      <c r="AA386" t="s">
        <v>25</v>
      </c>
      <c r="AC386" t="s">
        <v>22</v>
      </c>
      <c r="AD386" t="s">
        <v>2128</v>
      </c>
      <c r="AE386">
        <v>1.2387596992040001E-4</v>
      </c>
      <c r="AG386" t="s">
        <v>97</v>
      </c>
      <c r="AH386" t="s">
        <v>2128</v>
      </c>
      <c r="AI386">
        <v>0</v>
      </c>
    </row>
    <row r="387" spans="9:35" x14ac:dyDescent="0.45">
      <c r="I387" t="s">
        <v>236</v>
      </c>
      <c r="J387" t="s">
        <v>2129</v>
      </c>
      <c r="K387">
        <v>7.764196645811098E-5</v>
      </c>
      <c r="L387" t="s">
        <v>238</v>
      </c>
      <c r="N387" t="s">
        <v>346</v>
      </c>
      <c r="O387" t="s">
        <v>2129</v>
      </c>
      <c r="P387">
        <v>4.4296296608222297E-7</v>
      </c>
      <c r="Q387" t="s">
        <v>238</v>
      </c>
      <c r="S387" t="s">
        <v>347</v>
      </c>
      <c r="T387" t="s">
        <v>2129</v>
      </c>
      <c r="U387">
        <v>0</v>
      </c>
      <c r="V387" t="s">
        <v>238</v>
      </c>
      <c r="X387">
        <v>1.1415525114155251E-4</v>
      </c>
      <c r="Y387">
        <v>1.4585353321897094E-4</v>
      </c>
      <c r="Z387" t="s">
        <v>2129</v>
      </c>
      <c r="AA387" t="s">
        <v>25</v>
      </c>
      <c r="AC387" t="s">
        <v>22</v>
      </c>
      <c r="AD387" t="s">
        <v>2129</v>
      </c>
      <c r="AE387">
        <v>1.2513661810145208E-4</v>
      </c>
      <c r="AG387" t="s">
        <v>97</v>
      </c>
      <c r="AH387" t="s">
        <v>2129</v>
      </c>
      <c r="AI387">
        <v>0</v>
      </c>
    </row>
    <row r="388" spans="9:35" x14ac:dyDescent="0.45">
      <c r="I388" t="s">
        <v>236</v>
      </c>
      <c r="J388" t="s">
        <v>2130</v>
      </c>
      <c r="K388">
        <v>1.2571854355840001E-4</v>
      </c>
      <c r="L388" t="s">
        <v>238</v>
      </c>
      <c r="N388" t="s">
        <v>346</v>
      </c>
      <c r="O388" t="s">
        <v>2130</v>
      </c>
      <c r="P388">
        <v>1.8656278815251185E-6</v>
      </c>
      <c r="Q388" t="s">
        <v>238</v>
      </c>
      <c r="S388" t="s">
        <v>347</v>
      </c>
      <c r="T388" t="s">
        <v>2130</v>
      </c>
      <c r="U388">
        <v>0</v>
      </c>
      <c r="V388" t="s">
        <v>238</v>
      </c>
      <c r="X388">
        <v>1.1415525114155251E-4</v>
      </c>
      <c r="Y388">
        <v>1.4452759200788939E-4</v>
      </c>
      <c r="Z388" t="s">
        <v>2130</v>
      </c>
      <c r="AA388" t="s">
        <v>25</v>
      </c>
      <c r="AC388" t="s">
        <v>22</v>
      </c>
      <c r="AD388" t="s">
        <v>2130</v>
      </c>
      <c r="AE388">
        <v>1.2528128264681872E-4</v>
      </c>
      <c r="AG388" t="s">
        <v>97</v>
      </c>
      <c r="AH388" t="s">
        <v>2130</v>
      </c>
      <c r="AI388">
        <v>0</v>
      </c>
    </row>
    <row r="389" spans="9:35" x14ac:dyDescent="0.45">
      <c r="I389" t="s">
        <v>236</v>
      </c>
      <c r="J389" t="s">
        <v>2131</v>
      </c>
      <c r="K389">
        <v>1.239403645268E-4</v>
      </c>
      <c r="L389" t="s">
        <v>238</v>
      </c>
      <c r="N389" t="s">
        <v>346</v>
      </c>
      <c r="O389" t="s">
        <v>2131</v>
      </c>
      <c r="P389">
        <v>1.0011626258007971E-7</v>
      </c>
      <c r="Q389" t="s">
        <v>238</v>
      </c>
      <c r="S389" t="s">
        <v>347</v>
      </c>
      <c r="T389" t="s">
        <v>2131</v>
      </c>
      <c r="U389">
        <v>0</v>
      </c>
      <c r="V389" t="s">
        <v>238</v>
      </c>
      <c r="X389">
        <v>1.1415525114155251E-4</v>
      </c>
      <c r="Y389">
        <v>1.408812536774151E-4</v>
      </c>
      <c r="Z389" t="s">
        <v>2131</v>
      </c>
      <c r="AA389" t="s">
        <v>25</v>
      </c>
      <c r="AC389" t="s">
        <v>22</v>
      </c>
      <c r="AD389" t="s">
        <v>2131</v>
      </c>
      <c r="AE389">
        <v>1.2399996810214282E-4</v>
      </c>
      <c r="AG389" t="s">
        <v>97</v>
      </c>
      <c r="AH389" t="s">
        <v>2131</v>
      </c>
      <c r="AI389">
        <v>0</v>
      </c>
    </row>
    <row r="390" spans="9:35" x14ac:dyDescent="0.45">
      <c r="I390" t="s">
        <v>236</v>
      </c>
      <c r="J390" t="s">
        <v>2132</v>
      </c>
      <c r="K390">
        <v>1.383534340229E-4</v>
      </c>
      <c r="L390" t="s">
        <v>238</v>
      </c>
      <c r="N390" t="s">
        <v>346</v>
      </c>
      <c r="O390" t="s">
        <v>2132</v>
      </c>
      <c r="P390">
        <v>2.6664564064603178E-6</v>
      </c>
      <c r="Q390" t="s">
        <v>238</v>
      </c>
      <c r="S390" t="s">
        <v>347</v>
      </c>
      <c r="T390" t="s">
        <v>2132</v>
      </c>
      <c r="U390">
        <v>0</v>
      </c>
      <c r="V390" t="s">
        <v>238</v>
      </c>
      <c r="X390">
        <v>1.1415525114155251E-4</v>
      </c>
      <c r="Y390">
        <v>1.4054976837464471E-4</v>
      </c>
      <c r="Z390" t="s">
        <v>2132</v>
      </c>
      <c r="AA390" t="s">
        <v>25</v>
      </c>
      <c r="AC390" t="s">
        <v>22</v>
      </c>
      <c r="AD390" t="s">
        <v>2132</v>
      </c>
      <c r="AE390">
        <v>1.2356597446604289E-4</v>
      </c>
      <c r="AG390" t="s">
        <v>97</v>
      </c>
      <c r="AH390" t="s">
        <v>2132</v>
      </c>
      <c r="AI390">
        <v>0</v>
      </c>
    </row>
    <row r="391" spans="9:35" x14ac:dyDescent="0.45">
      <c r="I391" t="s">
        <v>236</v>
      </c>
      <c r="J391" t="s">
        <v>2133</v>
      </c>
      <c r="K391">
        <v>1.161736019448E-4</v>
      </c>
      <c r="L391" t="s">
        <v>238</v>
      </c>
      <c r="N391" t="s">
        <v>346</v>
      </c>
      <c r="O391" t="s">
        <v>2133</v>
      </c>
      <c r="P391">
        <v>6.3950334738893528E-6</v>
      </c>
      <c r="Q391" t="s">
        <v>238</v>
      </c>
      <c r="S391" t="s">
        <v>347</v>
      </c>
      <c r="T391" t="s">
        <v>2133</v>
      </c>
      <c r="U391">
        <v>0</v>
      </c>
      <c r="V391" t="s">
        <v>238</v>
      </c>
      <c r="X391">
        <v>1.1415525114155251E-4</v>
      </c>
      <c r="Y391">
        <v>1.4253868019126702E-4</v>
      </c>
      <c r="Z391" t="s">
        <v>2133</v>
      </c>
      <c r="AA391" t="s">
        <v>25</v>
      </c>
      <c r="AC391" t="s">
        <v>22</v>
      </c>
      <c r="AD391" t="s">
        <v>2133</v>
      </c>
      <c r="AE391">
        <v>1.2354530810241909E-4</v>
      </c>
      <c r="AG391" t="s">
        <v>97</v>
      </c>
      <c r="AH391" t="s">
        <v>2133</v>
      </c>
      <c r="AI391">
        <v>0</v>
      </c>
    </row>
    <row r="392" spans="9:35" x14ac:dyDescent="0.45">
      <c r="I392" t="s">
        <v>236</v>
      </c>
      <c r="J392" t="s">
        <v>2134</v>
      </c>
      <c r="K392">
        <v>1.0583872295560001E-4</v>
      </c>
      <c r="L392" t="s">
        <v>238</v>
      </c>
      <c r="N392" t="s">
        <v>346</v>
      </c>
      <c r="O392" t="s">
        <v>2134</v>
      </c>
      <c r="P392">
        <v>8.5861954554891219E-6</v>
      </c>
      <c r="Q392" t="s">
        <v>238</v>
      </c>
      <c r="S392" t="s">
        <v>347</v>
      </c>
      <c r="T392" t="s">
        <v>2134</v>
      </c>
      <c r="U392">
        <v>0</v>
      </c>
      <c r="V392" t="s">
        <v>238</v>
      </c>
      <c r="X392">
        <v>1.1415525114155251E-4</v>
      </c>
      <c r="Y392">
        <v>1.4883690094390442E-4</v>
      </c>
      <c r="Z392" t="s">
        <v>2134</v>
      </c>
      <c r="AA392" t="s">
        <v>25</v>
      </c>
      <c r="AC392" t="s">
        <v>22</v>
      </c>
      <c r="AD392" t="s">
        <v>2134</v>
      </c>
      <c r="AE392">
        <v>1.2271865355746689E-4</v>
      </c>
      <c r="AG392" t="s">
        <v>97</v>
      </c>
      <c r="AH392" t="s">
        <v>2134</v>
      </c>
      <c r="AI392">
        <v>0</v>
      </c>
    </row>
    <row r="393" spans="9:35" x14ac:dyDescent="0.45">
      <c r="I393" t="s">
        <v>236</v>
      </c>
      <c r="J393" t="s">
        <v>2135</v>
      </c>
      <c r="K393">
        <v>9.3841753093480357E-5</v>
      </c>
      <c r="L393" t="s">
        <v>238</v>
      </c>
      <c r="N393" t="s">
        <v>346</v>
      </c>
      <c r="O393" t="s">
        <v>2135</v>
      </c>
      <c r="P393">
        <v>1.4653904211447938E-5</v>
      </c>
      <c r="Q393" t="s">
        <v>238</v>
      </c>
      <c r="S393" t="s">
        <v>347</v>
      </c>
      <c r="T393" t="s">
        <v>2135</v>
      </c>
      <c r="U393">
        <v>0</v>
      </c>
      <c r="V393" t="s">
        <v>238</v>
      </c>
      <c r="X393">
        <v>1.1415525114155251E-4</v>
      </c>
      <c r="Y393">
        <v>1.5049432745775637E-4</v>
      </c>
      <c r="Z393" t="s">
        <v>2135</v>
      </c>
      <c r="AA393" t="s">
        <v>25</v>
      </c>
      <c r="AC393" t="s">
        <v>22</v>
      </c>
      <c r="AD393" t="s">
        <v>2135</v>
      </c>
      <c r="AE393">
        <v>1.2220199446687178E-4</v>
      </c>
      <c r="AG393" t="s">
        <v>97</v>
      </c>
      <c r="AH393" t="s">
        <v>2135</v>
      </c>
      <c r="AI393">
        <v>0</v>
      </c>
    </row>
    <row r="394" spans="9:35" x14ac:dyDescent="0.45">
      <c r="I394" t="s">
        <v>236</v>
      </c>
      <c r="J394" t="s">
        <v>2136</v>
      </c>
      <c r="K394">
        <v>7.3103246162207772E-5</v>
      </c>
      <c r="L394" t="s">
        <v>238</v>
      </c>
      <c r="N394" t="s">
        <v>346</v>
      </c>
      <c r="O394" t="s">
        <v>2136</v>
      </c>
      <c r="P394">
        <v>1.5741029139681337E-5</v>
      </c>
      <c r="Q394" t="s">
        <v>238</v>
      </c>
      <c r="S394" t="s">
        <v>347</v>
      </c>
      <c r="T394" t="s">
        <v>2136</v>
      </c>
      <c r="U394">
        <v>0</v>
      </c>
      <c r="V394" t="s">
        <v>238</v>
      </c>
      <c r="X394">
        <v>1.1415525114155251E-4</v>
      </c>
      <c r="Y394">
        <v>1.7237235744060203E-4</v>
      </c>
      <c r="Z394" t="s">
        <v>2136</v>
      </c>
      <c r="AA394" t="s">
        <v>25</v>
      </c>
      <c r="AC394" t="s">
        <v>22</v>
      </c>
      <c r="AD394" t="s">
        <v>2136</v>
      </c>
      <c r="AE394">
        <v>1.2193333173976233E-4</v>
      </c>
      <c r="AG394" t="s">
        <v>97</v>
      </c>
      <c r="AH394" t="s">
        <v>2136</v>
      </c>
      <c r="AI394">
        <v>0</v>
      </c>
    </row>
    <row r="395" spans="9:35" x14ac:dyDescent="0.45">
      <c r="I395" t="s">
        <v>236</v>
      </c>
      <c r="J395" t="s">
        <v>2137</v>
      </c>
      <c r="K395">
        <v>4.7595888610642E-5</v>
      </c>
      <c r="L395" t="s">
        <v>238</v>
      </c>
      <c r="N395" t="s">
        <v>346</v>
      </c>
      <c r="O395" t="s">
        <v>2137</v>
      </c>
      <c r="P395">
        <v>1.45317167581429E-5</v>
      </c>
      <c r="Q395" t="s">
        <v>238</v>
      </c>
      <c r="S395" t="s">
        <v>347</v>
      </c>
      <c r="T395" t="s">
        <v>2137</v>
      </c>
      <c r="U395">
        <v>0</v>
      </c>
      <c r="V395" t="s">
        <v>238</v>
      </c>
      <c r="X395">
        <v>1.1415525114155251E-4</v>
      </c>
      <c r="Y395">
        <v>2.2209515285616027E-4</v>
      </c>
      <c r="Z395" t="s">
        <v>2137</v>
      </c>
      <c r="AA395" t="s">
        <v>25</v>
      </c>
      <c r="AC395" t="s">
        <v>22</v>
      </c>
      <c r="AD395" t="s">
        <v>2137</v>
      </c>
      <c r="AE395">
        <v>1.2170600173990044E-4</v>
      </c>
      <c r="AG395" t="s">
        <v>97</v>
      </c>
      <c r="AH395" t="s">
        <v>2137</v>
      </c>
      <c r="AI395">
        <v>0</v>
      </c>
    </row>
    <row r="396" spans="9:35" x14ac:dyDescent="0.45">
      <c r="I396" t="s">
        <v>236</v>
      </c>
      <c r="J396" t="s">
        <v>2138</v>
      </c>
      <c r="K396">
        <v>1.4468125511764006E-5</v>
      </c>
      <c r="L396" t="s">
        <v>238</v>
      </c>
      <c r="N396" t="s">
        <v>346</v>
      </c>
      <c r="O396" t="s">
        <v>2138</v>
      </c>
      <c r="P396">
        <v>1.9845815082909367E-5</v>
      </c>
      <c r="Q396" t="s">
        <v>238</v>
      </c>
      <c r="S396" t="s">
        <v>347</v>
      </c>
      <c r="T396" t="s">
        <v>2138</v>
      </c>
      <c r="U396">
        <v>0</v>
      </c>
      <c r="V396" t="s">
        <v>238</v>
      </c>
      <c r="X396">
        <v>1.1415525114155251E-4</v>
      </c>
      <c r="Y396">
        <v>2.2209515285616027E-4</v>
      </c>
      <c r="Z396" t="s">
        <v>2138</v>
      </c>
      <c r="AA396" t="s">
        <v>25</v>
      </c>
      <c r="AC396" t="s">
        <v>22</v>
      </c>
      <c r="AD396" t="s">
        <v>2138</v>
      </c>
      <c r="AE396">
        <v>1.2158200355815765E-4</v>
      </c>
      <c r="AG396" t="s">
        <v>97</v>
      </c>
      <c r="AH396" t="s">
        <v>2138</v>
      </c>
      <c r="AI396">
        <v>0</v>
      </c>
    </row>
    <row r="397" spans="9:35" x14ac:dyDescent="0.45">
      <c r="I397" t="s">
        <v>236</v>
      </c>
      <c r="J397" t="s">
        <v>2139</v>
      </c>
      <c r="K397">
        <v>0</v>
      </c>
      <c r="L397" t="s">
        <v>238</v>
      </c>
      <c r="N397" t="s">
        <v>346</v>
      </c>
      <c r="O397" t="s">
        <v>2139</v>
      </c>
      <c r="P397">
        <v>2.3556614675973901E-5</v>
      </c>
      <c r="Q397" t="s">
        <v>238</v>
      </c>
      <c r="S397" t="s">
        <v>347</v>
      </c>
      <c r="T397" t="s">
        <v>2139</v>
      </c>
      <c r="U397">
        <v>0</v>
      </c>
      <c r="V397" t="s">
        <v>238</v>
      </c>
      <c r="X397">
        <v>1.1415525114155251E-4</v>
      </c>
      <c r="Y397">
        <v>1.7237235744060203E-4</v>
      </c>
      <c r="Z397" t="s">
        <v>2139</v>
      </c>
      <c r="AA397" t="s">
        <v>25</v>
      </c>
      <c r="AC397" t="s">
        <v>22</v>
      </c>
      <c r="AD397" t="s">
        <v>2139</v>
      </c>
      <c r="AE397">
        <v>1.1997002719550083E-4</v>
      </c>
      <c r="AG397" t="s">
        <v>97</v>
      </c>
      <c r="AH397" t="s">
        <v>2139</v>
      </c>
      <c r="AI397">
        <v>0</v>
      </c>
    </row>
    <row r="398" spans="9:35" x14ac:dyDescent="0.45">
      <c r="I398" t="s">
        <v>236</v>
      </c>
      <c r="J398" t="s">
        <v>2140</v>
      </c>
      <c r="K398">
        <v>0</v>
      </c>
      <c r="L398" t="s">
        <v>238</v>
      </c>
      <c r="N398" t="s">
        <v>346</v>
      </c>
      <c r="O398" t="s">
        <v>2140</v>
      </c>
      <c r="P398">
        <v>1.7683037213417016E-5</v>
      </c>
      <c r="Q398" t="s">
        <v>238</v>
      </c>
      <c r="S398" t="s">
        <v>347</v>
      </c>
      <c r="T398" t="s">
        <v>2140</v>
      </c>
      <c r="U398">
        <v>0</v>
      </c>
      <c r="V398" t="s">
        <v>238</v>
      </c>
      <c r="X398">
        <v>1.1415525114155251E-4</v>
      </c>
      <c r="Y398">
        <v>1.5579809230208258E-4</v>
      </c>
      <c r="Z398" t="s">
        <v>2140</v>
      </c>
      <c r="AA398" t="s">
        <v>25</v>
      </c>
      <c r="AC398" t="s">
        <v>22</v>
      </c>
      <c r="AD398" t="s">
        <v>2140</v>
      </c>
      <c r="AE398">
        <v>1.1746939719702044E-4</v>
      </c>
      <c r="AG398" t="s">
        <v>97</v>
      </c>
      <c r="AH398" t="s">
        <v>2140</v>
      </c>
      <c r="AI398">
        <v>0</v>
      </c>
    </row>
    <row r="399" spans="9:35" x14ac:dyDescent="0.45">
      <c r="I399" t="s">
        <v>236</v>
      </c>
      <c r="J399" t="s">
        <v>2141</v>
      </c>
      <c r="K399">
        <v>0</v>
      </c>
      <c r="L399" t="s">
        <v>238</v>
      </c>
      <c r="N399" t="s">
        <v>346</v>
      </c>
      <c r="O399" t="s">
        <v>2141</v>
      </c>
      <c r="P399">
        <v>1.5405230153530585E-5</v>
      </c>
      <c r="Q399" t="s">
        <v>238</v>
      </c>
      <c r="S399" t="s">
        <v>347</v>
      </c>
      <c r="T399" t="s">
        <v>2141</v>
      </c>
      <c r="U399">
        <v>0</v>
      </c>
      <c r="V399" t="s">
        <v>238</v>
      </c>
      <c r="X399">
        <v>1.1415525114155251E-4</v>
      </c>
      <c r="Y399">
        <v>1.093901499142282E-4</v>
      </c>
      <c r="Z399" t="s">
        <v>2141</v>
      </c>
      <c r="AA399" t="s">
        <v>25</v>
      </c>
      <c r="AC399" t="s">
        <v>22</v>
      </c>
      <c r="AD399" t="s">
        <v>2141</v>
      </c>
      <c r="AE399">
        <v>1.0837619720254628E-4</v>
      </c>
      <c r="AG399" t="s">
        <v>97</v>
      </c>
      <c r="AH399" t="s">
        <v>2141</v>
      </c>
      <c r="AI399">
        <v>0</v>
      </c>
    </row>
    <row r="400" spans="9:35" x14ac:dyDescent="0.45">
      <c r="I400" t="s">
        <v>236</v>
      </c>
      <c r="J400" t="s">
        <v>2142</v>
      </c>
      <c r="K400">
        <v>0</v>
      </c>
      <c r="L400" t="s">
        <v>238</v>
      </c>
      <c r="N400" t="s">
        <v>346</v>
      </c>
      <c r="O400" t="s">
        <v>2142</v>
      </c>
      <c r="P400">
        <v>1.4511349439832829E-5</v>
      </c>
      <c r="Q400" t="s">
        <v>238</v>
      </c>
      <c r="S400" t="s">
        <v>347</v>
      </c>
      <c r="T400" t="s">
        <v>2142</v>
      </c>
      <c r="U400">
        <v>0</v>
      </c>
      <c r="V400" t="s">
        <v>238</v>
      </c>
      <c r="X400">
        <v>1.1415525114155251E-4</v>
      </c>
      <c r="Y400">
        <v>7.9556472664893237E-5</v>
      </c>
      <c r="Z400" t="s">
        <v>2142</v>
      </c>
      <c r="AA400" t="s">
        <v>25</v>
      </c>
      <c r="AC400" t="s">
        <v>22</v>
      </c>
      <c r="AD400" t="s">
        <v>2142</v>
      </c>
      <c r="AE400">
        <v>1.0312694084209983E-4</v>
      </c>
      <c r="AG400" t="s">
        <v>97</v>
      </c>
      <c r="AH400" t="s">
        <v>2142</v>
      </c>
      <c r="AI400">
        <v>0</v>
      </c>
    </row>
    <row r="401" spans="9:35" x14ac:dyDescent="0.45">
      <c r="I401" t="s">
        <v>236</v>
      </c>
      <c r="J401" t="s">
        <v>2143</v>
      </c>
      <c r="K401">
        <v>0</v>
      </c>
      <c r="L401" t="s">
        <v>238</v>
      </c>
      <c r="N401" t="s">
        <v>346</v>
      </c>
      <c r="O401" t="s">
        <v>2143</v>
      </c>
      <c r="P401">
        <v>8.5901503840701097E-6</v>
      </c>
      <c r="Q401" t="s">
        <v>238</v>
      </c>
      <c r="S401" t="s">
        <v>347</v>
      </c>
      <c r="T401" t="s">
        <v>2143</v>
      </c>
      <c r="U401">
        <v>0</v>
      </c>
      <c r="V401" t="s">
        <v>238</v>
      </c>
      <c r="X401">
        <v>1.1415525114155251E-4</v>
      </c>
      <c r="Y401">
        <v>5.6352501470966035E-5</v>
      </c>
      <c r="Z401" t="s">
        <v>2143</v>
      </c>
      <c r="AA401" t="s">
        <v>25</v>
      </c>
      <c r="AC401" t="s">
        <v>22</v>
      </c>
      <c r="AD401" t="s">
        <v>2143</v>
      </c>
      <c r="AE401">
        <v>9.3310418120792492E-5</v>
      </c>
      <c r="AG401" t="s">
        <v>97</v>
      </c>
      <c r="AH401" t="s">
        <v>2143</v>
      </c>
      <c r="AI401">
        <v>0</v>
      </c>
    </row>
    <row r="402" spans="9:35" x14ac:dyDescent="0.45">
      <c r="I402" t="s">
        <v>236</v>
      </c>
      <c r="J402" t="s">
        <v>2144</v>
      </c>
      <c r="K402">
        <v>0</v>
      </c>
      <c r="L402" t="s">
        <v>238</v>
      </c>
      <c r="N402" t="s">
        <v>346</v>
      </c>
      <c r="O402" t="s">
        <v>2144</v>
      </c>
      <c r="P402">
        <v>1.3232196880497448E-5</v>
      </c>
      <c r="Q402" t="s">
        <v>238</v>
      </c>
      <c r="S402" t="s">
        <v>347</v>
      </c>
      <c r="T402" t="s">
        <v>2144</v>
      </c>
      <c r="U402">
        <v>0</v>
      </c>
      <c r="V402" t="s">
        <v>238</v>
      </c>
      <c r="X402">
        <v>1.1415525114155251E-4</v>
      </c>
      <c r="Y402">
        <v>2.9833677249334962E-5</v>
      </c>
      <c r="Z402" t="s">
        <v>2144</v>
      </c>
      <c r="AA402" t="s">
        <v>25</v>
      </c>
      <c r="AC402" t="s">
        <v>22</v>
      </c>
      <c r="AD402" t="s">
        <v>2144</v>
      </c>
      <c r="AE402">
        <v>8.6759180852046298E-5</v>
      </c>
      <c r="AG402" t="s">
        <v>97</v>
      </c>
      <c r="AH402" t="s">
        <v>2144</v>
      </c>
      <c r="AI402">
        <v>0</v>
      </c>
    </row>
    <row r="403" spans="9:35" x14ac:dyDescent="0.45">
      <c r="I403" t="s">
        <v>236</v>
      </c>
      <c r="J403" t="s">
        <v>726</v>
      </c>
      <c r="K403">
        <v>1.1520437908200032E-4</v>
      </c>
      <c r="L403" t="s">
        <v>238</v>
      </c>
      <c r="N403" t="s">
        <v>346</v>
      </c>
      <c r="O403" t="s">
        <v>726</v>
      </c>
      <c r="P403">
        <v>9.4810396481966916E-2</v>
      </c>
      <c r="Q403" t="s">
        <v>238</v>
      </c>
      <c r="S403" t="s">
        <v>347</v>
      </c>
      <c r="T403" t="s">
        <v>726</v>
      </c>
      <c r="U403">
        <v>0</v>
      </c>
      <c r="V403" t="s">
        <v>238</v>
      </c>
      <c r="X403">
        <v>5.5707762557077628E-2</v>
      </c>
      <c r="Y403">
        <v>3.0876861497153366E-2</v>
      </c>
      <c r="Z403" t="s">
        <v>726</v>
      </c>
      <c r="AA403" t="s">
        <v>25</v>
      </c>
      <c r="AC403" t="s">
        <v>22</v>
      </c>
      <c r="AD403" t="s">
        <v>726</v>
      </c>
      <c r="AE403">
        <v>5.563526490454903E-2</v>
      </c>
      <c r="AG403" t="s">
        <v>97</v>
      </c>
      <c r="AH403" t="s">
        <v>726</v>
      </c>
      <c r="AI403">
        <v>0.20955345371226008</v>
      </c>
    </row>
    <row r="404" spans="9:35" x14ac:dyDescent="0.45">
      <c r="I404" t="s">
        <v>236</v>
      </c>
      <c r="J404" t="s">
        <v>727</v>
      </c>
      <c r="K404">
        <v>2.614250903494543E-2</v>
      </c>
      <c r="L404" t="s">
        <v>238</v>
      </c>
      <c r="N404" t="s">
        <v>346</v>
      </c>
      <c r="O404" t="s">
        <v>727</v>
      </c>
      <c r="P404">
        <v>3.4643278556582197E-2</v>
      </c>
      <c r="Q404" t="s">
        <v>238</v>
      </c>
      <c r="S404" t="s">
        <v>347</v>
      </c>
      <c r="T404" t="s">
        <v>727</v>
      </c>
      <c r="U404">
        <v>0</v>
      </c>
      <c r="V404" t="s">
        <v>238</v>
      </c>
      <c r="X404">
        <v>2.0890410958904111E-2</v>
      </c>
      <c r="Y404">
        <v>2.6307005113160802E-2</v>
      </c>
      <c r="Z404" t="s">
        <v>727</v>
      </c>
      <c r="AA404" t="s">
        <v>25</v>
      </c>
      <c r="AC404" t="s">
        <v>22</v>
      </c>
      <c r="AD404" t="s">
        <v>727</v>
      </c>
      <c r="AE404">
        <v>2.5399754650767273E-2</v>
      </c>
      <c r="AG404" t="s">
        <v>97</v>
      </c>
      <c r="AH404" t="s">
        <v>727</v>
      </c>
      <c r="AI404">
        <v>6.2725301653463461E-2</v>
      </c>
    </row>
    <row r="405" spans="9:35" x14ac:dyDescent="0.45">
      <c r="I405" t="s">
        <v>236</v>
      </c>
      <c r="J405" t="s">
        <v>728</v>
      </c>
      <c r="K405">
        <v>2.273010743934168E-2</v>
      </c>
      <c r="L405" t="s">
        <v>238</v>
      </c>
      <c r="N405" t="s">
        <v>346</v>
      </c>
      <c r="O405" t="s">
        <v>728</v>
      </c>
      <c r="P405">
        <v>2.242591569348662E-2</v>
      </c>
      <c r="Q405" t="s">
        <v>238</v>
      </c>
      <c r="S405" t="s">
        <v>347</v>
      </c>
      <c r="T405" t="s">
        <v>728</v>
      </c>
      <c r="U405">
        <v>0</v>
      </c>
      <c r="V405" t="s">
        <v>238</v>
      </c>
      <c r="X405">
        <v>1.3926940639269407E-2</v>
      </c>
      <c r="Y405">
        <v>1.7268395362520613E-2</v>
      </c>
      <c r="Z405" t="s">
        <v>728</v>
      </c>
      <c r="AA405" t="s">
        <v>25</v>
      </c>
      <c r="AC405" t="s">
        <v>22</v>
      </c>
      <c r="AD405" t="s">
        <v>728</v>
      </c>
      <c r="AE405">
        <v>1.6755659481225448E-2</v>
      </c>
      <c r="AG405" t="s">
        <v>97</v>
      </c>
      <c r="AH405" t="s">
        <v>728</v>
      </c>
      <c r="AI405">
        <v>7.0016088556061229E-2</v>
      </c>
    </row>
    <row r="406" spans="9:35" x14ac:dyDescent="0.45">
      <c r="I406" t="s">
        <v>236</v>
      </c>
      <c r="J406" t="s">
        <v>729</v>
      </c>
      <c r="K406">
        <v>1.3667385556551137E-2</v>
      </c>
      <c r="L406" t="s">
        <v>238</v>
      </c>
      <c r="N406" t="s">
        <v>346</v>
      </c>
      <c r="O406" t="s">
        <v>729</v>
      </c>
      <c r="P406">
        <v>1.1231619341452358E-2</v>
      </c>
      <c r="Q406" t="s">
        <v>238</v>
      </c>
      <c r="S406" t="s">
        <v>347</v>
      </c>
      <c r="T406" t="s">
        <v>729</v>
      </c>
      <c r="U406">
        <v>0</v>
      </c>
      <c r="V406" t="s">
        <v>238</v>
      </c>
      <c r="X406">
        <v>6.9634703196347035E-3</v>
      </c>
      <c r="Y406">
        <v>9.0790509575781678E-3</v>
      </c>
      <c r="Z406" t="s">
        <v>729</v>
      </c>
      <c r="AA406" t="s">
        <v>25</v>
      </c>
      <c r="AC406" t="s">
        <v>22</v>
      </c>
      <c r="AD406" t="s">
        <v>729</v>
      </c>
      <c r="AE406">
        <v>8.3234358715548688E-3</v>
      </c>
      <c r="AG406" t="s">
        <v>97</v>
      </c>
      <c r="AH406" t="s">
        <v>729</v>
      </c>
      <c r="AI406">
        <v>7.3151239805134383E-2</v>
      </c>
    </row>
    <row r="407" spans="9:35" x14ac:dyDescent="0.45">
      <c r="I407" t="s">
        <v>236</v>
      </c>
      <c r="J407" t="s">
        <v>730</v>
      </c>
      <c r="K407">
        <v>1.3137587471269805E-2</v>
      </c>
      <c r="L407" t="s">
        <v>238</v>
      </c>
      <c r="N407" t="s">
        <v>346</v>
      </c>
      <c r="O407" t="s">
        <v>730</v>
      </c>
      <c r="P407">
        <v>1.1149057915760208E-2</v>
      </c>
      <c r="Q407" t="s">
        <v>238</v>
      </c>
      <c r="S407" t="s">
        <v>347</v>
      </c>
      <c r="T407" t="s">
        <v>730</v>
      </c>
      <c r="U407">
        <v>0</v>
      </c>
      <c r="V407" t="s">
        <v>238</v>
      </c>
      <c r="X407">
        <v>6.9634703196347035E-3</v>
      </c>
      <c r="Y407">
        <v>9.1801539749231387E-3</v>
      </c>
      <c r="Z407" t="s">
        <v>730</v>
      </c>
      <c r="AA407" t="s">
        <v>25</v>
      </c>
      <c r="AC407" t="s">
        <v>22</v>
      </c>
      <c r="AD407" t="s">
        <v>730</v>
      </c>
      <c r="AE407">
        <v>8.3288091260970577E-3</v>
      </c>
      <c r="AG407" t="s">
        <v>97</v>
      </c>
      <c r="AH407" t="s">
        <v>730</v>
      </c>
      <c r="AI407">
        <v>7.431109003702141E-2</v>
      </c>
    </row>
    <row r="408" spans="9:35" x14ac:dyDescent="0.45">
      <c r="I408" t="s">
        <v>236</v>
      </c>
      <c r="J408" t="s">
        <v>731</v>
      </c>
      <c r="K408">
        <v>1.3978902011871448E-2</v>
      </c>
      <c r="L408" t="s">
        <v>238</v>
      </c>
      <c r="N408" t="s">
        <v>346</v>
      </c>
      <c r="O408" t="s">
        <v>731</v>
      </c>
      <c r="P408">
        <v>3.374347263847316E-2</v>
      </c>
      <c r="Q408" t="s">
        <v>238</v>
      </c>
      <c r="S408" t="s">
        <v>347</v>
      </c>
      <c r="T408" t="s">
        <v>731</v>
      </c>
      <c r="U408">
        <v>0</v>
      </c>
      <c r="V408" t="s">
        <v>238</v>
      </c>
      <c r="X408">
        <v>2.0890410958904111E-2</v>
      </c>
      <c r="Y408">
        <v>3.7610322452328274E-2</v>
      </c>
      <c r="Z408" t="s">
        <v>731</v>
      </c>
      <c r="AA408" t="s">
        <v>25</v>
      </c>
      <c r="AC408" t="s">
        <v>22</v>
      </c>
      <c r="AD408" t="s">
        <v>731</v>
      </c>
      <c r="AE408">
        <v>2.5687244435138021E-2</v>
      </c>
      <c r="AG408" t="s">
        <v>97</v>
      </c>
      <c r="AH408" t="s">
        <v>731</v>
      </c>
      <c r="AI408">
        <v>5.9587789869682606E-2</v>
      </c>
    </row>
    <row r="409" spans="9:35" x14ac:dyDescent="0.45">
      <c r="I409" t="s">
        <v>236</v>
      </c>
      <c r="J409" t="s">
        <v>732</v>
      </c>
      <c r="K409">
        <v>0</v>
      </c>
      <c r="L409" t="s">
        <v>238</v>
      </c>
      <c r="N409" t="s">
        <v>346</v>
      </c>
      <c r="O409" t="s">
        <v>732</v>
      </c>
      <c r="P409">
        <v>5.9552748922066114E-2</v>
      </c>
      <c r="Q409" t="s">
        <v>238</v>
      </c>
      <c r="S409" t="s">
        <v>347</v>
      </c>
      <c r="T409" t="s">
        <v>732</v>
      </c>
      <c r="U409">
        <v>0</v>
      </c>
      <c r="V409" t="s">
        <v>238</v>
      </c>
      <c r="X409">
        <v>3.4817351598173514E-2</v>
      </c>
      <c r="Y409">
        <v>3.49816440013591E-2</v>
      </c>
      <c r="Z409" t="s">
        <v>732</v>
      </c>
      <c r="AA409" t="s">
        <v>25</v>
      </c>
      <c r="AC409" t="s">
        <v>22</v>
      </c>
      <c r="AD409" t="s">
        <v>732</v>
      </c>
      <c r="AE409">
        <v>3.7627083200199078E-2</v>
      </c>
      <c r="AG409" t="s">
        <v>97</v>
      </c>
      <c r="AH409" t="s">
        <v>732</v>
      </c>
      <c r="AI409">
        <v>0.15700563503473108</v>
      </c>
    </row>
    <row r="410" spans="9:35" x14ac:dyDescent="0.45">
      <c r="I410" t="s">
        <v>236</v>
      </c>
      <c r="J410" t="s">
        <v>733</v>
      </c>
      <c r="K410">
        <v>0</v>
      </c>
      <c r="L410" t="s">
        <v>238</v>
      </c>
      <c r="N410" t="s">
        <v>346</v>
      </c>
      <c r="O410" t="s">
        <v>733</v>
      </c>
      <c r="P410">
        <v>1.1909967716704002E-2</v>
      </c>
      <c r="Q410" t="s">
        <v>238</v>
      </c>
      <c r="S410" t="s">
        <v>347</v>
      </c>
      <c r="T410" t="s">
        <v>733</v>
      </c>
      <c r="U410">
        <v>0</v>
      </c>
      <c r="V410" t="s">
        <v>238</v>
      </c>
      <c r="X410">
        <v>6.9634703196347035E-3</v>
      </c>
      <c r="Y410">
        <v>1.8198543122094333E-3</v>
      </c>
      <c r="Z410" t="s">
        <v>733</v>
      </c>
      <c r="AA410" t="s">
        <v>25</v>
      </c>
      <c r="AC410" t="s">
        <v>22</v>
      </c>
      <c r="AD410" t="s">
        <v>733</v>
      </c>
      <c r="AE410">
        <v>6.5424293208189823E-3</v>
      </c>
      <c r="AG410" t="s">
        <v>97</v>
      </c>
      <c r="AH410" t="s">
        <v>733</v>
      </c>
      <c r="AI410">
        <v>6.1941020717009021E-2</v>
      </c>
    </row>
    <row r="411" spans="9:35" x14ac:dyDescent="0.45">
      <c r="AC411" t="s">
        <v>19</v>
      </c>
      <c r="AD411" t="s">
        <v>237</v>
      </c>
      <c r="AE411">
        <v>4.9034513755648629E-2</v>
      </c>
    </row>
    <row r="412" spans="9:35" x14ac:dyDescent="0.45">
      <c r="AC412" t="s">
        <v>19</v>
      </c>
      <c r="AD412" t="s">
        <v>239</v>
      </c>
      <c r="AE412">
        <v>1.8665825611722042E-2</v>
      </c>
    </row>
    <row r="413" spans="9:35" x14ac:dyDescent="0.45">
      <c r="AC413" t="s">
        <v>19</v>
      </c>
      <c r="AD413" t="s">
        <v>240</v>
      </c>
      <c r="AE413">
        <v>1.243674134374593E-2</v>
      </c>
    </row>
    <row r="414" spans="9:35" x14ac:dyDescent="0.45">
      <c r="AC414" t="s">
        <v>19</v>
      </c>
      <c r="AD414" t="s">
        <v>241</v>
      </c>
      <c r="AE414">
        <v>6.2172201364028056E-3</v>
      </c>
    </row>
    <row r="415" spans="9:35" x14ac:dyDescent="0.45">
      <c r="AC415" t="s">
        <v>19</v>
      </c>
      <c r="AD415" t="s">
        <v>242</v>
      </c>
      <c r="AE415">
        <v>6.2169218761118578E-3</v>
      </c>
    </row>
    <row r="416" spans="9:35" x14ac:dyDescent="0.45">
      <c r="AC416" t="s">
        <v>19</v>
      </c>
      <c r="AD416" t="s">
        <v>243</v>
      </c>
      <c r="AE416">
        <v>1.8678754546942747E-2</v>
      </c>
    </row>
    <row r="417" spans="29:31" x14ac:dyDescent="0.45">
      <c r="AC417" t="s">
        <v>19</v>
      </c>
      <c r="AD417" t="s">
        <v>244</v>
      </c>
      <c r="AE417">
        <v>3.0796077850404887E-2</v>
      </c>
    </row>
    <row r="418" spans="29:31" x14ac:dyDescent="0.45">
      <c r="AC418" t="s">
        <v>19</v>
      </c>
      <c r="AD418" t="s">
        <v>245</v>
      </c>
      <c r="AE418">
        <v>6.0970860783440342E-3</v>
      </c>
    </row>
    <row r="419" spans="29:31" x14ac:dyDescent="0.45">
      <c r="AC419" t="s">
        <v>19</v>
      </c>
      <c r="AD419" t="s">
        <v>510</v>
      </c>
      <c r="AE419">
        <v>1.1295570764053806E-4</v>
      </c>
    </row>
    <row r="420" spans="29:31" x14ac:dyDescent="0.45">
      <c r="AC420" t="s">
        <v>19</v>
      </c>
      <c r="AD420" t="s">
        <v>511</v>
      </c>
      <c r="AE420">
        <v>1.1286493276937969E-4</v>
      </c>
    </row>
    <row r="421" spans="29:31" x14ac:dyDescent="0.45">
      <c r="AC421" t="s">
        <v>19</v>
      </c>
      <c r="AD421" t="s">
        <v>512</v>
      </c>
      <c r="AE421">
        <v>1.1281882489831509E-4</v>
      </c>
    </row>
    <row r="422" spans="29:31" x14ac:dyDescent="0.45">
      <c r="AC422" t="s">
        <v>19</v>
      </c>
      <c r="AD422" t="s">
        <v>513</v>
      </c>
      <c r="AE422">
        <v>1.1280441618860741E-4</v>
      </c>
    </row>
    <row r="423" spans="29:31" x14ac:dyDescent="0.45">
      <c r="AC423" t="s">
        <v>19</v>
      </c>
      <c r="AD423" t="s">
        <v>514</v>
      </c>
      <c r="AE423">
        <v>1.1335626977041163E-4</v>
      </c>
    </row>
    <row r="424" spans="29:31" x14ac:dyDescent="0.45">
      <c r="AC424" t="s">
        <v>19</v>
      </c>
      <c r="AD424" t="s">
        <v>515</v>
      </c>
      <c r="AE424">
        <v>1.1442683690169244E-4</v>
      </c>
    </row>
    <row r="425" spans="29:31" x14ac:dyDescent="0.45">
      <c r="AC425" t="s">
        <v>19</v>
      </c>
      <c r="AD425" t="s">
        <v>516</v>
      </c>
      <c r="AE425">
        <v>1.1527983251638724E-4</v>
      </c>
    </row>
    <row r="426" spans="29:31" x14ac:dyDescent="0.45">
      <c r="AC426" t="s">
        <v>19</v>
      </c>
      <c r="AD426" t="s">
        <v>517</v>
      </c>
      <c r="AE426">
        <v>1.1564437287199159E-4</v>
      </c>
    </row>
    <row r="427" spans="29:31" x14ac:dyDescent="0.45">
      <c r="AC427" t="s">
        <v>19</v>
      </c>
      <c r="AD427" t="s">
        <v>518</v>
      </c>
      <c r="AE427">
        <v>1.1564581374296236E-4</v>
      </c>
    </row>
    <row r="428" spans="29:31" x14ac:dyDescent="0.45">
      <c r="AC428" t="s">
        <v>19</v>
      </c>
      <c r="AD428" t="s">
        <v>519</v>
      </c>
      <c r="AE428">
        <v>1.155665658395701E-4</v>
      </c>
    </row>
    <row r="429" spans="29:31" x14ac:dyDescent="0.45">
      <c r="AC429" t="s">
        <v>19</v>
      </c>
      <c r="AD429" t="s">
        <v>520</v>
      </c>
      <c r="AE429">
        <v>1.1546282312967479E-4</v>
      </c>
    </row>
    <row r="430" spans="29:31" x14ac:dyDescent="0.45">
      <c r="AC430" t="s">
        <v>19</v>
      </c>
      <c r="AD430" t="s">
        <v>521</v>
      </c>
      <c r="AE430">
        <v>1.1542391961346404E-4</v>
      </c>
    </row>
    <row r="431" spans="29:31" x14ac:dyDescent="0.45">
      <c r="AC431" t="s">
        <v>19</v>
      </c>
      <c r="AD431" t="s">
        <v>522</v>
      </c>
      <c r="AE431">
        <v>1.1536772564560409E-4</v>
      </c>
    </row>
    <row r="432" spans="29:31" x14ac:dyDescent="0.45">
      <c r="AC432" t="s">
        <v>19</v>
      </c>
      <c r="AD432" t="s">
        <v>523</v>
      </c>
      <c r="AE432">
        <v>1.1536772564560409E-4</v>
      </c>
    </row>
    <row r="433" spans="29:31" x14ac:dyDescent="0.45">
      <c r="AC433" t="s">
        <v>19</v>
      </c>
      <c r="AD433" t="s">
        <v>524</v>
      </c>
      <c r="AE433">
        <v>1.1540662916181484E-4</v>
      </c>
    </row>
    <row r="434" spans="29:31" x14ac:dyDescent="0.45">
      <c r="AC434" t="s">
        <v>19</v>
      </c>
      <c r="AD434" t="s">
        <v>525</v>
      </c>
      <c r="AE434">
        <v>1.1545994138773326E-4</v>
      </c>
    </row>
    <row r="435" spans="29:31" x14ac:dyDescent="0.45">
      <c r="AC435" t="s">
        <v>19</v>
      </c>
      <c r="AD435" t="s">
        <v>526</v>
      </c>
      <c r="AE435">
        <v>1.1546858661355787E-4</v>
      </c>
    </row>
    <row r="436" spans="29:31" x14ac:dyDescent="0.45">
      <c r="AC436" t="s">
        <v>19</v>
      </c>
      <c r="AD436" t="s">
        <v>527</v>
      </c>
      <c r="AE436">
        <v>1.1549019967811938E-4</v>
      </c>
    </row>
    <row r="437" spans="29:31" x14ac:dyDescent="0.45">
      <c r="AC437" t="s">
        <v>19</v>
      </c>
      <c r="AD437" t="s">
        <v>528</v>
      </c>
      <c r="AE437">
        <v>1.1541959700055175E-4</v>
      </c>
    </row>
    <row r="438" spans="29:31" x14ac:dyDescent="0.45">
      <c r="AC438" t="s">
        <v>19</v>
      </c>
      <c r="AD438" t="s">
        <v>529</v>
      </c>
      <c r="AE438">
        <v>1.1495419567699361E-4</v>
      </c>
    </row>
    <row r="439" spans="29:31" x14ac:dyDescent="0.45">
      <c r="AC439" t="s">
        <v>19</v>
      </c>
      <c r="AD439" t="s">
        <v>530</v>
      </c>
      <c r="AE439">
        <v>1.1398304864269582E-4</v>
      </c>
    </row>
    <row r="440" spans="29:31" x14ac:dyDescent="0.45">
      <c r="AC440" t="s">
        <v>19</v>
      </c>
      <c r="AD440" t="s">
        <v>531</v>
      </c>
      <c r="AE440">
        <v>1.1333897931876243E-4</v>
      </c>
    </row>
    <row r="441" spans="29:31" x14ac:dyDescent="0.45">
      <c r="AC441" t="s">
        <v>19</v>
      </c>
      <c r="AD441" t="s">
        <v>532</v>
      </c>
      <c r="AE441">
        <v>1.1287501886617505E-4</v>
      </c>
    </row>
    <row r="442" spans="29:31" x14ac:dyDescent="0.45">
      <c r="AC442" t="s">
        <v>19</v>
      </c>
      <c r="AD442" t="s">
        <v>533</v>
      </c>
      <c r="AE442">
        <v>1.1260413512367063E-4</v>
      </c>
    </row>
    <row r="443" spans="29:31" x14ac:dyDescent="0.45">
      <c r="AC443" t="s">
        <v>19</v>
      </c>
      <c r="AD443" t="s">
        <v>534</v>
      </c>
      <c r="AE443">
        <v>1.1245140280076918E-4</v>
      </c>
    </row>
    <row r="444" spans="29:31" x14ac:dyDescent="0.45">
      <c r="AC444" t="s">
        <v>19</v>
      </c>
      <c r="AD444" t="s">
        <v>535</v>
      </c>
      <c r="AE444">
        <v>1.1220213212282629E-4</v>
      </c>
    </row>
    <row r="445" spans="29:31" x14ac:dyDescent="0.45">
      <c r="AC445" t="s">
        <v>19</v>
      </c>
      <c r="AD445" t="s">
        <v>536</v>
      </c>
      <c r="AE445">
        <v>1.1226408957456931E-4</v>
      </c>
    </row>
    <row r="446" spans="29:31" x14ac:dyDescent="0.45">
      <c r="AC446" t="s">
        <v>19</v>
      </c>
      <c r="AD446" t="s">
        <v>537</v>
      </c>
      <c r="AE446">
        <v>1.1220645473573858E-4</v>
      </c>
    </row>
    <row r="447" spans="29:31" x14ac:dyDescent="0.45">
      <c r="AC447" t="s">
        <v>19</v>
      </c>
      <c r="AD447" t="s">
        <v>538</v>
      </c>
      <c r="AE447">
        <v>1.1293985805985963E-4</v>
      </c>
    </row>
    <row r="448" spans="29:31" x14ac:dyDescent="0.45">
      <c r="AC448" t="s">
        <v>19</v>
      </c>
      <c r="AD448" t="s">
        <v>539</v>
      </c>
      <c r="AE448">
        <v>1.1416459838501261E-4</v>
      </c>
    </row>
    <row r="449" spans="29:31" x14ac:dyDescent="0.45">
      <c r="AC449" t="s">
        <v>19</v>
      </c>
      <c r="AD449" t="s">
        <v>540</v>
      </c>
      <c r="AE449">
        <v>1.151227775805735E-4</v>
      </c>
    </row>
    <row r="450" spans="29:31" x14ac:dyDescent="0.45">
      <c r="AC450" t="s">
        <v>19</v>
      </c>
      <c r="AD450" t="s">
        <v>541</v>
      </c>
      <c r="AE450">
        <v>1.1552045796850552E-4</v>
      </c>
    </row>
    <row r="451" spans="29:31" x14ac:dyDescent="0.45">
      <c r="AC451" t="s">
        <v>19</v>
      </c>
      <c r="AD451" t="s">
        <v>542</v>
      </c>
      <c r="AE451">
        <v>1.1547002748452861E-4</v>
      </c>
    </row>
    <row r="452" spans="29:31" x14ac:dyDescent="0.45">
      <c r="AC452" t="s">
        <v>19</v>
      </c>
      <c r="AD452" t="s">
        <v>543</v>
      </c>
      <c r="AE452">
        <v>1.1536772564560409E-4</v>
      </c>
    </row>
    <row r="453" spans="29:31" x14ac:dyDescent="0.45">
      <c r="AC453" t="s">
        <v>19</v>
      </c>
      <c r="AD453" t="s">
        <v>544</v>
      </c>
      <c r="AE453">
        <v>1.1527262816153339E-4</v>
      </c>
    </row>
    <row r="454" spans="29:31" x14ac:dyDescent="0.45">
      <c r="AC454" t="s">
        <v>19</v>
      </c>
      <c r="AD454" t="s">
        <v>545</v>
      </c>
      <c r="AE454">
        <v>1.1520490722590728E-4</v>
      </c>
    </row>
    <row r="455" spans="29:31" x14ac:dyDescent="0.45">
      <c r="AC455" t="s">
        <v>19</v>
      </c>
      <c r="AD455" t="s">
        <v>546</v>
      </c>
      <c r="AE455">
        <v>1.150492931610643E-4</v>
      </c>
    </row>
    <row r="456" spans="29:31" x14ac:dyDescent="0.45">
      <c r="AC456" t="s">
        <v>19</v>
      </c>
      <c r="AD456" t="s">
        <v>547</v>
      </c>
      <c r="AE456">
        <v>1.1496428177378899E-4</v>
      </c>
    </row>
    <row r="457" spans="29:31" x14ac:dyDescent="0.45">
      <c r="AC457" t="s">
        <v>19</v>
      </c>
      <c r="AD457" t="s">
        <v>548</v>
      </c>
      <c r="AE457">
        <v>1.1491961477369516E-4</v>
      </c>
    </row>
    <row r="458" spans="29:31" x14ac:dyDescent="0.45">
      <c r="AC458" t="s">
        <v>19</v>
      </c>
      <c r="AD458" t="s">
        <v>549</v>
      </c>
      <c r="AE458">
        <v>1.1491961477369516E-4</v>
      </c>
    </row>
    <row r="459" spans="29:31" x14ac:dyDescent="0.45">
      <c r="AC459" t="s">
        <v>19</v>
      </c>
      <c r="AD459" t="s">
        <v>550</v>
      </c>
      <c r="AE459">
        <v>1.1496716351573052E-4</v>
      </c>
    </row>
    <row r="460" spans="29:31" x14ac:dyDescent="0.45">
      <c r="AC460" t="s">
        <v>19</v>
      </c>
      <c r="AD460" t="s">
        <v>551</v>
      </c>
      <c r="AE460">
        <v>1.1503632532232739E-4</v>
      </c>
    </row>
    <row r="461" spans="29:31" x14ac:dyDescent="0.45">
      <c r="AC461" t="s">
        <v>19</v>
      </c>
      <c r="AD461" t="s">
        <v>552</v>
      </c>
      <c r="AE461">
        <v>1.1505073403203507E-4</v>
      </c>
    </row>
    <row r="462" spans="29:31" x14ac:dyDescent="0.45">
      <c r="AC462" t="s">
        <v>19</v>
      </c>
      <c r="AD462" t="s">
        <v>553</v>
      </c>
      <c r="AE462">
        <v>1.148403668703029E-4</v>
      </c>
    </row>
    <row r="463" spans="29:31" x14ac:dyDescent="0.45">
      <c r="AC463" t="s">
        <v>19</v>
      </c>
      <c r="AD463" t="s">
        <v>554</v>
      </c>
      <c r="AE463">
        <v>1.1401907041696502E-4</v>
      </c>
    </row>
    <row r="464" spans="29:31" x14ac:dyDescent="0.45">
      <c r="AC464" t="s">
        <v>19</v>
      </c>
      <c r="AD464" t="s">
        <v>555</v>
      </c>
      <c r="AE464">
        <v>1.1321218267333481E-4</v>
      </c>
    </row>
    <row r="465" spans="29:31" x14ac:dyDescent="0.45">
      <c r="AC465" t="s">
        <v>19</v>
      </c>
      <c r="AD465" t="s">
        <v>556</v>
      </c>
      <c r="AE465">
        <v>1.1273957699492283E-4</v>
      </c>
    </row>
    <row r="466" spans="29:31" x14ac:dyDescent="0.45">
      <c r="AC466" t="s">
        <v>19</v>
      </c>
      <c r="AD466" t="s">
        <v>557</v>
      </c>
      <c r="AE466">
        <v>1.1233036963922466E-4</v>
      </c>
    </row>
    <row r="467" spans="29:31" x14ac:dyDescent="0.45">
      <c r="AC467" t="s">
        <v>19</v>
      </c>
      <c r="AD467" t="s">
        <v>1833</v>
      </c>
      <c r="AE467">
        <v>1.1220069125185552E-4</v>
      </c>
    </row>
    <row r="468" spans="29:31" x14ac:dyDescent="0.45">
      <c r="AC468" t="s">
        <v>19</v>
      </c>
      <c r="AD468" t="s">
        <v>1834</v>
      </c>
      <c r="AE468">
        <v>1.1221798170350473E-4</v>
      </c>
    </row>
    <row r="469" spans="29:31" x14ac:dyDescent="0.45">
      <c r="AC469" t="s">
        <v>19</v>
      </c>
      <c r="AD469" t="s">
        <v>1835</v>
      </c>
      <c r="AE469">
        <v>1.1230875657466313E-4</v>
      </c>
    </row>
    <row r="470" spans="29:31" x14ac:dyDescent="0.45">
      <c r="AC470" t="s">
        <v>19</v>
      </c>
      <c r="AD470" t="s">
        <v>1836</v>
      </c>
      <c r="AE470">
        <v>1.1253641418804452E-4</v>
      </c>
    </row>
    <row r="471" spans="29:31" x14ac:dyDescent="0.45">
      <c r="AC471" t="s">
        <v>19</v>
      </c>
      <c r="AD471" t="s">
        <v>1837</v>
      </c>
      <c r="AE471">
        <v>1.1327990360896091E-4</v>
      </c>
    </row>
    <row r="472" spans="29:31" x14ac:dyDescent="0.45">
      <c r="AC472" t="s">
        <v>19</v>
      </c>
      <c r="AD472" t="s">
        <v>1838</v>
      </c>
      <c r="AE472">
        <v>1.1447438564372778E-4</v>
      </c>
    </row>
    <row r="473" spans="29:31" x14ac:dyDescent="0.45">
      <c r="AC473" t="s">
        <v>19</v>
      </c>
      <c r="AD473" t="s">
        <v>1839</v>
      </c>
      <c r="AE473">
        <v>1.1528415512929953E-4</v>
      </c>
    </row>
    <row r="474" spans="29:31" x14ac:dyDescent="0.45">
      <c r="AC474" t="s">
        <v>19</v>
      </c>
      <c r="AD474" t="s">
        <v>1840</v>
      </c>
      <c r="AE474">
        <v>1.1566166332364081E-4</v>
      </c>
    </row>
    <row r="475" spans="29:31" x14ac:dyDescent="0.45">
      <c r="AC475" t="s">
        <v>19</v>
      </c>
      <c r="AD475" t="s">
        <v>1841</v>
      </c>
      <c r="AE475">
        <v>1.1566454506558235E-4</v>
      </c>
    </row>
    <row r="476" spans="29:31" x14ac:dyDescent="0.45">
      <c r="AC476" t="s">
        <v>19</v>
      </c>
      <c r="AD476" t="s">
        <v>1842</v>
      </c>
      <c r="AE476">
        <v>1.155218988394763E-4</v>
      </c>
    </row>
    <row r="477" spans="29:31" x14ac:dyDescent="0.45">
      <c r="AC477" t="s">
        <v>19</v>
      </c>
      <c r="AD477" t="s">
        <v>1843</v>
      </c>
      <c r="AE477">
        <v>1.1537925261337024E-4</v>
      </c>
    </row>
    <row r="478" spans="29:31" x14ac:dyDescent="0.45">
      <c r="AC478" t="s">
        <v>19</v>
      </c>
      <c r="AD478" t="s">
        <v>1844</v>
      </c>
      <c r="AE478">
        <v>1.1533602648424719E-4</v>
      </c>
    </row>
    <row r="479" spans="29:31" x14ac:dyDescent="0.45">
      <c r="AC479" t="s">
        <v>19</v>
      </c>
      <c r="AD479" t="s">
        <v>1845</v>
      </c>
      <c r="AE479">
        <v>1.1519626200008267E-4</v>
      </c>
    </row>
    <row r="480" spans="29:31" x14ac:dyDescent="0.45">
      <c r="AC480" t="s">
        <v>19</v>
      </c>
      <c r="AD480" t="s">
        <v>1846</v>
      </c>
      <c r="AE480">
        <v>1.151861759032873E-4</v>
      </c>
    </row>
    <row r="481" spans="29:31" x14ac:dyDescent="0.45">
      <c r="AC481" t="s">
        <v>19</v>
      </c>
      <c r="AD481" t="s">
        <v>1847</v>
      </c>
      <c r="AE481">
        <v>1.1517320806455039E-4</v>
      </c>
    </row>
    <row r="482" spans="29:31" x14ac:dyDescent="0.45">
      <c r="AC482" t="s">
        <v>19</v>
      </c>
      <c r="AD482" t="s">
        <v>1848</v>
      </c>
      <c r="AE482">
        <v>1.1518329416134575E-4</v>
      </c>
    </row>
    <row r="483" spans="29:31" x14ac:dyDescent="0.45">
      <c r="AC483" t="s">
        <v>19</v>
      </c>
      <c r="AD483" t="s">
        <v>1849</v>
      </c>
      <c r="AE483">
        <v>1.1525101509697186E-4</v>
      </c>
    </row>
    <row r="484" spans="29:31" x14ac:dyDescent="0.45">
      <c r="AC484" t="s">
        <v>19</v>
      </c>
      <c r="AD484" t="s">
        <v>1850</v>
      </c>
      <c r="AE484">
        <v>1.1525101509697186E-4</v>
      </c>
    </row>
    <row r="485" spans="29:31" x14ac:dyDescent="0.45">
      <c r="AC485" t="s">
        <v>19</v>
      </c>
      <c r="AD485" t="s">
        <v>1851</v>
      </c>
      <c r="AE485">
        <v>1.1520202548396575E-4</v>
      </c>
    </row>
    <row r="486" spans="29:31" x14ac:dyDescent="0.45">
      <c r="AC486" t="s">
        <v>19</v>
      </c>
      <c r="AD486" t="s">
        <v>1852</v>
      </c>
      <c r="AE486">
        <v>1.1495275480602284E-4</v>
      </c>
    </row>
    <row r="487" spans="29:31" x14ac:dyDescent="0.45">
      <c r="AC487" t="s">
        <v>19</v>
      </c>
      <c r="AD487" t="s">
        <v>1853</v>
      </c>
      <c r="AE487">
        <v>1.1402195215890657E-4</v>
      </c>
    </row>
    <row r="488" spans="29:31" x14ac:dyDescent="0.45">
      <c r="AC488" t="s">
        <v>19</v>
      </c>
      <c r="AD488" t="s">
        <v>1854</v>
      </c>
      <c r="AE488">
        <v>1.1332168886711321E-4</v>
      </c>
    </row>
    <row r="489" spans="29:31" x14ac:dyDescent="0.45">
      <c r="AC489" t="s">
        <v>19</v>
      </c>
      <c r="AD489" t="s">
        <v>1855</v>
      </c>
      <c r="AE489">
        <v>1.127683944143382E-4</v>
      </c>
    </row>
    <row r="490" spans="29:31" x14ac:dyDescent="0.45">
      <c r="AC490" t="s">
        <v>19</v>
      </c>
      <c r="AD490" t="s">
        <v>1856</v>
      </c>
      <c r="AE490">
        <v>1.1232028354242929E-4</v>
      </c>
    </row>
    <row r="491" spans="29:31" x14ac:dyDescent="0.45">
      <c r="AC491" t="s">
        <v>19</v>
      </c>
      <c r="AD491" t="s">
        <v>1857</v>
      </c>
      <c r="AE491">
        <v>1.1208329222253768E-4</v>
      </c>
    </row>
    <row r="492" spans="29:31" x14ac:dyDescent="0.45">
      <c r="AC492" t="s">
        <v>19</v>
      </c>
      <c r="AD492" t="s">
        <v>1858</v>
      </c>
      <c r="AE492">
        <v>1.1188589289954242E-4</v>
      </c>
    </row>
    <row r="493" spans="29:31" x14ac:dyDescent="0.45">
      <c r="AC493" t="s">
        <v>19</v>
      </c>
      <c r="AD493" t="s">
        <v>1859</v>
      </c>
      <c r="AE493">
        <v>1.1196514080293468E-4</v>
      </c>
    </row>
    <row r="494" spans="29:31" x14ac:dyDescent="0.45">
      <c r="AC494" t="s">
        <v>19</v>
      </c>
      <c r="AD494" t="s">
        <v>1860</v>
      </c>
      <c r="AE494">
        <v>1.1200548519011617E-4</v>
      </c>
    </row>
    <row r="495" spans="29:31" x14ac:dyDescent="0.45">
      <c r="AC495" t="s">
        <v>19</v>
      </c>
      <c r="AD495" t="s">
        <v>1861</v>
      </c>
      <c r="AE495">
        <v>1.1266828583666957E-4</v>
      </c>
    </row>
    <row r="496" spans="29:31" x14ac:dyDescent="0.45">
      <c r="AC496" t="s">
        <v>19</v>
      </c>
      <c r="AD496" t="s">
        <v>1862</v>
      </c>
      <c r="AE496">
        <v>1.1382674609716723E-4</v>
      </c>
    </row>
    <row r="497" spans="29:31" x14ac:dyDescent="0.45">
      <c r="AC497" t="s">
        <v>19</v>
      </c>
      <c r="AD497" t="s">
        <v>1863</v>
      </c>
      <c r="AE497">
        <v>1.1478204355078657E-4</v>
      </c>
    </row>
    <row r="498" spans="29:31" x14ac:dyDescent="0.45">
      <c r="AC498" t="s">
        <v>19</v>
      </c>
      <c r="AD498" t="s">
        <v>1864</v>
      </c>
      <c r="AE498">
        <v>1.1539585458433383E-4</v>
      </c>
    </row>
    <row r="499" spans="29:31" x14ac:dyDescent="0.45">
      <c r="AC499" t="s">
        <v>19</v>
      </c>
      <c r="AD499" t="s">
        <v>1865</v>
      </c>
      <c r="AE499">
        <v>1.1533245626162002E-4</v>
      </c>
    </row>
    <row r="500" spans="29:31" x14ac:dyDescent="0.45">
      <c r="AC500" t="s">
        <v>19</v>
      </c>
      <c r="AD500" t="s">
        <v>1866</v>
      </c>
      <c r="AE500">
        <v>1.1529499361638005E-4</v>
      </c>
    </row>
    <row r="501" spans="29:31" x14ac:dyDescent="0.45">
      <c r="AC501" t="s">
        <v>19</v>
      </c>
      <c r="AD501" t="s">
        <v>1867</v>
      </c>
      <c r="AE501">
        <v>1.1528058490667237E-4</v>
      </c>
    </row>
    <row r="502" spans="29:31" x14ac:dyDescent="0.45">
      <c r="AC502" t="s">
        <v>19</v>
      </c>
      <c r="AD502" t="s">
        <v>1868</v>
      </c>
      <c r="AE502">
        <v>1.1526041271308162E-4</v>
      </c>
    </row>
    <row r="503" spans="29:31" x14ac:dyDescent="0.45">
      <c r="AC503" t="s">
        <v>19</v>
      </c>
      <c r="AD503" t="s">
        <v>1869</v>
      </c>
      <c r="AE503">
        <v>1.1523879964852009E-4</v>
      </c>
    </row>
    <row r="504" spans="29:31" x14ac:dyDescent="0.45">
      <c r="AC504" t="s">
        <v>19</v>
      </c>
      <c r="AD504" t="s">
        <v>1870</v>
      </c>
      <c r="AE504">
        <v>1.1523879964852009E-4</v>
      </c>
    </row>
    <row r="505" spans="29:31" x14ac:dyDescent="0.45">
      <c r="AC505" t="s">
        <v>19</v>
      </c>
      <c r="AD505" t="s">
        <v>1871</v>
      </c>
      <c r="AE505">
        <v>1.1522727268075394E-4</v>
      </c>
    </row>
    <row r="506" spans="29:31" x14ac:dyDescent="0.45">
      <c r="AC506" t="s">
        <v>19</v>
      </c>
      <c r="AD506" t="s">
        <v>1872</v>
      </c>
      <c r="AE506">
        <v>1.1522727268075394E-4</v>
      </c>
    </row>
    <row r="507" spans="29:31" x14ac:dyDescent="0.45">
      <c r="AC507" t="s">
        <v>19</v>
      </c>
      <c r="AD507" t="s">
        <v>1873</v>
      </c>
      <c r="AE507">
        <v>1.1522006832590011E-4</v>
      </c>
    </row>
    <row r="508" spans="29:31" x14ac:dyDescent="0.45">
      <c r="AC508" t="s">
        <v>19</v>
      </c>
      <c r="AD508" t="s">
        <v>1874</v>
      </c>
      <c r="AE508">
        <v>1.1519269177745551E-4</v>
      </c>
    </row>
    <row r="509" spans="29:31" x14ac:dyDescent="0.45">
      <c r="AC509" t="s">
        <v>19</v>
      </c>
      <c r="AD509" t="s">
        <v>1875</v>
      </c>
      <c r="AE509">
        <v>1.1509903516435558E-4</v>
      </c>
    </row>
    <row r="510" spans="29:31" x14ac:dyDescent="0.45">
      <c r="AC510" t="s">
        <v>19</v>
      </c>
      <c r="AD510" t="s">
        <v>1876</v>
      </c>
      <c r="AE510">
        <v>1.1484976448641266E-4</v>
      </c>
    </row>
    <row r="511" spans="29:31" x14ac:dyDescent="0.45">
      <c r="AC511" t="s">
        <v>19</v>
      </c>
      <c r="AD511" t="s">
        <v>1877</v>
      </c>
      <c r="AE511">
        <v>1.1392616619415023E-4</v>
      </c>
    </row>
    <row r="512" spans="29:31" x14ac:dyDescent="0.45">
      <c r="AC512" t="s">
        <v>19</v>
      </c>
      <c r="AD512" t="s">
        <v>1878</v>
      </c>
      <c r="AE512">
        <v>1.1321869854750304E-4</v>
      </c>
    </row>
    <row r="513" spans="29:31" x14ac:dyDescent="0.45">
      <c r="AC513" t="s">
        <v>19</v>
      </c>
      <c r="AD513" t="s">
        <v>1879</v>
      </c>
      <c r="AE513">
        <v>1.1264955451404958E-4</v>
      </c>
    </row>
    <row r="514" spans="29:31" x14ac:dyDescent="0.45">
      <c r="AC514" t="s">
        <v>19</v>
      </c>
      <c r="AD514" t="s">
        <v>1880</v>
      </c>
      <c r="AE514">
        <v>1.1198963560943774E-4</v>
      </c>
    </row>
    <row r="515" spans="29:31" x14ac:dyDescent="0.45">
      <c r="AC515" t="s">
        <v>19</v>
      </c>
      <c r="AD515" t="s">
        <v>1881</v>
      </c>
      <c r="AE515">
        <v>1.1237722990057437E-4</v>
      </c>
    </row>
    <row r="516" spans="29:31" x14ac:dyDescent="0.45">
      <c r="AC516" t="s">
        <v>19</v>
      </c>
      <c r="AD516" t="s">
        <v>1882</v>
      </c>
      <c r="AE516">
        <v>1.1220720712602373E-4</v>
      </c>
    </row>
    <row r="517" spans="29:31" x14ac:dyDescent="0.45">
      <c r="AC517" t="s">
        <v>19</v>
      </c>
      <c r="AD517" t="s">
        <v>1883</v>
      </c>
      <c r="AE517">
        <v>1.121899166743745E-4</v>
      </c>
    </row>
    <row r="518" spans="29:31" x14ac:dyDescent="0.45">
      <c r="AC518" t="s">
        <v>19</v>
      </c>
      <c r="AD518" t="s">
        <v>1884</v>
      </c>
      <c r="AE518">
        <v>1.1221008886796527E-4</v>
      </c>
    </row>
    <row r="519" spans="29:31" x14ac:dyDescent="0.45">
      <c r="AC519" t="s">
        <v>19</v>
      </c>
      <c r="AD519" t="s">
        <v>1885</v>
      </c>
      <c r="AE519">
        <v>1.1282245903054177E-4</v>
      </c>
    </row>
    <row r="520" spans="29:31" x14ac:dyDescent="0.45">
      <c r="AC520" t="s">
        <v>19</v>
      </c>
      <c r="AD520" t="s">
        <v>1886</v>
      </c>
      <c r="AE520">
        <v>1.1381089651648876E-4</v>
      </c>
    </row>
    <row r="521" spans="29:31" x14ac:dyDescent="0.45">
      <c r="AC521" t="s">
        <v>19</v>
      </c>
      <c r="AD521" t="s">
        <v>1887</v>
      </c>
      <c r="AE521">
        <v>1.1481662445408499E-4</v>
      </c>
    </row>
    <row r="522" spans="29:31" x14ac:dyDescent="0.45">
      <c r="AC522" t="s">
        <v>19</v>
      </c>
      <c r="AD522" t="s">
        <v>1888</v>
      </c>
      <c r="AE522">
        <v>1.1539585458433382E-4</v>
      </c>
    </row>
    <row r="523" spans="29:31" x14ac:dyDescent="0.45">
      <c r="AC523" t="s">
        <v>19</v>
      </c>
      <c r="AD523" t="s">
        <v>1889</v>
      </c>
      <c r="AE523">
        <v>1.1535262845521077E-4</v>
      </c>
    </row>
    <row r="524" spans="29:31" x14ac:dyDescent="0.45">
      <c r="AC524" t="s">
        <v>19</v>
      </c>
      <c r="AD524" t="s">
        <v>1890</v>
      </c>
      <c r="AE524">
        <v>1.1529499361638005E-4</v>
      </c>
    </row>
    <row r="525" spans="29:31" x14ac:dyDescent="0.45">
      <c r="AC525" t="s">
        <v>19</v>
      </c>
      <c r="AD525" t="s">
        <v>1891</v>
      </c>
      <c r="AE525">
        <v>1.1530507971317543E-4</v>
      </c>
    </row>
    <row r="526" spans="29:31" x14ac:dyDescent="0.45">
      <c r="AC526" t="s">
        <v>19</v>
      </c>
      <c r="AD526" t="s">
        <v>1892</v>
      </c>
      <c r="AE526">
        <v>1.1530507971317543E-4</v>
      </c>
    </row>
    <row r="527" spans="29:31" x14ac:dyDescent="0.45">
      <c r="AC527" t="s">
        <v>19</v>
      </c>
      <c r="AD527" t="s">
        <v>1893</v>
      </c>
      <c r="AE527">
        <v>1.1528490751958466E-4</v>
      </c>
    </row>
    <row r="528" spans="29:31" x14ac:dyDescent="0.45">
      <c r="AC528" t="s">
        <v>19</v>
      </c>
      <c r="AD528" t="s">
        <v>1894</v>
      </c>
      <c r="AE528">
        <v>1.1528490751958466E-4</v>
      </c>
    </row>
    <row r="529" spans="29:31" x14ac:dyDescent="0.45">
      <c r="AC529" t="s">
        <v>19</v>
      </c>
      <c r="AD529" t="s">
        <v>1895</v>
      </c>
      <c r="AE529">
        <v>1.1528490751958466E-4</v>
      </c>
    </row>
    <row r="530" spans="29:31" x14ac:dyDescent="0.45">
      <c r="AC530" t="s">
        <v>19</v>
      </c>
      <c r="AD530" t="s">
        <v>1896</v>
      </c>
      <c r="AE530">
        <v>1.1541602677792457E-4</v>
      </c>
    </row>
    <row r="531" spans="29:31" x14ac:dyDescent="0.45">
      <c r="AC531" t="s">
        <v>19</v>
      </c>
      <c r="AD531" t="s">
        <v>1897</v>
      </c>
      <c r="AE531">
        <v>1.1553129645558605E-4</v>
      </c>
    </row>
    <row r="532" spans="29:31" x14ac:dyDescent="0.45">
      <c r="AC532" t="s">
        <v>19</v>
      </c>
      <c r="AD532" t="s">
        <v>1898</v>
      </c>
      <c r="AE532">
        <v>1.1574886797217205E-4</v>
      </c>
    </row>
    <row r="533" spans="29:31" x14ac:dyDescent="0.45">
      <c r="AC533" t="s">
        <v>19</v>
      </c>
      <c r="AD533" t="s">
        <v>1899</v>
      </c>
      <c r="AE533">
        <v>1.156595339719844E-4</v>
      </c>
    </row>
    <row r="534" spans="29:31" x14ac:dyDescent="0.45">
      <c r="AC534" t="s">
        <v>19</v>
      </c>
      <c r="AD534" t="s">
        <v>1900</v>
      </c>
      <c r="AE534">
        <v>1.1515378826124474E-4</v>
      </c>
    </row>
    <row r="535" spans="29:31" x14ac:dyDescent="0.45">
      <c r="AC535" t="s">
        <v>19</v>
      </c>
      <c r="AD535" t="s">
        <v>1901</v>
      </c>
      <c r="AE535">
        <v>1.1406593067831474E-4</v>
      </c>
    </row>
    <row r="536" spans="29:31" x14ac:dyDescent="0.45">
      <c r="AC536" t="s">
        <v>19</v>
      </c>
      <c r="AD536" t="s">
        <v>1902</v>
      </c>
      <c r="AE536">
        <v>1.1346796922544593E-4</v>
      </c>
    </row>
    <row r="537" spans="29:31" x14ac:dyDescent="0.45">
      <c r="AC537" t="s">
        <v>19</v>
      </c>
      <c r="AD537" t="s">
        <v>1903</v>
      </c>
      <c r="AE537">
        <v>1.1294205132111553E-4</v>
      </c>
    </row>
    <row r="538" spans="29:31" x14ac:dyDescent="0.45">
      <c r="AC538" t="s">
        <v>19</v>
      </c>
      <c r="AD538" t="s">
        <v>1904</v>
      </c>
      <c r="AE538">
        <v>1.1292043825655401E-4</v>
      </c>
    </row>
    <row r="539" spans="29:31" x14ac:dyDescent="0.45">
      <c r="AC539" t="s">
        <v>19</v>
      </c>
      <c r="AD539" t="s">
        <v>271</v>
      </c>
      <c r="AE539">
        <v>0.10331380764779528</v>
      </c>
    </row>
    <row r="540" spans="29:31" x14ac:dyDescent="0.45">
      <c r="AC540" t="s">
        <v>19</v>
      </c>
      <c r="AD540" t="s">
        <v>272</v>
      </c>
      <c r="AE540">
        <v>3.9361380118089637E-2</v>
      </c>
    </row>
    <row r="541" spans="29:31" x14ac:dyDescent="0.45">
      <c r="AC541" t="s">
        <v>19</v>
      </c>
      <c r="AD541" t="s">
        <v>273</v>
      </c>
      <c r="AE541">
        <v>2.622297210962421E-2</v>
      </c>
    </row>
    <row r="542" spans="29:31" x14ac:dyDescent="0.45">
      <c r="AC542" t="s">
        <v>19</v>
      </c>
      <c r="AD542" t="s">
        <v>274</v>
      </c>
      <c r="AE542">
        <v>1.3105035995911462E-2</v>
      </c>
    </row>
    <row r="543" spans="29:31" x14ac:dyDescent="0.45">
      <c r="AC543" t="s">
        <v>19</v>
      </c>
      <c r="AD543" t="s">
        <v>275</v>
      </c>
      <c r="AE543">
        <v>1.3101039019838553E-2</v>
      </c>
    </row>
    <row r="544" spans="29:31" x14ac:dyDescent="0.45">
      <c r="AC544" t="s">
        <v>19</v>
      </c>
      <c r="AD544" t="s">
        <v>276</v>
      </c>
      <c r="AE544">
        <v>3.9308531852623799E-2</v>
      </c>
    </row>
    <row r="545" spans="29:31" x14ac:dyDescent="0.45">
      <c r="AC545" t="s">
        <v>19</v>
      </c>
      <c r="AD545" t="s">
        <v>277</v>
      </c>
      <c r="AE545">
        <v>6.5002721606427713E-2</v>
      </c>
    </row>
    <row r="546" spans="29:31" x14ac:dyDescent="0.45">
      <c r="AC546" t="s">
        <v>19</v>
      </c>
      <c r="AD546" t="s">
        <v>278</v>
      </c>
      <c r="AE546">
        <v>1.2857095241874577E-2</v>
      </c>
    </row>
    <row r="547" spans="29:31" x14ac:dyDescent="0.45">
      <c r="AC547" t="s">
        <v>19</v>
      </c>
      <c r="AD547" t="s">
        <v>1905</v>
      </c>
      <c r="AE547">
        <v>1.1271608498813572E-4</v>
      </c>
    </row>
    <row r="548" spans="29:31" x14ac:dyDescent="0.45">
      <c r="AC548" t="s">
        <v>19</v>
      </c>
      <c r="AD548" t="s">
        <v>1906</v>
      </c>
      <c r="AE548">
        <v>1.1269303105260343E-4</v>
      </c>
    </row>
    <row r="549" spans="29:31" x14ac:dyDescent="0.45">
      <c r="AC549" t="s">
        <v>19</v>
      </c>
      <c r="AD549" t="s">
        <v>1907</v>
      </c>
      <c r="AE549">
        <v>1.1267141798804192E-4</v>
      </c>
    </row>
    <row r="550" spans="29:31" x14ac:dyDescent="0.45">
      <c r="AC550" t="s">
        <v>19</v>
      </c>
      <c r="AD550" t="s">
        <v>1908</v>
      </c>
      <c r="AE550">
        <v>1.127304936978434E-4</v>
      </c>
    </row>
    <row r="551" spans="29:31" x14ac:dyDescent="0.45">
      <c r="AC551" t="s">
        <v>19</v>
      </c>
      <c r="AD551" t="s">
        <v>1909</v>
      </c>
      <c r="AE551">
        <v>1.1334430473139068E-4</v>
      </c>
    </row>
    <row r="552" spans="29:31" x14ac:dyDescent="0.45">
      <c r="AC552" t="s">
        <v>19</v>
      </c>
      <c r="AD552" t="s">
        <v>1910</v>
      </c>
      <c r="AE552">
        <v>1.1495808021865109E-4</v>
      </c>
    </row>
    <row r="553" spans="29:31" x14ac:dyDescent="0.45">
      <c r="AC553" t="s">
        <v>19</v>
      </c>
      <c r="AD553" t="s">
        <v>1911</v>
      </c>
      <c r="AE553">
        <v>1.1572318270412901E-4</v>
      </c>
    </row>
    <row r="554" spans="29:31" x14ac:dyDescent="0.45">
      <c r="AC554" t="s">
        <v>19</v>
      </c>
      <c r="AD554" t="s">
        <v>1912</v>
      </c>
      <c r="AE554">
        <v>1.1588888286576735E-4</v>
      </c>
    </row>
    <row r="555" spans="29:31" x14ac:dyDescent="0.45">
      <c r="AC555" t="s">
        <v>19</v>
      </c>
      <c r="AD555" t="s">
        <v>1913</v>
      </c>
      <c r="AE555">
        <v>1.1596236728527655E-4</v>
      </c>
    </row>
    <row r="556" spans="29:31" x14ac:dyDescent="0.45">
      <c r="AC556" t="s">
        <v>19</v>
      </c>
      <c r="AD556" t="s">
        <v>1914</v>
      </c>
      <c r="AE556">
        <v>1.1602144299507803E-4</v>
      </c>
    </row>
    <row r="557" spans="29:31" x14ac:dyDescent="0.45">
      <c r="AC557" t="s">
        <v>19</v>
      </c>
      <c r="AD557" t="s">
        <v>1915</v>
      </c>
      <c r="AE557">
        <v>1.1594795857556886E-4</v>
      </c>
    </row>
    <row r="558" spans="29:31" x14ac:dyDescent="0.45">
      <c r="AC558" t="s">
        <v>19</v>
      </c>
      <c r="AD558" t="s">
        <v>1916</v>
      </c>
      <c r="AE558">
        <v>1.1593499073683195E-4</v>
      </c>
    </row>
    <row r="559" spans="29:31" x14ac:dyDescent="0.45">
      <c r="AC559" t="s">
        <v>19</v>
      </c>
      <c r="AD559" t="s">
        <v>1917</v>
      </c>
      <c r="AE559">
        <v>1.1585862457538123E-4</v>
      </c>
    </row>
    <row r="560" spans="29:31" x14ac:dyDescent="0.45">
      <c r="AC560" t="s">
        <v>19</v>
      </c>
      <c r="AD560" t="s">
        <v>1918</v>
      </c>
      <c r="AE560">
        <v>1.1579234451072589E-4</v>
      </c>
    </row>
    <row r="561" spans="29:31" x14ac:dyDescent="0.45">
      <c r="AC561" t="s">
        <v>19</v>
      </c>
      <c r="AD561" t="s">
        <v>1919</v>
      </c>
      <c r="AE561">
        <v>1.1576784970422283E-4</v>
      </c>
    </row>
    <row r="562" spans="29:31" x14ac:dyDescent="0.45">
      <c r="AC562" t="s">
        <v>19</v>
      </c>
      <c r="AD562" t="s">
        <v>1920</v>
      </c>
      <c r="AE562">
        <v>1.1581395757528743E-4</v>
      </c>
    </row>
    <row r="563" spans="29:31" x14ac:dyDescent="0.45">
      <c r="AC563" t="s">
        <v>19</v>
      </c>
      <c r="AD563" t="s">
        <v>1921</v>
      </c>
      <c r="AE563">
        <v>1.1584709760761508E-4</v>
      </c>
    </row>
    <row r="564" spans="29:31" x14ac:dyDescent="0.45">
      <c r="AC564" t="s">
        <v>19</v>
      </c>
      <c r="AD564" t="s">
        <v>1922</v>
      </c>
      <c r="AE564">
        <v>1.1594507683362733E-4</v>
      </c>
    </row>
    <row r="565" spans="29:31" x14ac:dyDescent="0.45">
      <c r="AC565" t="s">
        <v>19</v>
      </c>
      <c r="AD565" t="s">
        <v>1923</v>
      </c>
      <c r="AE565">
        <v>1.1586438805926432E-4</v>
      </c>
    </row>
    <row r="566" spans="29:31" x14ac:dyDescent="0.45">
      <c r="AC566" t="s">
        <v>19</v>
      </c>
      <c r="AD566" t="s">
        <v>1924</v>
      </c>
      <c r="AE566">
        <v>1.1540619109056E-4</v>
      </c>
    </row>
    <row r="567" spans="29:31" x14ac:dyDescent="0.45">
      <c r="AC567" t="s">
        <v>19</v>
      </c>
      <c r="AD567" t="s">
        <v>1925</v>
      </c>
      <c r="AE567">
        <v>1.143039247979223E-4</v>
      </c>
    </row>
    <row r="568" spans="29:31" x14ac:dyDescent="0.45">
      <c r="AC568" t="s">
        <v>19</v>
      </c>
      <c r="AD568" t="s">
        <v>1926</v>
      </c>
      <c r="AE568">
        <v>1.1356331711894744E-4</v>
      </c>
    </row>
    <row r="569" spans="29:31" x14ac:dyDescent="0.45">
      <c r="AC569" t="s">
        <v>19</v>
      </c>
      <c r="AD569" t="s">
        <v>1927</v>
      </c>
      <c r="AE569">
        <v>1.12994173085494E-4</v>
      </c>
    </row>
    <row r="570" spans="29:31" x14ac:dyDescent="0.45">
      <c r="AC570" t="s">
        <v>19</v>
      </c>
      <c r="AD570" t="s">
        <v>1928</v>
      </c>
      <c r="AE570">
        <v>1.1290916169821866E-4</v>
      </c>
    </row>
    <row r="571" spans="29:31" x14ac:dyDescent="0.45">
      <c r="AC571" t="s">
        <v>19</v>
      </c>
      <c r="AD571" t="s">
        <v>1929</v>
      </c>
      <c r="AE571">
        <v>1.1314314287597337E-4</v>
      </c>
    </row>
    <row r="572" spans="29:31" x14ac:dyDescent="0.45">
      <c r="AC572" t="s">
        <v>19</v>
      </c>
      <c r="AD572" t="s">
        <v>1930</v>
      </c>
      <c r="AE572">
        <v>1.1308406716617188E-4</v>
      </c>
    </row>
    <row r="573" spans="29:31" x14ac:dyDescent="0.45">
      <c r="AC573" t="s">
        <v>19</v>
      </c>
      <c r="AD573" t="s">
        <v>1931</v>
      </c>
      <c r="AE573">
        <v>1.1309703500490879E-4</v>
      </c>
    </row>
    <row r="574" spans="29:31" x14ac:dyDescent="0.45">
      <c r="AC574" t="s">
        <v>19</v>
      </c>
      <c r="AD574" t="s">
        <v>1932</v>
      </c>
      <c r="AE574">
        <v>1.1327714387625482E-4</v>
      </c>
    </row>
    <row r="575" spans="29:31" x14ac:dyDescent="0.45">
      <c r="AC575" t="s">
        <v>19</v>
      </c>
      <c r="AD575" t="s">
        <v>1933</v>
      </c>
      <c r="AE575">
        <v>1.1396443932931126E-4</v>
      </c>
    </row>
    <row r="576" spans="29:31" x14ac:dyDescent="0.45">
      <c r="AC576" t="s">
        <v>19</v>
      </c>
      <c r="AD576" t="s">
        <v>1934</v>
      </c>
      <c r="AE576">
        <v>1.1495864029914135E-4</v>
      </c>
    </row>
    <row r="577" spans="29:31" x14ac:dyDescent="0.45">
      <c r="AC577" t="s">
        <v>19</v>
      </c>
      <c r="AD577" t="s">
        <v>1935</v>
      </c>
      <c r="AE577">
        <v>1.1567331230064239E-4</v>
      </c>
    </row>
    <row r="578" spans="29:31" x14ac:dyDescent="0.45">
      <c r="AC578" t="s">
        <v>19</v>
      </c>
      <c r="AD578" t="s">
        <v>1936</v>
      </c>
      <c r="AE578">
        <v>1.1610701446284362E-4</v>
      </c>
    </row>
    <row r="579" spans="29:31" x14ac:dyDescent="0.45">
      <c r="AC579" t="s">
        <v>19</v>
      </c>
      <c r="AD579" t="s">
        <v>1937</v>
      </c>
      <c r="AE579">
        <v>1.1621363891468047E-4</v>
      </c>
    </row>
    <row r="580" spans="29:31" x14ac:dyDescent="0.45">
      <c r="AC580" t="s">
        <v>19</v>
      </c>
      <c r="AD580" t="s">
        <v>1938</v>
      </c>
      <c r="AE580">
        <v>1.1616464930167434E-4</v>
      </c>
    </row>
    <row r="581" spans="29:31" x14ac:dyDescent="0.45">
      <c r="AC581" t="s">
        <v>19</v>
      </c>
      <c r="AD581" t="s">
        <v>1939</v>
      </c>
      <c r="AE581">
        <v>1.1600039001100677E-4</v>
      </c>
    </row>
    <row r="582" spans="29:31" x14ac:dyDescent="0.45">
      <c r="AC582" t="s">
        <v>19</v>
      </c>
      <c r="AD582" t="s">
        <v>1940</v>
      </c>
      <c r="AE582">
        <v>1.1587647510752071E-4</v>
      </c>
    </row>
    <row r="583" spans="29:31" x14ac:dyDescent="0.45">
      <c r="AC583" t="s">
        <v>19</v>
      </c>
      <c r="AD583" t="s">
        <v>1941</v>
      </c>
      <c r="AE583">
        <v>1.1584333507519302E-4</v>
      </c>
    </row>
    <row r="584" spans="29:31" x14ac:dyDescent="0.45">
      <c r="AC584" t="s">
        <v>19</v>
      </c>
      <c r="AD584" t="s">
        <v>1942</v>
      </c>
      <c r="AE584">
        <v>1.1577417326859616E-4</v>
      </c>
    </row>
    <row r="585" spans="29:31" x14ac:dyDescent="0.45">
      <c r="AC585" t="s">
        <v>19</v>
      </c>
      <c r="AD585" t="s">
        <v>1943</v>
      </c>
      <c r="AE585">
        <v>1.1575544194597617E-4</v>
      </c>
    </row>
    <row r="586" spans="29:31" x14ac:dyDescent="0.45">
      <c r="AC586" t="s">
        <v>19</v>
      </c>
      <c r="AD586" t="s">
        <v>1944</v>
      </c>
      <c r="AE586">
        <v>1.1570645233297005E-4</v>
      </c>
    </row>
    <row r="587" spans="29:31" x14ac:dyDescent="0.45">
      <c r="AC587" t="s">
        <v>19</v>
      </c>
      <c r="AD587" t="s">
        <v>1945</v>
      </c>
      <c r="AE587">
        <v>1.1570645233297005E-4</v>
      </c>
    </row>
    <row r="588" spans="29:31" x14ac:dyDescent="0.45">
      <c r="AC588" t="s">
        <v>19</v>
      </c>
      <c r="AD588" t="s">
        <v>1946</v>
      </c>
      <c r="AE588">
        <v>1.1571509755879466E-4</v>
      </c>
    </row>
    <row r="589" spans="29:31" x14ac:dyDescent="0.45">
      <c r="AC589" t="s">
        <v>19</v>
      </c>
      <c r="AD589" t="s">
        <v>1947</v>
      </c>
      <c r="AE589">
        <v>1.1539954681619642E-4</v>
      </c>
    </row>
    <row r="590" spans="29:31" x14ac:dyDescent="0.45">
      <c r="AC590" t="s">
        <v>19</v>
      </c>
      <c r="AD590" t="s">
        <v>1948</v>
      </c>
      <c r="AE590">
        <v>1.1493270462166752E-4</v>
      </c>
    </row>
    <row r="591" spans="29:31" x14ac:dyDescent="0.45">
      <c r="AC591" t="s">
        <v>19</v>
      </c>
      <c r="AD591" t="s">
        <v>1949</v>
      </c>
      <c r="AE591">
        <v>1.1425549526540644E-4</v>
      </c>
    </row>
    <row r="592" spans="29:31" x14ac:dyDescent="0.45">
      <c r="AC592" t="s">
        <v>19</v>
      </c>
      <c r="AD592" t="s">
        <v>1950</v>
      </c>
      <c r="AE592">
        <v>1.138174704902929E-4</v>
      </c>
    </row>
    <row r="593" spans="29:31" x14ac:dyDescent="0.45">
      <c r="AC593" t="s">
        <v>19</v>
      </c>
      <c r="AD593" t="s">
        <v>1951</v>
      </c>
      <c r="AE593">
        <v>1.132829073601379E-4</v>
      </c>
    </row>
    <row r="594" spans="29:31" x14ac:dyDescent="0.45">
      <c r="AC594" t="s">
        <v>19</v>
      </c>
      <c r="AD594" t="s">
        <v>1952</v>
      </c>
      <c r="AE594">
        <v>1.1306821758549343E-4</v>
      </c>
    </row>
    <row r="595" spans="29:31" x14ac:dyDescent="0.45">
      <c r="AC595" t="s">
        <v>19</v>
      </c>
      <c r="AD595" t="s">
        <v>1953</v>
      </c>
      <c r="AE595">
        <v>1.1212588797061102E-4</v>
      </c>
    </row>
    <row r="596" spans="29:31" x14ac:dyDescent="0.45">
      <c r="AC596" t="s">
        <v>19</v>
      </c>
      <c r="AD596" t="s">
        <v>1954</v>
      </c>
      <c r="AE596">
        <v>1.1207401661566335E-4</v>
      </c>
    </row>
    <row r="597" spans="29:31" x14ac:dyDescent="0.45">
      <c r="AC597" t="s">
        <v>19</v>
      </c>
      <c r="AD597" t="s">
        <v>1955</v>
      </c>
      <c r="AE597">
        <v>1.1207401661566335E-4</v>
      </c>
    </row>
    <row r="598" spans="29:31" x14ac:dyDescent="0.45">
      <c r="AC598" t="s">
        <v>19</v>
      </c>
      <c r="AD598" t="s">
        <v>1956</v>
      </c>
      <c r="AE598">
        <v>1.1207545748663412E-4</v>
      </c>
    </row>
    <row r="599" spans="29:31" x14ac:dyDescent="0.45">
      <c r="AC599" t="s">
        <v>19</v>
      </c>
      <c r="AD599" t="s">
        <v>1957</v>
      </c>
      <c r="AE599">
        <v>1.1223395329341863E-4</v>
      </c>
    </row>
    <row r="600" spans="29:31" x14ac:dyDescent="0.45">
      <c r="AC600" t="s">
        <v>19</v>
      </c>
      <c r="AD600" t="s">
        <v>1958</v>
      </c>
      <c r="AE600">
        <v>1.1215470539002638E-4</v>
      </c>
    </row>
    <row r="601" spans="29:31" x14ac:dyDescent="0.45">
      <c r="AC601" t="s">
        <v>19</v>
      </c>
      <c r="AD601" t="s">
        <v>1959</v>
      </c>
      <c r="AE601">
        <v>1.126748598104737E-4</v>
      </c>
    </row>
    <row r="602" spans="29:31" x14ac:dyDescent="0.45">
      <c r="AC602" t="s">
        <v>19</v>
      </c>
      <c r="AD602" t="s">
        <v>1960</v>
      </c>
      <c r="AE602">
        <v>1.1329443432790405E-4</v>
      </c>
    </row>
    <row r="603" spans="29:31" x14ac:dyDescent="0.45">
      <c r="AC603" t="s">
        <v>19</v>
      </c>
      <c r="AD603" t="s">
        <v>1961</v>
      </c>
      <c r="AE603">
        <v>1.135912537478823E-4</v>
      </c>
    </row>
    <row r="604" spans="29:31" x14ac:dyDescent="0.45">
      <c r="AC604" t="s">
        <v>19</v>
      </c>
      <c r="AD604" t="s">
        <v>1962</v>
      </c>
      <c r="AE604">
        <v>1.1363303900603458E-4</v>
      </c>
    </row>
    <row r="605" spans="29:31" x14ac:dyDescent="0.45">
      <c r="AC605" t="s">
        <v>19</v>
      </c>
      <c r="AD605" t="s">
        <v>1963</v>
      </c>
      <c r="AE605">
        <v>1.1359557636079459E-4</v>
      </c>
    </row>
    <row r="606" spans="29:31" x14ac:dyDescent="0.45">
      <c r="AC606" t="s">
        <v>19</v>
      </c>
      <c r="AD606" t="s">
        <v>1964</v>
      </c>
      <c r="AE606">
        <v>1.1342411271527318E-4</v>
      </c>
    </row>
    <row r="607" spans="29:31" x14ac:dyDescent="0.45">
      <c r="AC607" t="s">
        <v>19</v>
      </c>
      <c r="AD607" t="s">
        <v>1965</v>
      </c>
      <c r="AE607">
        <v>1.1337224136032552E-4</v>
      </c>
    </row>
    <row r="608" spans="29:31" x14ac:dyDescent="0.45">
      <c r="AC608" t="s">
        <v>19</v>
      </c>
      <c r="AD608" t="s">
        <v>1966</v>
      </c>
      <c r="AE608">
        <v>1.1335351003770553E-4</v>
      </c>
    </row>
    <row r="609" spans="29:31" x14ac:dyDescent="0.45">
      <c r="AC609" t="s">
        <v>19</v>
      </c>
      <c r="AD609" t="s">
        <v>1967</v>
      </c>
      <c r="AE609">
        <v>1.1327570300528405E-4</v>
      </c>
    </row>
    <row r="610" spans="29:31" x14ac:dyDescent="0.45">
      <c r="AC610" t="s">
        <v>19</v>
      </c>
      <c r="AD610" t="s">
        <v>1968</v>
      </c>
      <c r="AE610">
        <v>1.1324544471489793E-4</v>
      </c>
    </row>
    <row r="611" spans="29:31" x14ac:dyDescent="0.45">
      <c r="AC611" t="s">
        <v>19</v>
      </c>
      <c r="AD611" t="s">
        <v>1969</v>
      </c>
      <c r="AE611">
        <v>1.1322094990839485E-4</v>
      </c>
    </row>
    <row r="612" spans="29:31" x14ac:dyDescent="0.45">
      <c r="AC612" t="s">
        <v>19</v>
      </c>
      <c r="AD612" t="s">
        <v>1970</v>
      </c>
      <c r="AE612">
        <v>1.133376604570271E-4</v>
      </c>
    </row>
    <row r="613" spans="29:31" x14ac:dyDescent="0.45">
      <c r="AC613" t="s">
        <v>19</v>
      </c>
      <c r="AD613" t="s">
        <v>1971</v>
      </c>
      <c r="AE613">
        <v>1.1322671339227794E-4</v>
      </c>
    </row>
    <row r="614" spans="29:31" x14ac:dyDescent="0.45">
      <c r="AC614" t="s">
        <v>19</v>
      </c>
      <c r="AD614" t="s">
        <v>1972</v>
      </c>
      <c r="AE614">
        <v>1.1348174755410393E-4</v>
      </c>
    </row>
    <row r="615" spans="29:31" x14ac:dyDescent="0.45">
      <c r="AC615" t="s">
        <v>19</v>
      </c>
      <c r="AD615" t="s">
        <v>1973</v>
      </c>
      <c r="AE615">
        <v>1.1328867084402096E-4</v>
      </c>
    </row>
    <row r="616" spans="29:31" x14ac:dyDescent="0.45">
      <c r="AC616" t="s">
        <v>19</v>
      </c>
      <c r="AD616" t="s">
        <v>1974</v>
      </c>
      <c r="AE616">
        <v>1.128837861012351E-4</v>
      </c>
    </row>
    <row r="617" spans="29:31" x14ac:dyDescent="0.45">
      <c r="AC617" t="s">
        <v>19</v>
      </c>
      <c r="AD617" t="s">
        <v>1975</v>
      </c>
      <c r="AE617">
        <v>1.1267774155241525E-4</v>
      </c>
    </row>
    <row r="618" spans="29:31" x14ac:dyDescent="0.45">
      <c r="AC618" t="s">
        <v>19</v>
      </c>
      <c r="AD618" t="s">
        <v>1976</v>
      </c>
      <c r="AE618">
        <v>1.1228150203545397E-4</v>
      </c>
    </row>
    <row r="619" spans="29:31" x14ac:dyDescent="0.45">
      <c r="AC619" t="s">
        <v>19</v>
      </c>
      <c r="AD619" t="s">
        <v>1977</v>
      </c>
      <c r="AE619">
        <v>1.1225268461603861E-4</v>
      </c>
    </row>
    <row r="620" spans="29:31" x14ac:dyDescent="0.45">
      <c r="AC620" t="s">
        <v>19</v>
      </c>
      <c r="AD620" t="s">
        <v>1978</v>
      </c>
      <c r="AE620">
        <v>1.1219360890623712E-4</v>
      </c>
    </row>
    <row r="621" spans="29:31" x14ac:dyDescent="0.45">
      <c r="AC621" t="s">
        <v>19</v>
      </c>
      <c r="AD621" t="s">
        <v>1979</v>
      </c>
      <c r="AE621">
        <v>1.1220657674497403E-4</v>
      </c>
    </row>
    <row r="622" spans="29:31" x14ac:dyDescent="0.45">
      <c r="AC622" t="s">
        <v>19</v>
      </c>
      <c r="AD622" t="s">
        <v>1980</v>
      </c>
      <c r="AE622">
        <v>1.1253221358436765E-4</v>
      </c>
    </row>
    <row r="623" spans="29:31" x14ac:dyDescent="0.45">
      <c r="AC623" t="s">
        <v>19</v>
      </c>
      <c r="AD623" t="s">
        <v>1981</v>
      </c>
      <c r="AE623">
        <v>1.1347166145730853E-4</v>
      </c>
    </row>
    <row r="624" spans="29:31" x14ac:dyDescent="0.45">
      <c r="AC624" t="s">
        <v>19</v>
      </c>
      <c r="AD624" t="s">
        <v>1982</v>
      </c>
      <c r="AE624">
        <v>1.1455663729829701E-4</v>
      </c>
    </row>
    <row r="625" spans="29:31" x14ac:dyDescent="0.45">
      <c r="AC625" t="s">
        <v>19</v>
      </c>
      <c r="AD625" t="s">
        <v>1983</v>
      </c>
      <c r="AE625">
        <v>1.1512578133175046E-4</v>
      </c>
    </row>
    <row r="626" spans="29:31" x14ac:dyDescent="0.45">
      <c r="AC626" t="s">
        <v>19</v>
      </c>
      <c r="AD626" t="s">
        <v>1984</v>
      </c>
      <c r="AE626">
        <v>1.1519350226737657E-4</v>
      </c>
    </row>
    <row r="627" spans="29:31" x14ac:dyDescent="0.45">
      <c r="AC627" t="s">
        <v>19</v>
      </c>
      <c r="AD627" t="s">
        <v>1985</v>
      </c>
      <c r="AE627">
        <v>1.1510705000913048E-4</v>
      </c>
    </row>
    <row r="628" spans="29:31" x14ac:dyDescent="0.45">
      <c r="AC628" t="s">
        <v>19</v>
      </c>
      <c r="AD628" t="s">
        <v>1986</v>
      </c>
      <c r="AE628">
        <v>1.1510849088010124E-4</v>
      </c>
    </row>
    <row r="629" spans="29:31" x14ac:dyDescent="0.45">
      <c r="AC629" t="s">
        <v>19</v>
      </c>
      <c r="AD629" t="s">
        <v>1987</v>
      </c>
      <c r="AE629">
        <v>1.1510849088010124E-4</v>
      </c>
    </row>
    <row r="630" spans="29:31" x14ac:dyDescent="0.45">
      <c r="AC630" t="s">
        <v>19</v>
      </c>
      <c r="AD630" t="s">
        <v>1988</v>
      </c>
      <c r="AE630">
        <v>1.1510849088010124E-4</v>
      </c>
    </row>
    <row r="631" spans="29:31" x14ac:dyDescent="0.45">
      <c r="AC631" t="s">
        <v>19</v>
      </c>
      <c r="AD631" t="s">
        <v>1989</v>
      </c>
      <c r="AE631">
        <v>1.1510849088010124E-4</v>
      </c>
    </row>
    <row r="632" spans="29:31" x14ac:dyDescent="0.45">
      <c r="AC632" t="s">
        <v>19</v>
      </c>
      <c r="AD632" t="s">
        <v>1990</v>
      </c>
      <c r="AE632">
        <v>1.15029242976709E-4</v>
      </c>
    </row>
    <row r="633" spans="29:31" x14ac:dyDescent="0.45">
      <c r="AC633" t="s">
        <v>19</v>
      </c>
      <c r="AD633" t="s">
        <v>1991</v>
      </c>
      <c r="AE633">
        <v>1.1496872639593674E-4</v>
      </c>
    </row>
    <row r="634" spans="29:31" x14ac:dyDescent="0.45">
      <c r="AC634" t="s">
        <v>19</v>
      </c>
      <c r="AD634" t="s">
        <v>1992</v>
      </c>
      <c r="AE634">
        <v>1.1493990897652135E-4</v>
      </c>
    </row>
    <row r="635" spans="29:31" x14ac:dyDescent="0.45">
      <c r="AC635" t="s">
        <v>19</v>
      </c>
      <c r="AD635" t="s">
        <v>1993</v>
      </c>
      <c r="AE635">
        <v>1.1489524197642755E-4</v>
      </c>
    </row>
    <row r="636" spans="29:31" x14ac:dyDescent="0.45">
      <c r="AC636" t="s">
        <v>19</v>
      </c>
      <c r="AD636" t="s">
        <v>1994</v>
      </c>
      <c r="AE636">
        <v>1.1484625236342142E-4</v>
      </c>
    </row>
    <row r="637" spans="29:31" x14ac:dyDescent="0.45">
      <c r="AC637" t="s">
        <v>19</v>
      </c>
      <c r="AD637" t="s">
        <v>1995</v>
      </c>
      <c r="AE637">
        <v>1.1469063829857846E-4</v>
      </c>
    </row>
    <row r="638" spans="29:31" x14ac:dyDescent="0.45">
      <c r="AC638" t="s">
        <v>19</v>
      </c>
      <c r="AD638" t="s">
        <v>1996</v>
      </c>
      <c r="AE638">
        <v>1.1458401384674161E-4</v>
      </c>
    </row>
    <row r="639" spans="29:31" x14ac:dyDescent="0.45">
      <c r="AC639" t="s">
        <v>19</v>
      </c>
      <c r="AD639" t="s">
        <v>1997</v>
      </c>
      <c r="AE639">
        <v>1.1415607516842344E-4</v>
      </c>
    </row>
    <row r="640" spans="29:31" x14ac:dyDescent="0.45">
      <c r="AC640" t="s">
        <v>19</v>
      </c>
      <c r="AD640" t="s">
        <v>1998</v>
      </c>
      <c r="AE640">
        <v>1.1373822258690067E-4</v>
      </c>
    </row>
    <row r="641" spans="29:31" x14ac:dyDescent="0.45">
      <c r="AC641" t="s">
        <v>19</v>
      </c>
      <c r="AD641" t="s">
        <v>1999</v>
      </c>
      <c r="AE641">
        <v>1.1298752881113042E-4</v>
      </c>
    </row>
    <row r="642" spans="29:31" x14ac:dyDescent="0.45">
      <c r="AC642" t="s">
        <v>19</v>
      </c>
      <c r="AD642" t="s">
        <v>2000</v>
      </c>
      <c r="AE642">
        <v>1.1260857974581837E-4</v>
      </c>
    </row>
    <row r="643" spans="29:31" x14ac:dyDescent="0.45">
      <c r="AC643" t="s">
        <v>19</v>
      </c>
      <c r="AD643" t="s">
        <v>2001</v>
      </c>
      <c r="AE643">
        <v>1.1221089935788634E-4</v>
      </c>
    </row>
    <row r="644" spans="29:31" x14ac:dyDescent="0.45">
      <c r="AC644" t="s">
        <v>19</v>
      </c>
      <c r="AD644" t="s">
        <v>2002</v>
      </c>
      <c r="AE644">
        <v>1.1210715664799102E-4</v>
      </c>
    </row>
    <row r="645" spans="29:31" x14ac:dyDescent="0.45">
      <c r="AC645" t="s">
        <v>19</v>
      </c>
      <c r="AD645" t="s">
        <v>2003</v>
      </c>
      <c r="AE645">
        <v>1.1210715664799102E-4</v>
      </c>
    </row>
    <row r="646" spans="29:31" x14ac:dyDescent="0.45">
      <c r="AC646" t="s">
        <v>19</v>
      </c>
      <c r="AD646" t="s">
        <v>2004</v>
      </c>
      <c r="AE646">
        <v>1.1210859751896179E-4</v>
      </c>
    </row>
    <row r="647" spans="29:31" x14ac:dyDescent="0.45">
      <c r="AC647" t="s">
        <v>19</v>
      </c>
      <c r="AD647" t="s">
        <v>2005</v>
      </c>
      <c r="AE647">
        <v>1.1223395329341863E-4</v>
      </c>
    </row>
    <row r="648" spans="29:31" x14ac:dyDescent="0.45">
      <c r="AC648" t="s">
        <v>19</v>
      </c>
      <c r="AD648" t="s">
        <v>2006</v>
      </c>
      <c r="AE648">
        <v>1.1215470539002638E-4</v>
      </c>
    </row>
    <row r="649" spans="29:31" x14ac:dyDescent="0.45">
      <c r="AC649" t="s">
        <v>19</v>
      </c>
      <c r="AD649" t="s">
        <v>2007</v>
      </c>
      <c r="AE649">
        <v>1.1267485981047371E-4</v>
      </c>
    </row>
    <row r="650" spans="29:31" x14ac:dyDescent="0.45">
      <c r="AC650" t="s">
        <v>19</v>
      </c>
      <c r="AD650" t="s">
        <v>2008</v>
      </c>
      <c r="AE650">
        <v>1.1337944571517936E-4</v>
      </c>
    </row>
    <row r="651" spans="29:31" x14ac:dyDescent="0.45">
      <c r="AC651" t="s">
        <v>19</v>
      </c>
      <c r="AD651" t="s">
        <v>2009</v>
      </c>
      <c r="AE651">
        <v>1.1387510532912364E-4</v>
      </c>
    </row>
    <row r="652" spans="29:31" x14ac:dyDescent="0.45">
      <c r="AC652" t="s">
        <v>19</v>
      </c>
      <c r="AD652" t="s">
        <v>2010</v>
      </c>
      <c r="AE652">
        <v>1.1397308455513587E-4</v>
      </c>
    </row>
    <row r="653" spans="29:31" x14ac:dyDescent="0.45">
      <c r="AC653" t="s">
        <v>19</v>
      </c>
      <c r="AD653" t="s">
        <v>2011</v>
      </c>
      <c r="AE653">
        <v>1.1382611571611752E-4</v>
      </c>
    </row>
    <row r="654" spans="29:31" x14ac:dyDescent="0.45">
      <c r="AC654" t="s">
        <v>19</v>
      </c>
      <c r="AD654" t="s">
        <v>2012</v>
      </c>
      <c r="AE654">
        <v>1.137094051674853E-4</v>
      </c>
    </row>
    <row r="655" spans="29:31" x14ac:dyDescent="0.45">
      <c r="AC655" t="s">
        <v>19</v>
      </c>
      <c r="AD655" t="s">
        <v>2013</v>
      </c>
      <c r="AE655">
        <v>1.1369499645777762E-4</v>
      </c>
    </row>
    <row r="656" spans="29:31" x14ac:dyDescent="0.45">
      <c r="AC656" t="s">
        <v>19</v>
      </c>
      <c r="AD656" t="s">
        <v>2014</v>
      </c>
      <c r="AE656">
        <v>1.1367626513515762E-4</v>
      </c>
    </row>
    <row r="657" spans="29:31" x14ac:dyDescent="0.45">
      <c r="AC657" t="s">
        <v>19</v>
      </c>
      <c r="AD657" t="s">
        <v>2015</v>
      </c>
      <c r="AE657">
        <v>1.1373389997398835E-4</v>
      </c>
    </row>
    <row r="658" spans="29:31" x14ac:dyDescent="0.45">
      <c r="AC658" t="s">
        <v>19</v>
      </c>
      <c r="AD658" t="s">
        <v>2016</v>
      </c>
      <c r="AE658">
        <v>1.1387942794203593E-4</v>
      </c>
    </row>
    <row r="659" spans="29:31" x14ac:dyDescent="0.45">
      <c r="AC659" t="s">
        <v>19</v>
      </c>
      <c r="AD659" t="s">
        <v>2017</v>
      </c>
      <c r="AE659">
        <v>1.138088252644683E-4</v>
      </c>
    </row>
    <row r="660" spans="29:31" x14ac:dyDescent="0.45">
      <c r="AC660" t="s">
        <v>19</v>
      </c>
      <c r="AD660" t="s">
        <v>2018</v>
      </c>
      <c r="AE660">
        <v>1.1385781487747442E-4</v>
      </c>
    </row>
    <row r="661" spans="29:31" x14ac:dyDescent="0.45">
      <c r="AC661" t="s">
        <v>19</v>
      </c>
      <c r="AD661" t="s">
        <v>2019</v>
      </c>
      <c r="AE661">
        <v>1.1370652342554375E-4</v>
      </c>
    </row>
    <row r="662" spans="29:31" x14ac:dyDescent="0.45">
      <c r="AC662" t="s">
        <v>19</v>
      </c>
      <c r="AD662" t="s">
        <v>2020</v>
      </c>
      <c r="AE662">
        <v>1.1365321119962532E-4</v>
      </c>
    </row>
    <row r="663" spans="29:31" x14ac:dyDescent="0.45">
      <c r="AC663" t="s">
        <v>19</v>
      </c>
      <c r="AD663" t="s">
        <v>2021</v>
      </c>
      <c r="AE663">
        <v>1.1332757436023171E-4</v>
      </c>
    </row>
    <row r="664" spans="29:31" x14ac:dyDescent="0.45">
      <c r="AC664" t="s">
        <v>19</v>
      </c>
      <c r="AD664" t="s">
        <v>2022</v>
      </c>
      <c r="AE664">
        <v>1.1280741993978437E-4</v>
      </c>
    </row>
    <row r="665" spans="29:31" x14ac:dyDescent="0.45">
      <c r="AC665" t="s">
        <v>19</v>
      </c>
      <c r="AD665" t="s">
        <v>2023</v>
      </c>
      <c r="AE665">
        <v>1.1302499145637039E-4</v>
      </c>
    </row>
    <row r="666" spans="29:31" x14ac:dyDescent="0.45">
      <c r="AC666" t="s">
        <v>19</v>
      </c>
      <c r="AD666" t="s">
        <v>2024</v>
      </c>
      <c r="AE666">
        <v>1.1268062329435677E-4</v>
      </c>
    </row>
    <row r="667" spans="29:31" x14ac:dyDescent="0.45">
      <c r="AC667" t="s">
        <v>19</v>
      </c>
      <c r="AD667" t="s">
        <v>2025</v>
      </c>
      <c r="AE667">
        <v>1.1242414826156002E-4</v>
      </c>
    </row>
    <row r="668" spans="29:31" x14ac:dyDescent="0.45">
      <c r="AC668" t="s">
        <v>19</v>
      </c>
      <c r="AD668" t="s">
        <v>2026</v>
      </c>
      <c r="AE668">
        <v>1.122887063903078E-4</v>
      </c>
    </row>
    <row r="669" spans="29:31" x14ac:dyDescent="0.45">
      <c r="AC669" t="s">
        <v>19</v>
      </c>
      <c r="AD669" t="s">
        <v>2027</v>
      </c>
      <c r="AE669">
        <v>1.122887063903078E-4</v>
      </c>
    </row>
    <row r="670" spans="29:31" x14ac:dyDescent="0.45">
      <c r="AC670" t="s">
        <v>19</v>
      </c>
      <c r="AD670" t="s">
        <v>2028</v>
      </c>
      <c r="AE670">
        <v>1.122887063903078E-4</v>
      </c>
    </row>
    <row r="671" spans="29:31" x14ac:dyDescent="0.45">
      <c r="AC671" t="s">
        <v>19</v>
      </c>
      <c r="AD671" t="s">
        <v>2029</v>
      </c>
      <c r="AE671">
        <v>1.1226132984186322E-4</v>
      </c>
    </row>
    <row r="672" spans="29:31" x14ac:dyDescent="0.45">
      <c r="AC672" t="s">
        <v>19</v>
      </c>
      <c r="AD672" t="s">
        <v>2030</v>
      </c>
      <c r="AE672">
        <v>1.1226853419671704E-4</v>
      </c>
    </row>
    <row r="673" spans="29:31" x14ac:dyDescent="0.45">
      <c r="AC673" t="s">
        <v>19</v>
      </c>
      <c r="AD673" t="s">
        <v>2031</v>
      </c>
      <c r="AE673">
        <v>1.126748598104737E-4</v>
      </c>
    </row>
    <row r="674" spans="29:31" x14ac:dyDescent="0.45">
      <c r="AC674" t="s">
        <v>19</v>
      </c>
      <c r="AD674" t="s">
        <v>2032</v>
      </c>
      <c r="AE674">
        <v>1.1350336061866541E-4</v>
      </c>
    </row>
    <row r="675" spans="29:31" x14ac:dyDescent="0.45">
      <c r="AC675" t="s">
        <v>19</v>
      </c>
      <c r="AD675" t="s">
        <v>2033</v>
      </c>
      <c r="AE675">
        <v>1.1397596629707741E-4</v>
      </c>
    </row>
    <row r="676" spans="29:31" x14ac:dyDescent="0.45">
      <c r="AC676" t="s">
        <v>19</v>
      </c>
      <c r="AD676" t="s">
        <v>2034</v>
      </c>
      <c r="AE676">
        <v>1.1399037500678509E-4</v>
      </c>
    </row>
    <row r="677" spans="29:31" x14ac:dyDescent="0.45">
      <c r="AC677" t="s">
        <v>19</v>
      </c>
      <c r="AD677" t="s">
        <v>2035</v>
      </c>
      <c r="AE677">
        <v>1.1397308455513586E-4</v>
      </c>
    </row>
    <row r="678" spans="29:31" x14ac:dyDescent="0.45">
      <c r="AC678" t="s">
        <v>19</v>
      </c>
      <c r="AD678" t="s">
        <v>2036</v>
      </c>
      <c r="AE678">
        <v>1.1370940516748527E-4</v>
      </c>
    </row>
    <row r="679" spans="29:31" x14ac:dyDescent="0.45">
      <c r="AC679" t="s">
        <v>19</v>
      </c>
      <c r="AD679" t="s">
        <v>2037</v>
      </c>
      <c r="AE679">
        <v>1.1369499645777761E-4</v>
      </c>
    </row>
    <row r="680" spans="29:31" x14ac:dyDescent="0.45">
      <c r="AC680" t="s">
        <v>19</v>
      </c>
      <c r="AD680" t="s">
        <v>2038</v>
      </c>
      <c r="AE680">
        <v>1.136762651351576E-4</v>
      </c>
    </row>
    <row r="681" spans="29:31" x14ac:dyDescent="0.45">
      <c r="AC681" t="s">
        <v>19</v>
      </c>
      <c r="AD681" t="s">
        <v>2039</v>
      </c>
      <c r="AE681">
        <v>1.1370940516748527E-4</v>
      </c>
    </row>
    <row r="682" spans="29:31" x14ac:dyDescent="0.45">
      <c r="AC682" t="s">
        <v>19</v>
      </c>
      <c r="AD682" t="s">
        <v>2040</v>
      </c>
      <c r="AE682">
        <v>1.1383476094194212E-4</v>
      </c>
    </row>
    <row r="683" spans="29:31" x14ac:dyDescent="0.45">
      <c r="AC683" t="s">
        <v>19</v>
      </c>
      <c r="AD683" t="s">
        <v>2041</v>
      </c>
      <c r="AE683">
        <v>1.1379873916767289E-4</v>
      </c>
    </row>
    <row r="684" spans="29:31" x14ac:dyDescent="0.45">
      <c r="AC684" t="s">
        <v>19</v>
      </c>
      <c r="AD684" t="s">
        <v>2042</v>
      </c>
      <c r="AE684">
        <v>1.1379297568378983E-4</v>
      </c>
    </row>
    <row r="685" spans="29:31" x14ac:dyDescent="0.45">
      <c r="AC685" t="s">
        <v>19</v>
      </c>
      <c r="AD685" t="s">
        <v>2043</v>
      </c>
      <c r="AE685">
        <v>1.1370652342554375E-4</v>
      </c>
    </row>
    <row r="686" spans="29:31" x14ac:dyDescent="0.45">
      <c r="AC686" t="s">
        <v>19</v>
      </c>
      <c r="AD686" t="s">
        <v>2044</v>
      </c>
      <c r="AE686">
        <v>1.1365321119962532E-4</v>
      </c>
    </row>
    <row r="687" spans="29:31" x14ac:dyDescent="0.45">
      <c r="AC687" t="s">
        <v>19</v>
      </c>
      <c r="AD687" t="s">
        <v>2045</v>
      </c>
      <c r="AE687">
        <v>1.1332757436023169E-4</v>
      </c>
    </row>
    <row r="688" spans="29:31" x14ac:dyDescent="0.45">
      <c r="AC688" t="s">
        <v>19</v>
      </c>
      <c r="AD688" t="s">
        <v>2046</v>
      </c>
      <c r="AE688">
        <v>1.1280741993978437E-4</v>
      </c>
    </row>
    <row r="689" spans="29:31" x14ac:dyDescent="0.45">
      <c r="AC689" t="s">
        <v>19</v>
      </c>
      <c r="AD689" t="s">
        <v>2047</v>
      </c>
      <c r="AE689">
        <v>1.1302355058539961E-4</v>
      </c>
    </row>
    <row r="690" spans="29:31" x14ac:dyDescent="0.45">
      <c r="AC690" t="s">
        <v>19</v>
      </c>
      <c r="AD690" t="s">
        <v>2048</v>
      </c>
      <c r="AE690">
        <v>1.1263307455232142E-4</v>
      </c>
    </row>
    <row r="691" spans="29:31" x14ac:dyDescent="0.45">
      <c r="AC691" t="s">
        <v>19</v>
      </c>
      <c r="AD691" t="s">
        <v>2049</v>
      </c>
      <c r="AE691">
        <v>1.1229158813224936E-4</v>
      </c>
    </row>
    <row r="692" spans="29:31" x14ac:dyDescent="0.45">
      <c r="AC692" t="s">
        <v>19</v>
      </c>
      <c r="AD692" t="s">
        <v>2050</v>
      </c>
      <c r="AE692">
        <v>1.1227717942254168E-4</v>
      </c>
    </row>
    <row r="693" spans="29:31" x14ac:dyDescent="0.45">
      <c r="AC693" t="s">
        <v>19</v>
      </c>
      <c r="AD693" t="s">
        <v>2051</v>
      </c>
      <c r="AE693">
        <v>1.1229446987419089E-4</v>
      </c>
    </row>
    <row r="694" spans="29:31" x14ac:dyDescent="0.45">
      <c r="AC694" t="s">
        <v>19</v>
      </c>
      <c r="AD694" t="s">
        <v>2052</v>
      </c>
      <c r="AE694">
        <v>1.1263595629426297E-4</v>
      </c>
    </row>
    <row r="695" spans="29:31" x14ac:dyDescent="0.45">
      <c r="AC695" t="s">
        <v>19</v>
      </c>
      <c r="AD695" t="s">
        <v>2053</v>
      </c>
      <c r="AE695">
        <v>1.1365753381253764E-4</v>
      </c>
    </row>
    <row r="696" spans="29:31" x14ac:dyDescent="0.45">
      <c r="AC696" t="s">
        <v>19</v>
      </c>
      <c r="AD696" t="s">
        <v>2054</v>
      </c>
      <c r="AE696">
        <v>1.1465749826625078E-4</v>
      </c>
    </row>
    <row r="697" spans="29:31" x14ac:dyDescent="0.45">
      <c r="AC697" t="s">
        <v>19</v>
      </c>
      <c r="AD697" t="s">
        <v>2055</v>
      </c>
      <c r="AE697">
        <v>1.1530012671921342E-4</v>
      </c>
    </row>
    <row r="698" spans="29:31" x14ac:dyDescent="0.45">
      <c r="AC698" t="s">
        <v>19</v>
      </c>
      <c r="AD698" t="s">
        <v>2056</v>
      </c>
      <c r="AE698">
        <v>1.1560991397792858E-4</v>
      </c>
    </row>
    <row r="699" spans="29:31" x14ac:dyDescent="0.45">
      <c r="AC699" t="s">
        <v>19</v>
      </c>
      <c r="AD699" t="s">
        <v>2057</v>
      </c>
      <c r="AE699">
        <v>1.1566610794578854E-4</v>
      </c>
    </row>
    <row r="700" spans="29:31" x14ac:dyDescent="0.45">
      <c r="AC700" t="s">
        <v>19</v>
      </c>
      <c r="AD700" t="s">
        <v>2058</v>
      </c>
      <c r="AE700">
        <v>1.1566466707481777E-4</v>
      </c>
    </row>
    <row r="701" spans="29:31" x14ac:dyDescent="0.45">
      <c r="AC701" t="s">
        <v>19</v>
      </c>
      <c r="AD701" t="s">
        <v>2059</v>
      </c>
      <c r="AE701">
        <v>1.1566466707481777E-4</v>
      </c>
    </row>
    <row r="702" spans="29:31" x14ac:dyDescent="0.45">
      <c r="AC702" t="s">
        <v>19</v>
      </c>
      <c r="AD702" t="s">
        <v>2060</v>
      </c>
      <c r="AE702">
        <v>1.1561567746181166E-4</v>
      </c>
    </row>
    <row r="703" spans="29:31" x14ac:dyDescent="0.45">
      <c r="AC703" t="s">
        <v>19</v>
      </c>
      <c r="AD703" t="s">
        <v>2061</v>
      </c>
      <c r="AE703">
        <v>1.1555083826812709E-4</v>
      </c>
    </row>
    <row r="704" spans="29:31" x14ac:dyDescent="0.45">
      <c r="AC704" t="s">
        <v>19</v>
      </c>
      <c r="AD704" t="s">
        <v>2062</v>
      </c>
      <c r="AE704">
        <v>1.1552922520356556E-4</v>
      </c>
    </row>
    <row r="705" spans="29:31" x14ac:dyDescent="0.45">
      <c r="AC705" t="s">
        <v>19</v>
      </c>
      <c r="AD705" t="s">
        <v>2063</v>
      </c>
      <c r="AE705">
        <v>1.1550905300997482E-4</v>
      </c>
    </row>
    <row r="706" spans="29:31" x14ac:dyDescent="0.45">
      <c r="AC706" t="s">
        <v>19</v>
      </c>
      <c r="AD706" t="s">
        <v>2064</v>
      </c>
      <c r="AE706">
        <v>1.154730312357056E-4</v>
      </c>
    </row>
    <row r="707" spans="29:31" x14ac:dyDescent="0.45">
      <c r="AC707" t="s">
        <v>19</v>
      </c>
      <c r="AD707" t="s">
        <v>2065</v>
      </c>
      <c r="AE707">
        <v>1.1547447210667637E-4</v>
      </c>
    </row>
    <row r="708" spans="29:31" x14ac:dyDescent="0.45">
      <c r="AC708" t="s">
        <v>19</v>
      </c>
      <c r="AD708" t="s">
        <v>2066</v>
      </c>
      <c r="AE708">
        <v>1.1542548249367026E-4</v>
      </c>
    </row>
    <row r="709" spans="29:31" x14ac:dyDescent="0.45">
      <c r="AC709" t="s">
        <v>19</v>
      </c>
      <c r="AD709" t="s">
        <v>2067</v>
      </c>
      <c r="AE709">
        <v>1.15327503267658E-4</v>
      </c>
    </row>
    <row r="710" spans="29:31" x14ac:dyDescent="0.45">
      <c r="AC710" t="s">
        <v>19</v>
      </c>
      <c r="AD710" t="s">
        <v>2068</v>
      </c>
      <c r="AE710">
        <v>1.1499898468632286E-4</v>
      </c>
    </row>
    <row r="711" spans="29:31" x14ac:dyDescent="0.45">
      <c r="AC711" t="s">
        <v>19</v>
      </c>
      <c r="AD711" t="s">
        <v>2069</v>
      </c>
      <c r="AE711">
        <v>1.1413446210386192E-4</v>
      </c>
    </row>
    <row r="712" spans="29:31" x14ac:dyDescent="0.45">
      <c r="AC712" t="s">
        <v>19</v>
      </c>
      <c r="AD712" t="s">
        <v>2070</v>
      </c>
      <c r="AE712">
        <v>1.1366617903836224E-4</v>
      </c>
    </row>
    <row r="713" spans="29:31" x14ac:dyDescent="0.45">
      <c r="AC713" t="s">
        <v>19</v>
      </c>
      <c r="AD713" t="s">
        <v>2071</v>
      </c>
      <c r="AE713">
        <v>1.1300481926277962E-4</v>
      </c>
    </row>
    <row r="714" spans="29:31" x14ac:dyDescent="0.45">
      <c r="AC714" t="s">
        <v>19</v>
      </c>
      <c r="AD714" t="s">
        <v>2072</v>
      </c>
      <c r="AE714">
        <v>1.1260425713290605E-4</v>
      </c>
    </row>
    <row r="715" spans="29:31" x14ac:dyDescent="0.45">
      <c r="AC715" t="s">
        <v>19</v>
      </c>
      <c r="AD715" t="s">
        <v>2073</v>
      </c>
      <c r="AE715">
        <v>1.1269521153193942E-4</v>
      </c>
    </row>
    <row r="716" spans="29:31" x14ac:dyDescent="0.45">
      <c r="AC716" t="s">
        <v>19</v>
      </c>
      <c r="AD716" t="s">
        <v>2074</v>
      </c>
      <c r="AE716">
        <v>1.1267503933834867E-4</v>
      </c>
    </row>
    <row r="717" spans="29:31" x14ac:dyDescent="0.45">
      <c r="AC717" t="s">
        <v>19</v>
      </c>
      <c r="AD717" t="s">
        <v>2075</v>
      </c>
      <c r="AE717">
        <v>1.1268800717708559E-4</v>
      </c>
    </row>
    <row r="718" spans="29:31" x14ac:dyDescent="0.45">
      <c r="AC718" t="s">
        <v>19</v>
      </c>
      <c r="AD718" t="s">
        <v>2076</v>
      </c>
      <c r="AE718">
        <v>1.1295745004861924E-4</v>
      </c>
    </row>
    <row r="719" spans="29:31" x14ac:dyDescent="0.45">
      <c r="AC719" t="s">
        <v>19</v>
      </c>
      <c r="AD719" t="s">
        <v>2077</v>
      </c>
      <c r="AE719">
        <v>1.1376145605030792E-4</v>
      </c>
    </row>
    <row r="720" spans="29:31" x14ac:dyDescent="0.45">
      <c r="AC720" t="s">
        <v>19</v>
      </c>
      <c r="AD720" t="s">
        <v>2078</v>
      </c>
      <c r="AE720">
        <v>1.1456834379393812E-4</v>
      </c>
    </row>
    <row r="721" spans="29:31" x14ac:dyDescent="0.45">
      <c r="AC721" t="s">
        <v>19</v>
      </c>
      <c r="AD721" t="s">
        <v>2079</v>
      </c>
      <c r="AE721">
        <v>1.1527437056961454E-4</v>
      </c>
    </row>
    <row r="722" spans="29:31" x14ac:dyDescent="0.45">
      <c r="AC722" t="s">
        <v>19</v>
      </c>
      <c r="AD722" t="s">
        <v>2080</v>
      </c>
      <c r="AE722">
        <v>1.1576426669967576E-4</v>
      </c>
    </row>
    <row r="723" spans="29:31" x14ac:dyDescent="0.45">
      <c r="AC723" t="s">
        <v>19</v>
      </c>
      <c r="AD723" t="s">
        <v>2081</v>
      </c>
      <c r="AE723">
        <v>1.1573256753831884E-4</v>
      </c>
    </row>
    <row r="724" spans="29:31" x14ac:dyDescent="0.45">
      <c r="AC724" t="s">
        <v>19</v>
      </c>
      <c r="AD724" t="s">
        <v>2082</v>
      </c>
      <c r="AE724">
        <v>1.1567205095754659E-4</v>
      </c>
    </row>
    <row r="725" spans="29:31" x14ac:dyDescent="0.45">
      <c r="AC725" t="s">
        <v>19</v>
      </c>
      <c r="AD725" t="s">
        <v>2083</v>
      </c>
      <c r="AE725">
        <v>1.1563170657036507E-4</v>
      </c>
    </row>
    <row r="726" spans="29:31" x14ac:dyDescent="0.45">
      <c r="AC726" t="s">
        <v>19</v>
      </c>
      <c r="AD726" t="s">
        <v>2084</v>
      </c>
      <c r="AE726">
        <v>1.1557407173153434E-4</v>
      </c>
    </row>
    <row r="727" spans="29:31" x14ac:dyDescent="0.45">
      <c r="AC727" t="s">
        <v>19</v>
      </c>
      <c r="AD727" t="s">
        <v>2085</v>
      </c>
      <c r="AE727">
        <v>1.1557407173153434E-4</v>
      </c>
    </row>
    <row r="728" spans="29:31" x14ac:dyDescent="0.45">
      <c r="AC728" t="s">
        <v>19</v>
      </c>
      <c r="AD728" t="s">
        <v>2086</v>
      </c>
      <c r="AE728">
        <v>1.1555101779600205E-4</v>
      </c>
    </row>
    <row r="729" spans="29:31" x14ac:dyDescent="0.45">
      <c r="AC729" t="s">
        <v>19</v>
      </c>
      <c r="AD729" t="s">
        <v>2087</v>
      </c>
      <c r="AE729">
        <v>1.1559856653803739E-4</v>
      </c>
    </row>
    <row r="730" spans="29:31" x14ac:dyDescent="0.45">
      <c r="AC730" t="s">
        <v>19</v>
      </c>
      <c r="AD730" t="s">
        <v>2088</v>
      </c>
      <c r="AE730">
        <v>1.1564179266716045E-4</v>
      </c>
    </row>
    <row r="731" spans="29:31" x14ac:dyDescent="0.45">
      <c r="AC731" t="s">
        <v>19</v>
      </c>
      <c r="AD731" t="s">
        <v>2089</v>
      </c>
      <c r="AE731">
        <v>1.1574265363511422E-4</v>
      </c>
    </row>
    <row r="732" spans="29:31" x14ac:dyDescent="0.45">
      <c r="AC732" t="s">
        <v>19</v>
      </c>
      <c r="AD732" t="s">
        <v>2090</v>
      </c>
      <c r="AE732">
        <v>1.1572392231249424E-4</v>
      </c>
    </row>
    <row r="733" spans="29:31" x14ac:dyDescent="0.45">
      <c r="AC733" t="s">
        <v>19</v>
      </c>
      <c r="AD733" t="s">
        <v>2091</v>
      </c>
      <c r="AE733">
        <v>1.1539108111824677E-4</v>
      </c>
    </row>
    <row r="734" spans="29:31" x14ac:dyDescent="0.45">
      <c r="AC734" t="s">
        <v>19</v>
      </c>
      <c r="AD734" t="s">
        <v>2092</v>
      </c>
      <c r="AE734">
        <v>1.151086704079762E-4</v>
      </c>
    </row>
    <row r="735" spans="29:31" x14ac:dyDescent="0.45">
      <c r="AC735" t="s">
        <v>19</v>
      </c>
      <c r="AD735" t="s">
        <v>2093</v>
      </c>
      <c r="AE735">
        <v>1.1443290192268591E-4</v>
      </c>
    </row>
    <row r="736" spans="29:31" x14ac:dyDescent="0.45">
      <c r="AC736" t="s">
        <v>19</v>
      </c>
      <c r="AD736" t="s">
        <v>2094</v>
      </c>
      <c r="AE736">
        <v>1.1402657630892926E-4</v>
      </c>
    </row>
    <row r="737" spans="29:31" x14ac:dyDescent="0.45">
      <c r="AC737" t="s">
        <v>19</v>
      </c>
      <c r="AD737" t="s">
        <v>2095</v>
      </c>
      <c r="AE737">
        <v>1.1348192708197887E-4</v>
      </c>
    </row>
    <row r="738" spans="29:31" x14ac:dyDescent="0.45">
      <c r="AC738" t="s">
        <v>19</v>
      </c>
      <c r="AD738" t="s">
        <v>2096</v>
      </c>
      <c r="AE738">
        <v>1.1316781721035139E-4</v>
      </c>
    </row>
    <row r="739" spans="29:31" x14ac:dyDescent="0.45">
      <c r="AC739" t="s">
        <v>19</v>
      </c>
      <c r="AD739" t="s">
        <v>328</v>
      </c>
      <c r="AE739">
        <v>5.6076358451409368E-2</v>
      </c>
    </row>
    <row r="740" spans="29:31" x14ac:dyDescent="0.45">
      <c r="AC740" t="s">
        <v>19</v>
      </c>
      <c r="AD740" t="s">
        <v>329</v>
      </c>
      <c r="AE740">
        <v>2.1391004823200895E-2</v>
      </c>
    </row>
    <row r="741" spans="29:31" x14ac:dyDescent="0.45">
      <c r="AC741" t="s">
        <v>19</v>
      </c>
      <c r="AD741" t="s">
        <v>330</v>
      </c>
      <c r="AE741">
        <v>1.4269721913862622E-2</v>
      </c>
    </row>
    <row r="742" spans="29:31" x14ac:dyDescent="0.45">
      <c r="AC742" t="s">
        <v>19</v>
      </c>
      <c r="AD742" t="s">
        <v>331</v>
      </c>
      <c r="AE742">
        <v>7.1334625916541798E-3</v>
      </c>
    </row>
    <row r="743" spans="29:31" x14ac:dyDescent="0.45">
      <c r="AC743" t="s">
        <v>19</v>
      </c>
      <c r="AD743" t="s">
        <v>332</v>
      </c>
      <c r="AE743">
        <v>7.129458411226414E-3</v>
      </c>
    </row>
    <row r="744" spans="29:31" x14ac:dyDescent="0.45">
      <c r="AC744" t="s">
        <v>19</v>
      </c>
      <c r="AD744" t="s">
        <v>333</v>
      </c>
      <c r="AE744">
        <v>2.1367181462570214E-2</v>
      </c>
    </row>
    <row r="745" spans="29:31" x14ac:dyDescent="0.45">
      <c r="AC745" t="s">
        <v>19</v>
      </c>
      <c r="AD745" t="s">
        <v>334</v>
      </c>
      <c r="AE745">
        <v>3.5357581893523587E-2</v>
      </c>
    </row>
    <row r="746" spans="29:31" x14ac:dyDescent="0.45">
      <c r="AC746" t="s">
        <v>19</v>
      </c>
      <c r="AD746" t="s">
        <v>335</v>
      </c>
      <c r="AE746">
        <v>7.0010119685372813E-3</v>
      </c>
    </row>
    <row r="747" spans="29:31" x14ac:dyDescent="0.45">
      <c r="AC747" t="s">
        <v>19</v>
      </c>
      <c r="AD747" t="s">
        <v>337</v>
      </c>
      <c r="AE747">
        <v>5.3390545911913882E-2</v>
      </c>
    </row>
    <row r="748" spans="29:31" x14ac:dyDescent="0.45">
      <c r="AC748" t="s">
        <v>19</v>
      </c>
      <c r="AD748" t="s">
        <v>338</v>
      </c>
      <c r="AE748">
        <v>2.0355837823262758E-2</v>
      </c>
    </row>
    <row r="749" spans="29:31" x14ac:dyDescent="0.45">
      <c r="AC749" t="s">
        <v>19</v>
      </c>
      <c r="AD749" t="s">
        <v>339</v>
      </c>
      <c r="AE749">
        <v>1.3562517528244306E-2</v>
      </c>
    </row>
    <row r="750" spans="29:31" x14ac:dyDescent="0.45">
      <c r="AC750" t="s">
        <v>19</v>
      </c>
      <c r="AD750" t="s">
        <v>340</v>
      </c>
      <c r="AE750">
        <v>6.7784706787937157E-3</v>
      </c>
    </row>
    <row r="751" spans="29:31" x14ac:dyDescent="0.45">
      <c r="AC751" t="s">
        <v>19</v>
      </c>
      <c r="AD751" t="s">
        <v>341</v>
      </c>
      <c r="AE751">
        <v>6.7759923807239946E-3</v>
      </c>
    </row>
    <row r="752" spans="29:31" x14ac:dyDescent="0.45">
      <c r="AC752" t="s">
        <v>19</v>
      </c>
      <c r="AD752" t="s">
        <v>342</v>
      </c>
      <c r="AE752">
        <v>2.032539942400528E-2</v>
      </c>
    </row>
    <row r="753" spans="29:31" x14ac:dyDescent="0.45">
      <c r="AC753" t="s">
        <v>19</v>
      </c>
      <c r="AD753" t="s">
        <v>343</v>
      </c>
      <c r="AE753">
        <v>3.3668580368724395E-2</v>
      </c>
    </row>
    <row r="754" spans="29:31" x14ac:dyDescent="0.45">
      <c r="AC754" t="s">
        <v>19</v>
      </c>
      <c r="AD754" t="s">
        <v>344</v>
      </c>
      <c r="AE754">
        <v>6.6591622398011951E-3</v>
      </c>
    </row>
    <row r="755" spans="29:31" x14ac:dyDescent="0.45">
      <c r="AC755" t="s">
        <v>19</v>
      </c>
      <c r="AD755" t="s">
        <v>2097</v>
      </c>
      <c r="AE755">
        <v>1.1242889267782909E-4</v>
      </c>
    </row>
    <row r="756" spans="29:31" x14ac:dyDescent="0.45">
      <c r="AC756" t="s">
        <v>19</v>
      </c>
      <c r="AD756" t="s">
        <v>2098</v>
      </c>
      <c r="AE756">
        <v>1.123654943551153E-4</v>
      </c>
    </row>
    <row r="757" spans="29:31" x14ac:dyDescent="0.45">
      <c r="AC757" t="s">
        <v>19</v>
      </c>
      <c r="AD757" t="s">
        <v>2099</v>
      </c>
      <c r="AE757">
        <v>1.1237846219385222E-4</v>
      </c>
    </row>
    <row r="758" spans="29:31" x14ac:dyDescent="0.45">
      <c r="AC758" t="s">
        <v>19</v>
      </c>
      <c r="AD758" t="s">
        <v>2100</v>
      </c>
      <c r="AE758">
        <v>1.1261332416208743E-4</v>
      </c>
    </row>
    <row r="759" spans="29:31" x14ac:dyDescent="0.45">
      <c r="AC759" t="s">
        <v>19</v>
      </c>
      <c r="AD759" t="s">
        <v>2101</v>
      </c>
      <c r="AE759">
        <v>1.1336689967979921E-4</v>
      </c>
    </row>
    <row r="760" spans="29:31" x14ac:dyDescent="0.45">
      <c r="AC760" t="s">
        <v>19</v>
      </c>
      <c r="AD760" t="s">
        <v>2102</v>
      </c>
      <c r="AE760">
        <v>1.1414064739110175E-4</v>
      </c>
    </row>
    <row r="761" spans="29:31" x14ac:dyDescent="0.45">
      <c r="AC761" t="s">
        <v>19</v>
      </c>
      <c r="AD761" t="s">
        <v>2103</v>
      </c>
      <c r="AE761">
        <v>1.1493888990890736E-4</v>
      </c>
    </row>
    <row r="762" spans="29:31" x14ac:dyDescent="0.45">
      <c r="AC762" t="s">
        <v>19</v>
      </c>
      <c r="AD762" t="s">
        <v>2104</v>
      </c>
      <c r="AE762">
        <v>1.1545183997450085E-4</v>
      </c>
    </row>
    <row r="763" spans="29:31" x14ac:dyDescent="0.45">
      <c r="AC763" t="s">
        <v>19</v>
      </c>
      <c r="AD763" t="s">
        <v>2105</v>
      </c>
      <c r="AE763">
        <v>1.1550803394236081E-4</v>
      </c>
    </row>
    <row r="764" spans="29:31" x14ac:dyDescent="0.45">
      <c r="AC764" t="s">
        <v>19</v>
      </c>
      <c r="AD764" t="s">
        <v>2106</v>
      </c>
      <c r="AE764">
        <v>1.1546048520032544E-4</v>
      </c>
    </row>
    <row r="765" spans="29:31" x14ac:dyDescent="0.45">
      <c r="AC765" t="s">
        <v>19</v>
      </c>
      <c r="AD765" t="s">
        <v>2107</v>
      </c>
      <c r="AE765">
        <v>1.1539276426469933E-4</v>
      </c>
    </row>
    <row r="766" spans="29:31" x14ac:dyDescent="0.45">
      <c r="AC766" t="s">
        <v>19</v>
      </c>
      <c r="AD766" t="s">
        <v>2108</v>
      </c>
      <c r="AE766">
        <v>1.1529766678062864E-4</v>
      </c>
    </row>
    <row r="767" spans="29:31" x14ac:dyDescent="0.45">
      <c r="AC767" t="s">
        <v>19</v>
      </c>
      <c r="AD767" t="s">
        <v>2109</v>
      </c>
      <c r="AE767">
        <v>1.152774945870379E-4</v>
      </c>
    </row>
    <row r="768" spans="29:31" x14ac:dyDescent="0.45">
      <c r="AC768" t="s">
        <v>19</v>
      </c>
      <c r="AD768" t="s">
        <v>2110</v>
      </c>
      <c r="AE768">
        <v>1.1520977365141179E-4</v>
      </c>
    </row>
    <row r="769" spans="29:31" x14ac:dyDescent="0.45">
      <c r="AC769" t="s">
        <v>19</v>
      </c>
      <c r="AD769" t="s">
        <v>2111</v>
      </c>
      <c r="AE769">
        <v>1.1513484836093182E-4</v>
      </c>
    </row>
    <row r="770" spans="29:31" x14ac:dyDescent="0.45">
      <c r="AC770" t="s">
        <v>19</v>
      </c>
      <c r="AD770" t="s">
        <v>2112</v>
      </c>
      <c r="AE770">
        <v>1.1512043965122415E-4</v>
      </c>
    </row>
    <row r="771" spans="29:31" x14ac:dyDescent="0.45">
      <c r="AC771" t="s">
        <v>19</v>
      </c>
      <c r="AD771" t="s">
        <v>2113</v>
      </c>
      <c r="AE771">
        <v>1.1512188052219491E-4</v>
      </c>
    </row>
    <row r="772" spans="29:31" x14ac:dyDescent="0.45">
      <c r="AC772" t="s">
        <v>19</v>
      </c>
      <c r="AD772" t="s">
        <v>2114</v>
      </c>
      <c r="AE772">
        <v>1.1515069794161027E-4</v>
      </c>
    </row>
    <row r="773" spans="29:31" x14ac:dyDescent="0.45">
      <c r="AC773" t="s">
        <v>19</v>
      </c>
      <c r="AD773" t="s">
        <v>2115</v>
      </c>
      <c r="AE773">
        <v>1.1498932039288424E-4</v>
      </c>
    </row>
    <row r="774" spans="29:31" x14ac:dyDescent="0.45">
      <c r="AC774" t="s">
        <v>19</v>
      </c>
      <c r="AD774" t="s">
        <v>2116</v>
      </c>
      <c r="AE774">
        <v>1.1488413681201816E-4</v>
      </c>
    </row>
    <row r="775" spans="29:31" x14ac:dyDescent="0.45">
      <c r="AC775" t="s">
        <v>19</v>
      </c>
      <c r="AD775" t="s">
        <v>2117</v>
      </c>
      <c r="AE775">
        <v>1.1440000416584003E-4</v>
      </c>
    </row>
    <row r="776" spans="29:31" x14ac:dyDescent="0.45">
      <c r="AC776" t="s">
        <v>19</v>
      </c>
      <c r="AD776" t="s">
        <v>2118</v>
      </c>
      <c r="AE776">
        <v>1.1401385074567415E-4</v>
      </c>
    </row>
    <row r="777" spans="29:31" x14ac:dyDescent="0.45">
      <c r="AC777" t="s">
        <v>19</v>
      </c>
      <c r="AD777" t="s">
        <v>2119</v>
      </c>
      <c r="AE777">
        <v>1.1332079180873463E-4</v>
      </c>
    </row>
    <row r="778" spans="29:31" x14ac:dyDescent="0.45">
      <c r="AC778" t="s">
        <v>19</v>
      </c>
      <c r="AD778" t="s">
        <v>2120</v>
      </c>
      <c r="AE778">
        <v>1.128640357110011E-4</v>
      </c>
    </row>
    <row r="779" spans="29:31" x14ac:dyDescent="0.45">
      <c r="AC779" t="s">
        <v>19</v>
      </c>
      <c r="AD779" t="s">
        <v>2121</v>
      </c>
      <c r="AE779">
        <v>1.1242889267782909E-4</v>
      </c>
    </row>
    <row r="780" spans="29:31" x14ac:dyDescent="0.45">
      <c r="AC780" t="s">
        <v>19</v>
      </c>
      <c r="AD780" t="s">
        <v>2122</v>
      </c>
      <c r="AE780">
        <v>1.1236549435511527E-4</v>
      </c>
    </row>
    <row r="781" spans="29:31" x14ac:dyDescent="0.45">
      <c r="AC781" t="s">
        <v>19</v>
      </c>
      <c r="AD781" t="s">
        <v>2123</v>
      </c>
      <c r="AE781">
        <v>1.1237846219385219E-4</v>
      </c>
    </row>
    <row r="782" spans="29:31" x14ac:dyDescent="0.45">
      <c r="AC782" t="s">
        <v>19</v>
      </c>
      <c r="AD782" t="s">
        <v>2124</v>
      </c>
      <c r="AE782">
        <v>1.1261332416208743E-4</v>
      </c>
    </row>
    <row r="783" spans="29:31" x14ac:dyDescent="0.45">
      <c r="AC783" t="s">
        <v>19</v>
      </c>
      <c r="AD783" t="s">
        <v>2125</v>
      </c>
      <c r="AE783">
        <v>1.1336689967979921E-4</v>
      </c>
    </row>
    <row r="784" spans="29:31" x14ac:dyDescent="0.45">
      <c r="AC784" t="s">
        <v>19</v>
      </c>
      <c r="AD784" t="s">
        <v>2126</v>
      </c>
      <c r="AE784">
        <v>1.1414064739110173E-4</v>
      </c>
    </row>
    <row r="785" spans="29:31" x14ac:dyDescent="0.45">
      <c r="AC785" t="s">
        <v>19</v>
      </c>
      <c r="AD785" t="s">
        <v>2127</v>
      </c>
      <c r="AE785">
        <v>1.1491727684434581E-4</v>
      </c>
    </row>
    <row r="786" spans="29:31" x14ac:dyDescent="0.45">
      <c r="AC786" t="s">
        <v>19</v>
      </c>
      <c r="AD786" t="s">
        <v>2128</v>
      </c>
      <c r="AE786">
        <v>1.1545183997450083E-4</v>
      </c>
    </row>
    <row r="787" spans="29:31" x14ac:dyDescent="0.45">
      <c r="AC787" t="s">
        <v>19</v>
      </c>
      <c r="AD787" t="s">
        <v>2129</v>
      </c>
      <c r="AE787">
        <v>1.155397331037177E-4</v>
      </c>
    </row>
    <row r="788" spans="29:31" x14ac:dyDescent="0.45">
      <c r="AC788" t="s">
        <v>19</v>
      </c>
      <c r="AD788" t="s">
        <v>2130</v>
      </c>
      <c r="AE788">
        <v>1.1554981920051306E-4</v>
      </c>
    </row>
    <row r="789" spans="29:31" x14ac:dyDescent="0.45">
      <c r="AC789" t="s">
        <v>19</v>
      </c>
      <c r="AD789" t="s">
        <v>2131</v>
      </c>
      <c r="AE789">
        <v>1.1546048520032544E-4</v>
      </c>
    </row>
    <row r="790" spans="29:31" x14ac:dyDescent="0.45">
      <c r="AC790" t="s">
        <v>19</v>
      </c>
      <c r="AD790" t="s">
        <v>2132</v>
      </c>
      <c r="AE790">
        <v>1.1543022690993932E-4</v>
      </c>
    </row>
    <row r="791" spans="29:31" x14ac:dyDescent="0.45">
      <c r="AC791" t="s">
        <v>19</v>
      </c>
      <c r="AD791" t="s">
        <v>2133</v>
      </c>
      <c r="AE791">
        <v>1.1542878603896853E-4</v>
      </c>
    </row>
    <row r="792" spans="29:31" x14ac:dyDescent="0.45">
      <c r="AC792" t="s">
        <v>19</v>
      </c>
      <c r="AD792" t="s">
        <v>2134</v>
      </c>
      <c r="AE792">
        <v>1.1537115120013781E-4</v>
      </c>
    </row>
    <row r="793" spans="29:31" x14ac:dyDescent="0.45">
      <c r="AC793" t="s">
        <v>19</v>
      </c>
      <c r="AD793" t="s">
        <v>2135</v>
      </c>
      <c r="AE793">
        <v>1.1533512942586859E-4</v>
      </c>
    </row>
    <row r="794" spans="29:31" x14ac:dyDescent="0.45">
      <c r="AC794" t="s">
        <v>19</v>
      </c>
      <c r="AD794" t="s">
        <v>2136</v>
      </c>
      <c r="AE794">
        <v>1.1531639810324861E-4</v>
      </c>
    </row>
    <row r="795" spans="29:31" x14ac:dyDescent="0.45">
      <c r="AC795" t="s">
        <v>19</v>
      </c>
      <c r="AD795" t="s">
        <v>2137</v>
      </c>
      <c r="AE795">
        <v>1.1530054852257016E-4</v>
      </c>
    </row>
    <row r="796" spans="29:31" x14ac:dyDescent="0.45">
      <c r="AC796" t="s">
        <v>19</v>
      </c>
      <c r="AD796" t="s">
        <v>2138</v>
      </c>
      <c r="AE796">
        <v>1.1529190329674555E-4</v>
      </c>
    </row>
    <row r="797" spans="29:31" x14ac:dyDescent="0.45">
      <c r="AC797" t="s">
        <v>19</v>
      </c>
      <c r="AD797" t="s">
        <v>2139</v>
      </c>
      <c r="AE797">
        <v>1.1517951536102564E-4</v>
      </c>
    </row>
    <row r="798" spans="29:31" x14ac:dyDescent="0.45">
      <c r="AC798" t="s">
        <v>19</v>
      </c>
      <c r="AD798" t="s">
        <v>2140</v>
      </c>
      <c r="AE798">
        <v>1.1500516997356268E-4</v>
      </c>
    </row>
    <row r="799" spans="29:31" x14ac:dyDescent="0.45">
      <c r="AC799" t="s">
        <v>19</v>
      </c>
      <c r="AD799" t="s">
        <v>2141</v>
      </c>
      <c r="AE799">
        <v>1.1437118674642466E-4</v>
      </c>
    </row>
    <row r="800" spans="29:31" x14ac:dyDescent="0.45">
      <c r="AC800" t="s">
        <v>19</v>
      </c>
      <c r="AD800" t="s">
        <v>2142</v>
      </c>
      <c r="AE800">
        <v>1.1400520551984951E-4</v>
      </c>
    </row>
    <row r="801" spans="29:31" x14ac:dyDescent="0.45">
      <c r="AC801" t="s">
        <v>19</v>
      </c>
      <c r="AD801" t="s">
        <v>2143</v>
      </c>
      <c r="AE801">
        <v>1.1332079180873461E-4</v>
      </c>
    </row>
    <row r="802" spans="29:31" x14ac:dyDescent="0.45">
      <c r="AC802" t="s">
        <v>19</v>
      </c>
      <c r="AD802" t="s">
        <v>2144</v>
      </c>
      <c r="AE802">
        <v>1.1286403571100109E-4</v>
      </c>
    </row>
    <row r="803" spans="29:31" x14ac:dyDescent="0.45">
      <c r="AC803" t="s">
        <v>19</v>
      </c>
      <c r="AD803" t="s">
        <v>726</v>
      </c>
      <c r="AE803">
        <v>5.5342270340135051E-2</v>
      </c>
    </row>
    <row r="804" spans="29:31" x14ac:dyDescent="0.45">
      <c r="AC804" t="s">
        <v>19</v>
      </c>
      <c r="AD804" t="s">
        <v>727</v>
      </c>
      <c r="AE804">
        <v>2.1069640926739144E-2</v>
      </c>
    </row>
    <row r="805" spans="29:31" x14ac:dyDescent="0.45">
      <c r="AC805" t="s">
        <v>19</v>
      </c>
      <c r="AD805" t="s">
        <v>728</v>
      </c>
      <c r="AE805">
        <v>1.4034051163434513E-2</v>
      </c>
    </row>
    <row r="806" spans="29:31" x14ac:dyDescent="0.45">
      <c r="AC806" t="s">
        <v>19</v>
      </c>
      <c r="AD806" t="s">
        <v>729</v>
      </c>
      <c r="AE806">
        <v>7.0132332093221948E-3</v>
      </c>
    </row>
    <row r="807" spans="29:31" x14ac:dyDescent="0.45">
      <c r="AC807" t="s">
        <v>19</v>
      </c>
      <c r="AD807" t="s">
        <v>730</v>
      </c>
      <c r="AE807">
        <v>7.0136078357745935E-3</v>
      </c>
    </row>
    <row r="808" spans="29:31" x14ac:dyDescent="0.45">
      <c r="AC808" t="s">
        <v>19</v>
      </c>
      <c r="AD808" t="s">
        <v>731</v>
      </c>
      <c r="AE808">
        <v>2.10896848828135E-2</v>
      </c>
    </row>
    <row r="809" spans="29:31" x14ac:dyDescent="0.45">
      <c r="AC809" t="s">
        <v>19</v>
      </c>
      <c r="AD809" t="s">
        <v>732</v>
      </c>
      <c r="AE809">
        <v>3.478797420654281E-2</v>
      </c>
    </row>
    <row r="810" spans="29:31" x14ac:dyDescent="0.45">
      <c r="AC810" t="s">
        <v>19</v>
      </c>
      <c r="AD810" t="s">
        <v>733</v>
      </c>
      <c r="AE810">
        <v>6.8890603899323588E-3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BE367-2C84-4BE9-B0B1-C8A7D4175ABE}">
  <dimension ref="A9:AM13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110</v>
      </c>
      <c r="C10" t="s">
        <v>140</v>
      </c>
      <c r="D10" t="s">
        <v>141</v>
      </c>
      <c r="E10" t="s">
        <v>142</v>
      </c>
      <c r="F10" t="s">
        <v>143</v>
      </c>
      <c r="G10" t="s">
        <v>144</v>
      </c>
      <c r="I10" t="s">
        <v>13</v>
      </c>
      <c r="J10" t="s">
        <v>134</v>
      </c>
      <c r="K10" t="s">
        <v>235</v>
      </c>
      <c r="L10" t="s">
        <v>30</v>
      </c>
      <c r="N10" t="s">
        <v>13</v>
      </c>
      <c r="O10" t="s">
        <v>134</v>
      </c>
      <c r="P10" t="s">
        <v>235</v>
      </c>
      <c r="Q10" t="s">
        <v>30</v>
      </c>
      <c r="S10" t="s">
        <v>13</v>
      </c>
      <c r="T10" t="s">
        <v>134</v>
      </c>
      <c r="U10" t="s">
        <v>235</v>
      </c>
      <c r="V10" t="s">
        <v>30</v>
      </c>
      <c r="X10" t="s">
        <v>348</v>
      </c>
      <c r="Y10" t="s">
        <v>235</v>
      </c>
      <c r="Z10" t="s">
        <v>134</v>
      </c>
      <c r="AA10" t="s">
        <v>13</v>
      </c>
      <c r="AC10" t="s">
        <v>13</v>
      </c>
      <c r="AD10" t="s">
        <v>134</v>
      </c>
      <c r="AE10" t="s">
        <v>235</v>
      </c>
      <c r="AG10" t="s">
        <v>13</v>
      </c>
      <c r="AH10" t="s">
        <v>134</v>
      </c>
      <c r="AI10" t="s">
        <v>354</v>
      </c>
      <c r="AK10" t="s">
        <v>134</v>
      </c>
      <c r="AL10" t="s">
        <v>355</v>
      </c>
      <c r="AM10" t="s">
        <v>356</v>
      </c>
    </row>
    <row r="11" spans="1:39" x14ac:dyDescent="0.45">
      <c r="A11" t="str">
        <f>IFERROR(IF(Veda!D5=A10,"ok","x"),"")</f>
        <v>x</v>
      </c>
      <c r="C11" t="s">
        <v>145</v>
      </c>
      <c r="D11" t="s">
        <v>146</v>
      </c>
      <c r="E11" t="s">
        <v>178</v>
      </c>
      <c r="F11" t="s">
        <v>148</v>
      </c>
      <c r="G11" t="s">
        <v>149</v>
      </c>
      <c r="I11" t="s">
        <v>236</v>
      </c>
      <c r="J11" t="s">
        <v>237</v>
      </c>
      <c r="K11">
        <v>6.132459194036345E-4</v>
      </c>
      <c r="L11" t="s">
        <v>238</v>
      </c>
      <c r="N11" t="s">
        <v>346</v>
      </c>
      <c r="O11" t="s">
        <v>237</v>
      </c>
      <c r="P11">
        <v>6.5113385132715182E-2</v>
      </c>
      <c r="Q11" t="s">
        <v>238</v>
      </c>
      <c r="S11" t="s">
        <v>347</v>
      </c>
      <c r="T11" t="s">
        <v>237</v>
      </c>
      <c r="U11">
        <v>0</v>
      </c>
      <c r="V11" t="s">
        <v>238</v>
      </c>
      <c r="X11">
        <v>5.3881278538812784E-2</v>
      </c>
      <c r="Y11">
        <v>2.9864505382492607E-2</v>
      </c>
      <c r="Z11" t="s">
        <v>237</v>
      </c>
      <c r="AA11" t="s">
        <v>25</v>
      </c>
      <c r="AC11" t="s">
        <v>22</v>
      </c>
      <c r="AD11" t="s">
        <v>237</v>
      </c>
      <c r="AE11">
        <v>5.8930625207687361E-2</v>
      </c>
      <c r="AG11" t="s">
        <v>97</v>
      </c>
      <c r="AH11" t="s">
        <v>237</v>
      </c>
      <c r="AI11">
        <v>0.21542971678086897</v>
      </c>
      <c r="AK11" t="s">
        <v>145</v>
      </c>
      <c r="AL11">
        <v>0.17653172515557838</v>
      </c>
      <c r="AM11" t="s">
        <v>357</v>
      </c>
    </row>
    <row r="12" spans="1:39" x14ac:dyDescent="0.45">
      <c r="C12" t="s">
        <v>150</v>
      </c>
      <c r="D12" t="s">
        <v>149</v>
      </c>
      <c r="E12" t="s">
        <v>179</v>
      </c>
      <c r="F12" t="s">
        <v>150</v>
      </c>
      <c r="G12" t="s">
        <v>149</v>
      </c>
      <c r="I12" t="s">
        <v>236</v>
      </c>
      <c r="J12" t="s">
        <v>239</v>
      </c>
      <c r="K12">
        <v>2.5757167781414073E-2</v>
      </c>
      <c r="L12" t="s">
        <v>238</v>
      </c>
      <c r="N12" t="s">
        <v>346</v>
      </c>
      <c r="O12" t="s">
        <v>239</v>
      </c>
      <c r="P12">
        <v>2.3017609793846341E-2</v>
      </c>
      <c r="Q12" t="s">
        <v>238</v>
      </c>
      <c r="S12" t="s">
        <v>347</v>
      </c>
      <c r="T12" t="s">
        <v>239</v>
      </c>
      <c r="U12">
        <v>0</v>
      </c>
      <c r="V12" t="s">
        <v>238</v>
      </c>
      <c r="X12">
        <v>2.0205479452054795E-2</v>
      </c>
      <c r="Y12">
        <v>2.5444480355352253E-2</v>
      </c>
      <c r="Z12" t="s">
        <v>239</v>
      </c>
      <c r="AA12" t="s">
        <v>25</v>
      </c>
      <c r="AC12" t="s">
        <v>22</v>
      </c>
      <c r="AD12" t="s">
        <v>239</v>
      </c>
      <c r="AE12">
        <v>2.6521046359627348E-2</v>
      </c>
      <c r="AG12" t="s">
        <v>97</v>
      </c>
      <c r="AH12" t="s">
        <v>239</v>
      </c>
      <c r="AI12">
        <v>6.4420394445824813E-2</v>
      </c>
      <c r="AK12" t="s">
        <v>152</v>
      </c>
      <c r="AL12">
        <v>0.19493167383075641</v>
      </c>
      <c r="AM12" t="s">
        <v>357</v>
      </c>
    </row>
    <row r="13" spans="1:39" x14ac:dyDescent="0.45">
      <c r="C13" t="s">
        <v>152</v>
      </c>
      <c r="E13" t="s">
        <v>180</v>
      </c>
      <c r="G13" t="s">
        <v>149</v>
      </c>
      <c r="I13" t="s">
        <v>236</v>
      </c>
      <c r="J13" t="s">
        <v>240</v>
      </c>
      <c r="K13">
        <v>2.5919636840565051E-2</v>
      </c>
      <c r="L13" t="s">
        <v>238</v>
      </c>
      <c r="N13" t="s">
        <v>346</v>
      </c>
      <c r="O13" t="s">
        <v>240</v>
      </c>
      <c r="P13">
        <v>1.5092886016837939E-2</v>
      </c>
      <c r="Q13" t="s">
        <v>238</v>
      </c>
      <c r="S13" t="s">
        <v>347</v>
      </c>
      <c r="T13" t="s">
        <v>240</v>
      </c>
      <c r="U13">
        <v>0</v>
      </c>
      <c r="V13" t="s">
        <v>238</v>
      </c>
      <c r="X13">
        <v>1.3470319634703196E-2</v>
      </c>
      <c r="Y13">
        <v>1.6702218465388795E-2</v>
      </c>
      <c r="Z13" t="s">
        <v>240</v>
      </c>
      <c r="AA13" t="s">
        <v>25</v>
      </c>
      <c r="AC13" t="s">
        <v>22</v>
      </c>
      <c r="AD13" t="s">
        <v>240</v>
      </c>
      <c r="AE13">
        <v>1.7557112718614546E-2</v>
      </c>
      <c r="AG13" t="s">
        <v>97</v>
      </c>
      <c r="AH13" t="s">
        <v>240</v>
      </c>
      <c r="AI13">
        <v>5.0825687098162931E-2</v>
      </c>
      <c r="AK13" t="s">
        <v>155</v>
      </c>
      <c r="AL13">
        <v>0.16013344453711428</v>
      </c>
      <c r="AM13" t="s">
        <v>357</v>
      </c>
    </row>
    <row r="14" spans="1:39" x14ac:dyDescent="0.45">
      <c r="C14" t="s">
        <v>155</v>
      </c>
      <c r="E14" t="s">
        <v>181</v>
      </c>
      <c r="G14" t="s">
        <v>149</v>
      </c>
      <c r="I14" t="s">
        <v>236</v>
      </c>
      <c r="J14" t="s">
        <v>241</v>
      </c>
      <c r="K14">
        <v>1.3430540464964915E-2</v>
      </c>
      <c r="L14" t="s">
        <v>238</v>
      </c>
      <c r="N14" t="s">
        <v>346</v>
      </c>
      <c r="O14" t="s">
        <v>241</v>
      </c>
      <c r="P14">
        <v>8.5558278533600304E-3</v>
      </c>
      <c r="Q14" t="s">
        <v>238</v>
      </c>
      <c r="S14" t="s">
        <v>347</v>
      </c>
      <c r="T14" t="s">
        <v>241</v>
      </c>
      <c r="U14">
        <v>0</v>
      </c>
      <c r="V14" t="s">
        <v>238</v>
      </c>
      <c r="X14">
        <v>6.735159817351598E-3</v>
      </c>
      <c r="Y14">
        <v>8.7813771556903598E-3</v>
      </c>
      <c r="Z14" t="s">
        <v>241</v>
      </c>
      <c r="AA14" t="s">
        <v>25</v>
      </c>
      <c r="AC14" t="s">
        <v>22</v>
      </c>
      <c r="AD14" t="s">
        <v>241</v>
      </c>
      <c r="AE14">
        <v>8.7578693293198437E-3</v>
      </c>
      <c r="AG14" t="s">
        <v>97</v>
      </c>
      <c r="AH14" t="s">
        <v>241</v>
      </c>
      <c r="AI14">
        <v>5.1854862469340013E-2</v>
      </c>
      <c r="AK14" t="s">
        <v>150</v>
      </c>
      <c r="AL14">
        <v>0.66840315647655102</v>
      </c>
      <c r="AM14" t="s">
        <v>357</v>
      </c>
    </row>
    <row r="15" spans="1:39" x14ac:dyDescent="0.45">
      <c r="E15" t="s">
        <v>182</v>
      </c>
      <c r="G15" t="s">
        <v>149</v>
      </c>
      <c r="I15" t="s">
        <v>236</v>
      </c>
      <c r="J15" t="s">
        <v>242</v>
      </c>
      <c r="K15">
        <v>1.3270800748858867E-2</v>
      </c>
      <c r="L15" t="s">
        <v>238</v>
      </c>
      <c r="N15" t="s">
        <v>346</v>
      </c>
      <c r="O15" t="s">
        <v>242</v>
      </c>
      <c r="P15">
        <v>8.9992058667665506E-3</v>
      </c>
      <c r="Q15" t="s">
        <v>238</v>
      </c>
      <c r="S15" t="s">
        <v>347</v>
      </c>
      <c r="T15" t="s">
        <v>242</v>
      </c>
      <c r="U15">
        <v>0</v>
      </c>
      <c r="V15" t="s">
        <v>238</v>
      </c>
      <c r="X15">
        <v>6.735159817351598E-3</v>
      </c>
      <c r="Y15">
        <v>8.8791653200076242E-3</v>
      </c>
      <c r="Z15" t="s">
        <v>242</v>
      </c>
      <c r="AA15" t="s">
        <v>25</v>
      </c>
      <c r="AC15" t="s">
        <v>22</v>
      </c>
      <c r="AD15" t="s">
        <v>242</v>
      </c>
      <c r="AE15">
        <v>8.7531573984136156E-3</v>
      </c>
      <c r="AG15" t="s">
        <v>97</v>
      </c>
      <c r="AH15" t="s">
        <v>242</v>
      </c>
      <c r="AI15">
        <v>5.2280676834573381E-2</v>
      </c>
    </row>
    <row r="16" spans="1:39" x14ac:dyDescent="0.45">
      <c r="E16" t="s">
        <v>183</v>
      </c>
      <c r="G16" t="s">
        <v>149</v>
      </c>
      <c r="I16" t="s">
        <v>236</v>
      </c>
      <c r="J16" t="s">
        <v>243</v>
      </c>
      <c r="K16">
        <v>1.0640446582806365E-2</v>
      </c>
      <c r="L16" t="s">
        <v>238</v>
      </c>
      <c r="N16" t="s">
        <v>346</v>
      </c>
      <c r="O16" t="s">
        <v>243</v>
      </c>
      <c r="P16">
        <v>9.0244104282793582E-3</v>
      </c>
      <c r="Q16" t="s">
        <v>238</v>
      </c>
      <c r="S16" t="s">
        <v>347</v>
      </c>
      <c r="T16" t="s">
        <v>243</v>
      </c>
      <c r="U16">
        <v>0</v>
      </c>
      <c r="V16" t="s">
        <v>238</v>
      </c>
      <c r="X16">
        <v>6.735159817351598E-3</v>
      </c>
      <c r="Y16">
        <v>1.016996908899552E-2</v>
      </c>
      <c r="Z16" t="s">
        <v>243</v>
      </c>
      <c r="AA16" t="s">
        <v>25</v>
      </c>
      <c r="AC16" t="s">
        <v>22</v>
      </c>
      <c r="AD16" t="s">
        <v>243</v>
      </c>
      <c r="AE16">
        <v>8.829209616549219E-3</v>
      </c>
      <c r="AG16" t="s">
        <v>97</v>
      </c>
      <c r="AH16" t="s">
        <v>243</v>
      </c>
      <c r="AI16">
        <v>4.9925029547178479E-2</v>
      </c>
    </row>
    <row r="17" spans="5:35" x14ac:dyDescent="0.45">
      <c r="E17" t="s">
        <v>184</v>
      </c>
      <c r="G17" t="s">
        <v>149</v>
      </c>
      <c r="I17" t="s">
        <v>236</v>
      </c>
      <c r="J17" t="s">
        <v>244</v>
      </c>
      <c r="K17">
        <v>9.8566000440267944E-3</v>
      </c>
      <c r="L17" t="s">
        <v>238</v>
      </c>
      <c r="N17" t="s">
        <v>346</v>
      </c>
      <c r="O17" t="s">
        <v>244</v>
      </c>
      <c r="P17">
        <v>1.8866019406207836E-2</v>
      </c>
      <c r="Q17" t="s">
        <v>238</v>
      </c>
      <c r="S17" t="s">
        <v>347</v>
      </c>
      <c r="T17" t="s">
        <v>244</v>
      </c>
      <c r="U17">
        <v>0</v>
      </c>
      <c r="V17" t="s">
        <v>238</v>
      </c>
      <c r="X17">
        <v>1.3470319634703196E-2</v>
      </c>
      <c r="Y17">
        <v>2.6207228037026908E-2</v>
      </c>
      <c r="Z17" t="s">
        <v>244</v>
      </c>
      <c r="AA17" t="s">
        <v>25</v>
      </c>
      <c r="AC17" t="s">
        <v>22</v>
      </c>
      <c r="AD17" t="s">
        <v>244</v>
      </c>
      <c r="AE17">
        <v>1.785076107934519E-2</v>
      </c>
      <c r="AG17" t="s">
        <v>97</v>
      </c>
      <c r="AH17" t="s">
        <v>244</v>
      </c>
      <c r="AI17">
        <v>4.2821762473022495E-2</v>
      </c>
    </row>
    <row r="18" spans="5:35" x14ac:dyDescent="0.45">
      <c r="E18" t="s">
        <v>185</v>
      </c>
      <c r="G18" t="s">
        <v>149</v>
      </c>
      <c r="I18" t="s">
        <v>236</v>
      </c>
      <c r="J18" t="s">
        <v>245</v>
      </c>
      <c r="K18">
        <v>0</v>
      </c>
      <c r="L18" t="s">
        <v>238</v>
      </c>
      <c r="N18" t="s">
        <v>346</v>
      </c>
      <c r="O18" t="s">
        <v>245</v>
      </c>
      <c r="P18">
        <v>5.0411352787102147E-2</v>
      </c>
      <c r="Q18" t="s">
        <v>238</v>
      </c>
      <c r="S18" t="s">
        <v>347</v>
      </c>
      <c r="T18" t="s">
        <v>245</v>
      </c>
      <c r="U18">
        <v>0</v>
      </c>
      <c r="V18" t="s">
        <v>238</v>
      </c>
      <c r="X18">
        <v>3.3675799086757989E-2</v>
      </c>
      <c r="Y18">
        <v>3.3834704853773552E-2</v>
      </c>
      <c r="Z18" t="s">
        <v>245</v>
      </c>
      <c r="AA18" t="s">
        <v>25</v>
      </c>
      <c r="AC18" t="s">
        <v>22</v>
      </c>
      <c r="AD18" t="s">
        <v>245</v>
      </c>
      <c r="AE18">
        <v>3.9221108966648009E-2</v>
      </c>
      <c r="AG18" t="s">
        <v>97</v>
      </c>
      <c r="AH18" t="s">
        <v>245</v>
      </c>
      <c r="AI18">
        <v>0.14198254872709248</v>
      </c>
    </row>
    <row r="19" spans="5:35" x14ac:dyDescent="0.45">
      <c r="E19" t="s">
        <v>186</v>
      </c>
      <c r="G19" t="s">
        <v>149</v>
      </c>
      <c r="I19" t="s">
        <v>236</v>
      </c>
      <c r="J19" t="s">
        <v>246</v>
      </c>
      <c r="K19">
        <v>0</v>
      </c>
      <c r="L19" t="s">
        <v>238</v>
      </c>
      <c r="N19" t="s">
        <v>346</v>
      </c>
      <c r="O19" t="s">
        <v>246</v>
      </c>
      <c r="P19">
        <v>8.7578875432497028E-3</v>
      </c>
      <c r="Q19" t="s">
        <v>238</v>
      </c>
      <c r="S19" t="s">
        <v>347</v>
      </c>
      <c r="T19" t="s">
        <v>246</v>
      </c>
      <c r="U19">
        <v>0</v>
      </c>
      <c r="V19" t="s">
        <v>238</v>
      </c>
      <c r="X19">
        <v>6.735159817351598E-3</v>
      </c>
      <c r="Y19">
        <v>1.7601869577107631E-3</v>
      </c>
      <c r="Z19" t="s">
        <v>246</v>
      </c>
      <c r="AA19" t="s">
        <v>25</v>
      </c>
      <c r="AC19" t="s">
        <v>22</v>
      </c>
      <c r="AD19" t="s">
        <v>246</v>
      </c>
      <c r="AE19">
        <v>6.8357528477606174E-3</v>
      </c>
      <c r="AG19" t="s">
        <v>97</v>
      </c>
      <c r="AH19" t="s">
        <v>246</v>
      </c>
      <c r="AI19">
        <v>2.4656113223830989E-2</v>
      </c>
    </row>
    <row r="20" spans="5:35" x14ac:dyDescent="0.45">
      <c r="E20" t="s">
        <v>187</v>
      </c>
      <c r="G20" t="s">
        <v>149</v>
      </c>
      <c r="I20" t="s">
        <v>236</v>
      </c>
      <c r="J20" t="s">
        <v>271</v>
      </c>
      <c r="K20">
        <v>6.7974123541539255E-2</v>
      </c>
      <c r="L20" t="s">
        <v>238</v>
      </c>
      <c r="N20" t="s">
        <v>346</v>
      </c>
      <c r="O20" t="s">
        <v>271</v>
      </c>
      <c r="P20">
        <v>0.10741749503820253</v>
      </c>
      <c r="Q20" t="s">
        <v>238</v>
      </c>
      <c r="S20" t="s">
        <v>347</v>
      </c>
      <c r="T20" t="s">
        <v>271</v>
      </c>
      <c r="U20">
        <v>0</v>
      </c>
      <c r="V20" t="s">
        <v>238</v>
      </c>
      <c r="X20">
        <v>0.16712328767123288</v>
      </c>
      <c r="Y20">
        <v>9.2630584491460111E-2</v>
      </c>
      <c r="Z20" t="s">
        <v>271</v>
      </c>
      <c r="AA20" t="s">
        <v>25</v>
      </c>
      <c r="AC20" t="s">
        <v>22</v>
      </c>
      <c r="AD20" t="s">
        <v>271</v>
      </c>
      <c r="AE20">
        <v>0.13775113132008773</v>
      </c>
      <c r="AG20" t="s">
        <v>97</v>
      </c>
      <c r="AH20" t="s">
        <v>271</v>
      </c>
      <c r="AI20">
        <v>0.37243051666536497</v>
      </c>
    </row>
    <row r="21" spans="5:35" x14ac:dyDescent="0.45">
      <c r="E21" t="s">
        <v>188</v>
      </c>
      <c r="G21" t="s">
        <v>149</v>
      </c>
      <c r="I21" t="s">
        <v>236</v>
      </c>
      <c r="J21" t="s">
        <v>272</v>
      </c>
      <c r="K21">
        <v>0.17479635751254854</v>
      </c>
      <c r="L21" t="s">
        <v>238</v>
      </c>
      <c r="N21" t="s">
        <v>346</v>
      </c>
      <c r="O21" t="s">
        <v>272</v>
      </c>
      <c r="P21">
        <v>3.4955782839462775E-2</v>
      </c>
      <c r="Q21" t="s">
        <v>238</v>
      </c>
      <c r="S21" t="s">
        <v>347</v>
      </c>
      <c r="T21" t="s">
        <v>272</v>
      </c>
      <c r="U21">
        <v>0</v>
      </c>
      <c r="V21" t="s">
        <v>238</v>
      </c>
      <c r="X21">
        <v>6.2671232876712335E-2</v>
      </c>
      <c r="Y21">
        <v>7.8921015339482412E-2</v>
      </c>
      <c r="Z21" t="s">
        <v>272</v>
      </c>
      <c r="AA21" t="s">
        <v>25</v>
      </c>
      <c r="AC21" t="s">
        <v>22</v>
      </c>
      <c r="AD21" t="s">
        <v>272</v>
      </c>
      <c r="AE21">
        <v>6.6264724372064848E-2</v>
      </c>
      <c r="AG21" t="s">
        <v>97</v>
      </c>
      <c r="AH21" t="s">
        <v>272</v>
      </c>
      <c r="AI21">
        <v>0.17011356698818414</v>
      </c>
    </row>
    <row r="22" spans="5:35" x14ac:dyDescent="0.45">
      <c r="E22" t="s">
        <v>189</v>
      </c>
      <c r="G22" t="s">
        <v>149</v>
      </c>
      <c r="I22" t="s">
        <v>236</v>
      </c>
      <c r="J22" t="s">
        <v>273</v>
      </c>
      <c r="K22">
        <v>0.12800668626334152</v>
      </c>
      <c r="L22" t="s">
        <v>238</v>
      </c>
      <c r="N22" t="s">
        <v>346</v>
      </c>
      <c r="O22" t="s">
        <v>273</v>
      </c>
      <c r="P22">
        <v>2.6233498630157795E-2</v>
      </c>
      <c r="Q22" t="s">
        <v>238</v>
      </c>
      <c r="S22" t="s">
        <v>347</v>
      </c>
      <c r="T22" t="s">
        <v>273</v>
      </c>
      <c r="U22">
        <v>0</v>
      </c>
      <c r="V22" t="s">
        <v>238</v>
      </c>
      <c r="X22">
        <v>4.1780821917808221E-2</v>
      </c>
      <c r="Y22">
        <v>5.180518608756185E-2</v>
      </c>
      <c r="Z22" t="s">
        <v>273</v>
      </c>
      <c r="AA22" t="s">
        <v>25</v>
      </c>
      <c r="AC22" t="s">
        <v>22</v>
      </c>
      <c r="AD22" t="s">
        <v>273</v>
      </c>
      <c r="AE22">
        <v>4.4019659658744596E-2</v>
      </c>
      <c r="AG22" t="s">
        <v>97</v>
      </c>
      <c r="AH22" t="s">
        <v>273</v>
      </c>
      <c r="AI22">
        <v>0.17269716363274146</v>
      </c>
    </row>
    <row r="23" spans="5:35" x14ac:dyDescent="0.45">
      <c r="E23" t="s">
        <v>190</v>
      </c>
      <c r="G23" t="s">
        <v>149</v>
      </c>
      <c r="I23" t="s">
        <v>236</v>
      </c>
      <c r="J23" t="s">
        <v>274</v>
      </c>
      <c r="K23">
        <v>6.3750180501216475E-2</v>
      </c>
      <c r="L23" t="s">
        <v>238</v>
      </c>
      <c r="N23" t="s">
        <v>346</v>
      </c>
      <c r="O23" t="s">
        <v>274</v>
      </c>
      <c r="P23">
        <v>1.5666907579043144E-2</v>
      </c>
      <c r="Q23" t="s">
        <v>238</v>
      </c>
      <c r="S23" t="s">
        <v>347</v>
      </c>
      <c r="T23" t="s">
        <v>274</v>
      </c>
      <c r="U23">
        <v>0</v>
      </c>
      <c r="V23" t="s">
        <v>238</v>
      </c>
      <c r="X23">
        <v>2.0890410958904111E-2</v>
      </c>
      <c r="Y23">
        <v>2.7237152872734521E-2</v>
      </c>
      <c r="Z23" t="s">
        <v>274</v>
      </c>
      <c r="AA23" t="s">
        <v>25</v>
      </c>
      <c r="AC23" t="s">
        <v>22</v>
      </c>
      <c r="AD23" t="s">
        <v>274</v>
      </c>
      <c r="AE23">
        <v>2.1891277234444343E-2</v>
      </c>
      <c r="AG23" t="s">
        <v>97</v>
      </c>
      <c r="AH23" t="s">
        <v>274</v>
      </c>
      <c r="AI23">
        <v>0.17718149706262887</v>
      </c>
    </row>
    <row r="24" spans="5:35" x14ac:dyDescent="0.45">
      <c r="E24" t="s">
        <v>191</v>
      </c>
      <c r="G24" t="s">
        <v>149</v>
      </c>
      <c r="I24" t="s">
        <v>236</v>
      </c>
      <c r="J24" t="s">
        <v>275</v>
      </c>
      <c r="K24">
        <v>6.1189885166231021E-2</v>
      </c>
      <c r="L24" t="s">
        <v>238</v>
      </c>
      <c r="N24" t="s">
        <v>346</v>
      </c>
      <c r="O24" t="s">
        <v>275</v>
      </c>
      <c r="P24">
        <v>1.669036704521552E-2</v>
      </c>
      <c r="Q24" t="s">
        <v>238</v>
      </c>
      <c r="S24" t="s">
        <v>347</v>
      </c>
      <c r="T24" t="s">
        <v>275</v>
      </c>
      <c r="U24">
        <v>0</v>
      </c>
      <c r="V24" t="s">
        <v>238</v>
      </c>
      <c r="X24">
        <v>2.0890410958904111E-2</v>
      </c>
      <c r="Y24">
        <v>2.7540461924769402E-2</v>
      </c>
      <c r="Z24" t="s">
        <v>275</v>
      </c>
      <c r="AA24" t="s">
        <v>25</v>
      </c>
      <c r="AC24" t="s">
        <v>22</v>
      </c>
      <c r="AD24" t="s">
        <v>275</v>
      </c>
      <c r="AE24">
        <v>2.1774780942696952E-2</v>
      </c>
      <c r="AG24" t="s">
        <v>97</v>
      </c>
      <c r="AH24" t="s">
        <v>275</v>
      </c>
      <c r="AI24">
        <v>0.18064200134625708</v>
      </c>
    </row>
    <row r="25" spans="5:35" x14ac:dyDescent="0.45">
      <c r="E25" t="s">
        <v>192</v>
      </c>
      <c r="G25" t="s">
        <v>149</v>
      </c>
      <c r="I25" t="s">
        <v>236</v>
      </c>
      <c r="J25" t="s">
        <v>276</v>
      </c>
      <c r="K25">
        <v>5.5023777290990943E-2</v>
      </c>
      <c r="L25" t="s">
        <v>238</v>
      </c>
      <c r="N25" t="s">
        <v>346</v>
      </c>
      <c r="O25" t="s">
        <v>276</v>
      </c>
      <c r="P25">
        <v>1.6867143309469548E-2</v>
      </c>
      <c r="Q25" t="s">
        <v>238</v>
      </c>
      <c r="S25" t="s">
        <v>347</v>
      </c>
      <c r="T25" t="s">
        <v>276</v>
      </c>
      <c r="U25">
        <v>0</v>
      </c>
      <c r="V25" t="s">
        <v>238</v>
      </c>
      <c r="X25">
        <v>2.0890410958904111E-2</v>
      </c>
      <c r="Y25">
        <v>3.1544141411630158E-2</v>
      </c>
      <c r="Z25" t="s">
        <v>276</v>
      </c>
      <c r="AA25" t="s">
        <v>25</v>
      </c>
      <c r="AC25" t="s">
        <v>22</v>
      </c>
      <c r="AD25" t="s">
        <v>276</v>
      </c>
      <c r="AE25">
        <v>2.1745186709987662E-2</v>
      </c>
      <c r="AG25" t="s">
        <v>97</v>
      </c>
      <c r="AH25" t="s">
        <v>276</v>
      </c>
      <c r="AI25">
        <v>0.18704464992545611</v>
      </c>
    </row>
    <row r="26" spans="5:35" x14ac:dyDescent="0.45">
      <c r="E26" t="s">
        <v>193</v>
      </c>
      <c r="G26" t="s">
        <v>149</v>
      </c>
      <c r="I26" t="s">
        <v>236</v>
      </c>
      <c r="J26" t="s">
        <v>277</v>
      </c>
      <c r="K26">
        <v>8.2230874874643006E-2</v>
      </c>
      <c r="L26" t="s">
        <v>238</v>
      </c>
      <c r="N26" t="s">
        <v>346</v>
      </c>
      <c r="O26" t="s">
        <v>277</v>
      </c>
      <c r="P26">
        <v>3.171242450433024E-2</v>
      </c>
      <c r="Q26" t="s">
        <v>238</v>
      </c>
      <c r="S26" t="s">
        <v>347</v>
      </c>
      <c r="T26" t="s">
        <v>277</v>
      </c>
      <c r="U26">
        <v>0</v>
      </c>
      <c r="V26" t="s">
        <v>238</v>
      </c>
      <c r="X26">
        <v>4.1780821917808221E-2</v>
      </c>
      <c r="Y26">
        <v>8.1286825945354663E-2</v>
      </c>
      <c r="Z26" t="s">
        <v>277</v>
      </c>
      <c r="AA26" t="s">
        <v>25</v>
      </c>
      <c r="AC26" t="s">
        <v>22</v>
      </c>
      <c r="AD26" t="s">
        <v>277</v>
      </c>
      <c r="AE26">
        <v>4.3358191358237472E-2</v>
      </c>
      <c r="AG26" t="s">
        <v>97</v>
      </c>
      <c r="AH26" t="s">
        <v>277</v>
      </c>
      <c r="AI26">
        <v>0.19155786624998994</v>
      </c>
    </row>
    <row r="27" spans="5:35" x14ac:dyDescent="0.45">
      <c r="E27" t="s">
        <v>194</v>
      </c>
      <c r="G27" t="s">
        <v>149</v>
      </c>
      <c r="I27" t="s">
        <v>236</v>
      </c>
      <c r="J27" t="s">
        <v>278</v>
      </c>
      <c r="K27">
        <v>2.9620476378523559E-2</v>
      </c>
      <c r="L27" t="s">
        <v>238</v>
      </c>
      <c r="N27" t="s">
        <v>346</v>
      </c>
      <c r="O27" t="s">
        <v>278</v>
      </c>
      <c r="P27">
        <v>7.9228376937080777E-2</v>
      </c>
      <c r="Q27" t="s">
        <v>238</v>
      </c>
      <c r="S27" t="s">
        <v>347</v>
      </c>
      <c r="T27" t="s">
        <v>278</v>
      </c>
      <c r="U27">
        <v>0</v>
      </c>
      <c r="V27" t="s">
        <v>238</v>
      </c>
      <c r="X27">
        <v>0.10445205479452055</v>
      </c>
      <c r="Y27">
        <v>0.1049449320040773</v>
      </c>
      <c r="Z27" t="s">
        <v>278</v>
      </c>
      <c r="AA27" t="s">
        <v>25</v>
      </c>
      <c r="AC27" t="s">
        <v>22</v>
      </c>
      <c r="AD27" t="s">
        <v>278</v>
      </c>
      <c r="AE27">
        <v>9.7034062327952419E-2</v>
      </c>
      <c r="AG27" t="s">
        <v>97</v>
      </c>
      <c r="AH27" t="s">
        <v>278</v>
      </c>
      <c r="AI27">
        <v>0.27960324456285268</v>
      </c>
    </row>
    <row r="28" spans="5:35" x14ac:dyDescent="0.45">
      <c r="E28" t="s">
        <v>195</v>
      </c>
      <c r="G28" t="s">
        <v>149</v>
      </c>
      <c r="I28" t="s">
        <v>236</v>
      </c>
      <c r="J28" t="s">
        <v>279</v>
      </c>
      <c r="K28">
        <v>0</v>
      </c>
      <c r="L28" t="s">
        <v>238</v>
      </c>
      <c r="N28" t="s">
        <v>346</v>
      </c>
      <c r="O28" t="s">
        <v>279</v>
      </c>
      <c r="P28">
        <v>1.6522511583447211E-2</v>
      </c>
      <c r="Q28" t="s">
        <v>238</v>
      </c>
      <c r="S28" t="s">
        <v>347</v>
      </c>
      <c r="T28" t="s">
        <v>279</v>
      </c>
      <c r="U28">
        <v>0</v>
      </c>
      <c r="V28" t="s">
        <v>238</v>
      </c>
      <c r="X28">
        <v>2.0890410958904111E-2</v>
      </c>
      <c r="Y28">
        <v>5.4595629366282986E-3</v>
      </c>
      <c r="Z28" t="s">
        <v>279</v>
      </c>
      <c r="AA28" t="s">
        <v>25</v>
      </c>
      <c r="AC28" t="s">
        <v>22</v>
      </c>
      <c r="AD28" t="s">
        <v>279</v>
      </c>
      <c r="AE28">
        <v>1.6213979150621637E-2</v>
      </c>
      <c r="AG28" t="s">
        <v>97</v>
      </c>
      <c r="AH28" t="s">
        <v>279</v>
      </c>
      <c r="AI28">
        <v>0.13165486001343196</v>
      </c>
    </row>
    <row r="29" spans="5:35" x14ac:dyDescent="0.45">
      <c r="E29" t="s">
        <v>196</v>
      </c>
      <c r="G29" t="s">
        <v>149</v>
      </c>
      <c r="I29" t="s">
        <v>236</v>
      </c>
      <c r="J29" t="s">
        <v>2147</v>
      </c>
      <c r="K29">
        <v>0</v>
      </c>
      <c r="L29" t="s">
        <v>238</v>
      </c>
      <c r="N29" t="s">
        <v>346</v>
      </c>
      <c r="O29" t="s">
        <v>2147</v>
      </c>
      <c r="P29">
        <v>8.3579487626351252E-5</v>
      </c>
      <c r="Q29" t="s">
        <v>238</v>
      </c>
      <c r="S29" t="s">
        <v>347</v>
      </c>
      <c r="T29" t="s">
        <v>2147</v>
      </c>
      <c r="U29">
        <v>0</v>
      </c>
      <c r="V29" t="s">
        <v>238</v>
      </c>
      <c r="X29">
        <v>1.1415525114155251E-4</v>
      </c>
      <c r="Y29">
        <v>2.1546544680075254E-5</v>
      </c>
      <c r="Z29" t="s">
        <v>2147</v>
      </c>
      <c r="AA29" t="s">
        <v>25</v>
      </c>
      <c r="AC29" t="s">
        <v>22</v>
      </c>
      <c r="AD29" t="s">
        <v>2147</v>
      </c>
      <c r="AE29">
        <v>8.3571040979906565E-5</v>
      </c>
      <c r="AG29" t="s">
        <v>97</v>
      </c>
      <c r="AH29" t="s">
        <v>2147</v>
      </c>
      <c r="AI29">
        <v>0</v>
      </c>
    </row>
    <row r="30" spans="5:35" x14ac:dyDescent="0.45">
      <c r="E30" t="s">
        <v>197</v>
      </c>
      <c r="G30" t="s">
        <v>149</v>
      </c>
      <c r="I30" t="s">
        <v>236</v>
      </c>
      <c r="J30" t="s">
        <v>2148</v>
      </c>
      <c r="K30">
        <v>0</v>
      </c>
      <c r="L30" t="s">
        <v>238</v>
      </c>
      <c r="N30" t="s">
        <v>346</v>
      </c>
      <c r="O30" t="s">
        <v>2148</v>
      </c>
      <c r="P30">
        <v>6.2636957530223935E-5</v>
      </c>
      <c r="Q30" t="s">
        <v>238</v>
      </c>
      <c r="S30" t="s">
        <v>347</v>
      </c>
      <c r="T30" t="s">
        <v>2148</v>
      </c>
      <c r="U30">
        <v>0</v>
      </c>
      <c r="V30" t="s">
        <v>238</v>
      </c>
      <c r="X30">
        <v>1.1415525114155251E-4</v>
      </c>
      <c r="Y30">
        <v>1.4916838624667481E-5</v>
      </c>
      <c r="Z30" t="s">
        <v>2148</v>
      </c>
      <c r="AA30" t="s">
        <v>25</v>
      </c>
      <c r="AC30" t="s">
        <v>22</v>
      </c>
      <c r="AD30" t="s">
        <v>2148</v>
      </c>
      <c r="AE30">
        <v>8.2083062798992602E-5</v>
      </c>
      <c r="AG30" t="s">
        <v>97</v>
      </c>
      <c r="AH30" t="s">
        <v>2148</v>
      </c>
      <c r="AI30">
        <v>0</v>
      </c>
    </row>
    <row r="31" spans="5:35" x14ac:dyDescent="0.45">
      <c r="E31" t="s">
        <v>198</v>
      </c>
      <c r="G31" t="s">
        <v>149</v>
      </c>
      <c r="I31" t="s">
        <v>236</v>
      </c>
      <c r="J31" t="s">
        <v>2149</v>
      </c>
      <c r="K31">
        <v>0</v>
      </c>
      <c r="L31" t="s">
        <v>238</v>
      </c>
      <c r="N31" t="s">
        <v>346</v>
      </c>
      <c r="O31" t="s">
        <v>2149</v>
      </c>
      <c r="P31">
        <v>4.3589224017814822E-5</v>
      </c>
      <c r="Q31" t="s">
        <v>238</v>
      </c>
      <c r="S31" t="s">
        <v>347</v>
      </c>
      <c r="T31" t="s">
        <v>2149</v>
      </c>
      <c r="U31">
        <v>0</v>
      </c>
      <c r="V31" t="s">
        <v>238</v>
      </c>
      <c r="X31">
        <v>1.1415525114155251E-4</v>
      </c>
      <c r="Y31">
        <v>1.6574265138519424E-5</v>
      </c>
      <c r="Z31" t="s">
        <v>2149</v>
      </c>
      <c r="AA31" t="s">
        <v>25</v>
      </c>
      <c r="AC31" t="s">
        <v>22</v>
      </c>
      <c r="AD31" t="s">
        <v>2149</v>
      </c>
      <c r="AE31">
        <v>8.2083062798992602E-5</v>
      </c>
      <c r="AG31" t="s">
        <v>97</v>
      </c>
      <c r="AH31" t="s">
        <v>2149</v>
      </c>
      <c r="AI31">
        <v>0</v>
      </c>
    </row>
    <row r="32" spans="5:35" x14ac:dyDescent="0.45">
      <c r="E32" t="s">
        <v>199</v>
      </c>
      <c r="G32" t="s">
        <v>149</v>
      </c>
      <c r="I32" t="s">
        <v>236</v>
      </c>
      <c r="J32" t="s">
        <v>2150</v>
      </c>
      <c r="K32">
        <v>0</v>
      </c>
      <c r="L32" t="s">
        <v>238</v>
      </c>
      <c r="N32" t="s">
        <v>346</v>
      </c>
      <c r="O32" t="s">
        <v>2150</v>
      </c>
      <c r="P32">
        <v>2.913868277451226E-5</v>
      </c>
      <c r="Q32" t="s">
        <v>238</v>
      </c>
      <c r="S32" t="s">
        <v>347</v>
      </c>
      <c r="T32" t="s">
        <v>2150</v>
      </c>
      <c r="U32">
        <v>0</v>
      </c>
      <c r="V32" t="s">
        <v>238</v>
      </c>
      <c r="X32">
        <v>1.1415525114155251E-4</v>
      </c>
      <c r="Y32">
        <v>1.4585353321897093E-5</v>
      </c>
      <c r="Z32" t="s">
        <v>2150</v>
      </c>
      <c r="AA32" t="s">
        <v>25</v>
      </c>
      <c r="AC32" t="s">
        <v>22</v>
      </c>
      <c r="AD32" t="s">
        <v>2150</v>
      </c>
      <c r="AE32">
        <v>8.2103729162616391E-5</v>
      </c>
      <c r="AG32" t="s">
        <v>97</v>
      </c>
      <c r="AH32" t="s">
        <v>2150</v>
      </c>
      <c r="AI32">
        <v>0</v>
      </c>
    </row>
    <row r="33" spans="5:35" x14ac:dyDescent="0.45">
      <c r="E33" t="s">
        <v>200</v>
      </c>
      <c r="G33" t="s">
        <v>149</v>
      </c>
      <c r="I33" t="s">
        <v>236</v>
      </c>
      <c r="J33" t="s">
        <v>2151</v>
      </c>
      <c r="K33">
        <v>0</v>
      </c>
      <c r="L33" t="s">
        <v>238</v>
      </c>
      <c r="N33" t="s">
        <v>346</v>
      </c>
      <c r="O33" t="s">
        <v>2151</v>
      </c>
      <c r="P33">
        <v>1.3082507967023507E-5</v>
      </c>
      <c r="Q33" t="s">
        <v>238</v>
      </c>
      <c r="S33" t="s">
        <v>347</v>
      </c>
      <c r="T33" t="s">
        <v>2151</v>
      </c>
      <c r="U33">
        <v>0</v>
      </c>
      <c r="V33" t="s">
        <v>238</v>
      </c>
      <c r="X33">
        <v>1.1415525114155251E-4</v>
      </c>
      <c r="Y33">
        <v>2.1215059377304864E-5</v>
      </c>
      <c r="Z33" t="s">
        <v>2151</v>
      </c>
      <c r="AA33" t="s">
        <v>25</v>
      </c>
      <c r="AC33" t="s">
        <v>22</v>
      </c>
      <c r="AD33" t="s">
        <v>2151</v>
      </c>
      <c r="AE33">
        <v>8.3901702797887441E-5</v>
      </c>
      <c r="AG33" t="s">
        <v>97</v>
      </c>
      <c r="AH33" t="s">
        <v>2151</v>
      </c>
      <c r="AI33">
        <v>0</v>
      </c>
    </row>
    <row r="34" spans="5:35" x14ac:dyDescent="0.45">
      <c r="E34" t="s">
        <v>201</v>
      </c>
      <c r="G34" t="s">
        <v>149</v>
      </c>
      <c r="I34" t="s">
        <v>236</v>
      </c>
      <c r="J34" t="s">
        <v>2152</v>
      </c>
      <c r="K34">
        <v>0</v>
      </c>
      <c r="L34" t="s">
        <v>238</v>
      </c>
      <c r="N34" t="s">
        <v>346</v>
      </c>
      <c r="O34" t="s">
        <v>2152</v>
      </c>
      <c r="P34">
        <v>3.3134340453274761E-6</v>
      </c>
      <c r="Q34" t="s">
        <v>238</v>
      </c>
      <c r="S34" t="s">
        <v>347</v>
      </c>
      <c r="T34" t="s">
        <v>2152</v>
      </c>
      <c r="U34">
        <v>0</v>
      </c>
      <c r="V34" t="s">
        <v>238</v>
      </c>
      <c r="X34">
        <v>1.1415525114155251E-4</v>
      </c>
      <c r="Y34">
        <v>5.7678442682047593E-5</v>
      </c>
      <c r="Z34" t="s">
        <v>2152</v>
      </c>
      <c r="AA34" t="s">
        <v>25</v>
      </c>
      <c r="AC34" t="s">
        <v>22</v>
      </c>
      <c r="AD34" t="s">
        <v>2152</v>
      </c>
      <c r="AE34">
        <v>8.2765052798578143E-5</v>
      </c>
      <c r="AG34" t="s">
        <v>97</v>
      </c>
      <c r="AH34" t="s">
        <v>2152</v>
      </c>
      <c r="AI34">
        <v>0</v>
      </c>
    </row>
    <row r="35" spans="5:35" x14ac:dyDescent="0.45">
      <c r="E35" t="s">
        <v>226</v>
      </c>
      <c r="G35" t="s">
        <v>146</v>
      </c>
      <c r="I35" t="s">
        <v>236</v>
      </c>
      <c r="J35" t="s">
        <v>2153</v>
      </c>
      <c r="K35">
        <v>4.4771131220019627E-5</v>
      </c>
      <c r="L35" t="s">
        <v>238</v>
      </c>
      <c r="N35" t="s">
        <v>346</v>
      </c>
      <c r="O35" t="s">
        <v>2153</v>
      </c>
      <c r="P35">
        <v>3.3693832387795489E-7</v>
      </c>
      <c r="Q35" t="s">
        <v>238</v>
      </c>
      <c r="S35" t="s">
        <v>347</v>
      </c>
      <c r="T35" t="s">
        <v>2153</v>
      </c>
      <c r="U35">
        <v>0</v>
      </c>
      <c r="V35" t="s">
        <v>238</v>
      </c>
      <c r="X35">
        <v>1.1415525114155251E-4</v>
      </c>
      <c r="Y35">
        <v>1.6905750441289813E-4</v>
      </c>
      <c r="Z35" t="s">
        <v>2153</v>
      </c>
      <c r="AA35" t="s">
        <v>25</v>
      </c>
      <c r="AC35" t="s">
        <v>22</v>
      </c>
      <c r="AD35" t="s">
        <v>2153</v>
      </c>
      <c r="AE35">
        <v>9.0225610066771742E-5</v>
      </c>
      <c r="AG35" t="s">
        <v>97</v>
      </c>
      <c r="AH35" t="s">
        <v>2153</v>
      </c>
      <c r="AI35">
        <v>0</v>
      </c>
    </row>
    <row r="36" spans="5:35" x14ac:dyDescent="0.45">
      <c r="E36" t="s">
        <v>227</v>
      </c>
      <c r="G36" t="s">
        <v>146</v>
      </c>
      <c r="I36" t="s">
        <v>236</v>
      </c>
      <c r="J36" t="s">
        <v>2154</v>
      </c>
      <c r="K36">
        <v>8.0951758616017665E-5</v>
      </c>
      <c r="L36" t="s">
        <v>238</v>
      </c>
      <c r="N36" t="s">
        <v>346</v>
      </c>
      <c r="O36" t="s">
        <v>2154</v>
      </c>
      <c r="P36">
        <v>8.8475717793466263E-8</v>
      </c>
      <c r="Q36" t="s">
        <v>238</v>
      </c>
      <c r="S36" t="s">
        <v>347</v>
      </c>
      <c r="T36" t="s">
        <v>2154</v>
      </c>
      <c r="U36">
        <v>0</v>
      </c>
      <c r="V36" t="s">
        <v>238</v>
      </c>
      <c r="X36">
        <v>1.1415525114155251E-4</v>
      </c>
      <c r="Y36">
        <v>1.9060404909297337E-4</v>
      </c>
      <c r="Z36" t="s">
        <v>2154</v>
      </c>
      <c r="AA36" t="s">
        <v>25</v>
      </c>
      <c r="AC36" t="s">
        <v>22</v>
      </c>
      <c r="AD36" t="s">
        <v>2154</v>
      </c>
      <c r="AE36">
        <v>1.0033146187881236E-4</v>
      </c>
      <c r="AG36" t="s">
        <v>97</v>
      </c>
      <c r="AH36" t="s">
        <v>2154</v>
      </c>
      <c r="AI36">
        <v>0</v>
      </c>
    </row>
    <row r="37" spans="5:35" x14ac:dyDescent="0.45">
      <c r="E37" t="s">
        <v>228</v>
      </c>
      <c r="G37" t="s">
        <v>146</v>
      </c>
      <c r="I37" t="s">
        <v>236</v>
      </c>
      <c r="J37" t="s">
        <v>2155</v>
      </c>
      <c r="K37">
        <v>1.1276812659480001E-4</v>
      </c>
      <c r="L37" t="s">
        <v>238</v>
      </c>
      <c r="N37" t="s">
        <v>346</v>
      </c>
      <c r="O37" t="s">
        <v>2155</v>
      </c>
      <c r="P37">
        <v>1.2540878299593898E-8</v>
      </c>
      <c r="Q37" t="s">
        <v>238</v>
      </c>
      <c r="S37" t="s">
        <v>347</v>
      </c>
      <c r="T37" t="s">
        <v>2155</v>
      </c>
      <c r="U37">
        <v>0</v>
      </c>
      <c r="V37" t="s">
        <v>238</v>
      </c>
      <c r="X37">
        <v>1.1415525114155251E-4</v>
      </c>
      <c r="Y37">
        <v>1.4585353321897094E-4</v>
      </c>
      <c r="Z37" t="s">
        <v>2155</v>
      </c>
      <c r="AA37" t="s">
        <v>25</v>
      </c>
      <c r="AC37" t="s">
        <v>22</v>
      </c>
      <c r="AD37" t="s">
        <v>2155</v>
      </c>
      <c r="AE37">
        <v>1.0744069096540126E-4</v>
      </c>
      <c r="AG37" t="s">
        <v>97</v>
      </c>
      <c r="AH37" t="s">
        <v>2155</v>
      </c>
      <c r="AI37">
        <v>0</v>
      </c>
    </row>
    <row r="38" spans="5:35" x14ac:dyDescent="0.45">
      <c r="E38" t="s">
        <v>229</v>
      </c>
      <c r="G38" t="s">
        <v>146</v>
      </c>
      <c r="I38" t="s">
        <v>236</v>
      </c>
      <c r="J38" t="s">
        <v>2156</v>
      </c>
      <c r="K38">
        <v>1.749987773005E-4</v>
      </c>
      <c r="L38" t="s">
        <v>238</v>
      </c>
      <c r="N38" t="s">
        <v>346</v>
      </c>
      <c r="O38" t="s">
        <v>2156</v>
      </c>
      <c r="P38">
        <v>2.300020459296516E-9</v>
      </c>
      <c r="Q38" t="s">
        <v>238</v>
      </c>
      <c r="S38" t="s">
        <v>347</v>
      </c>
      <c r="T38" t="s">
        <v>2156</v>
      </c>
      <c r="U38">
        <v>0</v>
      </c>
      <c r="V38" t="s">
        <v>238</v>
      </c>
      <c r="X38">
        <v>1.1415525114155251E-4</v>
      </c>
      <c r="Y38">
        <v>1.4452759200788939E-4</v>
      </c>
      <c r="Z38" t="s">
        <v>2156</v>
      </c>
      <c r="AA38" t="s">
        <v>25</v>
      </c>
      <c r="AC38" t="s">
        <v>22</v>
      </c>
      <c r="AD38" t="s">
        <v>2156</v>
      </c>
      <c r="AE38">
        <v>1.0884600369182001E-4</v>
      </c>
      <c r="AG38" t="s">
        <v>97</v>
      </c>
      <c r="AH38" t="s">
        <v>2156</v>
      </c>
      <c r="AI38">
        <v>0</v>
      </c>
    </row>
    <row r="39" spans="5:35" x14ac:dyDescent="0.45">
      <c r="E39" t="s">
        <v>230</v>
      </c>
      <c r="G39" t="s">
        <v>146</v>
      </c>
      <c r="I39" t="s">
        <v>236</v>
      </c>
      <c r="J39" t="s">
        <v>2157</v>
      </c>
      <c r="K39">
        <v>2.0930259759349999E-4</v>
      </c>
      <c r="L39" t="s">
        <v>238</v>
      </c>
      <c r="N39" t="s">
        <v>346</v>
      </c>
      <c r="O39" t="s">
        <v>2157</v>
      </c>
      <c r="P39">
        <v>8.6260106385758682E-7</v>
      </c>
      <c r="Q39" t="s">
        <v>238</v>
      </c>
      <c r="S39" t="s">
        <v>347</v>
      </c>
      <c r="T39" t="s">
        <v>2157</v>
      </c>
      <c r="U39">
        <v>0</v>
      </c>
      <c r="V39" t="s">
        <v>238</v>
      </c>
      <c r="X39">
        <v>1.1415525114155251E-4</v>
      </c>
      <c r="Y39">
        <v>1.408812536774151E-4</v>
      </c>
      <c r="Z39" t="s">
        <v>2157</v>
      </c>
      <c r="AA39" t="s">
        <v>25</v>
      </c>
      <c r="AC39" t="s">
        <v>22</v>
      </c>
      <c r="AD39" t="s">
        <v>2157</v>
      </c>
      <c r="AE39">
        <v>1.0673803460219189E-4</v>
      </c>
      <c r="AG39" t="s">
        <v>97</v>
      </c>
      <c r="AH39" t="s">
        <v>2157</v>
      </c>
      <c r="AI39">
        <v>0</v>
      </c>
    </row>
    <row r="40" spans="5:35" x14ac:dyDescent="0.45">
      <c r="E40" t="s">
        <v>231</v>
      </c>
      <c r="G40" t="s">
        <v>146</v>
      </c>
      <c r="I40" t="s">
        <v>236</v>
      </c>
      <c r="J40" t="s">
        <v>2158</v>
      </c>
      <c r="K40">
        <v>2.2892516528590001E-4</v>
      </c>
      <c r="L40" t="s">
        <v>238</v>
      </c>
      <c r="N40" t="s">
        <v>346</v>
      </c>
      <c r="O40" t="s">
        <v>2158</v>
      </c>
      <c r="P40">
        <v>5.6675517632574754E-6</v>
      </c>
      <c r="Q40" t="s">
        <v>238</v>
      </c>
      <c r="S40" t="s">
        <v>347</v>
      </c>
      <c r="T40" t="s">
        <v>2158</v>
      </c>
      <c r="U40">
        <v>0</v>
      </c>
      <c r="V40" t="s">
        <v>238</v>
      </c>
      <c r="X40">
        <v>1.1415525114155251E-4</v>
      </c>
      <c r="Y40">
        <v>1.4054976837464471E-4</v>
      </c>
      <c r="Z40" t="s">
        <v>2158</v>
      </c>
      <c r="AA40" t="s">
        <v>25</v>
      </c>
      <c r="AC40" t="s">
        <v>22</v>
      </c>
      <c r="AD40" t="s">
        <v>2158</v>
      </c>
      <c r="AE40">
        <v>1.0506405914866368E-4</v>
      </c>
      <c r="AG40" t="s">
        <v>97</v>
      </c>
      <c r="AH40" t="s">
        <v>2158</v>
      </c>
      <c r="AI40">
        <v>0</v>
      </c>
    </row>
    <row r="41" spans="5:35" x14ac:dyDescent="0.45">
      <c r="E41" t="s">
        <v>232</v>
      </c>
      <c r="G41" t="s">
        <v>146</v>
      </c>
      <c r="I41" t="s">
        <v>236</v>
      </c>
      <c r="J41" t="s">
        <v>2159</v>
      </c>
      <c r="K41">
        <v>2.1782829780030001E-4</v>
      </c>
      <c r="L41" t="s">
        <v>238</v>
      </c>
      <c r="N41" t="s">
        <v>346</v>
      </c>
      <c r="O41" t="s">
        <v>2159</v>
      </c>
      <c r="P41">
        <v>3.9425390688844309E-6</v>
      </c>
      <c r="Q41" t="s">
        <v>238</v>
      </c>
      <c r="S41" t="s">
        <v>347</v>
      </c>
      <c r="T41" t="s">
        <v>2159</v>
      </c>
      <c r="U41">
        <v>0</v>
      </c>
      <c r="V41" t="s">
        <v>238</v>
      </c>
      <c r="X41">
        <v>1.1415525114155251E-4</v>
      </c>
      <c r="Y41">
        <v>1.4253868019126702E-4</v>
      </c>
      <c r="Z41" t="s">
        <v>2159</v>
      </c>
      <c r="AA41" t="s">
        <v>25</v>
      </c>
      <c r="AC41" t="s">
        <v>22</v>
      </c>
      <c r="AD41" t="s">
        <v>2159</v>
      </c>
      <c r="AE41">
        <v>1.0485739551242566E-4</v>
      </c>
      <c r="AG41" t="s">
        <v>97</v>
      </c>
      <c r="AH41" t="s">
        <v>2159</v>
      </c>
      <c r="AI41">
        <v>0</v>
      </c>
    </row>
    <row r="42" spans="5:35" x14ac:dyDescent="0.45">
      <c r="E42" t="s">
        <v>233</v>
      </c>
      <c r="G42" t="s">
        <v>146</v>
      </c>
      <c r="I42" t="s">
        <v>236</v>
      </c>
      <c r="J42" t="s">
        <v>2160</v>
      </c>
      <c r="K42">
        <v>1.9458212175050001E-4</v>
      </c>
      <c r="L42" t="s">
        <v>238</v>
      </c>
      <c r="N42" t="s">
        <v>346</v>
      </c>
      <c r="O42" t="s">
        <v>2160</v>
      </c>
      <c r="P42">
        <v>1.6369503308347268E-6</v>
      </c>
      <c r="Q42" t="s">
        <v>238</v>
      </c>
      <c r="S42" t="s">
        <v>347</v>
      </c>
      <c r="T42" t="s">
        <v>2160</v>
      </c>
      <c r="U42">
        <v>0</v>
      </c>
      <c r="V42" t="s">
        <v>238</v>
      </c>
      <c r="X42">
        <v>1.1415525114155251E-4</v>
      </c>
      <c r="Y42">
        <v>1.4883690094390442E-4</v>
      </c>
      <c r="Z42" t="s">
        <v>2160</v>
      </c>
      <c r="AA42" t="s">
        <v>25</v>
      </c>
      <c r="AC42" t="s">
        <v>22</v>
      </c>
      <c r="AD42" t="s">
        <v>2160</v>
      </c>
      <c r="AE42">
        <v>1.0458873278531619E-4</v>
      </c>
      <c r="AG42" t="s">
        <v>97</v>
      </c>
      <c r="AH42" t="s">
        <v>2160</v>
      </c>
      <c r="AI42">
        <v>0</v>
      </c>
    </row>
    <row r="43" spans="5:35" x14ac:dyDescent="0.45">
      <c r="E43" t="s">
        <v>234</v>
      </c>
      <c r="G43" t="s">
        <v>146</v>
      </c>
      <c r="I43" t="s">
        <v>236</v>
      </c>
      <c r="J43" t="s">
        <v>2161</v>
      </c>
      <c r="K43">
        <v>1.5121892442590001E-4</v>
      </c>
      <c r="L43" t="s">
        <v>238</v>
      </c>
      <c r="N43" t="s">
        <v>346</v>
      </c>
      <c r="O43" t="s">
        <v>2161</v>
      </c>
      <c r="P43">
        <v>4.7032310763397142E-6</v>
      </c>
      <c r="Q43" t="s">
        <v>238</v>
      </c>
      <c r="S43" t="s">
        <v>347</v>
      </c>
      <c r="T43" t="s">
        <v>2161</v>
      </c>
      <c r="U43">
        <v>0</v>
      </c>
      <c r="V43" t="s">
        <v>238</v>
      </c>
      <c r="X43">
        <v>1.1415525114155251E-4</v>
      </c>
      <c r="Y43">
        <v>1.5049432745775637E-4</v>
      </c>
      <c r="Z43" t="s">
        <v>2161</v>
      </c>
      <c r="AA43" t="s">
        <v>25</v>
      </c>
      <c r="AC43" t="s">
        <v>22</v>
      </c>
      <c r="AD43" t="s">
        <v>2161</v>
      </c>
      <c r="AE43">
        <v>1.0541538733026838E-4</v>
      </c>
      <c r="AG43" t="s">
        <v>97</v>
      </c>
      <c r="AH43" t="s">
        <v>2161</v>
      </c>
      <c r="AI43">
        <v>0</v>
      </c>
    </row>
    <row r="44" spans="5:35" x14ac:dyDescent="0.45">
      <c r="I44" t="s">
        <v>236</v>
      </c>
      <c r="J44" t="s">
        <v>2162</v>
      </c>
      <c r="K44">
        <v>1.000838858894E-4</v>
      </c>
      <c r="L44" t="s">
        <v>238</v>
      </c>
      <c r="N44" t="s">
        <v>346</v>
      </c>
      <c r="O44" t="s">
        <v>2162</v>
      </c>
      <c r="P44">
        <v>7.5944949682915058E-6</v>
      </c>
      <c r="Q44" t="s">
        <v>238</v>
      </c>
      <c r="S44" t="s">
        <v>347</v>
      </c>
      <c r="T44" t="s">
        <v>2162</v>
      </c>
      <c r="U44">
        <v>0</v>
      </c>
      <c r="V44" t="s">
        <v>238</v>
      </c>
      <c r="X44">
        <v>1.1415525114155251E-4</v>
      </c>
      <c r="Y44">
        <v>1.7237235744060203E-4</v>
      </c>
      <c r="Z44" t="s">
        <v>2162</v>
      </c>
      <c r="AA44" t="s">
        <v>25</v>
      </c>
      <c r="AC44" t="s">
        <v>22</v>
      </c>
      <c r="AD44" t="s">
        <v>2162</v>
      </c>
      <c r="AE44">
        <v>1.0750269005627269E-4</v>
      </c>
      <c r="AG44" t="s">
        <v>97</v>
      </c>
      <c r="AH44" t="s">
        <v>2162</v>
      </c>
      <c r="AI44">
        <v>0</v>
      </c>
    </row>
    <row r="45" spans="5:35" x14ac:dyDescent="0.45">
      <c r="I45" t="s">
        <v>236</v>
      </c>
      <c r="J45" t="s">
        <v>2163</v>
      </c>
      <c r="K45">
        <v>6.4323843601182644E-5</v>
      </c>
      <c r="L45" t="s">
        <v>238</v>
      </c>
      <c r="N45" t="s">
        <v>346</v>
      </c>
      <c r="O45" t="s">
        <v>2163</v>
      </c>
      <c r="P45">
        <v>3.9635850570740069E-6</v>
      </c>
      <c r="Q45" t="s">
        <v>238</v>
      </c>
      <c r="S45" t="s">
        <v>347</v>
      </c>
      <c r="T45" t="s">
        <v>2163</v>
      </c>
      <c r="U45">
        <v>0</v>
      </c>
      <c r="V45" t="s">
        <v>238</v>
      </c>
      <c r="X45">
        <v>1.1415525114155251E-4</v>
      </c>
      <c r="Y45">
        <v>2.2209515285616027E-4</v>
      </c>
      <c r="Z45" t="s">
        <v>2163</v>
      </c>
      <c r="AA45" t="s">
        <v>25</v>
      </c>
      <c r="AC45" t="s">
        <v>22</v>
      </c>
      <c r="AD45" t="s">
        <v>2163</v>
      </c>
      <c r="AE45">
        <v>1.0649003823870626E-4</v>
      </c>
      <c r="AG45" t="s">
        <v>97</v>
      </c>
      <c r="AH45" t="s">
        <v>2163</v>
      </c>
      <c r="AI45">
        <v>0</v>
      </c>
    </row>
    <row r="46" spans="5:35" x14ac:dyDescent="0.45">
      <c r="I46" t="s">
        <v>236</v>
      </c>
      <c r="J46" t="s">
        <v>2164</v>
      </c>
      <c r="K46">
        <v>4.3881650196371497E-5</v>
      </c>
      <c r="L46" t="s">
        <v>238</v>
      </c>
      <c r="N46" t="s">
        <v>346</v>
      </c>
      <c r="O46" t="s">
        <v>2164</v>
      </c>
      <c r="P46">
        <v>2.3774976246093284E-6</v>
      </c>
      <c r="Q46" t="s">
        <v>238</v>
      </c>
      <c r="S46" t="s">
        <v>347</v>
      </c>
      <c r="T46" t="s">
        <v>2164</v>
      </c>
      <c r="U46">
        <v>0</v>
      </c>
      <c r="V46" t="s">
        <v>238</v>
      </c>
      <c r="X46">
        <v>1.1415525114155251E-4</v>
      </c>
      <c r="Y46">
        <v>2.2209515285616027E-4</v>
      </c>
      <c r="Z46" t="s">
        <v>2164</v>
      </c>
      <c r="AA46" t="s">
        <v>25</v>
      </c>
      <c r="AC46" t="s">
        <v>22</v>
      </c>
      <c r="AD46" t="s">
        <v>2164</v>
      </c>
      <c r="AE46">
        <v>1.0719269460191558E-4</v>
      </c>
      <c r="AG46" t="s">
        <v>97</v>
      </c>
      <c r="AH46" t="s">
        <v>2164</v>
      </c>
      <c r="AI46">
        <v>0</v>
      </c>
    </row>
    <row r="47" spans="5:35" x14ac:dyDescent="0.45">
      <c r="I47" t="s">
        <v>236</v>
      </c>
      <c r="J47" t="s">
        <v>2165</v>
      </c>
      <c r="K47">
        <v>1.5628611694169228E-5</v>
      </c>
      <c r="L47" t="s">
        <v>238</v>
      </c>
      <c r="N47" t="s">
        <v>346</v>
      </c>
      <c r="O47" t="s">
        <v>2165</v>
      </c>
      <c r="P47">
        <v>5.7739764438476508E-6</v>
      </c>
      <c r="Q47" t="s">
        <v>238</v>
      </c>
      <c r="S47" t="s">
        <v>347</v>
      </c>
      <c r="T47" t="s">
        <v>2165</v>
      </c>
      <c r="U47">
        <v>0</v>
      </c>
      <c r="V47" t="s">
        <v>238</v>
      </c>
      <c r="X47">
        <v>1.1415525114155251E-4</v>
      </c>
      <c r="Y47">
        <v>1.7237235744060203E-4</v>
      </c>
      <c r="Z47" t="s">
        <v>2165</v>
      </c>
      <c r="AA47" t="s">
        <v>25</v>
      </c>
      <c r="AC47" t="s">
        <v>22</v>
      </c>
      <c r="AD47" t="s">
        <v>2165</v>
      </c>
      <c r="AE47">
        <v>1.0502272642141609E-4</v>
      </c>
      <c r="AG47" t="s">
        <v>97</v>
      </c>
      <c r="AH47" t="s">
        <v>2165</v>
      </c>
      <c r="AI47">
        <v>0</v>
      </c>
    </row>
    <row r="48" spans="5:35" x14ac:dyDescent="0.45">
      <c r="I48" t="s">
        <v>236</v>
      </c>
      <c r="J48" t="s">
        <v>2166</v>
      </c>
      <c r="K48">
        <v>0</v>
      </c>
      <c r="L48" t="s">
        <v>238</v>
      </c>
      <c r="N48" t="s">
        <v>346</v>
      </c>
      <c r="O48" t="s">
        <v>2166</v>
      </c>
      <c r="P48">
        <v>3.1367113878371094E-6</v>
      </c>
      <c r="Q48" t="s">
        <v>238</v>
      </c>
      <c r="S48" t="s">
        <v>347</v>
      </c>
      <c r="T48" t="s">
        <v>2166</v>
      </c>
      <c r="U48">
        <v>0</v>
      </c>
      <c r="V48" t="s">
        <v>238</v>
      </c>
      <c r="X48">
        <v>1.1415525114155251E-4</v>
      </c>
      <c r="Y48">
        <v>1.5579809230208258E-4</v>
      </c>
      <c r="Z48" t="s">
        <v>2166</v>
      </c>
      <c r="AA48" t="s">
        <v>25</v>
      </c>
      <c r="AC48" t="s">
        <v>22</v>
      </c>
      <c r="AD48" t="s">
        <v>2166</v>
      </c>
      <c r="AE48">
        <v>1.0425807096733531E-4</v>
      </c>
      <c r="AG48" t="s">
        <v>97</v>
      </c>
      <c r="AH48" t="s">
        <v>2166</v>
      </c>
      <c r="AI48">
        <v>0</v>
      </c>
    </row>
    <row r="49" spans="9:35" x14ac:dyDescent="0.45">
      <c r="I49" t="s">
        <v>236</v>
      </c>
      <c r="J49" t="s">
        <v>2167</v>
      </c>
      <c r="K49">
        <v>0</v>
      </c>
      <c r="L49" t="s">
        <v>238</v>
      </c>
      <c r="N49" t="s">
        <v>346</v>
      </c>
      <c r="O49" t="s">
        <v>2167</v>
      </c>
      <c r="P49">
        <v>7.8179660784640535E-7</v>
      </c>
      <c r="Q49" t="s">
        <v>238</v>
      </c>
      <c r="S49" t="s">
        <v>347</v>
      </c>
      <c r="T49" t="s">
        <v>2167</v>
      </c>
      <c r="U49">
        <v>0</v>
      </c>
      <c r="V49" t="s">
        <v>238</v>
      </c>
      <c r="X49">
        <v>1.1415525114155251E-4</v>
      </c>
      <c r="Y49">
        <v>1.093901499142282E-4</v>
      </c>
      <c r="Z49" t="s">
        <v>2167</v>
      </c>
      <c r="AA49" t="s">
        <v>25</v>
      </c>
      <c r="AC49" t="s">
        <v>22</v>
      </c>
      <c r="AD49" t="s">
        <v>2167</v>
      </c>
      <c r="AE49">
        <v>9.9587472788355361E-5</v>
      </c>
      <c r="AG49" t="s">
        <v>97</v>
      </c>
      <c r="AH49" t="s">
        <v>2167</v>
      </c>
      <c r="AI49">
        <v>0</v>
      </c>
    </row>
    <row r="50" spans="9:35" x14ac:dyDescent="0.45">
      <c r="I50" t="s">
        <v>236</v>
      </c>
      <c r="J50" t="s">
        <v>2168</v>
      </c>
      <c r="K50">
        <v>0</v>
      </c>
      <c r="L50" t="s">
        <v>238</v>
      </c>
      <c r="N50" t="s">
        <v>346</v>
      </c>
      <c r="O50" t="s">
        <v>2168</v>
      </c>
      <c r="P50">
        <v>4.7613507675517721E-7</v>
      </c>
      <c r="Q50" t="s">
        <v>238</v>
      </c>
      <c r="S50" t="s">
        <v>347</v>
      </c>
      <c r="T50" t="s">
        <v>2168</v>
      </c>
      <c r="U50">
        <v>0</v>
      </c>
      <c r="V50" t="s">
        <v>238</v>
      </c>
      <c r="X50">
        <v>1.1415525114155251E-4</v>
      </c>
      <c r="Y50">
        <v>7.9556472664893237E-5</v>
      </c>
      <c r="Z50" t="s">
        <v>2168</v>
      </c>
      <c r="AA50" t="s">
        <v>25</v>
      </c>
      <c r="AC50" t="s">
        <v>22</v>
      </c>
      <c r="AD50" t="s">
        <v>2168</v>
      </c>
      <c r="AE50">
        <v>9.2126915520161816E-5</v>
      </c>
      <c r="AG50" t="s">
        <v>97</v>
      </c>
      <c r="AH50" t="s">
        <v>2168</v>
      </c>
      <c r="AI50">
        <v>0</v>
      </c>
    </row>
    <row r="51" spans="9:35" x14ac:dyDescent="0.45">
      <c r="I51" t="s">
        <v>236</v>
      </c>
      <c r="J51" t="s">
        <v>2169</v>
      </c>
      <c r="K51">
        <v>0</v>
      </c>
      <c r="L51" t="s">
        <v>238</v>
      </c>
      <c r="N51" t="s">
        <v>346</v>
      </c>
      <c r="O51" t="s">
        <v>2169</v>
      </c>
      <c r="P51">
        <v>1.3749973602173956E-6</v>
      </c>
      <c r="Q51" t="s">
        <v>238</v>
      </c>
      <c r="S51" t="s">
        <v>347</v>
      </c>
      <c r="T51" t="s">
        <v>2169</v>
      </c>
      <c r="U51">
        <v>0</v>
      </c>
      <c r="V51" t="s">
        <v>238</v>
      </c>
      <c r="X51">
        <v>1.1415525114155251E-4</v>
      </c>
      <c r="Y51">
        <v>5.6352501470966035E-5</v>
      </c>
      <c r="Z51" t="s">
        <v>2169</v>
      </c>
      <c r="AA51" t="s">
        <v>25</v>
      </c>
      <c r="AC51" t="s">
        <v>22</v>
      </c>
      <c r="AD51" t="s">
        <v>2169</v>
      </c>
      <c r="AE51">
        <v>9.5247536427356343E-5</v>
      </c>
      <c r="AG51" t="s">
        <v>97</v>
      </c>
      <c r="AH51" t="s">
        <v>2169</v>
      </c>
      <c r="AI51">
        <v>0</v>
      </c>
    </row>
    <row r="52" spans="9:35" x14ac:dyDescent="0.45">
      <c r="I52" t="s">
        <v>236</v>
      </c>
      <c r="J52" t="s">
        <v>2170</v>
      </c>
      <c r="K52">
        <v>0</v>
      </c>
      <c r="L52" t="s">
        <v>238</v>
      </c>
      <c r="N52" t="s">
        <v>346</v>
      </c>
      <c r="O52" t="s">
        <v>2170</v>
      </c>
      <c r="P52">
        <v>6.3615100076931419E-6</v>
      </c>
      <c r="Q52" t="s">
        <v>238</v>
      </c>
      <c r="S52" t="s">
        <v>347</v>
      </c>
      <c r="T52" t="s">
        <v>2170</v>
      </c>
      <c r="U52">
        <v>0</v>
      </c>
      <c r="V52" t="s">
        <v>238</v>
      </c>
      <c r="X52">
        <v>1.1415525114155251E-4</v>
      </c>
      <c r="Y52">
        <v>2.9833677249334962E-5</v>
      </c>
      <c r="Z52" t="s">
        <v>2170</v>
      </c>
      <c r="AA52" t="s">
        <v>25</v>
      </c>
      <c r="AC52" t="s">
        <v>22</v>
      </c>
      <c r="AD52" t="s">
        <v>2170</v>
      </c>
      <c r="AE52">
        <v>9.0308275521266951E-5</v>
      </c>
      <c r="AG52" t="s">
        <v>97</v>
      </c>
      <c r="AH52" t="s">
        <v>2170</v>
      </c>
      <c r="AI52">
        <v>0</v>
      </c>
    </row>
    <row r="53" spans="9:35" x14ac:dyDescent="0.45">
      <c r="I53" t="s">
        <v>236</v>
      </c>
      <c r="J53" t="s">
        <v>328</v>
      </c>
      <c r="K53">
        <v>8.1173643900905312E-3</v>
      </c>
      <c r="L53" t="s">
        <v>238</v>
      </c>
      <c r="N53" t="s">
        <v>346</v>
      </c>
      <c r="O53" t="s">
        <v>328</v>
      </c>
      <c r="P53">
        <v>5.805248002006641E-2</v>
      </c>
      <c r="Q53" t="s">
        <v>238</v>
      </c>
      <c r="S53" t="s">
        <v>347</v>
      </c>
      <c r="T53" t="s">
        <v>328</v>
      </c>
      <c r="U53">
        <v>0</v>
      </c>
      <c r="V53" t="s">
        <v>238</v>
      </c>
      <c r="X53">
        <v>5.5707762557077628E-2</v>
      </c>
      <c r="Y53">
        <v>3.0876861497153366E-2</v>
      </c>
      <c r="Z53" t="s">
        <v>328</v>
      </c>
      <c r="AA53" t="s">
        <v>25</v>
      </c>
      <c r="AC53" t="s">
        <v>22</v>
      </c>
      <c r="AD53" t="s">
        <v>328</v>
      </c>
      <c r="AE53">
        <v>4.3371637330791392E-2</v>
      </c>
      <c r="AG53" t="s">
        <v>97</v>
      </c>
      <c r="AH53" t="s">
        <v>328</v>
      </c>
      <c r="AI53">
        <v>0.29525634414770097</v>
      </c>
    </row>
    <row r="54" spans="9:35" x14ac:dyDescent="0.45">
      <c r="I54" t="s">
        <v>236</v>
      </c>
      <c r="J54" t="s">
        <v>329</v>
      </c>
      <c r="K54">
        <v>4.0160560410349704E-2</v>
      </c>
      <c r="L54" t="s">
        <v>238</v>
      </c>
      <c r="N54" t="s">
        <v>346</v>
      </c>
      <c r="O54" t="s">
        <v>329</v>
      </c>
      <c r="P54">
        <v>1.7683627067214568E-2</v>
      </c>
      <c r="Q54" t="s">
        <v>238</v>
      </c>
      <c r="S54" t="s">
        <v>347</v>
      </c>
      <c r="T54" t="s">
        <v>329</v>
      </c>
      <c r="U54">
        <v>0</v>
      </c>
      <c r="V54" t="s">
        <v>238</v>
      </c>
      <c r="X54">
        <v>2.0890410958904111E-2</v>
      </c>
      <c r="Y54">
        <v>2.6307005113160802E-2</v>
      </c>
      <c r="Z54" t="s">
        <v>329</v>
      </c>
      <c r="AA54" t="s">
        <v>25</v>
      </c>
      <c r="AC54" t="s">
        <v>22</v>
      </c>
      <c r="AD54" t="s">
        <v>329</v>
      </c>
      <c r="AE54">
        <v>2.123476394852632E-2</v>
      </c>
      <c r="AG54" t="s">
        <v>97</v>
      </c>
      <c r="AH54" t="s">
        <v>329</v>
      </c>
      <c r="AI54">
        <v>8.1779165359570971E-2</v>
      </c>
    </row>
    <row r="55" spans="9:35" x14ac:dyDescent="0.45">
      <c r="I55" t="s">
        <v>236</v>
      </c>
      <c r="J55" t="s">
        <v>330</v>
      </c>
      <c r="K55">
        <v>3.2383756215639915E-2</v>
      </c>
      <c r="L55" t="s">
        <v>238</v>
      </c>
      <c r="N55" t="s">
        <v>346</v>
      </c>
      <c r="O55" t="s">
        <v>330</v>
      </c>
      <c r="P55">
        <v>1.1952392984458307E-2</v>
      </c>
      <c r="Q55" t="s">
        <v>238</v>
      </c>
      <c r="S55" t="s">
        <v>347</v>
      </c>
      <c r="T55" t="s">
        <v>330</v>
      </c>
      <c r="U55">
        <v>0</v>
      </c>
      <c r="V55" t="s">
        <v>238</v>
      </c>
      <c r="X55">
        <v>1.3926940639269407E-2</v>
      </c>
      <c r="Y55">
        <v>1.7268395362520613E-2</v>
      </c>
      <c r="Z55" t="s">
        <v>330</v>
      </c>
      <c r="AA55" t="s">
        <v>25</v>
      </c>
      <c r="AC55" t="s">
        <v>22</v>
      </c>
      <c r="AD55" t="s">
        <v>330</v>
      </c>
      <c r="AE55">
        <v>1.4033909541213262E-2</v>
      </c>
      <c r="AG55" t="s">
        <v>97</v>
      </c>
      <c r="AH55" t="s">
        <v>330</v>
      </c>
      <c r="AI55">
        <v>8.4485649999024526E-2</v>
      </c>
    </row>
    <row r="56" spans="9:35" x14ac:dyDescent="0.45">
      <c r="I56" t="s">
        <v>236</v>
      </c>
      <c r="J56" t="s">
        <v>331</v>
      </c>
      <c r="K56">
        <v>1.7176238856383717E-2</v>
      </c>
      <c r="L56" t="s">
        <v>238</v>
      </c>
      <c r="N56" t="s">
        <v>346</v>
      </c>
      <c r="O56" t="s">
        <v>331</v>
      </c>
      <c r="P56">
        <v>6.7662428161386822E-3</v>
      </c>
      <c r="Q56" t="s">
        <v>238</v>
      </c>
      <c r="S56" t="s">
        <v>347</v>
      </c>
      <c r="T56" t="s">
        <v>331</v>
      </c>
      <c r="U56">
        <v>0</v>
      </c>
      <c r="V56" t="s">
        <v>238</v>
      </c>
      <c r="X56">
        <v>6.9634703196347035E-3</v>
      </c>
      <c r="Y56">
        <v>9.0790509575781678E-3</v>
      </c>
      <c r="Z56" t="s">
        <v>331</v>
      </c>
      <c r="AA56" t="s">
        <v>25</v>
      </c>
      <c r="AC56" t="s">
        <v>22</v>
      </c>
      <c r="AD56" t="s">
        <v>331</v>
      </c>
      <c r="AE56">
        <v>6.9750123856321192E-3</v>
      </c>
      <c r="AG56" t="s">
        <v>97</v>
      </c>
      <c r="AH56" t="s">
        <v>331</v>
      </c>
      <c r="AI56">
        <v>9.0912278385981704E-2</v>
      </c>
    </row>
    <row r="57" spans="9:35" x14ac:dyDescent="0.45">
      <c r="I57" t="s">
        <v>236</v>
      </c>
      <c r="J57" t="s">
        <v>332</v>
      </c>
      <c r="K57">
        <v>1.6706731539332855E-2</v>
      </c>
      <c r="L57" t="s">
        <v>238</v>
      </c>
      <c r="N57" t="s">
        <v>346</v>
      </c>
      <c r="O57" t="s">
        <v>332</v>
      </c>
      <c r="P57">
        <v>7.2110089323240848E-3</v>
      </c>
      <c r="Q57" t="s">
        <v>238</v>
      </c>
      <c r="S57" t="s">
        <v>347</v>
      </c>
      <c r="T57" t="s">
        <v>332</v>
      </c>
      <c r="U57">
        <v>0</v>
      </c>
      <c r="V57" t="s">
        <v>238</v>
      </c>
      <c r="X57">
        <v>6.9634703196347035E-3</v>
      </c>
      <c r="Y57">
        <v>9.1801539749231387E-3</v>
      </c>
      <c r="Z57" t="s">
        <v>332</v>
      </c>
      <c r="AA57" t="s">
        <v>25</v>
      </c>
      <c r="AC57" t="s">
        <v>22</v>
      </c>
      <c r="AD57" t="s">
        <v>332</v>
      </c>
      <c r="AE57">
        <v>6.9378749302001419E-3</v>
      </c>
      <c r="AG57" t="s">
        <v>97</v>
      </c>
      <c r="AH57" t="s">
        <v>332</v>
      </c>
      <c r="AI57">
        <v>9.4970552007535458E-2</v>
      </c>
    </row>
    <row r="58" spans="9:35" x14ac:dyDescent="0.45">
      <c r="I58" t="s">
        <v>236</v>
      </c>
      <c r="J58" t="s">
        <v>333</v>
      </c>
      <c r="K58">
        <v>1.4469856372556685E-2</v>
      </c>
      <c r="L58" t="s">
        <v>238</v>
      </c>
      <c r="N58" t="s">
        <v>346</v>
      </c>
      <c r="O58" t="s">
        <v>333</v>
      </c>
      <c r="P58">
        <v>7.3736227020348233E-3</v>
      </c>
      <c r="Q58" t="s">
        <v>238</v>
      </c>
      <c r="S58" t="s">
        <v>347</v>
      </c>
      <c r="T58" t="s">
        <v>333</v>
      </c>
      <c r="U58">
        <v>0</v>
      </c>
      <c r="V58" t="s">
        <v>238</v>
      </c>
      <c r="X58">
        <v>6.9634703196347035E-3</v>
      </c>
      <c r="Y58">
        <v>1.0514713803876726E-2</v>
      </c>
      <c r="Z58" t="s">
        <v>333</v>
      </c>
      <c r="AA58" t="s">
        <v>25</v>
      </c>
      <c r="AC58" t="s">
        <v>22</v>
      </c>
      <c r="AD58" t="s">
        <v>333</v>
      </c>
      <c r="AE58">
        <v>6.932088348385477E-3</v>
      </c>
      <c r="AG58" t="s">
        <v>97</v>
      </c>
      <c r="AH58" t="s">
        <v>333</v>
      </c>
      <c r="AI58">
        <v>9.2952203407384415E-2</v>
      </c>
    </row>
    <row r="59" spans="9:35" x14ac:dyDescent="0.45">
      <c r="I59" t="s">
        <v>236</v>
      </c>
      <c r="J59" t="s">
        <v>334</v>
      </c>
      <c r="K59">
        <v>1.6100124319905894E-2</v>
      </c>
      <c r="L59" t="s">
        <v>238</v>
      </c>
      <c r="N59" t="s">
        <v>346</v>
      </c>
      <c r="O59" t="s">
        <v>334</v>
      </c>
      <c r="P59">
        <v>1.392285198464323E-2</v>
      </c>
      <c r="Q59" t="s">
        <v>238</v>
      </c>
      <c r="S59" t="s">
        <v>347</v>
      </c>
      <c r="T59" t="s">
        <v>334</v>
      </c>
      <c r="U59">
        <v>0</v>
      </c>
      <c r="V59" t="s">
        <v>238</v>
      </c>
      <c r="X59">
        <v>1.3926940639269407E-2</v>
      </c>
      <c r="Y59">
        <v>2.7095608648451557E-2</v>
      </c>
      <c r="Z59" t="s">
        <v>334</v>
      </c>
      <c r="AA59" t="s">
        <v>25</v>
      </c>
      <c r="AC59" t="s">
        <v>22</v>
      </c>
      <c r="AD59" t="s">
        <v>334</v>
      </c>
      <c r="AE59">
        <v>1.3843014340420175E-2</v>
      </c>
      <c r="AG59" t="s">
        <v>97</v>
      </c>
      <c r="AH59" t="s">
        <v>334</v>
      </c>
      <c r="AI59">
        <v>9.4871470546154413E-2</v>
      </c>
    </row>
    <row r="60" spans="9:35" x14ac:dyDescent="0.45">
      <c r="I60" t="s">
        <v>236</v>
      </c>
      <c r="J60" t="s">
        <v>335</v>
      </c>
      <c r="K60">
        <v>1.3936071994688922E-3</v>
      </c>
      <c r="L60" t="s">
        <v>238</v>
      </c>
      <c r="N60" t="s">
        <v>346</v>
      </c>
      <c r="O60" t="s">
        <v>335</v>
      </c>
      <c r="P60">
        <v>3.6127070450268604E-2</v>
      </c>
      <c r="Q60" t="s">
        <v>238</v>
      </c>
      <c r="S60" t="s">
        <v>347</v>
      </c>
      <c r="T60" t="s">
        <v>335</v>
      </c>
      <c r="U60">
        <v>0</v>
      </c>
      <c r="V60" t="s">
        <v>238</v>
      </c>
      <c r="X60">
        <v>3.4817351598173514E-2</v>
      </c>
      <c r="Y60">
        <v>3.49816440013591E-2</v>
      </c>
      <c r="Z60" t="s">
        <v>335</v>
      </c>
      <c r="AA60" t="s">
        <v>25</v>
      </c>
      <c r="AC60" t="s">
        <v>22</v>
      </c>
      <c r="AD60" t="s">
        <v>335</v>
      </c>
      <c r="AE60">
        <v>3.1530458972011247E-2</v>
      </c>
      <c r="AG60" t="s">
        <v>97</v>
      </c>
      <c r="AH60" t="s">
        <v>335</v>
      </c>
      <c r="AI60">
        <v>0.15384972387998364</v>
      </c>
    </row>
    <row r="61" spans="9:35" x14ac:dyDescent="0.45">
      <c r="I61" t="s">
        <v>236</v>
      </c>
      <c r="J61" t="s">
        <v>336</v>
      </c>
      <c r="K61">
        <v>0</v>
      </c>
      <c r="L61" t="s">
        <v>238</v>
      </c>
      <c r="N61" t="s">
        <v>346</v>
      </c>
      <c r="O61" t="s">
        <v>336</v>
      </c>
      <c r="P61">
        <v>8.0267193547033083E-3</v>
      </c>
      <c r="Q61" t="s">
        <v>238</v>
      </c>
      <c r="S61" t="s">
        <v>347</v>
      </c>
      <c r="T61" t="s">
        <v>336</v>
      </c>
      <c r="U61">
        <v>0</v>
      </c>
      <c r="V61" t="s">
        <v>238</v>
      </c>
      <c r="X61">
        <v>6.9634703196347035E-3</v>
      </c>
      <c r="Y61">
        <v>1.8198543122094333E-3</v>
      </c>
      <c r="Z61" t="s">
        <v>336</v>
      </c>
      <c r="AA61" t="s">
        <v>25</v>
      </c>
      <c r="AC61" t="s">
        <v>22</v>
      </c>
      <c r="AD61" t="s">
        <v>336</v>
      </c>
      <c r="AE61">
        <v>5.1941711658052229E-3</v>
      </c>
      <c r="AG61" t="s">
        <v>97</v>
      </c>
      <c r="AH61" t="s">
        <v>336</v>
      </c>
      <c r="AI61">
        <v>0.10974187382895084</v>
      </c>
    </row>
    <row r="62" spans="9:35" x14ac:dyDescent="0.45">
      <c r="I62" t="s">
        <v>236</v>
      </c>
      <c r="J62" t="s">
        <v>337</v>
      </c>
      <c r="K62">
        <v>1.1520437908200032E-4</v>
      </c>
      <c r="L62" t="s">
        <v>238</v>
      </c>
      <c r="N62" t="s">
        <v>346</v>
      </c>
      <c r="O62" t="s">
        <v>337</v>
      </c>
      <c r="P62">
        <v>9.4810396481966916E-2</v>
      </c>
      <c r="Q62" t="s">
        <v>238</v>
      </c>
      <c r="S62" t="s">
        <v>347</v>
      </c>
      <c r="T62" t="s">
        <v>337</v>
      </c>
      <c r="U62">
        <v>0</v>
      </c>
      <c r="V62" t="s">
        <v>238</v>
      </c>
      <c r="X62">
        <v>5.5707762557077628E-2</v>
      </c>
      <c r="Y62">
        <v>3.0876861497153366E-2</v>
      </c>
      <c r="Z62" t="s">
        <v>337</v>
      </c>
      <c r="AA62" t="s">
        <v>25</v>
      </c>
      <c r="AC62" t="s">
        <v>22</v>
      </c>
      <c r="AD62" t="s">
        <v>337</v>
      </c>
      <c r="AE62">
        <v>5.563526490454903E-2</v>
      </c>
      <c r="AG62" t="s">
        <v>97</v>
      </c>
      <c r="AH62" t="s">
        <v>337</v>
      </c>
      <c r="AI62">
        <v>0.20955345371226008</v>
      </c>
    </row>
    <row r="63" spans="9:35" x14ac:dyDescent="0.45">
      <c r="I63" t="s">
        <v>236</v>
      </c>
      <c r="J63" t="s">
        <v>338</v>
      </c>
      <c r="K63">
        <v>2.614250903494543E-2</v>
      </c>
      <c r="L63" t="s">
        <v>238</v>
      </c>
      <c r="N63" t="s">
        <v>346</v>
      </c>
      <c r="O63" t="s">
        <v>338</v>
      </c>
      <c r="P63">
        <v>3.4643278556582197E-2</v>
      </c>
      <c r="Q63" t="s">
        <v>238</v>
      </c>
      <c r="S63" t="s">
        <v>347</v>
      </c>
      <c r="T63" t="s">
        <v>338</v>
      </c>
      <c r="U63">
        <v>0</v>
      </c>
      <c r="V63" t="s">
        <v>238</v>
      </c>
      <c r="X63">
        <v>2.0890410958904111E-2</v>
      </c>
      <c r="Y63">
        <v>2.6307005113160802E-2</v>
      </c>
      <c r="Z63" t="s">
        <v>338</v>
      </c>
      <c r="AA63" t="s">
        <v>25</v>
      </c>
      <c r="AC63" t="s">
        <v>22</v>
      </c>
      <c r="AD63" t="s">
        <v>338</v>
      </c>
      <c r="AE63">
        <v>2.5399754650767273E-2</v>
      </c>
      <c r="AG63" t="s">
        <v>97</v>
      </c>
      <c r="AH63" t="s">
        <v>338</v>
      </c>
      <c r="AI63">
        <v>6.2725301653463461E-2</v>
      </c>
    </row>
    <row r="64" spans="9:35" x14ac:dyDescent="0.45">
      <c r="I64" t="s">
        <v>236</v>
      </c>
      <c r="J64" t="s">
        <v>339</v>
      </c>
      <c r="K64">
        <v>2.273010743934168E-2</v>
      </c>
      <c r="L64" t="s">
        <v>238</v>
      </c>
      <c r="N64" t="s">
        <v>346</v>
      </c>
      <c r="O64" t="s">
        <v>339</v>
      </c>
      <c r="P64">
        <v>2.242591569348662E-2</v>
      </c>
      <c r="Q64" t="s">
        <v>238</v>
      </c>
      <c r="S64" t="s">
        <v>347</v>
      </c>
      <c r="T64" t="s">
        <v>339</v>
      </c>
      <c r="U64">
        <v>0</v>
      </c>
      <c r="V64" t="s">
        <v>238</v>
      </c>
      <c r="X64">
        <v>1.3926940639269407E-2</v>
      </c>
      <c r="Y64">
        <v>1.7268395362520613E-2</v>
      </c>
      <c r="Z64" t="s">
        <v>339</v>
      </c>
      <c r="AA64" t="s">
        <v>25</v>
      </c>
      <c r="AC64" t="s">
        <v>22</v>
      </c>
      <c r="AD64" t="s">
        <v>339</v>
      </c>
      <c r="AE64">
        <v>1.6755659481225448E-2</v>
      </c>
      <c r="AG64" t="s">
        <v>97</v>
      </c>
      <c r="AH64" t="s">
        <v>339</v>
      </c>
      <c r="AI64">
        <v>7.0016088556061229E-2</v>
      </c>
    </row>
    <row r="65" spans="9:35" x14ac:dyDescent="0.45">
      <c r="I65" t="s">
        <v>236</v>
      </c>
      <c r="J65" t="s">
        <v>340</v>
      </c>
      <c r="K65">
        <v>1.3667385556551137E-2</v>
      </c>
      <c r="L65" t="s">
        <v>238</v>
      </c>
      <c r="N65" t="s">
        <v>346</v>
      </c>
      <c r="O65" t="s">
        <v>340</v>
      </c>
      <c r="P65">
        <v>1.1231619341452358E-2</v>
      </c>
      <c r="Q65" t="s">
        <v>238</v>
      </c>
      <c r="S65" t="s">
        <v>347</v>
      </c>
      <c r="T65" t="s">
        <v>340</v>
      </c>
      <c r="U65">
        <v>0</v>
      </c>
      <c r="V65" t="s">
        <v>238</v>
      </c>
      <c r="X65">
        <v>6.9634703196347035E-3</v>
      </c>
      <c r="Y65">
        <v>9.0790509575781678E-3</v>
      </c>
      <c r="Z65" t="s">
        <v>340</v>
      </c>
      <c r="AA65" t="s">
        <v>25</v>
      </c>
      <c r="AC65" t="s">
        <v>22</v>
      </c>
      <c r="AD65" t="s">
        <v>340</v>
      </c>
      <c r="AE65">
        <v>8.3234358715548688E-3</v>
      </c>
      <c r="AG65" t="s">
        <v>97</v>
      </c>
      <c r="AH65" t="s">
        <v>340</v>
      </c>
      <c r="AI65">
        <v>7.3151239805134383E-2</v>
      </c>
    </row>
    <row r="66" spans="9:35" x14ac:dyDescent="0.45">
      <c r="I66" t="s">
        <v>236</v>
      </c>
      <c r="J66" t="s">
        <v>341</v>
      </c>
      <c r="K66">
        <v>1.3137587471269805E-2</v>
      </c>
      <c r="L66" t="s">
        <v>238</v>
      </c>
      <c r="N66" t="s">
        <v>346</v>
      </c>
      <c r="O66" t="s">
        <v>341</v>
      </c>
      <c r="P66">
        <v>1.1149057915760208E-2</v>
      </c>
      <c r="Q66" t="s">
        <v>238</v>
      </c>
      <c r="S66" t="s">
        <v>347</v>
      </c>
      <c r="T66" t="s">
        <v>341</v>
      </c>
      <c r="U66">
        <v>0</v>
      </c>
      <c r="V66" t="s">
        <v>238</v>
      </c>
      <c r="X66">
        <v>6.9634703196347035E-3</v>
      </c>
      <c r="Y66">
        <v>9.1801539749231387E-3</v>
      </c>
      <c r="Z66" t="s">
        <v>341</v>
      </c>
      <c r="AA66" t="s">
        <v>25</v>
      </c>
      <c r="AC66" t="s">
        <v>22</v>
      </c>
      <c r="AD66" t="s">
        <v>341</v>
      </c>
      <c r="AE66">
        <v>8.3288091260970577E-3</v>
      </c>
      <c r="AG66" t="s">
        <v>97</v>
      </c>
      <c r="AH66" t="s">
        <v>341</v>
      </c>
      <c r="AI66">
        <v>7.431109003702141E-2</v>
      </c>
    </row>
    <row r="67" spans="9:35" x14ac:dyDescent="0.45">
      <c r="I67" t="s">
        <v>236</v>
      </c>
      <c r="J67" t="s">
        <v>342</v>
      </c>
      <c r="K67">
        <v>9.8495969168861715E-3</v>
      </c>
      <c r="L67" t="s">
        <v>238</v>
      </c>
      <c r="N67" t="s">
        <v>346</v>
      </c>
      <c r="O67" t="s">
        <v>342</v>
      </c>
      <c r="P67">
        <v>1.1175889396329051E-2</v>
      </c>
      <c r="Q67" t="s">
        <v>238</v>
      </c>
      <c r="S67" t="s">
        <v>347</v>
      </c>
      <c r="T67" t="s">
        <v>342</v>
      </c>
      <c r="U67">
        <v>0</v>
      </c>
      <c r="V67" t="s">
        <v>238</v>
      </c>
      <c r="X67">
        <v>6.9634703196347035E-3</v>
      </c>
      <c r="Y67">
        <v>1.0514713803876726E-2</v>
      </c>
      <c r="Z67" t="s">
        <v>342</v>
      </c>
      <c r="AA67" t="s">
        <v>25</v>
      </c>
      <c r="AC67" t="s">
        <v>22</v>
      </c>
      <c r="AD67" t="s">
        <v>342</v>
      </c>
      <c r="AE67">
        <v>8.4486947014787497E-3</v>
      </c>
      <c r="AG67" t="s">
        <v>97</v>
      </c>
      <c r="AH67" t="s">
        <v>342</v>
      </c>
      <c r="AI67">
        <v>6.6697225024407558E-2</v>
      </c>
    </row>
    <row r="68" spans="9:35" x14ac:dyDescent="0.45">
      <c r="I68" t="s">
        <v>236</v>
      </c>
      <c r="J68" t="s">
        <v>343</v>
      </c>
      <c r="K68">
        <v>4.1293050949852755E-3</v>
      </c>
      <c r="L68" t="s">
        <v>238</v>
      </c>
      <c r="N68" t="s">
        <v>346</v>
      </c>
      <c r="O68" t="s">
        <v>343</v>
      </c>
      <c r="P68">
        <v>2.2567583242144106E-2</v>
      </c>
      <c r="Q68" t="s">
        <v>238</v>
      </c>
      <c r="S68" t="s">
        <v>347</v>
      </c>
      <c r="T68" t="s">
        <v>343</v>
      </c>
      <c r="U68">
        <v>0</v>
      </c>
      <c r="V68" t="s">
        <v>238</v>
      </c>
      <c r="X68">
        <v>1.3926940639269407E-2</v>
      </c>
      <c r="Y68">
        <v>2.7095608648451557E-2</v>
      </c>
      <c r="Z68" t="s">
        <v>343</v>
      </c>
      <c r="AA68" t="s">
        <v>25</v>
      </c>
      <c r="AC68" t="s">
        <v>22</v>
      </c>
      <c r="AD68" t="s">
        <v>343</v>
      </c>
      <c r="AE68">
        <v>1.7238549733659275E-2</v>
      </c>
      <c r="AG68" t="s">
        <v>97</v>
      </c>
      <c r="AH68" t="s">
        <v>343</v>
      </c>
      <c r="AI68">
        <v>5.4404011486792747E-2</v>
      </c>
    </row>
    <row r="69" spans="9:35" x14ac:dyDescent="0.45">
      <c r="I69" t="s">
        <v>236</v>
      </c>
      <c r="J69" t="s">
        <v>344</v>
      </c>
      <c r="K69">
        <v>0</v>
      </c>
      <c r="L69" t="s">
        <v>238</v>
      </c>
      <c r="N69" t="s">
        <v>346</v>
      </c>
      <c r="O69" t="s">
        <v>344</v>
      </c>
      <c r="P69">
        <v>5.9552748922066114E-2</v>
      </c>
      <c r="Q69" t="s">
        <v>238</v>
      </c>
      <c r="S69" t="s">
        <v>347</v>
      </c>
      <c r="T69" t="s">
        <v>344</v>
      </c>
      <c r="U69">
        <v>0</v>
      </c>
      <c r="V69" t="s">
        <v>238</v>
      </c>
      <c r="X69">
        <v>3.4817351598173514E-2</v>
      </c>
      <c r="Y69">
        <v>3.49816440013591E-2</v>
      </c>
      <c r="Z69" t="s">
        <v>344</v>
      </c>
      <c r="AA69" t="s">
        <v>25</v>
      </c>
      <c r="AC69" t="s">
        <v>22</v>
      </c>
      <c r="AD69" t="s">
        <v>344</v>
      </c>
      <c r="AE69">
        <v>3.7627083200199078E-2</v>
      </c>
      <c r="AG69" t="s">
        <v>97</v>
      </c>
      <c r="AH69" t="s">
        <v>344</v>
      </c>
      <c r="AI69">
        <v>0.15700563503473108</v>
      </c>
    </row>
    <row r="70" spans="9:35" x14ac:dyDescent="0.45">
      <c r="I70" t="s">
        <v>236</v>
      </c>
      <c r="J70" t="s">
        <v>345</v>
      </c>
      <c r="K70">
        <v>0</v>
      </c>
      <c r="L70" t="s">
        <v>238</v>
      </c>
      <c r="N70" t="s">
        <v>346</v>
      </c>
      <c r="O70" t="s">
        <v>345</v>
      </c>
      <c r="P70">
        <v>1.1909967716704002E-2</v>
      </c>
      <c r="Q70" t="s">
        <v>238</v>
      </c>
      <c r="S70" t="s">
        <v>347</v>
      </c>
      <c r="T70" t="s">
        <v>345</v>
      </c>
      <c r="U70">
        <v>0</v>
      </c>
      <c r="V70" t="s">
        <v>238</v>
      </c>
      <c r="X70">
        <v>6.9634703196347035E-3</v>
      </c>
      <c r="Y70">
        <v>1.8198543122094333E-3</v>
      </c>
      <c r="Z70" t="s">
        <v>345</v>
      </c>
      <c r="AA70" t="s">
        <v>25</v>
      </c>
      <c r="AC70" t="s">
        <v>22</v>
      </c>
      <c r="AD70" t="s">
        <v>345</v>
      </c>
      <c r="AE70">
        <v>6.5424293208189823E-3</v>
      </c>
      <c r="AG70" t="s">
        <v>97</v>
      </c>
      <c r="AH70" t="s">
        <v>345</v>
      </c>
      <c r="AI70">
        <v>6.1941020717009021E-2</v>
      </c>
    </row>
    <row r="71" spans="9:35" x14ac:dyDescent="0.45">
      <c r="AC71" t="s">
        <v>19</v>
      </c>
      <c r="AD71" t="s">
        <v>237</v>
      </c>
      <c r="AE71">
        <v>5.3569943690195979E-2</v>
      </c>
    </row>
    <row r="72" spans="9:35" x14ac:dyDescent="0.45">
      <c r="AC72" t="s">
        <v>19</v>
      </c>
      <c r="AD72" t="s">
        <v>239</v>
      </c>
      <c r="AE72">
        <v>2.0397037628813782E-2</v>
      </c>
    </row>
    <row r="73" spans="9:35" x14ac:dyDescent="0.45">
      <c r="AC73" t="s">
        <v>19</v>
      </c>
      <c r="AD73" t="s">
        <v>240</v>
      </c>
      <c r="AE73">
        <v>1.3589408677470662E-2</v>
      </c>
    </row>
    <row r="74" spans="9:35" x14ac:dyDescent="0.45">
      <c r="AC74" t="s">
        <v>19</v>
      </c>
      <c r="AD74" t="s">
        <v>241</v>
      </c>
      <c r="AE74">
        <v>6.793262026893592E-3</v>
      </c>
    </row>
    <row r="75" spans="9:35" x14ac:dyDescent="0.45">
      <c r="AC75" t="s">
        <v>19</v>
      </c>
      <c r="AD75" t="s">
        <v>242</v>
      </c>
      <c r="AE75">
        <v>6.7929335083122561E-3</v>
      </c>
    </row>
    <row r="76" spans="9:35" x14ac:dyDescent="0.45">
      <c r="AC76" t="s">
        <v>19</v>
      </c>
      <c r="AD76" t="s">
        <v>243</v>
      </c>
      <c r="AE76">
        <v>6.7982359134846826E-3</v>
      </c>
    </row>
    <row r="77" spans="9:35" x14ac:dyDescent="0.45">
      <c r="AC77" t="s">
        <v>19</v>
      </c>
      <c r="AD77" t="s">
        <v>244</v>
      </c>
      <c r="AE77">
        <v>1.3609882013094307E-2</v>
      </c>
    </row>
    <row r="78" spans="9:35" x14ac:dyDescent="0.45">
      <c r="AC78" t="s">
        <v>19</v>
      </c>
      <c r="AD78" t="s">
        <v>245</v>
      </c>
      <c r="AE78">
        <v>3.364780992899255E-2</v>
      </c>
    </row>
    <row r="79" spans="9:35" x14ac:dyDescent="0.45">
      <c r="AC79" t="s">
        <v>19</v>
      </c>
      <c r="AD79" t="s">
        <v>246</v>
      </c>
      <c r="AE79">
        <v>6.6592509405153499E-3</v>
      </c>
    </row>
    <row r="80" spans="9:35" x14ac:dyDescent="0.45">
      <c r="AC80" t="s">
        <v>19</v>
      </c>
      <c r="AD80" t="s">
        <v>271</v>
      </c>
      <c r="AE80">
        <v>0.16573954313409209</v>
      </c>
    </row>
    <row r="81" spans="29:31" x14ac:dyDescent="0.45">
      <c r="AC81" t="s">
        <v>19</v>
      </c>
      <c r="AD81" t="s">
        <v>272</v>
      </c>
      <c r="AE81">
        <v>6.3170810482278517E-2</v>
      </c>
    </row>
    <row r="82" spans="29:31" x14ac:dyDescent="0.45">
      <c r="AC82" t="s">
        <v>19</v>
      </c>
      <c r="AD82" t="s">
        <v>273</v>
      </c>
      <c r="AE82">
        <v>4.2102939845635831E-2</v>
      </c>
    </row>
    <row r="83" spans="29:31" x14ac:dyDescent="0.45">
      <c r="AC83" t="s">
        <v>19</v>
      </c>
      <c r="AD83" t="s">
        <v>274</v>
      </c>
      <c r="AE83">
        <v>2.1043204366494105E-2</v>
      </c>
    </row>
    <row r="84" spans="29:31" x14ac:dyDescent="0.45">
      <c r="AC84" t="s">
        <v>19</v>
      </c>
      <c r="AD84" t="s">
        <v>275</v>
      </c>
      <c r="AE84">
        <v>2.1035082176831883E-2</v>
      </c>
    </row>
    <row r="85" spans="29:31" x14ac:dyDescent="0.45">
      <c r="AC85" t="s">
        <v>19</v>
      </c>
      <c r="AD85" t="s">
        <v>276</v>
      </c>
      <c r="AE85">
        <v>2.1033018849601744E-2</v>
      </c>
    </row>
    <row r="86" spans="29:31" x14ac:dyDescent="0.45">
      <c r="AC86" t="s">
        <v>19</v>
      </c>
      <c r="AD86" t="s">
        <v>277</v>
      </c>
      <c r="AE86">
        <v>4.2056821888474448E-2</v>
      </c>
    </row>
    <row r="87" spans="29:31" x14ac:dyDescent="0.45">
      <c r="AC87" t="s">
        <v>19</v>
      </c>
      <c r="AD87" t="s">
        <v>278</v>
      </c>
      <c r="AE87">
        <v>0.10434993014152241</v>
      </c>
    </row>
    <row r="88" spans="29:31" x14ac:dyDescent="0.45">
      <c r="AC88" t="s">
        <v>19</v>
      </c>
      <c r="AD88" t="s">
        <v>279</v>
      </c>
      <c r="AE88">
        <v>2.064737982037242E-2</v>
      </c>
    </row>
    <row r="89" spans="29:31" x14ac:dyDescent="0.45">
      <c r="AC89" t="s">
        <v>19</v>
      </c>
      <c r="AD89" t="s">
        <v>2147</v>
      </c>
      <c r="AE89">
        <v>1.1221089935788634E-4</v>
      </c>
    </row>
    <row r="90" spans="29:31" x14ac:dyDescent="0.45">
      <c r="AC90" t="s">
        <v>19</v>
      </c>
      <c r="AD90" t="s">
        <v>2148</v>
      </c>
      <c r="AE90">
        <v>1.1210715664799102E-4</v>
      </c>
    </row>
    <row r="91" spans="29:31" x14ac:dyDescent="0.45">
      <c r="AC91" t="s">
        <v>19</v>
      </c>
      <c r="AD91" t="s">
        <v>2149</v>
      </c>
      <c r="AE91">
        <v>1.1210715664799102E-4</v>
      </c>
    </row>
    <row r="92" spans="29:31" x14ac:dyDescent="0.45">
      <c r="AC92" t="s">
        <v>19</v>
      </c>
      <c r="AD92" t="s">
        <v>2150</v>
      </c>
      <c r="AE92">
        <v>1.1210859751896179E-4</v>
      </c>
    </row>
    <row r="93" spans="29:31" x14ac:dyDescent="0.45">
      <c r="AC93" t="s">
        <v>19</v>
      </c>
      <c r="AD93" t="s">
        <v>2151</v>
      </c>
      <c r="AE93">
        <v>1.1223395329341863E-4</v>
      </c>
    </row>
    <row r="94" spans="29:31" x14ac:dyDescent="0.45">
      <c r="AC94" t="s">
        <v>19</v>
      </c>
      <c r="AD94" t="s">
        <v>2152</v>
      </c>
      <c r="AE94">
        <v>1.1215470539002638E-4</v>
      </c>
    </row>
    <row r="95" spans="29:31" x14ac:dyDescent="0.45">
      <c r="AC95" t="s">
        <v>19</v>
      </c>
      <c r="AD95" t="s">
        <v>2153</v>
      </c>
      <c r="AE95">
        <v>1.1267485981047371E-4</v>
      </c>
    </row>
    <row r="96" spans="29:31" x14ac:dyDescent="0.45">
      <c r="AC96" t="s">
        <v>19</v>
      </c>
      <c r="AD96" t="s">
        <v>2154</v>
      </c>
      <c r="AE96">
        <v>1.1337944571517936E-4</v>
      </c>
    </row>
    <row r="97" spans="29:31" x14ac:dyDescent="0.45">
      <c r="AC97" t="s">
        <v>19</v>
      </c>
      <c r="AD97" t="s">
        <v>2155</v>
      </c>
      <c r="AE97">
        <v>1.1387510532912364E-4</v>
      </c>
    </row>
    <row r="98" spans="29:31" x14ac:dyDescent="0.45">
      <c r="AC98" t="s">
        <v>19</v>
      </c>
      <c r="AD98" t="s">
        <v>2156</v>
      </c>
      <c r="AE98">
        <v>1.1397308455513587E-4</v>
      </c>
    </row>
    <row r="99" spans="29:31" x14ac:dyDescent="0.45">
      <c r="AC99" t="s">
        <v>19</v>
      </c>
      <c r="AD99" t="s">
        <v>2157</v>
      </c>
      <c r="AE99">
        <v>1.1382611571611752E-4</v>
      </c>
    </row>
    <row r="100" spans="29:31" x14ac:dyDescent="0.45">
      <c r="AC100" t="s">
        <v>19</v>
      </c>
      <c r="AD100" t="s">
        <v>2158</v>
      </c>
      <c r="AE100">
        <v>1.137094051674853E-4</v>
      </c>
    </row>
    <row r="101" spans="29:31" x14ac:dyDescent="0.45">
      <c r="AC101" t="s">
        <v>19</v>
      </c>
      <c r="AD101" t="s">
        <v>2159</v>
      </c>
      <c r="AE101">
        <v>1.1369499645777762E-4</v>
      </c>
    </row>
    <row r="102" spans="29:31" x14ac:dyDescent="0.45">
      <c r="AC102" t="s">
        <v>19</v>
      </c>
      <c r="AD102" t="s">
        <v>2160</v>
      </c>
      <c r="AE102">
        <v>1.1367626513515762E-4</v>
      </c>
    </row>
    <row r="103" spans="29:31" x14ac:dyDescent="0.45">
      <c r="AC103" t="s">
        <v>19</v>
      </c>
      <c r="AD103" t="s">
        <v>2161</v>
      </c>
      <c r="AE103">
        <v>1.1373389997398835E-4</v>
      </c>
    </row>
    <row r="104" spans="29:31" x14ac:dyDescent="0.45">
      <c r="AC104" t="s">
        <v>19</v>
      </c>
      <c r="AD104" t="s">
        <v>2162</v>
      </c>
      <c r="AE104">
        <v>1.1387942794203593E-4</v>
      </c>
    </row>
    <row r="105" spans="29:31" x14ac:dyDescent="0.45">
      <c r="AC105" t="s">
        <v>19</v>
      </c>
      <c r="AD105" t="s">
        <v>2163</v>
      </c>
      <c r="AE105">
        <v>1.138088252644683E-4</v>
      </c>
    </row>
    <row r="106" spans="29:31" x14ac:dyDescent="0.45">
      <c r="AC106" t="s">
        <v>19</v>
      </c>
      <c r="AD106" t="s">
        <v>2164</v>
      </c>
      <c r="AE106">
        <v>1.1385781487747442E-4</v>
      </c>
    </row>
    <row r="107" spans="29:31" x14ac:dyDescent="0.45">
      <c r="AC107" t="s">
        <v>19</v>
      </c>
      <c r="AD107" t="s">
        <v>2165</v>
      </c>
      <c r="AE107">
        <v>1.1370652342554375E-4</v>
      </c>
    </row>
    <row r="108" spans="29:31" x14ac:dyDescent="0.45">
      <c r="AC108" t="s">
        <v>19</v>
      </c>
      <c r="AD108" t="s">
        <v>2166</v>
      </c>
      <c r="AE108">
        <v>1.1365321119962532E-4</v>
      </c>
    </row>
    <row r="109" spans="29:31" x14ac:dyDescent="0.45">
      <c r="AC109" t="s">
        <v>19</v>
      </c>
      <c r="AD109" t="s">
        <v>2167</v>
      </c>
      <c r="AE109">
        <v>1.1332757436023171E-4</v>
      </c>
    </row>
    <row r="110" spans="29:31" x14ac:dyDescent="0.45">
      <c r="AC110" t="s">
        <v>19</v>
      </c>
      <c r="AD110" t="s">
        <v>2168</v>
      </c>
      <c r="AE110">
        <v>1.1280741993978437E-4</v>
      </c>
    </row>
    <row r="111" spans="29:31" x14ac:dyDescent="0.45">
      <c r="AC111" t="s">
        <v>19</v>
      </c>
      <c r="AD111" t="s">
        <v>2169</v>
      </c>
      <c r="AE111">
        <v>1.1302499145637039E-4</v>
      </c>
    </row>
    <row r="112" spans="29:31" x14ac:dyDescent="0.45">
      <c r="AC112" t="s">
        <v>19</v>
      </c>
      <c r="AD112" t="s">
        <v>2170</v>
      </c>
      <c r="AE112">
        <v>1.1268062329435677E-4</v>
      </c>
    </row>
    <row r="113" spans="29:31" x14ac:dyDescent="0.45">
      <c r="AC113" t="s">
        <v>19</v>
      </c>
      <c r="AD113" t="s">
        <v>328</v>
      </c>
      <c r="AE113">
        <v>5.5205893199535699E-2</v>
      </c>
    </row>
    <row r="114" spans="29:31" x14ac:dyDescent="0.45">
      <c r="AC114" t="s">
        <v>19</v>
      </c>
      <c r="AD114" t="s">
        <v>329</v>
      </c>
      <c r="AE114">
        <v>2.1048749144174702E-2</v>
      </c>
    </row>
    <row r="115" spans="29:31" x14ac:dyDescent="0.45">
      <c r="AC115" t="s">
        <v>19</v>
      </c>
      <c r="AD115" t="s">
        <v>330</v>
      </c>
      <c r="AE115">
        <v>1.4023951702560881E-2</v>
      </c>
    </row>
    <row r="116" spans="29:31" x14ac:dyDescent="0.45">
      <c r="AC116" t="s">
        <v>19</v>
      </c>
      <c r="AD116" t="s">
        <v>331</v>
      </c>
      <c r="AE116">
        <v>7.0090516036452662E-3</v>
      </c>
    </row>
    <row r="117" spans="29:31" x14ac:dyDescent="0.45">
      <c r="AC117" t="s">
        <v>19</v>
      </c>
      <c r="AD117" t="s">
        <v>332</v>
      </c>
      <c r="AE117">
        <v>7.0064623585107955E-3</v>
      </c>
    </row>
    <row r="118" spans="29:31" x14ac:dyDescent="0.45">
      <c r="AC118" t="s">
        <v>19</v>
      </c>
      <c r="AD118" t="s">
        <v>333</v>
      </c>
      <c r="AE118">
        <v>7.0060589146389799E-3</v>
      </c>
    </row>
    <row r="119" spans="29:31" x14ac:dyDescent="0.45">
      <c r="AC119" t="s">
        <v>19</v>
      </c>
      <c r="AD119" t="s">
        <v>334</v>
      </c>
      <c r="AE119">
        <v>1.4010642377403893E-2</v>
      </c>
    </row>
    <row r="120" spans="29:31" x14ac:dyDescent="0.45">
      <c r="AC120" t="s">
        <v>19</v>
      </c>
      <c r="AD120" t="s">
        <v>335</v>
      </c>
      <c r="AE120">
        <v>3.4812070342059145E-2</v>
      </c>
    </row>
    <row r="121" spans="29:31" x14ac:dyDescent="0.45">
      <c r="AC121" t="s">
        <v>19</v>
      </c>
      <c r="AD121" t="s">
        <v>336</v>
      </c>
      <c r="AE121">
        <v>6.8848903112231968E-3</v>
      </c>
    </row>
    <row r="122" spans="29:31" x14ac:dyDescent="0.45">
      <c r="AC122" t="s">
        <v>19</v>
      </c>
      <c r="AD122" t="s">
        <v>337</v>
      </c>
      <c r="AE122">
        <v>5.5342270340135051E-2</v>
      </c>
    </row>
    <row r="123" spans="29:31" x14ac:dyDescent="0.45">
      <c r="AC123" t="s">
        <v>19</v>
      </c>
      <c r="AD123" t="s">
        <v>338</v>
      </c>
      <c r="AE123">
        <v>2.1069640926739144E-2</v>
      </c>
    </row>
    <row r="124" spans="29:31" x14ac:dyDescent="0.45">
      <c r="AC124" t="s">
        <v>19</v>
      </c>
      <c r="AD124" t="s">
        <v>339</v>
      </c>
      <c r="AE124">
        <v>1.4034051163434513E-2</v>
      </c>
    </row>
    <row r="125" spans="29:31" x14ac:dyDescent="0.45">
      <c r="AC125" t="s">
        <v>19</v>
      </c>
      <c r="AD125" t="s">
        <v>340</v>
      </c>
      <c r="AE125">
        <v>7.0132332093221948E-3</v>
      </c>
    </row>
    <row r="126" spans="29:31" x14ac:dyDescent="0.45">
      <c r="AC126" t="s">
        <v>19</v>
      </c>
      <c r="AD126" t="s">
        <v>341</v>
      </c>
      <c r="AE126">
        <v>7.0136078357745935E-3</v>
      </c>
    </row>
    <row r="127" spans="29:31" x14ac:dyDescent="0.45">
      <c r="AC127" t="s">
        <v>19</v>
      </c>
      <c r="AD127" t="s">
        <v>342</v>
      </c>
      <c r="AE127">
        <v>7.0219663282760202E-3</v>
      </c>
    </row>
    <row r="128" spans="29:31" x14ac:dyDescent="0.45">
      <c r="AC128" t="s">
        <v>19</v>
      </c>
      <c r="AD128" t="s">
        <v>343</v>
      </c>
      <c r="AE128">
        <v>1.4067718554537484E-2</v>
      </c>
    </row>
    <row r="129" spans="29:31" x14ac:dyDescent="0.45">
      <c r="AC129" t="s">
        <v>19</v>
      </c>
      <c r="AD129" t="s">
        <v>344</v>
      </c>
      <c r="AE129">
        <v>3.478797420654281E-2</v>
      </c>
    </row>
    <row r="130" spans="29:31" x14ac:dyDescent="0.45">
      <c r="AC130" t="s">
        <v>19</v>
      </c>
      <c r="AD130" t="s">
        <v>345</v>
      </c>
      <c r="AE130">
        <v>6.8890603899323588E-3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76A3B-0A6A-440F-8FC5-FC148FC0C36D}">
  <dimension ref="A9:AM1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111</v>
      </c>
      <c r="C10" t="s">
        <v>140</v>
      </c>
      <c r="D10" t="s">
        <v>141</v>
      </c>
      <c r="E10" t="s">
        <v>142</v>
      </c>
      <c r="F10" t="s">
        <v>143</v>
      </c>
      <c r="G10" t="s">
        <v>144</v>
      </c>
      <c r="I10" t="s">
        <v>13</v>
      </c>
      <c r="J10" t="s">
        <v>134</v>
      </c>
      <c r="K10" t="s">
        <v>235</v>
      </c>
      <c r="L10" t="s">
        <v>30</v>
      </c>
      <c r="N10" t="s">
        <v>13</v>
      </c>
      <c r="O10" t="s">
        <v>134</v>
      </c>
      <c r="P10" t="s">
        <v>235</v>
      </c>
      <c r="Q10" t="s">
        <v>30</v>
      </c>
      <c r="S10" t="s">
        <v>13</v>
      </c>
      <c r="T10" t="s">
        <v>134</v>
      </c>
      <c r="U10" t="s">
        <v>235</v>
      </c>
      <c r="V10" t="s">
        <v>30</v>
      </c>
      <c r="X10" t="s">
        <v>348</v>
      </c>
      <c r="Y10" t="s">
        <v>235</v>
      </c>
      <c r="Z10" t="s">
        <v>134</v>
      </c>
      <c r="AA10" t="s">
        <v>13</v>
      </c>
      <c r="AC10" t="s">
        <v>13</v>
      </c>
      <c r="AD10" t="s">
        <v>134</v>
      </c>
      <c r="AE10" t="s">
        <v>235</v>
      </c>
      <c r="AG10" t="s">
        <v>13</v>
      </c>
      <c r="AH10" t="s">
        <v>134</v>
      </c>
      <c r="AI10" t="s">
        <v>354</v>
      </c>
      <c r="AK10" t="s">
        <v>134</v>
      </c>
      <c r="AL10" t="s">
        <v>355</v>
      </c>
      <c r="AM10" t="s">
        <v>356</v>
      </c>
    </row>
    <row r="11" spans="1:39" x14ac:dyDescent="0.45">
      <c r="A11" t="str">
        <f>IFERROR(IF(Veda!D5=A10,"ok","x"),"")</f>
        <v>x</v>
      </c>
      <c r="C11" t="s">
        <v>2173</v>
      </c>
      <c r="D11" t="s">
        <v>146</v>
      </c>
      <c r="E11" t="s">
        <v>2174</v>
      </c>
      <c r="F11" t="s">
        <v>2173</v>
      </c>
      <c r="G11" t="s">
        <v>146</v>
      </c>
      <c r="I11" t="s">
        <v>236</v>
      </c>
      <c r="J11" t="s">
        <v>2175</v>
      </c>
      <c r="K11">
        <v>0.99999999999983236</v>
      </c>
      <c r="L11" t="s">
        <v>238</v>
      </c>
      <c r="N11" t="s">
        <v>346</v>
      </c>
      <c r="O11" t="s">
        <v>2175</v>
      </c>
      <c r="P11">
        <v>0.99999999999985723</v>
      </c>
      <c r="Q11" t="s">
        <v>238</v>
      </c>
      <c r="S11" t="s">
        <v>347</v>
      </c>
      <c r="T11" t="s">
        <v>2175</v>
      </c>
      <c r="U11">
        <v>0</v>
      </c>
      <c r="V11" t="s">
        <v>238</v>
      </c>
      <c r="X11">
        <v>1</v>
      </c>
      <c r="Y11">
        <v>1.0000000000000002</v>
      </c>
      <c r="Z11" t="s">
        <v>2175</v>
      </c>
      <c r="AA11" t="s">
        <v>25</v>
      </c>
      <c r="AC11" t="s">
        <v>22</v>
      </c>
      <c r="AD11" t="s">
        <v>2175</v>
      </c>
      <c r="AE11">
        <v>1</v>
      </c>
      <c r="AG11" t="s">
        <v>97</v>
      </c>
      <c r="AH11" t="s">
        <v>2175</v>
      </c>
      <c r="AI11">
        <v>0.29211718079128235</v>
      </c>
      <c r="AK11" t="s">
        <v>2173</v>
      </c>
      <c r="AL11">
        <v>1.2</v>
      </c>
      <c r="AM11" t="s">
        <v>357</v>
      </c>
    </row>
    <row r="12" spans="1:39" x14ac:dyDescent="0.45">
      <c r="AC12" t="s">
        <v>19</v>
      </c>
      <c r="AD12" t="s">
        <v>2175</v>
      </c>
      <c r="AE12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36F85-5132-44DE-B3C2-D5EBC40A2230}">
  <dimension ref="A9:AM3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112</v>
      </c>
      <c r="C10" t="s">
        <v>140</v>
      </c>
      <c r="D10" t="s">
        <v>141</v>
      </c>
      <c r="E10" t="s">
        <v>142</v>
      </c>
      <c r="F10" t="s">
        <v>143</v>
      </c>
      <c r="G10" t="s">
        <v>144</v>
      </c>
      <c r="I10" t="s">
        <v>13</v>
      </c>
      <c r="J10" t="s">
        <v>134</v>
      </c>
      <c r="K10" t="s">
        <v>235</v>
      </c>
      <c r="L10" t="s">
        <v>30</v>
      </c>
      <c r="N10" t="s">
        <v>13</v>
      </c>
      <c r="O10" t="s">
        <v>134</v>
      </c>
      <c r="P10" t="s">
        <v>235</v>
      </c>
      <c r="Q10" t="s">
        <v>30</v>
      </c>
      <c r="S10" t="s">
        <v>13</v>
      </c>
      <c r="T10" t="s">
        <v>134</v>
      </c>
      <c r="U10" t="s">
        <v>235</v>
      </c>
      <c r="V10" t="s">
        <v>30</v>
      </c>
      <c r="X10" t="s">
        <v>348</v>
      </c>
      <c r="Y10" t="s">
        <v>235</v>
      </c>
      <c r="Z10" t="s">
        <v>134</v>
      </c>
      <c r="AA10" t="s">
        <v>13</v>
      </c>
      <c r="AC10" t="s">
        <v>13</v>
      </c>
      <c r="AD10" t="s">
        <v>134</v>
      </c>
      <c r="AE10" t="s">
        <v>235</v>
      </c>
      <c r="AG10" t="s">
        <v>13</v>
      </c>
      <c r="AH10" t="s">
        <v>134</v>
      </c>
      <c r="AI10" t="s">
        <v>354</v>
      </c>
      <c r="AK10" t="s">
        <v>134</v>
      </c>
      <c r="AL10" t="s">
        <v>355</v>
      </c>
      <c r="AM10" t="s">
        <v>356</v>
      </c>
    </row>
    <row r="11" spans="1:39" x14ac:dyDescent="0.45">
      <c r="A11" t="str">
        <f>IFERROR(IF(Veda!D5=A10,"ok","x"),"")</f>
        <v>x</v>
      </c>
      <c r="C11" t="s">
        <v>2176</v>
      </c>
      <c r="D11" t="s">
        <v>146</v>
      </c>
      <c r="E11" t="s">
        <v>350</v>
      </c>
      <c r="F11" t="s">
        <v>2177</v>
      </c>
      <c r="G11" t="s">
        <v>146</v>
      </c>
      <c r="I11" t="s">
        <v>236</v>
      </c>
      <c r="J11" t="s">
        <v>2182</v>
      </c>
      <c r="K11">
        <v>0.17903175412193401</v>
      </c>
      <c r="L11" t="s">
        <v>238</v>
      </c>
      <c r="N11" t="s">
        <v>346</v>
      </c>
      <c r="O11" t="s">
        <v>2182</v>
      </c>
      <c r="P11">
        <v>0.15349524719795035</v>
      </c>
      <c r="Q11" t="s">
        <v>238</v>
      </c>
      <c r="S11" t="s">
        <v>347</v>
      </c>
      <c r="T11" t="s">
        <v>2182</v>
      </c>
      <c r="U11">
        <v>0</v>
      </c>
      <c r="V11" t="s">
        <v>238</v>
      </c>
      <c r="X11">
        <v>0.11426940639269406</v>
      </c>
      <c r="Y11">
        <v>0.16087081189037786</v>
      </c>
      <c r="Z11" t="s">
        <v>2182</v>
      </c>
      <c r="AA11" t="s">
        <v>25</v>
      </c>
      <c r="AC11" t="s">
        <v>22</v>
      </c>
      <c r="AD11" t="s">
        <v>2182</v>
      </c>
      <c r="AE11">
        <v>0.12090138187557425</v>
      </c>
      <c r="AG11" t="s">
        <v>97</v>
      </c>
      <c r="AH11" t="s">
        <v>2182</v>
      </c>
      <c r="AI11">
        <v>0.17617534240471389</v>
      </c>
      <c r="AK11" t="s">
        <v>2178</v>
      </c>
      <c r="AL11">
        <v>0.27149547700006416</v>
      </c>
      <c r="AM11" t="s">
        <v>357</v>
      </c>
    </row>
    <row r="12" spans="1:39" x14ac:dyDescent="0.45">
      <c r="C12" t="s">
        <v>2178</v>
      </c>
      <c r="E12" t="s">
        <v>352</v>
      </c>
      <c r="G12" t="s">
        <v>146</v>
      </c>
      <c r="I12" t="s">
        <v>236</v>
      </c>
      <c r="J12" t="s">
        <v>2183</v>
      </c>
      <c r="K12">
        <v>0</v>
      </c>
      <c r="L12" t="s">
        <v>238</v>
      </c>
      <c r="N12" t="s">
        <v>346</v>
      </c>
      <c r="O12" t="s">
        <v>2183</v>
      </c>
      <c r="P12">
        <v>0.15355073365646482</v>
      </c>
      <c r="Q12" t="s">
        <v>238</v>
      </c>
      <c r="S12" t="s">
        <v>347</v>
      </c>
      <c r="T12" t="s">
        <v>2183</v>
      </c>
      <c r="U12">
        <v>0</v>
      </c>
      <c r="V12" t="s">
        <v>238</v>
      </c>
      <c r="X12">
        <v>0.11426940639269406</v>
      </c>
      <c r="Y12">
        <v>5.2547713165767528E-2</v>
      </c>
      <c r="Z12" t="s">
        <v>2183</v>
      </c>
      <c r="AA12" t="s">
        <v>25</v>
      </c>
      <c r="AC12" t="s">
        <v>22</v>
      </c>
      <c r="AD12" t="s">
        <v>2183</v>
      </c>
      <c r="AE12">
        <v>9.5242975452984727E-2</v>
      </c>
      <c r="AG12" t="s">
        <v>97</v>
      </c>
      <c r="AH12" t="s">
        <v>2183</v>
      </c>
      <c r="AI12">
        <v>0.33306575146351802</v>
      </c>
      <c r="AK12" t="s">
        <v>2179</v>
      </c>
      <c r="AL12">
        <v>0.39690767947648692</v>
      </c>
      <c r="AM12" t="s">
        <v>357</v>
      </c>
    </row>
    <row r="13" spans="1:39" x14ac:dyDescent="0.45">
      <c r="C13" t="s">
        <v>2179</v>
      </c>
      <c r="E13" t="s">
        <v>2180</v>
      </c>
      <c r="G13" t="s">
        <v>146</v>
      </c>
      <c r="I13" t="s">
        <v>236</v>
      </c>
      <c r="J13" t="s">
        <v>2184</v>
      </c>
      <c r="K13">
        <v>6.7740130964763987E-3</v>
      </c>
      <c r="L13" t="s">
        <v>238</v>
      </c>
      <c r="N13" t="s">
        <v>346</v>
      </c>
      <c r="O13" t="s">
        <v>2184</v>
      </c>
      <c r="P13">
        <v>2.7704663457044591E-2</v>
      </c>
      <c r="Q13" t="s">
        <v>238</v>
      </c>
      <c r="S13" t="s">
        <v>347</v>
      </c>
      <c r="T13" t="s">
        <v>2184</v>
      </c>
      <c r="U13">
        <v>0</v>
      </c>
      <c r="V13" t="s">
        <v>238</v>
      </c>
      <c r="X13">
        <v>2.0776255707762557E-2</v>
      </c>
      <c r="Y13">
        <v>3.5896543437005365E-2</v>
      </c>
      <c r="Z13" t="s">
        <v>2184</v>
      </c>
      <c r="AA13" t="s">
        <v>25</v>
      </c>
      <c r="AC13" t="s">
        <v>22</v>
      </c>
      <c r="AD13" t="s">
        <v>2184</v>
      </c>
      <c r="AE13">
        <v>2.2069722995092467E-2</v>
      </c>
      <c r="AG13" t="s">
        <v>97</v>
      </c>
      <c r="AH13" t="s">
        <v>2184</v>
      </c>
      <c r="AI13">
        <v>0.17286248685938022</v>
      </c>
      <c r="AK13" t="s">
        <v>2181</v>
      </c>
      <c r="AL13">
        <v>0.25605953679348176</v>
      </c>
      <c r="AM13" t="s">
        <v>357</v>
      </c>
    </row>
    <row r="14" spans="1:39" x14ac:dyDescent="0.45">
      <c r="C14" t="s">
        <v>2181</v>
      </c>
      <c r="I14" t="s">
        <v>236</v>
      </c>
      <c r="J14" t="s">
        <v>2185</v>
      </c>
      <c r="K14">
        <v>0.25897424516374834</v>
      </c>
      <c r="L14" t="s">
        <v>238</v>
      </c>
      <c r="N14" t="s">
        <v>346</v>
      </c>
      <c r="O14" t="s">
        <v>2185</v>
      </c>
      <c r="P14">
        <v>9.4250087900924984E-2</v>
      </c>
      <c r="Q14" t="s">
        <v>238</v>
      </c>
      <c r="S14" t="s">
        <v>347</v>
      </c>
      <c r="T14" t="s">
        <v>2185</v>
      </c>
      <c r="U14">
        <v>0</v>
      </c>
      <c r="V14" t="s">
        <v>238</v>
      </c>
      <c r="X14">
        <v>0.11552511415525114</v>
      </c>
      <c r="Y14">
        <v>0.16263862301005233</v>
      </c>
      <c r="Z14" t="s">
        <v>2185</v>
      </c>
      <c r="AA14" t="s">
        <v>25</v>
      </c>
      <c r="AC14" t="s">
        <v>22</v>
      </c>
      <c r="AD14" t="s">
        <v>2185</v>
      </c>
      <c r="AE14">
        <v>0.12744469596891173</v>
      </c>
      <c r="AG14" t="s">
        <v>97</v>
      </c>
      <c r="AH14" t="s">
        <v>2185</v>
      </c>
      <c r="AI14">
        <v>0.14227252545542379</v>
      </c>
      <c r="AK14" t="s">
        <v>2176</v>
      </c>
      <c r="AL14">
        <v>0.27553730672996729</v>
      </c>
      <c r="AM14" t="s">
        <v>357</v>
      </c>
    </row>
    <row r="15" spans="1:39" x14ac:dyDescent="0.45">
      <c r="I15" t="s">
        <v>236</v>
      </c>
      <c r="J15" t="s">
        <v>2186</v>
      </c>
      <c r="K15">
        <v>2.8485994881896127E-3</v>
      </c>
      <c r="L15" t="s">
        <v>238</v>
      </c>
      <c r="N15" t="s">
        <v>346</v>
      </c>
      <c r="O15" t="s">
        <v>2186</v>
      </c>
      <c r="P15">
        <v>9.9138827807854837E-2</v>
      </c>
      <c r="Q15" t="s">
        <v>238</v>
      </c>
      <c r="S15" t="s">
        <v>347</v>
      </c>
      <c r="T15" t="s">
        <v>2186</v>
      </c>
      <c r="U15">
        <v>0</v>
      </c>
      <c r="V15" t="s">
        <v>238</v>
      </c>
      <c r="X15">
        <v>0.11552511415525114</v>
      </c>
      <c r="Y15">
        <v>5.3125160563193538E-2</v>
      </c>
      <c r="Z15" t="s">
        <v>2186</v>
      </c>
      <c r="AA15" t="s">
        <v>25</v>
      </c>
      <c r="AC15" t="s">
        <v>22</v>
      </c>
      <c r="AD15" t="s">
        <v>2186</v>
      </c>
      <c r="AE15">
        <v>0.10132255701296763</v>
      </c>
      <c r="AG15" t="s">
        <v>97</v>
      </c>
      <c r="AH15" t="s">
        <v>2186</v>
      </c>
      <c r="AI15">
        <v>0.28994593786435274</v>
      </c>
    </row>
    <row r="16" spans="1:39" x14ac:dyDescent="0.45">
      <c r="I16" t="s">
        <v>236</v>
      </c>
      <c r="J16" t="s">
        <v>2187</v>
      </c>
      <c r="K16">
        <v>2.1533223112876643E-2</v>
      </c>
      <c r="L16" t="s">
        <v>238</v>
      </c>
      <c r="N16" t="s">
        <v>346</v>
      </c>
      <c r="O16" t="s">
        <v>2187</v>
      </c>
      <c r="P16">
        <v>1.8328881154581703E-2</v>
      </c>
      <c r="Q16" t="s">
        <v>238</v>
      </c>
      <c r="S16" t="s">
        <v>347</v>
      </c>
      <c r="T16" t="s">
        <v>2187</v>
      </c>
      <c r="U16">
        <v>0</v>
      </c>
      <c r="V16" t="s">
        <v>238</v>
      </c>
      <c r="X16">
        <v>2.1004566210045664E-2</v>
      </c>
      <c r="Y16">
        <v>3.6291010947302131E-2</v>
      </c>
      <c r="Z16" t="s">
        <v>2187</v>
      </c>
      <c r="AA16" t="s">
        <v>25</v>
      </c>
      <c r="AC16" t="s">
        <v>22</v>
      </c>
      <c r="AD16" t="s">
        <v>2187</v>
      </c>
      <c r="AE16">
        <v>2.3070200877549799E-2</v>
      </c>
      <c r="AG16" t="s">
        <v>97</v>
      </c>
      <c r="AH16" t="s">
        <v>2187</v>
      </c>
      <c r="AI16">
        <v>0.14528556003353565</v>
      </c>
    </row>
    <row r="17" spans="9:35" x14ac:dyDescent="0.45">
      <c r="I17" t="s">
        <v>236</v>
      </c>
      <c r="J17" t="s">
        <v>2188</v>
      </c>
      <c r="K17">
        <v>0.33215187562621223</v>
      </c>
      <c r="L17" t="s">
        <v>238</v>
      </c>
      <c r="N17" t="s">
        <v>346</v>
      </c>
      <c r="O17" t="s">
        <v>2188</v>
      </c>
      <c r="P17">
        <v>5.6011402360097301E-2</v>
      </c>
      <c r="Q17" t="s">
        <v>238</v>
      </c>
      <c r="S17" t="s">
        <v>347</v>
      </c>
      <c r="T17" t="s">
        <v>2188</v>
      </c>
      <c r="U17">
        <v>0</v>
      </c>
      <c r="V17" t="s">
        <v>238</v>
      </c>
      <c r="X17">
        <v>0.11552511415525114</v>
      </c>
      <c r="Y17">
        <v>0.16263862301005233</v>
      </c>
      <c r="Z17" t="s">
        <v>2188</v>
      </c>
      <c r="AA17" t="s">
        <v>25</v>
      </c>
      <c r="AC17" t="s">
        <v>22</v>
      </c>
      <c r="AD17" t="s">
        <v>2188</v>
      </c>
      <c r="AE17">
        <v>0.11289822530250294</v>
      </c>
      <c r="AG17" t="s">
        <v>97</v>
      </c>
      <c r="AH17" t="s">
        <v>2188</v>
      </c>
      <c r="AI17">
        <v>0.12685347555621185</v>
      </c>
    </row>
    <row r="18" spans="9:35" x14ac:dyDescent="0.45">
      <c r="I18" t="s">
        <v>236</v>
      </c>
      <c r="J18" t="s">
        <v>2189</v>
      </c>
      <c r="K18">
        <v>1.2756835594279271E-2</v>
      </c>
      <c r="L18" t="s">
        <v>238</v>
      </c>
      <c r="N18" t="s">
        <v>346</v>
      </c>
      <c r="O18" t="s">
        <v>2189</v>
      </c>
      <c r="P18">
        <v>6.5320835943097191E-2</v>
      </c>
      <c r="Q18" t="s">
        <v>238</v>
      </c>
      <c r="S18" t="s">
        <v>347</v>
      </c>
      <c r="T18" t="s">
        <v>2189</v>
      </c>
      <c r="U18">
        <v>0</v>
      </c>
      <c r="V18" t="s">
        <v>238</v>
      </c>
      <c r="X18">
        <v>0.11552511415525114</v>
      </c>
      <c r="Y18">
        <v>5.3125160563193538E-2</v>
      </c>
      <c r="Z18" t="s">
        <v>2189</v>
      </c>
      <c r="AA18" t="s">
        <v>25</v>
      </c>
      <c r="AC18" t="s">
        <v>22</v>
      </c>
      <c r="AD18" t="s">
        <v>2189</v>
      </c>
      <c r="AE18">
        <v>8.7639671683306802E-2</v>
      </c>
      <c r="AG18" t="s">
        <v>97</v>
      </c>
      <c r="AH18" t="s">
        <v>2189</v>
      </c>
      <c r="AI18">
        <v>0.23017486315106495</v>
      </c>
    </row>
    <row r="19" spans="9:35" x14ac:dyDescent="0.45">
      <c r="I19" t="s">
        <v>236</v>
      </c>
      <c r="J19" t="s">
        <v>2190</v>
      </c>
      <c r="K19">
        <v>3.5966847435696808E-2</v>
      </c>
      <c r="L19" t="s">
        <v>238</v>
      </c>
      <c r="N19" t="s">
        <v>346</v>
      </c>
      <c r="O19" t="s">
        <v>2190</v>
      </c>
      <c r="P19">
        <v>1.2528906426592545E-2</v>
      </c>
      <c r="Q19" t="s">
        <v>238</v>
      </c>
      <c r="S19" t="s">
        <v>347</v>
      </c>
      <c r="T19" t="s">
        <v>2190</v>
      </c>
      <c r="U19">
        <v>0</v>
      </c>
      <c r="V19" t="s">
        <v>238</v>
      </c>
      <c r="X19">
        <v>2.1004566210045664E-2</v>
      </c>
      <c r="Y19">
        <v>3.6291010947302131E-2</v>
      </c>
      <c r="Z19" t="s">
        <v>2190</v>
      </c>
      <c r="AA19" t="s">
        <v>25</v>
      </c>
      <c r="AC19" t="s">
        <v>22</v>
      </c>
      <c r="AD19" t="s">
        <v>2190</v>
      </c>
      <c r="AE19">
        <v>2.0015393677460164E-2</v>
      </c>
      <c r="AG19" t="s">
        <v>97</v>
      </c>
      <c r="AH19" t="s">
        <v>2190</v>
      </c>
      <c r="AI19">
        <v>0.10493351197406975</v>
      </c>
    </row>
    <row r="20" spans="9:35" x14ac:dyDescent="0.45">
      <c r="I20" t="s">
        <v>236</v>
      </c>
      <c r="J20" t="s">
        <v>2191</v>
      </c>
      <c r="K20">
        <v>0.147238272042165</v>
      </c>
      <c r="L20" t="s">
        <v>238</v>
      </c>
      <c r="N20" t="s">
        <v>346</v>
      </c>
      <c r="O20" t="s">
        <v>2191</v>
      </c>
      <c r="P20">
        <v>0.13402996345936066</v>
      </c>
      <c r="Q20" t="s">
        <v>238</v>
      </c>
      <c r="S20" t="s">
        <v>347</v>
      </c>
      <c r="T20" t="s">
        <v>2191</v>
      </c>
      <c r="U20">
        <v>0</v>
      </c>
      <c r="V20" t="s">
        <v>238</v>
      </c>
      <c r="X20">
        <v>0.11301369863013698</v>
      </c>
      <c r="Y20">
        <v>0.15910300077070333</v>
      </c>
      <c r="Z20" t="s">
        <v>2191</v>
      </c>
      <c r="AA20" t="s">
        <v>25</v>
      </c>
      <c r="AC20" t="s">
        <v>22</v>
      </c>
      <c r="AD20" t="s">
        <v>2191</v>
      </c>
      <c r="AE20">
        <v>0.14393901433677572</v>
      </c>
      <c r="AG20" t="s">
        <v>97</v>
      </c>
      <c r="AH20" t="s">
        <v>2191</v>
      </c>
      <c r="AI20">
        <v>8.8349265587104986E-2</v>
      </c>
    </row>
    <row r="21" spans="9:35" x14ac:dyDescent="0.45">
      <c r="I21" t="s">
        <v>236</v>
      </c>
      <c r="J21" t="s">
        <v>2192</v>
      </c>
      <c r="K21">
        <v>0</v>
      </c>
      <c r="L21" t="s">
        <v>238</v>
      </c>
      <c r="N21" t="s">
        <v>346</v>
      </c>
      <c r="O21" t="s">
        <v>2192</v>
      </c>
      <c r="P21">
        <v>0.15676252979684158</v>
      </c>
      <c r="Q21" t="s">
        <v>238</v>
      </c>
      <c r="S21" t="s">
        <v>347</v>
      </c>
      <c r="T21" t="s">
        <v>2192</v>
      </c>
      <c r="U21">
        <v>0</v>
      </c>
      <c r="V21" t="s">
        <v>238</v>
      </c>
      <c r="X21">
        <v>0.11301369863013698</v>
      </c>
      <c r="Y21">
        <v>5.197026576834151E-2</v>
      </c>
      <c r="Z21" t="s">
        <v>2192</v>
      </c>
      <c r="AA21" t="s">
        <v>25</v>
      </c>
      <c r="AC21" t="s">
        <v>22</v>
      </c>
      <c r="AD21" t="s">
        <v>2192</v>
      </c>
      <c r="AE21">
        <v>0.11874698574208462</v>
      </c>
      <c r="AG21" t="s">
        <v>97</v>
      </c>
      <c r="AH21" t="s">
        <v>2192</v>
      </c>
      <c r="AI21">
        <v>0.18964786719685711</v>
      </c>
    </row>
    <row r="22" spans="9:35" x14ac:dyDescent="0.45">
      <c r="I22" t="s">
        <v>236</v>
      </c>
      <c r="J22" t="s">
        <v>2193</v>
      </c>
      <c r="K22">
        <v>2.7243343182539667E-3</v>
      </c>
      <c r="L22" t="s">
        <v>238</v>
      </c>
      <c r="N22" t="s">
        <v>346</v>
      </c>
      <c r="O22" t="s">
        <v>2193</v>
      </c>
      <c r="P22">
        <v>2.8877920839046681E-2</v>
      </c>
      <c r="Q22" t="s">
        <v>238</v>
      </c>
      <c r="S22" t="s">
        <v>347</v>
      </c>
      <c r="T22" t="s">
        <v>2193</v>
      </c>
      <c r="U22">
        <v>0</v>
      </c>
      <c r="V22" t="s">
        <v>238</v>
      </c>
      <c r="X22">
        <v>2.0547945205479451E-2</v>
      </c>
      <c r="Y22">
        <v>3.5502075926708607E-2</v>
      </c>
      <c r="Z22" t="s">
        <v>2193</v>
      </c>
      <c r="AA22" t="s">
        <v>25</v>
      </c>
      <c r="AC22" t="s">
        <v>22</v>
      </c>
      <c r="AD22" t="s">
        <v>2193</v>
      </c>
      <c r="AE22">
        <v>2.6709175074789045E-2</v>
      </c>
      <c r="AG22" t="s">
        <v>97</v>
      </c>
      <c r="AH22" t="s">
        <v>2193</v>
      </c>
      <c r="AI22">
        <v>5.7719826051751744E-2</v>
      </c>
    </row>
    <row r="23" spans="9:35" x14ac:dyDescent="0.45">
      <c r="AC23" t="s">
        <v>19</v>
      </c>
      <c r="AD23" t="s">
        <v>2182</v>
      </c>
      <c r="AE23">
        <v>0.11505209570526871</v>
      </c>
    </row>
    <row r="24" spans="9:35" x14ac:dyDescent="0.45">
      <c r="AC24" t="s">
        <v>19</v>
      </c>
      <c r="AD24" t="s">
        <v>2183</v>
      </c>
      <c r="AE24">
        <v>0.11326317658802752</v>
      </c>
    </row>
    <row r="25" spans="9:35" x14ac:dyDescent="0.45">
      <c r="AC25" t="s">
        <v>19</v>
      </c>
      <c r="AD25" t="s">
        <v>2184</v>
      </c>
      <c r="AE25">
        <v>2.0924674113243509E-2</v>
      </c>
    </row>
    <row r="26" spans="9:35" x14ac:dyDescent="0.45">
      <c r="AC26" t="s">
        <v>19</v>
      </c>
      <c r="AD26" t="s">
        <v>2185</v>
      </c>
      <c r="AE26">
        <v>0.11636242545027597</v>
      </c>
    </row>
    <row r="27" spans="9:35" x14ac:dyDescent="0.45">
      <c r="AC27" t="s">
        <v>19</v>
      </c>
      <c r="AD27" t="s">
        <v>2186</v>
      </c>
      <c r="AE27">
        <v>0.11454117462932174</v>
      </c>
    </row>
    <row r="28" spans="9:35" x14ac:dyDescent="0.45">
      <c r="AC28" t="s">
        <v>19</v>
      </c>
      <c r="AD28" t="s">
        <v>2187</v>
      </c>
      <c r="AE28">
        <v>2.1149723663419471E-2</v>
      </c>
    </row>
    <row r="29" spans="9:35" x14ac:dyDescent="0.45">
      <c r="AC29" t="s">
        <v>19</v>
      </c>
      <c r="AD29" t="s">
        <v>2188</v>
      </c>
      <c r="AE29">
        <v>0.11625089949760344</v>
      </c>
    </row>
    <row r="30" spans="9:35" x14ac:dyDescent="0.45">
      <c r="AC30" t="s">
        <v>19</v>
      </c>
      <c r="AD30" t="s">
        <v>2189</v>
      </c>
      <c r="AE30">
        <v>0.1144898583519047</v>
      </c>
    </row>
    <row r="31" spans="9:35" x14ac:dyDescent="0.45">
      <c r="AC31" t="s">
        <v>19</v>
      </c>
      <c r="AD31" t="s">
        <v>2190</v>
      </c>
      <c r="AE31">
        <v>2.1100861171254748E-2</v>
      </c>
    </row>
    <row r="32" spans="9:35" x14ac:dyDescent="0.45">
      <c r="AC32" t="s">
        <v>19</v>
      </c>
      <c r="AD32" t="s">
        <v>2191</v>
      </c>
      <c r="AE32">
        <v>0.1139343210030094</v>
      </c>
    </row>
    <row r="33" spans="29:31" x14ac:dyDescent="0.45">
      <c r="AC33" t="s">
        <v>19</v>
      </c>
      <c r="AD33" t="s">
        <v>2192</v>
      </c>
      <c r="AE33">
        <v>0.11217791802096555</v>
      </c>
    </row>
    <row r="34" spans="29:31" x14ac:dyDescent="0.45">
      <c r="AC34" t="s">
        <v>19</v>
      </c>
      <c r="AD34" t="s">
        <v>2193</v>
      </c>
      <c r="AE34">
        <v>2.0752871805705189E-2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60</v>
      </c>
    </row>
    <row r="10" spans="1:10" x14ac:dyDescent="0.45">
      <c r="A10" t="s">
        <v>36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t="s">
        <v>66</v>
      </c>
      <c r="H10" t="s">
        <v>67</v>
      </c>
      <c r="I10" t="s">
        <v>68</v>
      </c>
      <c r="J10" t="s">
        <v>69</v>
      </c>
    </row>
    <row r="11" spans="1:10" x14ac:dyDescent="0.45">
      <c r="A11" t="s">
        <v>137</v>
      </c>
      <c r="B11">
        <v>29.1</v>
      </c>
      <c r="C11">
        <v>41.1</v>
      </c>
      <c r="D11">
        <v>15.2</v>
      </c>
      <c r="E11">
        <v>18.3</v>
      </c>
      <c r="F11">
        <v>50</v>
      </c>
      <c r="G11">
        <v>60</v>
      </c>
      <c r="H11">
        <v>28</v>
      </c>
      <c r="I11">
        <v>36</v>
      </c>
      <c r="J11" t="s">
        <v>139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58</v>
      </c>
    </row>
    <row r="10" spans="1:9" x14ac:dyDescent="0.45">
      <c r="A10" t="s">
        <v>36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  <c r="G10" t="s">
        <v>42</v>
      </c>
      <c r="H10" t="s">
        <v>43</v>
      </c>
      <c r="I10" t="s">
        <v>44</v>
      </c>
    </row>
    <row r="11" spans="1:9" x14ac:dyDescent="0.45">
      <c r="A11" t="s">
        <v>137</v>
      </c>
      <c r="B11">
        <v>2000</v>
      </c>
      <c r="C11">
        <v>24.13</v>
      </c>
      <c r="D11">
        <v>31.47</v>
      </c>
      <c r="E11">
        <v>2.64</v>
      </c>
      <c r="F11">
        <v>0</v>
      </c>
      <c r="G11">
        <v>24.33</v>
      </c>
      <c r="H11">
        <v>-31.4</v>
      </c>
      <c r="I11">
        <v>66.12</v>
      </c>
    </row>
    <row r="12" spans="1:9" x14ac:dyDescent="0.45">
      <c r="A12" t="s">
        <v>137</v>
      </c>
      <c r="B12">
        <v>2001</v>
      </c>
      <c r="C12">
        <v>24.59</v>
      </c>
      <c r="D12">
        <v>32.51</v>
      </c>
      <c r="E12">
        <v>2.7</v>
      </c>
      <c r="F12">
        <v>0</v>
      </c>
      <c r="G12">
        <v>24.1</v>
      </c>
      <c r="H12">
        <v>-34.54</v>
      </c>
      <c r="I12">
        <v>71.040000000000006</v>
      </c>
    </row>
    <row r="13" spans="1:9" x14ac:dyDescent="0.45">
      <c r="A13" t="s">
        <v>137</v>
      </c>
      <c r="B13">
        <v>2002</v>
      </c>
      <c r="C13">
        <v>24.31</v>
      </c>
      <c r="D13">
        <v>32.86</v>
      </c>
      <c r="E13">
        <v>2.8</v>
      </c>
      <c r="F13">
        <v>0</v>
      </c>
      <c r="G13">
        <v>27.8</v>
      </c>
      <c r="H13">
        <v>-32.31</v>
      </c>
      <c r="I13">
        <v>65.41</v>
      </c>
    </row>
    <row r="14" spans="1:9" x14ac:dyDescent="0.45">
      <c r="A14" t="s">
        <v>137</v>
      </c>
      <c r="B14">
        <v>2003</v>
      </c>
      <c r="C14">
        <v>24.5</v>
      </c>
      <c r="D14">
        <v>33.659999999999997</v>
      </c>
      <c r="E14">
        <v>2.98</v>
      </c>
      <c r="F14">
        <v>0</v>
      </c>
      <c r="G14">
        <v>30.08</v>
      </c>
      <c r="H14">
        <v>-33.200000000000003</v>
      </c>
      <c r="I14">
        <v>65.33</v>
      </c>
    </row>
    <row r="15" spans="1:9" x14ac:dyDescent="0.45">
      <c r="A15" t="s">
        <v>137</v>
      </c>
      <c r="B15">
        <v>2004</v>
      </c>
      <c r="C15">
        <v>24.87</v>
      </c>
      <c r="D15">
        <v>34.409999999999997</v>
      </c>
      <c r="E15">
        <v>2.94</v>
      </c>
      <c r="F15">
        <v>0</v>
      </c>
      <c r="G15">
        <v>27.06</v>
      </c>
      <c r="H15">
        <v>-27.76</v>
      </c>
      <c r="I15">
        <v>63.86</v>
      </c>
    </row>
    <row r="16" spans="1:9" x14ac:dyDescent="0.45">
      <c r="A16" t="s">
        <v>137</v>
      </c>
      <c r="B16">
        <v>2005</v>
      </c>
      <c r="C16">
        <v>24.88</v>
      </c>
      <c r="D16">
        <v>35.270000000000003</v>
      </c>
      <c r="E16">
        <v>2.98</v>
      </c>
      <c r="F16">
        <v>0</v>
      </c>
      <c r="G16">
        <v>38.35</v>
      </c>
      <c r="H16">
        <v>-32</v>
      </c>
      <c r="I16">
        <v>57.78</v>
      </c>
    </row>
    <row r="17" spans="1:9" x14ac:dyDescent="0.45">
      <c r="A17" t="s">
        <v>137</v>
      </c>
      <c r="B17">
        <v>2006</v>
      </c>
      <c r="C17">
        <v>25.2</v>
      </c>
      <c r="D17">
        <v>35.51</v>
      </c>
      <c r="E17">
        <v>3.09</v>
      </c>
      <c r="F17">
        <v>0</v>
      </c>
      <c r="G17">
        <v>33.799999999999997</v>
      </c>
      <c r="H17">
        <v>-31.1</v>
      </c>
      <c r="I17">
        <v>62.13</v>
      </c>
    </row>
    <row r="18" spans="1:9" x14ac:dyDescent="0.45">
      <c r="A18" t="s">
        <v>137</v>
      </c>
      <c r="B18">
        <v>2007</v>
      </c>
      <c r="C18">
        <v>25.27</v>
      </c>
      <c r="D18">
        <v>35.18</v>
      </c>
      <c r="E18">
        <v>3.08</v>
      </c>
      <c r="F18">
        <v>0</v>
      </c>
      <c r="G18">
        <v>34.82</v>
      </c>
      <c r="H18">
        <v>-36.880000000000003</v>
      </c>
      <c r="I18">
        <v>66.430000000000007</v>
      </c>
    </row>
    <row r="19" spans="1:9" x14ac:dyDescent="0.45">
      <c r="A19" t="s">
        <v>137</v>
      </c>
      <c r="B19">
        <v>2008</v>
      </c>
      <c r="C19">
        <v>25.62</v>
      </c>
      <c r="D19">
        <v>36.130000000000003</v>
      </c>
      <c r="E19">
        <v>3.14</v>
      </c>
      <c r="F19">
        <v>0</v>
      </c>
      <c r="G19">
        <v>31.6</v>
      </c>
      <c r="H19">
        <v>-32.74</v>
      </c>
      <c r="I19">
        <v>67.03</v>
      </c>
    </row>
    <row r="20" spans="1:9" x14ac:dyDescent="0.45">
      <c r="A20" t="s">
        <v>137</v>
      </c>
      <c r="B20">
        <v>2009</v>
      </c>
      <c r="C20">
        <v>24.44</v>
      </c>
      <c r="D20">
        <v>36.04</v>
      </c>
      <c r="E20">
        <v>3.06</v>
      </c>
      <c r="F20">
        <v>0</v>
      </c>
      <c r="G20">
        <v>31.37</v>
      </c>
      <c r="H20">
        <v>-33.520000000000003</v>
      </c>
      <c r="I20">
        <v>66.67</v>
      </c>
    </row>
    <row r="21" spans="1:9" x14ac:dyDescent="0.45">
      <c r="A21" t="s">
        <v>137</v>
      </c>
      <c r="B21">
        <v>2010</v>
      </c>
      <c r="C21">
        <v>25.27</v>
      </c>
      <c r="D21">
        <v>37.17</v>
      </c>
      <c r="E21">
        <v>3.16</v>
      </c>
      <c r="F21">
        <v>0</v>
      </c>
      <c r="G21">
        <v>33.4</v>
      </c>
      <c r="H21">
        <v>-32.880000000000003</v>
      </c>
      <c r="I21">
        <v>66.040000000000006</v>
      </c>
    </row>
    <row r="22" spans="1:9" x14ac:dyDescent="0.45">
      <c r="A22" t="s">
        <v>137</v>
      </c>
      <c r="B22">
        <v>2011</v>
      </c>
      <c r="C22">
        <v>25.29</v>
      </c>
      <c r="D22">
        <v>36.14</v>
      </c>
      <c r="E22">
        <v>3.06</v>
      </c>
      <c r="F22">
        <v>0.02</v>
      </c>
      <c r="G22">
        <v>34.82</v>
      </c>
      <c r="H22">
        <v>-32.24</v>
      </c>
      <c r="I22">
        <v>62.87</v>
      </c>
    </row>
    <row r="23" spans="1:9" x14ac:dyDescent="0.45">
      <c r="A23" t="s">
        <v>137</v>
      </c>
      <c r="B23">
        <v>2012</v>
      </c>
      <c r="C23">
        <v>25.23</v>
      </c>
      <c r="D23">
        <v>36.64</v>
      </c>
      <c r="E23">
        <v>3.09</v>
      </c>
      <c r="F23">
        <v>0.02</v>
      </c>
      <c r="G23">
        <v>31.55</v>
      </c>
      <c r="H23">
        <v>-33.75</v>
      </c>
      <c r="I23">
        <v>68.12</v>
      </c>
    </row>
    <row r="24" spans="1:9" x14ac:dyDescent="0.45">
      <c r="A24" t="s">
        <v>137</v>
      </c>
      <c r="B24">
        <v>2013</v>
      </c>
      <c r="C24">
        <v>25.08</v>
      </c>
      <c r="D24">
        <v>37.22</v>
      </c>
      <c r="E24">
        <v>3.14</v>
      </c>
      <c r="F24">
        <v>0.01</v>
      </c>
      <c r="G24">
        <v>29.87</v>
      </c>
      <c r="H24">
        <v>-32.270000000000003</v>
      </c>
      <c r="I24">
        <v>68.7</v>
      </c>
    </row>
    <row r="25" spans="1:9" x14ac:dyDescent="0.45">
      <c r="A25" t="s">
        <v>137</v>
      </c>
      <c r="B25">
        <v>2014</v>
      </c>
      <c r="C25">
        <v>24.39</v>
      </c>
      <c r="D25">
        <v>36.18</v>
      </c>
      <c r="E25">
        <v>3.07</v>
      </c>
      <c r="F25">
        <v>0.02</v>
      </c>
      <c r="G25">
        <v>28.53</v>
      </c>
      <c r="H25">
        <v>-34.020000000000003</v>
      </c>
      <c r="I25">
        <v>70.069999999999993</v>
      </c>
    </row>
    <row r="26" spans="1:9" x14ac:dyDescent="0.45">
      <c r="A26" t="s">
        <v>137</v>
      </c>
      <c r="B26">
        <v>2015</v>
      </c>
      <c r="C26">
        <v>24.04</v>
      </c>
      <c r="D26">
        <v>36.909999999999997</v>
      </c>
      <c r="E26">
        <v>3.14</v>
      </c>
      <c r="F26">
        <v>0.03</v>
      </c>
      <c r="G26">
        <v>34.03</v>
      </c>
      <c r="H26">
        <v>-35.07</v>
      </c>
      <c r="I26">
        <v>66.05</v>
      </c>
    </row>
    <row r="27" spans="1:9" x14ac:dyDescent="0.45">
      <c r="A27" t="s">
        <v>137</v>
      </c>
      <c r="B27">
        <v>2016</v>
      </c>
      <c r="C27">
        <v>23.63</v>
      </c>
      <c r="D27">
        <v>37.06</v>
      </c>
      <c r="E27">
        <v>3.2</v>
      </c>
      <c r="F27">
        <v>0.04</v>
      </c>
      <c r="G27">
        <v>34.1</v>
      </c>
      <c r="H27">
        <v>-30.17</v>
      </c>
      <c r="I27">
        <v>61.09</v>
      </c>
    </row>
    <row r="28" spans="1:9" x14ac:dyDescent="0.45">
      <c r="A28" t="s">
        <v>137</v>
      </c>
      <c r="B28">
        <v>2017</v>
      </c>
      <c r="C28">
        <v>23.84</v>
      </c>
      <c r="D28">
        <v>37.200000000000003</v>
      </c>
      <c r="E28">
        <v>3.15</v>
      </c>
      <c r="F28">
        <v>0.05</v>
      </c>
      <c r="G28">
        <v>36.5</v>
      </c>
      <c r="H28">
        <v>-30.95</v>
      </c>
      <c r="I28">
        <v>60.14</v>
      </c>
    </row>
    <row r="29" spans="1:9" x14ac:dyDescent="0.45">
      <c r="A29" t="s">
        <v>137</v>
      </c>
      <c r="B29">
        <v>2018</v>
      </c>
      <c r="C29">
        <v>23.14</v>
      </c>
      <c r="D29">
        <v>36.99</v>
      </c>
      <c r="E29">
        <v>3.09</v>
      </c>
      <c r="F29">
        <v>0.08</v>
      </c>
      <c r="G29">
        <v>31.02</v>
      </c>
      <c r="H29">
        <v>-32.61</v>
      </c>
      <c r="I29">
        <v>66.290000000000006</v>
      </c>
    </row>
    <row r="30" spans="1:9" x14ac:dyDescent="0.45">
      <c r="A30" t="s">
        <v>137</v>
      </c>
      <c r="B30">
        <v>2019</v>
      </c>
      <c r="C30">
        <v>23.1</v>
      </c>
      <c r="D30">
        <v>36.61</v>
      </c>
      <c r="E30">
        <v>3.04</v>
      </c>
      <c r="F30">
        <v>0.11</v>
      </c>
      <c r="G30">
        <v>29.5</v>
      </c>
      <c r="H30">
        <v>-35.76</v>
      </c>
      <c r="I30">
        <v>70.56</v>
      </c>
    </row>
    <row r="31" spans="1:9" x14ac:dyDescent="0.45">
      <c r="A31" t="s">
        <v>137</v>
      </c>
      <c r="B31">
        <v>2020</v>
      </c>
      <c r="C31">
        <v>22.54</v>
      </c>
      <c r="D31">
        <v>35.92</v>
      </c>
      <c r="E31">
        <v>2.8</v>
      </c>
      <c r="F31">
        <v>0.14000000000000001</v>
      </c>
      <c r="G31">
        <v>26.99</v>
      </c>
      <c r="H31">
        <v>-32.549999999999997</v>
      </c>
      <c r="I31">
        <v>68.5</v>
      </c>
    </row>
    <row r="32" spans="1:9" x14ac:dyDescent="0.45">
      <c r="A32" t="s">
        <v>137</v>
      </c>
      <c r="B32">
        <v>2021</v>
      </c>
      <c r="C32">
        <v>23.73</v>
      </c>
      <c r="D32">
        <v>37.19</v>
      </c>
      <c r="E32">
        <v>2.93</v>
      </c>
      <c r="F32">
        <v>0.22</v>
      </c>
      <c r="G32">
        <v>31.53</v>
      </c>
      <c r="H32">
        <v>-29.12</v>
      </c>
      <c r="I32">
        <v>63.11</v>
      </c>
    </row>
    <row r="33" spans="1:9" x14ac:dyDescent="0.45">
      <c r="A33" t="s">
        <v>137</v>
      </c>
      <c r="B33">
        <v>2022</v>
      </c>
      <c r="C33">
        <v>23.76</v>
      </c>
      <c r="D33">
        <v>36.15</v>
      </c>
      <c r="E33">
        <v>2.98</v>
      </c>
      <c r="F33">
        <v>0.35</v>
      </c>
      <c r="G33">
        <v>33.119999999999997</v>
      </c>
      <c r="H33">
        <v>-29.73</v>
      </c>
      <c r="I33">
        <v>61.73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59</v>
      </c>
    </row>
    <row r="10" spans="1:13" x14ac:dyDescent="0.45">
      <c r="A10" t="s">
        <v>45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 t="s">
        <v>51</v>
      </c>
      <c r="H10" t="s">
        <v>52</v>
      </c>
      <c r="I10" t="s">
        <v>53</v>
      </c>
      <c r="J10" t="s">
        <v>54</v>
      </c>
      <c r="K10" t="s">
        <v>55</v>
      </c>
      <c r="L10" t="s">
        <v>56</v>
      </c>
      <c r="M10" t="s">
        <v>14</v>
      </c>
    </row>
    <row r="11" spans="1:13" x14ac:dyDescent="0.45">
      <c r="A11" t="s">
        <v>0</v>
      </c>
      <c r="B11" t="s">
        <v>138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1</v>
      </c>
      <c r="M11" t="s">
        <v>27</v>
      </c>
    </row>
    <row r="12" spans="1:13" x14ac:dyDescent="0.45">
      <c r="A12" t="s">
        <v>0</v>
      </c>
      <c r="B12" t="s">
        <v>138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1</v>
      </c>
      <c r="M12" t="s">
        <v>27</v>
      </c>
    </row>
    <row r="13" spans="1:13" x14ac:dyDescent="0.45">
      <c r="A13" t="s">
        <v>0</v>
      </c>
      <c r="B13" t="s">
        <v>138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1</v>
      </c>
      <c r="M13" t="s">
        <v>27</v>
      </c>
    </row>
    <row r="14" spans="1:13" x14ac:dyDescent="0.45">
      <c r="A14" t="s">
        <v>0</v>
      </c>
      <c r="B14" t="s">
        <v>138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1</v>
      </c>
      <c r="M14" t="s">
        <v>27</v>
      </c>
    </row>
    <row r="15" spans="1:13" x14ac:dyDescent="0.45">
      <c r="A15" t="s">
        <v>0</v>
      </c>
      <c r="B15" t="s">
        <v>138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1</v>
      </c>
      <c r="M15" t="s">
        <v>27</v>
      </c>
    </row>
    <row r="16" spans="1:13" x14ac:dyDescent="0.45">
      <c r="A16" t="s">
        <v>0</v>
      </c>
      <c r="B16" t="s">
        <v>138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1</v>
      </c>
      <c r="M16" t="s">
        <v>27</v>
      </c>
    </row>
    <row r="17" spans="1:13" x14ac:dyDescent="0.45">
      <c r="A17" t="s">
        <v>0</v>
      </c>
      <c r="B17" t="s">
        <v>138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1</v>
      </c>
      <c r="M17" t="s">
        <v>27</v>
      </c>
    </row>
    <row r="18" spans="1:13" x14ac:dyDescent="0.45">
      <c r="A18" t="s">
        <v>2</v>
      </c>
      <c r="B18" t="s">
        <v>138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3</v>
      </c>
      <c r="M18" t="s">
        <v>27</v>
      </c>
    </row>
    <row r="19" spans="1:13" x14ac:dyDescent="0.45">
      <c r="A19" t="s">
        <v>2</v>
      </c>
      <c r="B19" t="s">
        <v>138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3</v>
      </c>
      <c r="M19" t="s">
        <v>27</v>
      </c>
    </row>
    <row r="20" spans="1:13" x14ac:dyDescent="0.45">
      <c r="A20" t="s">
        <v>2</v>
      </c>
      <c r="B20" t="s">
        <v>138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3</v>
      </c>
      <c r="M20" t="s">
        <v>27</v>
      </c>
    </row>
    <row r="21" spans="1:13" x14ac:dyDescent="0.45">
      <c r="A21" t="s">
        <v>2</v>
      </c>
      <c r="B21" t="s">
        <v>138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3</v>
      </c>
      <c r="M21" t="s">
        <v>27</v>
      </c>
    </row>
    <row r="22" spans="1:13" x14ac:dyDescent="0.45">
      <c r="A22" t="s">
        <v>2</v>
      </c>
      <c r="B22" t="s">
        <v>138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3</v>
      </c>
      <c r="M22" t="s">
        <v>27</v>
      </c>
    </row>
    <row r="23" spans="1:13" x14ac:dyDescent="0.45">
      <c r="A23" t="s">
        <v>2</v>
      </c>
      <c r="B23" t="s">
        <v>138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3</v>
      </c>
      <c r="M23" t="s">
        <v>27</v>
      </c>
    </row>
    <row r="24" spans="1:13" x14ac:dyDescent="0.45">
      <c r="A24" t="s">
        <v>2</v>
      </c>
      <c r="B24" t="s">
        <v>138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3</v>
      </c>
      <c r="M24" t="s">
        <v>27</v>
      </c>
    </row>
    <row r="25" spans="1:13" x14ac:dyDescent="0.45">
      <c r="A25" t="s">
        <v>5</v>
      </c>
      <c r="B25" t="s">
        <v>138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6</v>
      </c>
      <c r="M25" t="s">
        <v>27</v>
      </c>
    </row>
    <row r="26" spans="1:13" x14ac:dyDescent="0.45">
      <c r="A26" t="s">
        <v>5</v>
      </c>
      <c r="B26" t="s">
        <v>138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6</v>
      </c>
      <c r="M26" t="s">
        <v>27</v>
      </c>
    </row>
    <row r="27" spans="1:13" x14ac:dyDescent="0.45">
      <c r="A27" t="s">
        <v>5</v>
      </c>
      <c r="B27" t="s">
        <v>138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6</v>
      </c>
      <c r="M27" t="s">
        <v>27</v>
      </c>
    </row>
    <row r="28" spans="1:13" x14ac:dyDescent="0.45">
      <c r="A28" t="s">
        <v>5</v>
      </c>
      <c r="B28" t="s">
        <v>138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6</v>
      </c>
      <c r="M28" t="s">
        <v>27</v>
      </c>
    </row>
    <row r="29" spans="1:13" x14ac:dyDescent="0.45">
      <c r="A29" t="s">
        <v>5</v>
      </c>
      <c r="B29" t="s">
        <v>138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6</v>
      </c>
      <c r="M29" t="s">
        <v>27</v>
      </c>
    </row>
    <row r="30" spans="1:13" x14ac:dyDescent="0.45">
      <c r="A30" t="s">
        <v>5</v>
      </c>
      <c r="B30" t="s">
        <v>138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6</v>
      </c>
      <c r="M30" t="s">
        <v>27</v>
      </c>
    </row>
    <row r="31" spans="1:13" x14ac:dyDescent="0.45">
      <c r="A31" t="s">
        <v>5</v>
      </c>
      <c r="B31" t="s">
        <v>138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6</v>
      </c>
      <c r="M31" t="s">
        <v>27</v>
      </c>
    </row>
    <row r="32" spans="1:13" x14ac:dyDescent="0.45">
      <c r="A32" t="s">
        <v>7</v>
      </c>
      <c r="B32" t="s">
        <v>138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8</v>
      </c>
      <c r="M32" t="s">
        <v>27</v>
      </c>
    </row>
    <row r="33" spans="1:13" x14ac:dyDescent="0.45">
      <c r="A33" t="s">
        <v>7</v>
      </c>
      <c r="B33" t="s">
        <v>138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8</v>
      </c>
      <c r="M33" t="s">
        <v>27</v>
      </c>
    </row>
    <row r="34" spans="1:13" x14ac:dyDescent="0.45">
      <c r="A34" t="s">
        <v>7</v>
      </c>
      <c r="B34" t="s">
        <v>138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8</v>
      </c>
      <c r="M34" t="s">
        <v>27</v>
      </c>
    </row>
    <row r="35" spans="1:13" x14ac:dyDescent="0.45">
      <c r="A35" t="s">
        <v>7</v>
      </c>
      <c r="B35" t="s">
        <v>138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8</v>
      </c>
      <c r="M35" t="s">
        <v>27</v>
      </c>
    </row>
    <row r="36" spans="1:13" x14ac:dyDescent="0.45">
      <c r="A36" t="s">
        <v>7</v>
      </c>
      <c r="B36" t="s">
        <v>138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8</v>
      </c>
      <c r="M36" t="s">
        <v>27</v>
      </c>
    </row>
    <row r="37" spans="1:13" x14ac:dyDescent="0.45">
      <c r="A37" t="s">
        <v>7</v>
      </c>
      <c r="B37" t="s">
        <v>138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8</v>
      </c>
      <c r="M37" t="s">
        <v>27</v>
      </c>
    </row>
    <row r="38" spans="1:13" x14ac:dyDescent="0.45">
      <c r="A38" t="s">
        <v>7</v>
      </c>
      <c r="B38" t="s">
        <v>138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8</v>
      </c>
      <c r="M38" t="s">
        <v>27</v>
      </c>
    </row>
    <row r="39" spans="1:13" x14ac:dyDescent="0.45">
      <c r="A39" t="s">
        <v>9</v>
      </c>
      <c r="B39" t="s">
        <v>138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10</v>
      </c>
      <c r="M39" t="s">
        <v>27</v>
      </c>
    </row>
    <row r="40" spans="1:13" x14ac:dyDescent="0.45">
      <c r="A40" t="s">
        <v>9</v>
      </c>
      <c r="B40" t="s">
        <v>138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10</v>
      </c>
      <c r="M40" t="s">
        <v>27</v>
      </c>
    </row>
    <row r="41" spans="1:13" x14ac:dyDescent="0.45">
      <c r="A41" t="s">
        <v>9</v>
      </c>
      <c r="B41" t="s">
        <v>138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10</v>
      </c>
      <c r="M41" t="s">
        <v>27</v>
      </c>
    </row>
    <row r="42" spans="1:13" x14ac:dyDescent="0.45">
      <c r="A42" t="s">
        <v>9</v>
      </c>
      <c r="B42" t="s">
        <v>138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10</v>
      </c>
      <c r="M42" t="s">
        <v>27</v>
      </c>
    </row>
    <row r="43" spans="1:13" x14ac:dyDescent="0.45">
      <c r="A43" t="s">
        <v>9</v>
      </c>
      <c r="B43" t="s">
        <v>138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10</v>
      </c>
      <c r="M43" t="s">
        <v>27</v>
      </c>
    </row>
    <row r="44" spans="1:13" x14ac:dyDescent="0.45">
      <c r="A44" t="s">
        <v>9</v>
      </c>
      <c r="B44" t="s">
        <v>138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10</v>
      </c>
      <c r="M44" t="s">
        <v>27</v>
      </c>
    </row>
    <row r="45" spans="1:13" x14ac:dyDescent="0.45">
      <c r="A45" t="s">
        <v>9</v>
      </c>
      <c r="B45" t="s">
        <v>138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10</v>
      </c>
      <c r="M45" t="s">
        <v>27</v>
      </c>
    </row>
    <row r="46" spans="1:13" x14ac:dyDescent="0.45">
      <c r="A46" t="s">
        <v>0</v>
      </c>
      <c r="B46" t="s">
        <v>138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1</v>
      </c>
      <c r="M46" t="s">
        <v>11</v>
      </c>
    </row>
    <row r="47" spans="1:13" x14ac:dyDescent="0.45">
      <c r="A47" t="s">
        <v>0</v>
      </c>
      <c r="B47" t="s">
        <v>138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1</v>
      </c>
      <c r="M47" t="s">
        <v>11</v>
      </c>
    </row>
    <row r="48" spans="1:13" x14ac:dyDescent="0.45">
      <c r="A48" t="s">
        <v>0</v>
      </c>
      <c r="B48" t="s">
        <v>138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1</v>
      </c>
      <c r="M48" t="s">
        <v>11</v>
      </c>
    </row>
    <row r="49" spans="1:13" x14ac:dyDescent="0.45">
      <c r="A49" t="s">
        <v>0</v>
      </c>
      <c r="B49" t="s">
        <v>138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1</v>
      </c>
      <c r="M49" t="s">
        <v>11</v>
      </c>
    </row>
    <row r="50" spans="1:13" x14ac:dyDescent="0.45">
      <c r="A50" t="s">
        <v>0</v>
      </c>
      <c r="B50" t="s">
        <v>138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1</v>
      </c>
      <c r="M50" t="s">
        <v>11</v>
      </c>
    </row>
    <row r="51" spans="1:13" x14ac:dyDescent="0.45">
      <c r="A51" t="s">
        <v>0</v>
      </c>
      <c r="B51" t="s">
        <v>138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1</v>
      </c>
      <c r="M51" t="s">
        <v>11</v>
      </c>
    </row>
    <row r="52" spans="1:13" x14ac:dyDescent="0.45">
      <c r="A52" t="s">
        <v>0</v>
      </c>
      <c r="B52" t="s">
        <v>138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1</v>
      </c>
      <c r="M52" t="s">
        <v>11</v>
      </c>
    </row>
    <row r="53" spans="1:13" x14ac:dyDescent="0.45">
      <c r="A53" t="s">
        <v>2</v>
      </c>
      <c r="B53" t="s">
        <v>138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3</v>
      </c>
      <c r="M53" t="s">
        <v>11</v>
      </c>
    </row>
    <row r="54" spans="1:13" x14ac:dyDescent="0.45">
      <c r="A54" t="s">
        <v>2</v>
      </c>
      <c r="B54" t="s">
        <v>138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3</v>
      </c>
      <c r="M54" t="s">
        <v>11</v>
      </c>
    </row>
    <row r="55" spans="1:13" x14ac:dyDescent="0.45">
      <c r="A55" t="s">
        <v>2</v>
      </c>
      <c r="B55" t="s">
        <v>138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3</v>
      </c>
      <c r="M55" t="s">
        <v>11</v>
      </c>
    </row>
    <row r="56" spans="1:13" x14ac:dyDescent="0.45">
      <c r="A56" t="s">
        <v>2</v>
      </c>
      <c r="B56" t="s">
        <v>138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3</v>
      </c>
      <c r="M56" t="s">
        <v>11</v>
      </c>
    </row>
    <row r="57" spans="1:13" x14ac:dyDescent="0.45">
      <c r="A57" t="s">
        <v>2</v>
      </c>
      <c r="B57" t="s">
        <v>138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3</v>
      </c>
      <c r="M57" t="s">
        <v>11</v>
      </c>
    </row>
    <row r="58" spans="1:13" x14ac:dyDescent="0.45">
      <c r="A58" t="s">
        <v>2</v>
      </c>
      <c r="B58" t="s">
        <v>138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3</v>
      </c>
      <c r="M58" t="s">
        <v>11</v>
      </c>
    </row>
    <row r="59" spans="1:13" x14ac:dyDescent="0.45">
      <c r="A59" t="s">
        <v>2</v>
      </c>
      <c r="B59" t="s">
        <v>138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3</v>
      </c>
      <c r="M59" t="s">
        <v>11</v>
      </c>
    </row>
    <row r="60" spans="1:13" x14ac:dyDescent="0.45">
      <c r="A60" t="s">
        <v>5</v>
      </c>
      <c r="B60" t="s">
        <v>138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6</v>
      </c>
      <c r="M60" t="s">
        <v>11</v>
      </c>
    </row>
    <row r="61" spans="1:13" x14ac:dyDescent="0.45">
      <c r="A61" t="s">
        <v>5</v>
      </c>
      <c r="B61" t="s">
        <v>138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6</v>
      </c>
      <c r="M61" t="s">
        <v>11</v>
      </c>
    </row>
    <row r="62" spans="1:13" x14ac:dyDescent="0.45">
      <c r="A62" t="s">
        <v>5</v>
      </c>
      <c r="B62" t="s">
        <v>138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6</v>
      </c>
      <c r="M62" t="s">
        <v>11</v>
      </c>
    </row>
    <row r="63" spans="1:13" x14ac:dyDescent="0.45">
      <c r="A63" t="s">
        <v>5</v>
      </c>
      <c r="B63" t="s">
        <v>138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6</v>
      </c>
      <c r="M63" t="s">
        <v>11</v>
      </c>
    </row>
    <row r="64" spans="1:13" x14ac:dyDescent="0.45">
      <c r="A64" t="s">
        <v>5</v>
      </c>
      <c r="B64" t="s">
        <v>138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6</v>
      </c>
      <c r="M64" t="s">
        <v>11</v>
      </c>
    </row>
    <row r="65" spans="1:13" x14ac:dyDescent="0.45">
      <c r="A65" t="s">
        <v>5</v>
      </c>
      <c r="B65" t="s">
        <v>138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6</v>
      </c>
      <c r="M65" t="s">
        <v>11</v>
      </c>
    </row>
    <row r="66" spans="1:13" x14ac:dyDescent="0.45">
      <c r="A66" t="s">
        <v>5</v>
      </c>
      <c r="B66" t="s">
        <v>138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6</v>
      </c>
      <c r="M66" t="s">
        <v>11</v>
      </c>
    </row>
    <row r="67" spans="1:13" x14ac:dyDescent="0.45">
      <c r="A67" t="s">
        <v>7</v>
      </c>
      <c r="B67" t="s">
        <v>138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8</v>
      </c>
      <c r="M67" t="s">
        <v>11</v>
      </c>
    </row>
    <row r="68" spans="1:13" x14ac:dyDescent="0.45">
      <c r="A68" t="s">
        <v>7</v>
      </c>
      <c r="B68" t="s">
        <v>138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8</v>
      </c>
      <c r="M68" t="s">
        <v>11</v>
      </c>
    </row>
    <row r="69" spans="1:13" x14ac:dyDescent="0.45">
      <c r="A69" t="s">
        <v>7</v>
      </c>
      <c r="B69" t="s">
        <v>138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8</v>
      </c>
      <c r="M69" t="s">
        <v>11</v>
      </c>
    </row>
    <row r="70" spans="1:13" x14ac:dyDescent="0.45">
      <c r="A70" t="s">
        <v>7</v>
      </c>
      <c r="B70" t="s">
        <v>138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8</v>
      </c>
      <c r="M70" t="s">
        <v>11</v>
      </c>
    </row>
    <row r="71" spans="1:13" x14ac:dyDescent="0.45">
      <c r="A71" t="s">
        <v>7</v>
      </c>
      <c r="B71" t="s">
        <v>138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8</v>
      </c>
      <c r="M71" t="s">
        <v>11</v>
      </c>
    </row>
    <row r="72" spans="1:13" x14ac:dyDescent="0.45">
      <c r="A72" t="s">
        <v>7</v>
      </c>
      <c r="B72" t="s">
        <v>138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8</v>
      </c>
      <c r="M72" t="s">
        <v>11</v>
      </c>
    </row>
    <row r="73" spans="1:13" x14ac:dyDescent="0.45">
      <c r="A73" t="s">
        <v>7</v>
      </c>
      <c r="B73" t="s">
        <v>138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8</v>
      </c>
      <c r="M73" t="s">
        <v>11</v>
      </c>
    </row>
    <row r="74" spans="1:13" x14ac:dyDescent="0.45">
      <c r="A74" t="s">
        <v>9</v>
      </c>
      <c r="B74" t="s">
        <v>138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10</v>
      </c>
      <c r="M74" t="s">
        <v>11</v>
      </c>
    </row>
    <row r="75" spans="1:13" x14ac:dyDescent="0.45">
      <c r="A75" t="s">
        <v>9</v>
      </c>
      <c r="B75" t="s">
        <v>138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10</v>
      </c>
      <c r="M75" t="s">
        <v>11</v>
      </c>
    </row>
    <row r="76" spans="1:13" x14ac:dyDescent="0.45">
      <c r="A76" t="s">
        <v>9</v>
      </c>
      <c r="B76" t="s">
        <v>138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10</v>
      </c>
      <c r="M76" t="s">
        <v>11</v>
      </c>
    </row>
    <row r="77" spans="1:13" x14ac:dyDescent="0.45">
      <c r="A77" t="s">
        <v>9</v>
      </c>
      <c r="B77" t="s">
        <v>138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10</v>
      </c>
      <c r="M77" t="s">
        <v>11</v>
      </c>
    </row>
    <row r="78" spans="1:13" x14ac:dyDescent="0.45">
      <c r="A78" t="s">
        <v>9</v>
      </c>
      <c r="B78" t="s">
        <v>138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10</v>
      </c>
      <c r="M78" t="s">
        <v>11</v>
      </c>
    </row>
    <row r="79" spans="1:13" x14ac:dyDescent="0.45">
      <c r="A79" t="s">
        <v>9</v>
      </c>
      <c r="B79" t="s">
        <v>138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10</v>
      </c>
      <c r="M79" t="s">
        <v>11</v>
      </c>
    </row>
    <row r="80" spans="1:13" x14ac:dyDescent="0.45">
      <c r="A80" t="s">
        <v>9</v>
      </c>
      <c r="B80" t="s">
        <v>138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10</v>
      </c>
      <c r="M80" t="s">
        <v>11</v>
      </c>
    </row>
    <row r="81" spans="1:13" x14ac:dyDescent="0.45">
      <c r="A81" t="s">
        <v>0</v>
      </c>
      <c r="B81" t="s">
        <v>138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1</v>
      </c>
      <c r="M81" t="s">
        <v>15</v>
      </c>
    </row>
    <row r="82" spans="1:13" x14ac:dyDescent="0.45">
      <c r="A82" t="s">
        <v>0</v>
      </c>
      <c r="B82" t="s">
        <v>138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1</v>
      </c>
      <c r="M82" t="s">
        <v>15</v>
      </c>
    </row>
    <row r="83" spans="1:13" x14ac:dyDescent="0.45">
      <c r="A83" t="s">
        <v>0</v>
      </c>
      <c r="B83" t="s">
        <v>138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1</v>
      </c>
      <c r="M83" t="s">
        <v>15</v>
      </c>
    </row>
    <row r="84" spans="1:13" x14ac:dyDescent="0.45">
      <c r="A84" t="s">
        <v>0</v>
      </c>
      <c r="B84" t="s">
        <v>138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1</v>
      </c>
      <c r="M84" t="s">
        <v>15</v>
      </c>
    </row>
    <row r="85" spans="1:13" x14ac:dyDescent="0.45">
      <c r="A85" t="s">
        <v>0</v>
      </c>
      <c r="B85" t="s">
        <v>138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1</v>
      </c>
      <c r="M85" t="s">
        <v>15</v>
      </c>
    </row>
    <row r="86" spans="1:13" x14ac:dyDescent="0.45">
      <c r="A86" t="s">
        <v>0</v>
      </c>
      <c r="B86" t="s">
        <v>138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1</v>
      </c>
      <c r="M86" t="s">
        <v>15</v>
      </c>
    </row>
    <row r="87" spans="1:13" x14ac:dyDescent="0.45">
      <c r="A87" t="s">
        <v>0</v>
      </c>
      <c r="B87" t="s">
        <v>138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1</v>
      </c>
      <c r="M87" t="s">
        <v>15</v>
      </c>
    </row>
    <row r="88" spans="1:13" x14ac:dyDescent="0.45">
      <c r="A88" t="s">
        <v>2</v>
      </c>
      <c r="B88" t="s">
        <v>138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3</v>
      </c>
      <c r="M88" t="s">
        <v>15</v>
      </c>
    </row>
    <row r="89" spans="1:13" x14ac:dyDescent="0.45">
      <c r="A89" t="s">
        <v>2</v>
      </c>
      <c r="B89" t="s">
        <v>138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3</v>
      </c>
      <c r="M89" t="s">
        <v>15</v>
      </c>
    </row>
    <row r="90" spans="1:13" x14ac:dyDescent="0.45">
      <c r="A90" t="s">
        <v>2</v>
      </c>
      <c r="B90" t="s">
        <v>138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3</v>
      </c>
      <c r="M90" t="s">
        <v>15</v>
      </c>
    </row>
    <row r="91" spans="1:13" x14ac:dyDescent="0.45">
      <c r="A91" t="s">
        <v>2</v>
      </c>
      <c r="B91" t="s">
        <v>138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3</v>
      </c>
      <c r="M91" t="s">
        <v>15</v>
      </c>
    </row>
    <row r="92" spans="1:13" x14ac:dyDescent="0.45">
      <c r="A92" t="s">
        <v>2</v>
      </c>
      <c r="B92" t="s">
        <v>138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3</v>
      </c>
      <c r="M92" t="s">
        <v>15</v>
      </c>
    </row>
    <row r="93" spans="1:13" x14ac:dyDescent="0.45">
      <c r="A93" t="s">
        <v>2</v>
      </c>
      <c r="B93" t="s">
        <v>138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3</v>
      </c>
      <c r="M93" t="s">
        <v>15</v>
      </c>
    </row>
    <row r="94" spans="1:13" x14ac:dyDescent="0.45">
      <c r="A94" t="s">
        <v>2</v>
      </c>
      <c r="B94" t="s">
        <v>138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3</v>
      </c>
      <c r="M94" t="s">
        <v>15</v>
      </c>
    </row>
    <row r="95" spans="1:13" x14ac:dyDescent="0.45">
      <c r="A95" t="s">
        <v>5</v>
      </c>
      <c r="B95" t="s">
        <v>138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6</v>
      </c>
      <c r="M95" t="s">
        <v>15</v>
      </c>
    </row>
    <row r="96" spans="1:13" x14ac:dyDescent="0.45">
      <c r="A96" t="s">
        <v>5</v>
      </c>
      <c r="B96" t="s">
        <v>138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6</v>
      </c>
      <c r="M96" t="s">
        <v>15</v>
      </c>
    </row>
    <row r="97" spans="1:13" x14ac:dyDescent="0.45">
      <c r="A97" t="s">
        <v>5</v>
      </c>
      <c r="B97" t="s">
        <v>138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6</v>
      </c>
      <c r="M97" t="s">
        <v>15</v>
      </c>
    </row>
    <row r="98" spans="1:13" x14ac:dyDescent="0.45">
      <c r="A98" t="s">
        <v>5</v>
      </c>
      <c r="B98" t="s">
        <v>138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6</v>
      </c>
      <c r="M98" t="s">
        <v>15</v>
      </c>
    </row>
    <row r="99" spans="1:13" x14ac:dyDescent="0.45">
      <c r="A99" t="s">
        <v>5</v>
      </c>
      <c r="B99" t="s">
        <v>138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6</v>
      </c>
      <c r="M99" t="s">
        <v>15</v>
      </c>
    </row>
    <row r="100" spans="1:13" x14ac:dyDescent="0.45">
      <c r="A100" t="s">
        <v>5</v>
      </c>
      <c r="B100" t="s">
        <v>138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6</v>
      </c>
      <c r="M100" t="s">
        <v>15</v>
      </c>
    </row>
    <row r="101" spans="1:13" x14ac:dyDescent="0.45">
      <c r="A101" t="s">
        <v>5</v>
      </c>
      <c r="B101" t="s">
        <v>138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6</v>
      </c>
      <c r="M101" t="s">
        <v>15</v>
      </c>
    </row>
    <row r="102" spans="1:13" x14ac:dyDescent="0.45">
      <c r="A102" t="s">
        <v>7</v>
      </c>
      <c r="B102" t="s">
        <v>138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8</v>
      </c>
      <c r="M102" t="s">
        <v>15</v>
      </c>
    </row>
    <row r="103" spans="1:13" x14ac:dyDescent="0.45">
      <c r="A103" t="s">
        <v>7</v>
      </c>
      <c r="B103" t="s">
        <v>138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8</v>
      </c>
      <c r="M103" t="s">
        <v>15</v>
      </c>
    </row>
    <row r="104" spans="1:13" x14ac:dyDescent="0.45">
      <c r="A104" t="s">
        <v>7</v>
      </c>
      <c r="B104" t="s">
        <v>138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8</v>
      </c>
      <c r="M104" t="s">
        <v>15</v>
      </c>
    </row>
    <row r="105" spans="1:13" x14ac:dyDescent="0.45">
      <c r="A105" t="s">
        <v>7</v>
      </c>
      <c r="B105" t="s">
        <v>138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8</v>
      </c>
      <c r="M105" t="s">
        <v>15</v>
      </c>
    </row>
    <row r="106" spans="1:13" x14ac:dyDescent="0.45">
      <c r="A106" t="s">
        <v>7</v>
      </c>
      <c r="B106" t="s">
        <v>138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8</v>
      </c>
      <c r="M106" t="s">
        <v>15</v>
      </c>
    </row>
    <row r="107" spans="1:13" x14ac:dyDescent="0.45">
      <c r="A107" t="s">
        <v>7</v>
      </c>
      <c r="B107" t="s">
        <v>138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8</v>
      </c>
      <c r="M107" t="s">
        <v>15</v>
      </c>
    </row>
    <row r="108" spans="1:13" x14ac:dyDescent="0.45">
      <c r="A108" t="s">
        <v>7</v>
      </c>
      <c r="B108" t="s">
        <v>138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8</v>
      </c>
      <c r="M108" t="s">
        <v>15</v>
      </c>
    </row>
    <row r="109" spans="1:13" x14ac:dyDescent="0.45">
      <c r="A109" t="s">
        <v>9</v>
      </c>
      <c r="B109" t="s">
        <v>138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10</v>
      </c>
      <c r="M109" t="s">
        <v>15</v>
      </c>
    </row>
    <row r="110" spans="1:13" x14ac:dyDescent="0.45">
      <c r="A110" t="s">
        <v>9</v>
      </c>
      <c r="B110" t="s">
        <v>138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10</v>
      </c>
      <c r="M110" t="s">
        <v>15</v>
      </c>
    </row>
    <row r="111" spans="1:13" x14ac:dyDescent="0.45">
      <c r="A111" t="s">
        <v>9</v>
      </c>
      <c r="B111" t="s">
        <v>138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10</v>
      </c>
      <c r="M111" t="s">
        <v>15</v>
      </c>
    </row>
    <row r="112" spans="1:13" x14ac:dyDescent="0.45">
      <c r="A112" t="s">
        <v>9</v>
      </c>
      <c r="B112" t="s">
        <v>138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10</v>
      </c>
      <c r="M112" t="s">
        <v>15</v>
      </c>
    </row>
    <row r="113" spans="1:13" x14ac:dyDescent="0.45">
      <c r="A113" t="s">
        <v>9</v>
      </c>
      <c r="B113" t="s">
        <v>138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10</v>
      </c>
      <c r="M113" t="s">
        <v>15</v>
      </c>
    </row>
    <row r="114" spans="1:13" x14ac:dyDescent="0.45">
      <c r="A114" t="s">
        <v>9</v>
      </c>
      <c r="B114" t="s">
        <v>138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10</v>
      </c>
      <c r="M114" t="s">
        <v>15</v>
      </c>
    </row>
    <row r="115" spans="1:13" x14ac:dyDescent="0.45">
      <c r="A115" t="s">
        <v>9</v>
      </c>
      <c r="B115" t="s">
        <v>138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10</v>
      </c>
      <c r="M115" t="s">
        <v>15</v>
      </c>
    </row>
    <row r="116" spans="1:13" x14ac:dyDescent="0.45">
      <c r="A116" t="s">
        <v>0</v>
      </c>
      <c r="B116" t="s">
        <v>138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1</v>
      </c>
      <c r="M116" t="s">
        <v>18</v>
      </c>
    </row>
    <row r="117" spans="1:13" x14ac:dyDescent="0.45">
      <c r="A117" t="s">
        <v>0</v>
      </c>
      <c r="B117" t="s">
        <v>138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1</v>
      </c>
      <c r="M117" t="s">
        <v>18</v>
      </c>
    </row>
    <row r="118" spans="1:13" x14ac:dyDescent="0.45">
      <c r="A118" t="s">
        <v>0</v>
      </c>
      <c r="B118" t="s">
        <v>138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1</v>
      </c>
      <c r="M118" t="s">
        <v>18</v>
      </c>
    </row>
    <row r="119" spans="1:13" x14ac:dyDescent="0.45">
      <c r="A119" t="s">
        <v>0</v>
      </c>
      <c r="B119" t="s">
        <v>138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1</v>
      </c>
      <c r="M119" t="s">
        <v>18</v>
      </c>
    </row>
    <row r="120" spans="1:13" x14ac:dyDescent="0.45">
      <c r="A120" t="s">
        <v>0</v>
      </c>
      <c r="B120" t="s">
        <v>138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1</v>
      </c>
      <c r="M120" t="s">
        <v>18</v>
      </c>
    </row>
    <row r="121" spans="1:13" x14ac:dyDescent="0.45">
      <c r="A121" t="s">
        <v>0</v>
      </c>
      <c r="B121" t="s">
        <v>138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1</v>
      </c>
      <c r="M121" t="s">
        <v>18</v>
      </c>
    </row>
    <row r="122" spans="1:13" x14ac:dyDescent="0.45">
      <c r="A122" t="s">
        <v>0</v>
      </c>
      <c r="B122" t="s">
        <v>138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1</v>
      </c>
      <c r="M122" t="s">
        <v>18</v>
      </c>
    </row>
    <row r="123" spans="1:13" x14ac:dyDescent="0.45">
      <c r="A123" t="s">
        <v>2</v>
      </c>
      <c r="B123" t="s">
        <v>138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3</v>
      </c>
      <c r="M123" t="s">
        <v>18</v>
      </c>
    </row>
    <row r="124" spans="1:13" x14ac:dyDescent="0.45">
      <c r="A124" t="s">
        <v>2</v>
      </c>
      <c r="B124" t="s">
        <v>138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3</v>
      </c>
      <c r="M124" t="s">
        <v>18</v>
      </c>
    </row>
    <row r="125" spans="1:13" x14ac:dyDescent="0.45">
      <c r="A125" t="s">
        <v>2</v>
      </c>
      <c r="B125" t="s">
        <v>138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3</v>
      </c>
      <c r="M125" t="s">
        <v>18</v>
      </c>
    </row>
    <row r="126" spans="1:13" x14ac:dyDescent="0.45">
      <c r="A126" t="s">
        <v>2</v>
      </c>
      <c r="B126" t="s">
        <v>138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3</v>
      </c>
      <c r="M126" t="s">
        <v>18</v>
      </c>
    </row>
    <row r="127" spans="1:13" x14ac:dyDescent="0.45">
      <c r="A127" t="s">
        <v>2</v>
      </c>
      <c r="B127" t="s">
        <v>138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3</v>
      </c>
      <c r="M127" t="s">
        <v>18</v>
      </c>
    </row>
    <row r="128" spans="1:13" x14ac:dyDescent="0.45">
      <c r="A128" t="s">
        <v>2</v>
      </c>
      <c r="B128" t="s">
        <v>138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3</v>
      </c>
      <c r="M128" t="s">
        <v>18</v>
      </c>
    </row>
    <row r="129" spans="1:13" x14ac:dyDescent="0.45">
      <c r="A129" t="s">
        <v>2</v>
      </c>
      <c r="B129" t="s">
        <v>138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3</v>
      </c>
      <c r="M129" t="s">
        <v>18</v>
      </c>
    </row>
    <row r="130" spans="1:13" x14ac:dyDescent="0.45">
      <c r="A130" t="s">
        <v>5</v>
      </c>
      <c r="B130" t="s">
        <v>138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6</v>
      </c>
      <c r="M130" t="s">
        <v>18</v>
      </c>
    </row>
    <row r="131" spans="1:13" x14ac:dyDescent="0.45">
      <c r="A131" t="s">
        <v>5</v>
      </c>
      <c r="B131" t="s">
        <v>138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6</v>
      </c>
      <c r="M131" t="s">
        <v>18</v>
      </c>
    </row>
    <row r="132" spans="1:13" x14ac:dyDescent="0.45">
      <c r="A132" t="s">
        <v>5</v>
      </c>
      <c r="B132" t="s">
        <v>138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6</v>
      </c>
      <c r="M132" t="s">
        <v>18</v>
      </c>
    </row>
    <row r="133" spans="1:13" x14ac:dyDescent="0.45">
      <c r="A133" t="s">
        <v>5</v>
      </c>
      <c r="B133" t="s">
        <v>138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6</v>
      </c>
      <c r="M133" t="s">
        <v>18</v>
      </c>
    </row>
    <row r="134" spans="1:13" x14ac:dyDescent="0.45">
      <c r="A134" t="s">
        <v>5</v>
      </c>
      <c r="B134" t="s">
        <v>138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6</v>
      </c>
      <c r="M134" t="s">
        <v>18</v>
      </c>
    </row>
    <row r="135" spans="1:13" x14ac:dyDescent="0.45">
      <c r="A135" t="s">
        <v>5</v>
      </c>
      <c r="B135" t="s">
        <v>138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6</v>
      </c>
      <c r="M135" t="s">
        <v>18</v>
      </c>
    </row>
    <row r="136" spans="1:13" x14ac:dyDescent="0.45">
      <c r="A136" t="s">
        <v>5</v>
      </c>
      <c r="B136" t="s">
        <v>138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6</v>
      </c>
      <c r="M136" t="s">
        <v>18</v>
      </c>
    </row>
    <row r="137" spans="1:13" x14ac:dyDescent="0.45">
      <c r="A137" t="s">
        <v>7</v>
      </c>
      <c r="B137" t="s">
        <v>138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8</v>
      </c>
      <c r="M137" t="s">
        <v>18</v>
      </c>
    </row>
    <row r="138" spans="1:13" x14ac:dyDescent="0.45">
      <c r="A138" t="s">
        <v>7</v>
      </c>
      <c r="B138" t="s">
        <v>138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8</v>
      </c>
      <c r="M138" t="s">
        <v>18</v>
      </c>
    </row>
    <row r="139" spans="1:13" x14ac:dyDescent="0.45">
      <c r="A139" t="s">
        <v>7</v>
      </c>
      <c r="B139" t="s">
        <v>138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8</v>
      </c>
      <c r="M139" t="s">
        <v>18</v>
      </c>
    </row>
    <row r="140" spans="1:13" x14ac:dyDescent="0.45">
      <c r="A140" t="s">
        <v>7</v>
      </c>
      <c r="B140" t="s">
        <v>138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8</v>
      </c>
      <c r="M140" t="s">
        <v>18</v>
      </c>
    </row>
    <row r="141" spans="1:13" x14ac:dyDescent="0.45">
      <c r="A141" t="s">
        <v>7</v>
      </c>
      <c r="B141" t="s">
        <v>138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8</v>
      </c>
      <c r="M141" t="s">
        <v>18</v>
      </c>
    </row>
    <row r="142" spans="1:13" x14ac:dyDescent="0.45">
      <c r="A142" t="s">
        <v>7</v>
      </c>
      <c r="B142" t="s">
        <v>138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8</v>
      </c>
      <c r="M142" t="s">
        <v>18</v>
      </c>
    </row>
    <row r="143" spans="1:13" x14ac:dyDescent="0.45">
      <c r="A143" t="s">
        <v>7</v>
      </c>
      <c r="B143" t="s">
        <v>138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8</v>
      </c>
      <c r="M143" t="s">
        <v>18</v>
      </c>
    </row>
    <row r="144" spans="1:13" x14ac:dyDescent="0.45">
      <c r="A144" t="s">
        <v>9</v>
      </c>
      <c r="B144" t="s">
        <v>138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10</v>
      </c>
      <c r="M144" t="s">
        <v>18</v>
      </c>
    </row>
    <row r="145" spans="1:13" x14ac:dyDescent="0.45">
      <c r="A145" t="s">
        <v>9</v>
      </c>
      <c r="B145" t="s">
        <v>138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10</v>
      </c>
      <c r="M145" t="s">
        <v>18</v>
      </c>
    </row>
    <row r="146" spans="1:13" x14ac:dyDescent="0.45">
      <c r="A146" t="s">
        <v>9</v>
      </c>
      <c r="B146" t="s">
        <v>138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10</v>
      </c>
      <c r="M146" t="s">
        <v>18</v>
      </c>
    </row>
    <row r="147" spans="1:13" x14ac:dyDescent="0.45">
      <c r="A147" t="s">
        <v>9</v>
      </c>
      <c r="B147" t="s">
        <v>138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10</v>
      </c>
      <c r="M147" t="s">
        <v>18</v>
      </c>
    </row>
    <row r="148" spans="1:13" x14ac:dyDescent="0.45">
      <c r="A148" t="s">
        <v>9</v>
      </c>
      <c r="B148" t="s">
        <v>138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10</v>
      </c>
      <c r="M148" t="s">
        <v>18</v>
      </c>
    </row>
    <row r="149" spans="1:13" x14ac:dyDescent="0.45">
      <c r="A149" t="s">
        <v>9</v>
      </c>
      <c r="B149" t="s">
        <v>138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10</v>
      </c>
      <c r="M149" t="s">
        <v>18</v>
      </c>
    </row>
    <row r="150" spans="1:13" x14ac:dyDescent="0.45">
      <c r="A150" t="s">
        <v>9</v>
      </c>
      <c r="B150" t="s">
        <v>138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10</v>
      </c>
      <c r="M150" t="s">
        <v>18</v>
      </c>
    </row>
    <row r="151" spans="1:13" x14ac:dyDescent="0.45">
      <c r="A151" t="s">
        <v>0</v>
      </c>
      <c r="B151" t="s">
        <v>138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1</v>
      </c>
      <c r="M151" t="s">
        <v>21</v>
      </c>
    </row>
    <row r="152" spans="1:13" x14ac:dyDescent="0.45">
      <c r="A152" t="s">
        <v>0</v>
      </c>
      <c r="B152" t="s">
        <v>138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1</v>
      </c>
      <c r="M152" t="s">
        <v>21</v>
      </c>
    </row>
    <row r="153" spans="1:13" x14ac:dyDescent="0.45">
      <c r="A153" t="s">
        <v>0</v>
      </c>
      <c r="B153" t="s">
        <v>138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1</v>
      </c>
      <c r="M153" t="s">
        <v>21</v>
      </c>
    </row>
    <row r="154" spans="1:13" x14ac:dyDescent="0.45">
      <c r="A154" t="s">
        <v>0</v>
      </c>
      <c r="B154" t="s">
        <v>138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1</v>
      </c>
      <c r="M154" t="s">
        <v>21</v>
      </c>
    </row>
    <row r="155" spans="1:13" x14ac:dyDescent="0.45">
      <c r="A155" t="s">
        <v>0</v>
      </c>
      <c r="B155" t="s">
        <v>138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1</v>
      </c>
      <c r="M155" t="s">
        <v>21</v>
      </c>
    </row>
    <row r="156" spans="1:13" x14ac:dyDescent="0.45">
      <c r="A156" t="s">
        <v>0</v>
      </c>
      <c r="B156" t="s">
        <v>138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1</v>
      </c>
      <c r="M156" t="s">
        <v>21</v>
      </c>
    </row>
    <row r="157" spans="1:13" x14ac:dyDescent="0.45">
      <c r="A157" t="s">
        <v>0</v>
      </c>
      <c r="B157" t="s">
        <v>138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1</v>
      </c>
      <c r="M157" t="s">
        <v>21</v>
      </c>
    </row>
    <row r="158" spans="1:13" x14ac:dyDescent="0.45">
      <c r="A158" t="s">
        <v>2</v>
      </c>
      <c r="B158" t="s">
        <v>138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3</v>
      </c>
      <c r="M158" t="s">
        <v>21</v>
      </c>
    </row>
    <row r="159" spans="1:13" x14ac:dyDescent="0.45">
      <c r="A159" t="s">
        <v>2</v>
      </c>
      <c r="B159" t="s">
        <v>138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3</v>
      </c>
      <c r="M159" t="s">
        <v>21</v>
      </c>
    </row>
    <row r="160" spans="1:13" x14ac:dyDescent="0.45">
      <c r="A160" t="s">
        <v>2</v>
      </c>
      <c r="B160" t="s">
        <v>138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3</v>
      </c>
      <c r="M160" t="s">
        <v>21</v>
      </c>
    </row>
    <row r="161" spans="1:13" x14ac:dyDescent="0.45">
      <c r="A161" t="s">
        <v>2</v>
      </c>
      <c r="B161" t="s">
        <v>138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3</v>
      </c>
      <c r="M161" t="s">
        <v>21</v>
      </c>
    </row>
    <row r="162" spans="1:13" x14ac:dyDescent="0.45">
      <c r="A162" t="s">
        <v>2</v>
      </c>
      <c r="B162" t="s">
        <v>138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3</v>
      </c>
      <c r="M162" t="s">
        <v>21</v>
      </c>
    </row>
    <row r="163" spans="1:13" x14ac:dyDescent="0.45">
      <c r="A163" t="s">
        <v>2</v>
      </c>
      <c r="B163" t="s">
        <v>138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3</v>
      </c>
      <c r="M163" t="s">
        <v>21</v>
      </c>
    </row>
    <row r="164" spans="1:13" x14ac:dyDescent="0.45">
      <c r="A164" t="s">
        <v>2</v>
      </c>
      <c r="B164" t="s">
        <v>138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3</v>
      </c>
      <c r="M164" t="s">
        <v>21</v>
      </c>
    </row>
    <row r="165" spans="1:13" x14ac:dyDescent="0.45">
      <c r="A165" t="s">
        <v>5</v>
      </c>
      <c r="B165" t="s">
        <v>138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6</v>
      </c>
      <c r="M165" t="s">
        <v>21</v>
      </c>
    </row>
    <row r="166" spans="1:13" x14ac:dyDescent="0.45">
      <c r="A166" t="s">
        <v>5</v>
      </c>
      <c r="B166" t="s">
        <v>138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6</v>
      </c>
      <c r="M166" t="s">
        <v>21</v>
      </c>
    </row>
    <row r="167" spans="1:13" x14ac:dyDescent="0.45">
      <c r="A167" t="s">
        <v>5</v>
      </c>
      <c r="B167" t="s">
        <v>138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6</v>
      </c>
      <c r="M167" t="s">
        <v>21</v>
      </c>
    </row>
    <row r="168" spans="1:13" x14ac:dyDescent="0.45">
      <c r="A168" t="s">
        <v>5</v>
      </c>
      <c r="B168" t="s">
        <v>138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6</v>
      </c>
      <c r="M168" t="s">
        <v>21</v>
      </c>
    </row>
    <row r="169" spans="1:13" x14ac:dyDescent="0.45">
      <c r="A169" t="s">
        <v>5</v>
      </c>
      <c r="B169" t="s">
        <v>138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6</v>
      </c>
      <c r="M169" t="s">
        <v>21</v>
      </c>
    </row>
    <row r="170" spans="1:13" x14ac:dyDescent="0.45">
      <c r="A170" t="s">
        <v>5</v>
      </c>
      <c r="B170" t="s">
        <v>138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6</v>
      </c>
      <c r="M170" t="s">
        <v>21</v>
      </c>
    </row>
    <row r="171" spans="1:13" x14ac:dyDescent="0.45">
      <c r="A171" t="s">
        <v>5</v>
      </c>
      <c r="B171" t="s">
        <v>138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6</v>
      </c>
      <c r="M171" t="s">
        <v>21</v>
      </c>
    </row>
    <row r="172" spans="1:13" x14ac:dyDescent="0.45">
      <c r="A172" t="s">
        <v>7</v>
      </c>
      <c r="B172" t="s">
        <v>138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8</v>
      </c>
      <c r="M172" t="s">
        <v>21</v>
      </c>
    </row>
    <row r="173" spans="1:13" x14ac:dyDescent="0.45">
      <c r="A173" t="s">
        <v>7</v>
      </c>
      <c r="B173" t="s">
        <v>138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8</v>
      </c>
      <c r="M173" t="s">
        <v>21</v>
      </c>
    </row>
    <row r="174" spans="1:13" x14ac:dyDescent="0.45">
      <c r="A174" t="s">
        <v>7</v>
      </c>
      <c r="B174" t="s">
        <v>138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8</v>
      </c>
      <c r="M174" t="s">
        <v>21</v>
      </c>
    </row>
    <row r="175" spans="1:13" x14ac:dyDescent="0.45">
      <c r="A175" t="s">
        <v>7</v>
      </c>
      <c r="B175" t="s">
        <v>138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8</v>
      </c>
      <c r="M175" t="s">
        <v>21</v>
      </c>
    </row>
    <row r="176" spans="1:13" x14ac:dyDescent="0.45">
      <c r="A176" t="s">
        <v>7</v>
      </c>
      <c r="B176" t="s">
        <v>138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8</v>
      </c>
      <c r="M176" t="s">
        <v>21</v>
      </c>
    </row>
    <row r="177" spans="1:13" x14ac:dyDescent="0.45">
      <c r="A177" t="s">
        <v>7</v>
      </c>
      <c r="B177" t="s">
        <v>138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8</v>
      </c>
      <c r="M177" t="s">
        <v>21</v>
      </c>
    </row>
    <row r="178" spans="1:13" x14ac:dyDescent="0.45">
      <c r="A178" t="s">
        <v>7</v>
      </c>
      <c r="B178" t="s">
        <v>138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8</v>
      </c>
      <c r="M178" t="s">
        <v>21</v>
      </c>
    </row>
    <row r="179" spans="1:13" x14ac:dyDescent="0.45">
      <c r="A179" t="s">
        <v>9</v>
      </c>
      <c r="B179" t="s">
        <v>138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10</v>
      </c>
      <c r="M179" t="s">
        <v>21</v>
      </c>
    </row>
    <row r="180" spans="1:13" x14ac:dyDescent="0.45">
      <c r="A180" t="s">
        <v>9</v>
      </c>
      <c r="B180" t="s">
        <v>138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10</v>
      </c>
      <c r="M180" t="s">
        <v>21</v>
      </c>
    </row>
    <row r="181" spans="1:13" x14ac:dyDescent="0.45">
      <c r="A181" t="s">
        <v>9</v>
      </c>
      <c r="B181" t="s">
        <v>138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10</v>
      </c>
      <c r="M181" t="s">
        <v>21</v>
      </c>
    </row>
    <row r="182" spans="1:13" x14ac:dyDescent="0.45">
      <c r="A182" t="s">
        <v>9</v>
      </c>
      <c r="B182" t="s">
        <v>138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10</v>
      </c>
      <c r="M182" t="s">
        <v>21</v>
      </c>
    </row>
    <row r="183" spans="1:13" x14ac:dyDescent="0.45">
      <c r="A183" t="s">
        <v>9</v>
      </c>
      <c r="B183" t="s">
        <v>138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10</v>
      </c>
      <c r="M183" t="s">
        <v>21</v>
      </c>
    </row>
    <row r="184" spans="1:13" x14ac:dyDescent="0.45">
      <c r="A184" t="s">
        <v>9</v>
      </c>
      <c r="B184" t="s">
        <v>138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10</v>
      </c>
      <c r="M184" t="s">
        <v>21</v>
      </c>
    </row>
    <row r="185" spans="1:13" x14ac:dyDescent="0.45">
      <c r="A185" t="s">
        <v>9</v>
      </c>
      <c r="B185" t="s">
        <v>138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10</v>
      </c>
      <c r="M185" t="s">
        <v>21</v>
      </c>
    </row>
    <row r="186" spans="1:13" x14ac:dyDescent="0.45">
      <c r="A186" t="s">
        <v>0</v>
      </c>
      <c r="B186" t="s">
        <v>138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1</v>
      </c>
      <c r="M186" t="s">
        <v>23</v>
      </c>
    </row>
    <row r="187" spans="1:13" x14ac:dyDescent="0.45">
      <c r="A187" t="s">
        <v>0</v>
      </c>
      <c r="B187" t="s">
        <v>138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1</v>
      </c>
      <c r="M187" t="s">
        <v>23</v>
      </c>
    </row>
    <row r="188" spans="1:13" x14ac:dyDescent="0.45">
      <c r="A188" t="s">
        <v>0</v>
      </c>
      <c r="B188" t="s">
        <v>138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1</v>
      </c>
      <c r="M188" t="s">
        <v>23</v>
      </c>
    </row>
    <row r="189" spans="1:13" x14ac:dyDescent="0.45">
      <c r="A189" t="s">
        <v>0</v>
      </c>
      <c r="B189" t="s">
        <v>138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1</v>
      </c>
      <c r="M189" t="s">
        <v>23</v>
      </c>
    </row>
    <row r="190" spans="1:13" x14ac:dyDescent="0.45">
      <c r="A190" t="s">
        <v>0</v>
      </c>
      <c r="B190" t="s">
        <v>138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1</v>
      </c>
      <c r="M190" t="s">
        <v>23</v>
      </c>
    </row>
    <row r="191" spans="1:13" x14ac:dyDescent="0.45">
      <c r="A191" t="s">
        <v>0</v>
      </c>
      <c r="B191" t="s">
        <v>138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1</v>
      </c>
      <c r="M191" t="s">
        <v>23</v>
      </c>
    </row>
    <row r="192" spans="1:13" x14ac:dyDescent="0.45">
      <c r="A192" t="s">
        <v>0</v>
      </c>
      <c r="B192" t="s">
        <v>138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1</v>
      </c>
      <c r="M192" t="s">
        <v>23</v>
      </c>
    </row>
    <row r="193" spans="1:13" x14ac:dyDescent="0.45">
      <c r="A193" t="s">
        <v>2</v>
      </c>
      <c r="B193" t="s">
        <v>138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3</v>
      </c>
      <c r="M193" t="s">
        <v>23</v>
      </c>
    </row>
    <row r="194" spans="1:13" x14ac:dyDescent="0.45">
      <c r="A194" t="s">
        <v>2</v>
      </c>
      <c r="B194" t="s">
        <v>138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3</v>
      </c>
      <c r="M194" t="s">
        <v>23</v>
      </c>
    </row>
    <row r="195" spans="1:13" x14ac:dyDescent="0.45">
      <c r="A195" t="s">
        <v>2</v>
      </c>
      <c r="B195" t="s">
        <v>138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3</v>
      </c>
      <c r="M195" t="s">
        <v>23</v>
      </c>
    </row>
    <row r="196" spans="1:13" x14ac:dyDescent="0.45">
      <c r="A196" t="s">
        <v>2</v>
      </c>
      <c r="B196" t="s">
        <v>138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3</v>
      </c>
      <c r="M196" t="s">
        <v>23</v>
      </c>
    </row>
    <row r="197" spans="1:13" x14ac:dyDescent="0.45">
      <c r="A197" t="s">
        <v>2</v>
      </c>
      <c r="B197" t="s">
        <v>138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3</v>
      </c>
      <c r="M197" t="s">
        <v>23</v>
      </c>
    </row>
    <row r="198" spans="1:13" x14ac:dyDescent="0.45">
      <c r="A198" t="s">
        <v>2</v>
      </c>
      <c r="B198" t="s">
        <v>138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3</v>
      </c>
      <c r="M198" t="s">
        <v>23</v>
      </c>
    </row>
    <row r="199" spans="1:13" x14ac:dyDescent="0.45">
      <c r="A199" t="s">
        <v>2</v>
      </c>
      <c r="B199" t="s">
        <v>138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3</v>
      </c>
      <c r="M199" t="s">
        <v>23</v>
      </c>
    </row>
    <row r="200" spans="1:13" x14ac:dyDescent="0.45">
      <c r="A200" t="s">
        <v>5</v>
      </c>
      <c r="B200" t="s">
        <v>138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6</v>
      </c>
      <c r="M200" t="s">
        <v>23</v>
      </c>
    </row>
    <row r="201" spans="1:13" x14ac:dyDescent="0.45">
      <c r="A201" t="s">
        <v>5</v>
      </c>
      <c r="B201" t="s">
        <v>138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6</v>
      </c>
      <c r="M201" t="s">
        <v>23</v>
      </c>
    </row>
    <row r="202" spans="1:13" x14ac:dyDescent="0.45">
      <c r="A202" t="s">
        <v>5</v>
      </c>
      <c r="B202" t="s">
        <v>138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6</v>
      </c>
      <c r="M202" t="s">
        <v>23</v>
      </c>
    </row>
    <row r="203" spans="1:13" x14ac:dyDescent="0.45">
      <c r="A203" t="s">
        <v>5</v>
      </c>
      <c r="B203" t="s">
        <v>138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6</v>
      </c>
      <c r="M203" t="s">
        <v>23</v>
      </c>
    </row>
    <row r="204" spans="1:13" x14ac:dyDescent="0.45">
      <c r="A204" t="s">
        <v>5</v>
      </c>
      <c r="B204" t="s">
        <v>138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6</v>
      </c>
      <c r="M204" t="s">
        <v>23</v>
      </c>
    </row>
    <row r="205" spans="1:13" x14ac:dyDescent="0.45">
      <c r="A205" t="s">
        <v>5</v>
      </c>
      <c r="B205" t="s">
        <v>138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6</v>
      </c>
      <c r="M205" t="s">
        <v>23</v>
      </c>
    </row>
    <row r="206" spans="1:13" x14ac:dyDescent="0.45">
      <c r="A206" t="s">
        <v>5</v>
      </c>
      <c r="B206" t="s">
        <v>138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6</v>
      </c>
      <c r="M206" t="s">
        <v>23</v>
      </c>
    </row>
    <row r="207" spans="1:13" x14ac:dyDescent="0.45">
      <c r="A207" t="s">
        <v>7</v>
      </c>
      <c r="B207" t="s">
        <v>138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8</v>
      </c>
      <c r="M207" t="s">
        <v>23</v>
      </c>
    </row>
    <row r="208" spans="1:13" x14ac:dyDescent="0.45">
      <c r="A208" t="s">
        <v>7</v>
      </c>
      <c r="B208" t="s">
        <v>138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8</v>
      </c>
      <c r="M208" t="s">
        <v>23</v>
      </c>
    </row>
    <row r="209" spans="1:13" x14ac:dyDescent="0.45">
      <c r="A209" t="s">
        <v>7</v>
      </c>
      <c r="B209" t="s">
        <v>138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8</v>
      </c>
      <c r="M209" t="s">
        <v>23</v>
      </c>
    </row>
    <row r="210" spans="1:13" x14ac:dyDescent="0.45">
      <c r="A210" t="s">
        <v>7</v>
      </c>
      <c r="B210" t="s">
        <v>138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8</v>
      </c>
      <c r="M210" t="s">
        <v>23</v>
      </c>
    </row>
    <row r="211" spans="1:13" x14ac:dyDescent="0.45">
      <c r="A211" t="s">
        <v>7</v>
      </c>
      <c r="B211" t="s">
        <v>138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8</v>
      </c>
      <c r="M211" t="s">
        <v>23</v>
      </c>
    </row>
    <row r="212" spans="1:13" x14ac:dyDescent="0.45">
      <c r="A212" t="s">
        <v>7</v>
      </c>
      <c r="B212" t="s">
        <v>138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8</v>
      </c>
      <c r="M212" t="s">
        <v>23</v>
      </c>
    </row>
    <row r="213" spans="1:13" x14ac:dyDescent="0.45">
      <c r="A213" t="s">
        <v>7</v>
      </c>
      <c r="B213" t="s">
        <v>138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8</v>
      </c>
      <c r="M213" t="s">
        <v>23</v>
      </c>
    </row>
    <row r="214" spans="1:13" x14ac:dyDescent="0.45">
      <c r="A214" t="s">
        <v>9</v>
      </c>
      <c r="B214" t="s">
        <v>138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10</v>
      </c>
      <c r="M214" t="s">
        <v>23</v>
      </c>
    </row>
    <row r="215" spans="1:13" x14ac:dyDescent="0.45">
      <c r="A215" t="s">
        <v>9</v>
      </c>
      <c r="B215" t="s">
        <v>138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10</v>
      </c>
      <c r="M215" t="s">
        <v>23</v>
      </c>
    </row>
    <row r="216" spans="1:13" x14ac:dyDescent="0.45">
      <c r="A216" t="s">
        <v>9</v>
      </c>
      <c r="B216" t="s">
        <v>138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10</v>
      </c>
      <c r="M216" t="s">
        <v>23</v>
      </c>
    </row>
    <row r="217" spans="1:13" x14ac:dyDescent="0.45">
      <c r="A217" t="s">
        <v>9</v>
      </c>
      <c r="B217" t="s">
        <v>138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10</v>
      </c>
      <c r="M217" t="s">
        <v>23</v>
      </c>
    </row>
    <row r="218" spans="1:13" x14ac:dyDescent="0.45">
      <c r="A218" t="s">
        <v>9</v>
      </c>
      <c r="B218" t="s">
        <v>138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10</v>
      </c>
      <c r="M218" t="s">
        <v>23</v>
      </c>
    </row>
    <row r="219" spans="1:13" x14ac:dyDescent="0.45">
      <c r="A219" t="s">
        <v>9</v>
      </c>
      <c r="B219" t="s">
        <v>138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10</v>
      </c>
      <c r="M219" t="s">
        <v>23</v>
      </c>
    </row>
    <row r="220" spans="1:13" x14ac:dyDescent="0.45">
      <c r="A220" t="s">
        <v>9</v>
      </c>
      <c r="B220" t="s">
        <v>138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10</v>
      </c>
      <c r="M220" t="s">
        <v>23</v>
      </c>
    </row>
    <row r="221" spans="1:13" x14ac:dyDescent="0.45">
      <c r="A221" t="s">
        <v>0</v>
      </c>
      <c r="B221" t="s">
        <v>138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1</v>
      </c>
      <c r="M221" t="s">
        <v>70</v>
      </c>
    </row>
    <row r="222" spans="1:13" x14ac:dyDescent="0.45">
      <c r="A222" t="s">
        <v>0</v>
      </c>
      <c r="B222" t="s">
        <v>138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1</v>
      </c>
      <c r="M222" t="s">
        <v>70</v>
      </c>
    </row>
    <row r="223" spans="1:13" x14ac:dyDescent="0.45">
      <c r="A223" t="s">
        <v>0</v>
      </c>
      <c r="B223" t="s">
        <v>138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1</v>
      </c>
      <c r="M223" t="s">
        <v>70</v>
      </c>
    </row>
    <row r="224" spans="1:13" x14ac:dyDescent="0.45">
      <c r="A224" t="s">
        <v>0</v>
      </c>
      <c r="B224" t="s">
        <v>138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1</v>
      </c>
      <c r="M224" t="s">
        <v>70</v>
      </c>
    </row>
    <row r="225" spans="1:13" x14ac:dyDescent="0.45">
      <c r="A225" t="s">
        <v>0</v>
      </c>
      <c r="B225" t="s">
        <v>138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1</v>
      </c>
      <c r="M225" t="s">
        <v>70</v>
      </c>
    </row>
    <row r="226" spans="1:13" x14ac:dyDescent="0.45">
      <c r="A226" t="s">
        <v>0</v>
      </c>
      <c r="B226" t="s">
        <v>138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1</v>
      </c>
      <c r="M226" t="s">
        <v>70</v>
      </c>
    </row>
    <row r="227" spans="1:13" x14ac:dyDescent="0.45">
      <c r="A227" t="s">
        <v>0</v>
      </c>
      <c r="B227" t="s">
        <v>138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1</v>
      </c>
      <c r="M227" t="s">
        <v>70</v>
      </c>
    </row>
    <row r="228" spans="1:13" x14ac:dyDescent="0.45">
      <c r="A228" t="s">
        <v>2</v>
      </c>
      <c r="B228" t="s">
        <v>138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3</v>
      </c>
      <c r="M228" t="s">
        <v>70</v>
      </c>
    </row>
    <row r="229" spans="1:13" x14ac:dyDescent="0.45">
      <c r="A229" t="s">
        <v>2</v>
      </c>
      <c r="B229" t="s">
        <v>138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3</v>
      </c>
      <c r="M229" t="s">
        <v>70</v>
      </c>
    </row>
    <row r="230" spans="1:13" x14ac:dyDescent="0.45">
      <c r="A230" t="s">
        <v>2</v>
      </c>
      <c r="B230" t="s">
        <v>138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3</v>
      </c>
      <c r="M230" t="s">
        <v>70</v>
      </c>
    </row>
    <row r="231" spans="1:13" x14ac:dyDescent="0.45">
      <c r="A231" t="s">
        <v>2</v>
      </c>
      <c r="B231" t="s">
        <v>138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3</v>
      </c>
      <c r="M231" t="s">
        <v>70</v>
      </c>
    </row>
    <row r="232" spans="1:13" x14ac:dyDescent="0.45">
      <c r="A232" t="s">
        <v>2</v>
      </c>
      <c r="B232" t="s">
        <v>138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3</v>
      </c>
      <c r="M232" t="s">
        <v>70</v>
      </c>
    </row>
    <row r="233" spans="1:13" x14ac:dyDescent="0.45">
      <c r="A233" t="s">
        <v>2</v>
      </c>
      <c r="B233" t="s">
        <v>138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3</v>
      </c>
      <c r="M233" t="s">
        <v>70</v>
      </c>
    </row>
    <row r="234" spans="1:13" x14ac:dyDescent="0.45">
      <c r="A234" t="s">
        <v>2</v>
      </c>
      <c r="B234" t="s">
        <v>138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3</v>
      </c>
      <c r="M234" t="s">
        <v>70</v>
      </c>
    </row>
    <row r="235" spans="1:13" x14ac:dyDescent="0.45">
      <c r="A235" t="s">
        <v>5</v>
      </c>
      <c r="B235" t="s">
        <v>138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6</v>
      </c>
      <c r="M235" t="s">
        <v>70</v>
      </c>
    </row>
    <row r="236" spans="1:13" x14ac:dyDescent="0.45">
      <c r="A236" t="s">
        <v>5</v>
      </c>
      <c r="B236" t="s">
        <v>138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6</v>
      </c>
      <c r="M236" t="s">
        <v>70</v>
      </c>
    </row>
    <row r="237" spans="1:13" x14ac:dyDescent="0.45">
      <c r="A237" t="s">
        <v>5</v>
      </c>
      <c r="B237" t="s">
        <v>138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6</v>
      </c>
      <c r="M237" t="s">
        <v>70</v>
      </c>
    </row>
    <row r="238" spans="1:13" x14ac:dyDescent="0.45">
      <c r="A238" t="s">
        <v>5</v>
      </c>
      <c r="B238" t="s">
        <v>138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6</v>
      </c>
      <c r="M238" t="s">
        <v>70</v>
      </c>
    </row>
    <row r="239" spans="1:13" x14ac:dyDescent="0.45">
      <c r="A239" t="s">
        <v>5</v>
      </c>
      <c r="B239" t="s">
        <v>138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6</v>
      </c>
      <c r="M239" t="s">
        <v>70</v>
      </c>
    </row>
    <row r="240" spans="1:13" x14ac:dyDescent="0.45">
      <c r="A240" t="s">
        <v>5</v>
      </c>
      <c r="B240" t="s">
        <v>138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6</v>
      </c>
      <c r="M240" t="s">
        <v>70</v>
      </c>
    </row>
    <row r="241" spans="1:13" x14ac:dyDescent="0.45">
      <c r="A241" t="s">
        <v>5</v>
      </c>
      <c r="B241" t="s">
        <v>138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6</v>
      </c>
      <c r="M241" t="s">
        <v>70</v>
      </c>
    </row>
    <row r="242" spans="1:13" x14ac:dyDescent="0.45">
      <c r="A242" t="s">
        <v>7</v>
      </c>
      <c r="B242" t="s">
        <v>138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8</v>
      </c>
      <c r="M242" t="s">
        <v>70</v>
      </c>
    </row>
    <row r="243" spans="1:13" x14ac:dyDescent="0.45">
      <c r="A243" t="s">
        <v>7</v>
      </c>
      <c r="B243" t="s">
        <v>138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8</v>
      </c>
      <c r="M243" t="s">
        <v>70</v>
      </c>
    </row>
    <row r="244" spans="1:13" x14ac:dyDescent="0.45">
      <c r="A244" t="s">
        <v>7</v>
      </c>
      <c r="B244" t="s">
        <v>138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8</v>
      </c>
      <c r="M244" t="s">
        <v>70</v>
      </c>
    </row>
    <row r="245" spans="1:13" x14ac:dyDescent="0.45">
      <c r="A245" t="s">
        <v>7</v>
      </c>
      <c r="B245" t="s">
        <v>138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8</v>
      </c>
      <c r="M245" t="s">
        <v>70</v>
      </c>
    </row>
    <row r="246" spans="1:13" x14ac:dyDescent="0.45">
      <c r="A246" t="s">
        <v>7</v>
      </c>
      <c r="B246" t="s">
        <v>138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8</v>
      </c>
      <c r="M246" t="s">
        <v>70</v>
      </c>
    </row>
    <row r="247" spans="1:13" x14ac:dyDescent="0.45">
      <c r="A247" t="s">
        <v>7</v>
      </c>
      <c r="B247" t="s">
        <v>138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8</v>
      </c>
      <c r="M247" t="s">
        <v>70</v>
      </c>
    </row>
    <row r="248" spans="1:13" x14ac:dyDescent="0.45">
      <c r="A248" t="s">
        <v>7</v>
      </c>
      <c r="B248" t="s">
        <v>138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8</v>
      </c>
      <c r="M248" t="s">
        <v>70</v>
      </c>
    </row>
    <row r="249" spans="1:13" x14ac:dyDescent="0.45">
      <c r="A249" t="s">
        <v>9</v>
      </c>
      <c r="B249" t="s">
        <v>138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10</v>
      </c>
      <c r="M249" t="s">
        <v>70</v>
      </c>
    </row>
    <row r="250" spans="1:13" x14ac:dyDescent="0.45">
      <c r="A250" t="s">
        <v>9</v>
      </c>
      <c r="B250" t="s">
        <v>138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10</v>
      </c>
      <c r="M250" t="s">
        <v>70</v>
      </c>
    </row>
    <row r="251" spans="1:13" x14ac:dyDescent="0.45">
      <c r="A251" t="s">
        <v>9</v>
      </c>
      <c r="B251" t="s">
        <v>138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10</v>
      </c>
      <c r="M251" t="s">
        <v>70</v>
      </c>
    </row>
    <row r="252" spans="1:13" x14ac:dyDescent="0.45">
      <c r="A252" t="s">
        <v>9</v>
      </c>
      <c r="B252" t="s">
        <v>138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10</v>
      </c>
      <c r="M252" t="s">
        <v>70</v>
      </c>
    </row>
    <row r="253" spans="1:13" x14ac:dyDescent="0.45">
      <c r="A253" t="s">
        <v>9</v>
      </c>
      <c r="B253" t="s">
        <v>138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10</v>
      </c>
      <c r="M253" t="s">
        <v>70</v>
      </c>
    </row>
    <row r="254" spans="1:13" x14ac:dyDescent="0.45">
      <c r="A254" t="s">
        <v>9</v>
      </c>
      <c r="B254" t="s">
        <v>138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10</v>
      </c>
      <c r="M254" t="s">
        <v>70</v>
      </c>
    </row>
    <row r="255" spans="1:13" x14ac:dyDescent="0.45">
      <c r="A255" t="s">
        <v>9</v>
      </c>
      <c r="B255" t="s">
        <v>138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10</v>
      </c>
      <c r="M255" t="s">
        <v>70</v>
      </c>
    </row>
    <row r="256" spans="1:13" x14ac:dyDescent="0.45">
      <c r="A256" t="s">
        <v>0</v>
      </c>
      <c r="B256" t="s">
        <v>138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1</v>
      </c>
      <c r="M256" t="s">
        <v>71</v>
      </c>
    </row>
    <row r="257" spans="1:13" x14ac:dyDescent="0.45">
      <c r="A257" t="s">
        <v>0</v>
      </c>
      <c r="B257" t="s">
        <v>138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1</v>
      </c>
      <c r="M257" t="s">
        <v>71</v>
      </c>
    </row>
    <row r="258" spans="1:13" x14ac:dyDescent="0.45">
      <c r="A258" t="s">
        <v>0</v>
      </c>
      <c r="B258" t="s">
        <v>138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1</v>
      </c>
      <c r="M258" t="s">
        <v>71</v>
      </c>
    </row>
    <row r="259" spans="1:13" x14ac:dyDescent="0.45">
      <c r="A259" t="s">
        <v>0</v>
      </c>
      <c r="B259" t="s">
        <v>138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1</v>
      </c>
      <c r="M259" t="s">
        <v>71</v>
      </c>
    </row>
    <row r="260" spans="1:13" x14ac:dyDescent="0.45">
      <c r="A260" t="s">
        <v>0</v>
      </c>
      <c r="B260" t="s">
        <v>138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1</v>
      </c>
      <c r="M260" t="s">
        <v>71</v>
      </c>
    </row>
    <row r="261" spans="1:13" x14ac:dyDescent="0.45">
      <c r="A261" t="s">
        <v>0</v>
      </c>
      <c r="B261" t="s">
        <v>138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1</v>
      </c>
      <c r="M261" t="s">
        <v>71</v>
      </c>
    </row>
    <row r="262" spans="1:13" x14ac:dyDescent="0.45">
      <c r="A262" t="s">
        <v>0</v>
      </c>
      <c r="B262" t="s">
        <v>138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1</v>
      </c>
      <c r="M262" t="s">
        <v>71</v>
      </c>
    </row>
    <row r="263" spans="1:13" x14ac:dyDescent="0.45">
      <c r="A263" t="s">
        <v>2</v>
      </c>
      <c r="B263" t="s">
        <v>138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3</v>
      </c>
      <c r="M263" t="s">
        <v>71</v>
      </c>
    </row>
    <row r="264" spans="1:13" x14ac:dyDescent="0.45">
      <c r="A264" t="s">
        <v>2</v>
      </c>
      <c r="B264" t="s">
        <v>138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3</v>
      </c>
      <c r="M264" t="s">
        <v>71</v>
      </c>
    </row>
    <row r="265" spans="1:13" x14ac:dyDescent="0.45">
      <c r="A265" t="s">
        <v>2</v>
      </c>
      <c r="B265" t="s">
        <v>138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3</v>
      </c>
      <c r="M265" t="s">
        <v>71</v>
      </c>
    </row>
    <row r="266" spans="1:13" x14ac:dyDescent="0.45">
      <c r="A266" t="s">
        <v>2</v>
      </c>
      <c r="B266" t="s">
        <v>138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3</v>
      </c>
      <c r="M266" t="s">
        <v>71</v>
      </c>
    </row>
    <row r="267" spans="1:13" x14ac:dyDescent="0.45">
      <c r="A267" t="s">
        <v>2</v>
      </c>
      <c r="B267" t="s">
        <v>138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3</v>
      </c>
      <c r="M267" t="s">
        <v>71</v>
      </c>
    </row>
    <row r="268" spans="1:13" x14ac:dyDescent="0.45">
      <c r="A268" t="s">
        <v>2</v>
      </c>
      <c r="B268" t="s">
        <v>138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3</v>
      </c>
      <c r="M268" t="s">
        <v>71</v>
      </c>
    </row>
    <row r="269" spans="1:13" x14ac:dyDescent="0.45">
      <c r="A269" t="s">
        <v>2</v>
      </c>
      <c r="B269" t="s">
        <v>138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3</v>
      </c>
      <c r="M269" t="s">
        <v>71</v>
      </c>
    </row>
    <row r="270" spans="1:13" x14ac:dyDescent="0.45">
      <c r="A270" t="s">
        <v>5</v>
      </c>
      <c r="B270" t="s">
        <v>138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6</v>
      </c>
      <c r="M270" t="s">
        <v>71</v>
      </c>
    </row>
    <row r="271" spans="1:13" x14ac:dyDescent="0.45">
      <c r="A271" t="s">
        <v>5</v>
      </c>
      <c r="B271" t="s">
        <v>138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6</v>
      </c>
      <c r="M271" t="s">
        <v>71</v>
      </c>
    </row>
    <row r="272" spans="1:13" x14ac:dyDescent="0.45">
      <c r="A272" t="s">
        <v>5</v>
      </c>
      <c r="B272" t="s">
        <v>138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6</v>
      </c>
      <c r="M272" t="s">
        <v>71</v>
      </c>
    </row>
    <row r="273" spans="1:13" x14ac:dyDescent="0.45">
      <c r="A273" t="s">
        <v>5</v>
      </c>
      <c r="B273" t="s">
        <v>138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6</v>
      </c>
      <c r="M273" t="s">
        <v>71</v>
      </c>
    </row>
    <row r="274" spans="1:13" x14ac:dyDescent="0.45">
      <c r="A274" t="s">
        <v>5</v>
      </c>
      <c r="B274" t="s">
        <v>138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6</v>
      </c>
      <c r="M274" t="s">
        <v>71</v>
      </c>
    </row>
    <row r="275" spans="1:13" x14ac:dyDescent="0.45">
      <c r="A275" t="s">
        <v>5</v>
      </c>
      <c r="B275" t="s">
        <v>138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6</v>
      </c>
      <c r="M275" t="s">
        <v>71</v>
      </c>
    </row>
    <row r="276" spans="1:13" x14ac:dyDescent="0.45">
      <c r="A276" t="s">
        <v>5</v>
      </c>
      <c r="B276" t="s">
        <v>138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6</v>
      </c>
      <c r="M276" t="s">
        <v>71</v>
      </c>
    </row>
    <row r="277" spans="1:13" x14ac:dyDescent="0.45">
      <c r="A277" t="s">
        <v>7</v>
      </c>
      <c r="B277" t="s">
        <v>138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8</v>
      </c>
      <c r="M277" t="s">
        <v>71</v>
      </c>
    </row>
    <row r="278" spans="1:13" x14ac:dyDescent="0.45">
      <c r="A278" t="s">
        <v>7</v>
      </c>
      <c r="B278" t="s">
        <v>138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8</v>
      </c>
      <c r="M278" t="s">
        <v>71</v>
      </c>
    </row>
    <row r="279" spans="1:13" x14ac:dyDescent="0.45">
      <c r="A279" t="s">
        <v>7</v>
      </c>
      <c r="B279" t="s">
        <v>138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8</v>
      </c>
      <c r="M279" t="s">
        <v>71</v>
      </c>
    </row>
    <row r="280" spans="1:13" x14ac:dyDescent="0.45">
      <c r="A280" t="s">
        <v>7</v>
      </c>
      <c r="B280" t="s">
        <v>138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8</v>
      </c>
      <c r="M280" t="s">
        <v>71</v>
      </c>
    </row>
    <row r="281" spans="1:13" x14ac:dyDescent="0.45">
      <c r="A281" t="s">
        <v>7</v>
      </c>
      <c r="B281" t="s">
        <v>138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8</v>
      </c>
      <c r="M281" t="s">
        <v>71</v>
      </c>
    </row>
    <row r="282" spans="1:13" x14ac:dyDescent="0.45">
      <c r="A282" t="s">
        <v>7</v>
      </c>
      <c r="B282" t="s">
        <v>138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8</v>
      </c>
      <c r="M282" t="s">
        <v>71</v>
      </c>
    </row>
    <row r="283" spans="1:13" x14ac:dyDescent="0.45">
      <c r="A283" t="s">
        <v>7</v>
      </c>
      <c r="B283" t="s">
        <v>138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8</v>
      </c>
      <c r="M283" t="s">
        <v>71</v>
      </c>
    </row>
    <row r="284" spans="1:13" x14ac:dyDescent="0.45">
      <c r="A284" t="s">
        <v>9</v>
      </c>
      <c r="B284" t="s">
        <v>138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10</v>
      </c>
      <c r="M284" t="s">
        <v>71</v>
      </c>
    </row>
    <row r="285" spans="1:13" x14ac:dyDescent="0.45">
      <c r="A285" t="s">
        <v>9</v>
      </c>
      <c r="B285" t="s">
        <v>138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10</v>
      </c>
      <c r="M285" t="s">
        <v>71</v>
      </c>
    </row>
    <row r="286" spans="1:13" x14ac:dyDescent="0.45">
      <c r="A286" t="s">
        <v>9</v>
      </c>
      <c r="B286" t="s">
        <v>138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10</v>
      </c>
      <c r="M286" t="s">
        <v>71</v>
      </c>
    </row>
    <row r="287" spans="1:13" x14ac:dyDescent="0.45">
      <c r="A287" t="s">
        <v>9</v>
      </c>
      <c r="B287" t="s">
        <v>138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10</v>
      </c>
      <c r="M287" t="s">
        <v>71</v>
      </c>
    </row>
    <row r="288" spans="1:13" x14ac:dyDescent="0.45">
      <c r="A288" t="s">
        <v>9</v>
      </c>
      <c r="B288" t="s">
        <v>138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10</v>
      </c>
      <c r="M288" t="s">
        <v>71</v>
      </c>
    </row>
    <row r="289" spans="1:13" x14ac:dyDescent="0.45">
      <c r="A289" t="s">
        <v>9</v>
      </c>
      <c r="B289" t="s">
        <v>138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10</v>
      </c>
      <c r="M289" t="s">
        <v>71</v>
      </c>
    </row>
    <row r="290" spans="1:13" x14ac:dyDescent="0.45">
      <c r="A290" t="s">
        <v>9</v>
      </c>
      <c r="B290" t="s">
        <v>138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10</v>
      </c>
      <c r="M290" t="s">
        <v>71</v>
      </c>
    </row>
    <row r="291" spans="1:13" x14ac:dyDescent="0.45">
      <c r="A291" t="s">
        <v>0</v>
      </c>
      <c r="B291" t="s">
        <v>138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1</v>
      </c>
      <c r="M291" t="s">
        <v>72</v>
      </c>
    </row>
    <row r="292" spans="1:13" x14ac:dyDescent="0.45">
      <c r="A292" t="s">
        <v>0</v>
      </c>
      <c r="B292" t="s">
        <v>138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1</v>
      </c>
      <c r="M292" t="s">
        <v>72</v>
      </c>
    </row>
    <row r="293" spans="1:13" x14ac:dyDescent="0.45">
      <c r="A293" t="s">
        <v>0</v>
      </c>
      <c r="B293" t="s">
        <v>138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1</v>
      </c>
      <c r="M293" t="s">
        <v>72</v>
      </c>
    </row>
    <row r="294" spans="1:13" x14ac:dyDescent="0.45">
      <c r="A294" t="s">
        <v>0</v>
      </c>
      <c r="B294" t="s">
        <v>138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1</v>
      </c>
      <c r="M294" t="s">
        <v>72</v>
      </c>
    </row>
    <row r="295" spans="1:13" x14ac:dyDescent="0.45">
      <c r="A295" t="s">
        <v>0</v>
      </c>
      <c r="B295" t="s">
        <v>138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1</v>
      </c>
      <c r="M295" t="s">
        <v>72</v>
      </c>
    </row>
    <row r="296" spans="1:13" x14ac:dyDescent="0.45">
      <c r="A296" t="s">
        <v>0</v>
      </c>
      <c r="B296" t="s">
        <v>138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1</v>
      </c>
      <c r="M296" t="s">
        <v>72</v>
      </c>
    </row>
    <row r="297" spans="1:13" x14ac:dyDescent="0.45">
      <c r="A297" t="s">
        <v>0</v>
      </c>
      <c r="B297" t="s">
        <v>138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1</v>
      </c>
      <c r="M297" t="s">
        <v>72</v>
      </c>
    </row>
    <row r="298" spans="1:13" x14ac:dyDescent="0.45">
      <c r="A298" t="s">
        <v>2</v>
      </c>
      <c r="B298" t="s">
        <v>138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3</v>
      </c>
      <c r="M298" t="s">
        <v>72</v>
      </c>
    </row>
    <row r="299" spans="1:13" x14ac:dyDescent="0.45">
      <c r="A299" t="s">
        <v>2</v>
      </c>
      <c r="B299" t="s">
        <v>138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3</v>
      </c>
      <c r="M299" t="s">
        <v>72</v>
      </c>
    </row>
    <row r="300" spans="1:13" x14ac:dyDescent="0.45">
      <c r="A300" t="s">
        <v>2</v>
      </c>
      <c r="B300" t="s">
        <v>138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3</v>
      </c>
      <c r="M300" t="s">
        <v>72</v>
      </c>
    </row>
    <row r="301" spans="1:13" x14ac:dyDescent="0.45">
      <c r="A301" t="s">
        <v>2</v>
      </c>
      <c r="B301" t="s">
        <v>138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3</v>
      </c>
      <c r="M301" t="s">
        <v>72</v>
      </c>
    </row>
    <row r="302" spans="1:13" x14ac:dyDescent="0.45">
      <c r="A302" t="s">
        <v>2</v>
      </c>
      <c r="B302" t="s">
        <v>138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3</v>
      </c>
      <c r="M302" t="s">
        <v>72</v>
      </c>
    </row>
    <row r="303" spans="1:13" x14ac:dyDescent="0.45">
      <c r="A303" t="s">
        <v>2</v>
      </c>
      <c r="B303" t="s">
        <v>138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3</v>
      </c>
      <c r="M303" t="s">
        <v>72</v>
      </c>
    </row>
    <row r="304" spans="1:13" x14ac:dyDescent="0.45">
      <c r="A304" t="s">
        <v>2</v>
      </c>
      <c r="B304" t="s">
        <v>138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3</v>
      </c>
      <c r="M304" t="s">
        <v>72</v>
      </c>
    </row>
    <row r="305" spans="1:13" x14ac:dyDescent="0.45">
      <c r="A305" t="s">
        <v>5</v>
      </c>
      <c r="B305" t="s">
        <v>138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6</v>
      </c>
      <c r="M305" t="s">
        <v>72</v>
      </c>
    </row>
    <row r="306" spans="1:13" x14ac:dyDescent="0.45">
      <c r="A306" t="s">
        <v>5</v>
      </c>
      <c r="B306" t="s">
        <v>138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6</v>
      </c>
      <c r="M306" t="s">
        <v>72</v>
      </c>
    </row>
    <row r="307" spans="1:13" x14ac:dyDescent="0.45">
      <c r="A307" t="s">
        <v>5</v>
      </c>
      <c r="B307" t="s">
        <v>138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6</v>
      </c>
      <c r="M307" t="s">
        <v>72</v>
      </c>
    </row>
    <row r="308" spans="1:13" x14ac:dyDescent="0.45">
      <c r="A308" t="s">
        <v>5</v>
      </c>
      <c r="B308" t="s">
        <v>138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6</v>
      </c>
      <c r="M308" t="s">
        <v>72</v>
      </c>
    </row>
    <row r="309" spans="1:13" x14ac:dyDescent="0.45">
      <c r="A309" t="s">
        <v>5</v>
      </c>
      <c r="B309" t="s">
        <v>138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6</v>
      </c>
      <c r="M309" t="s">
        <v>72</v>
      </c>
    </row>
    <row r="310" spans="1:13" x14ac:dyDescent="0.45">
      <c r="A310" t="s">
        <v>5</v>
      </c>
      <c r="B310" t="s">
        <v>138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6</v>
      </c>
      <c r="M310" t="s">
        <v>72</v>
      </c>
    </row>
    <row r="311" spans="1:13" x14ac:dyDescent="0.45">
      <c r="A311" t="s">
        <v>5</v>
      </c>
      <c r="B311" t="s">
        <v>138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6</v>
      </c>
      <c r="M311" t="s">
        <v>72</v>
      </c>
    </row>
    <row r="312" spans="1:13" x14ac:dyDescent="0.45">
      <c r="A312" t="s">
        <v>7</v>
      </c>
      <c r="B312" t="s">
        <v>138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8</v>
      </c>
      <c r="M312" t="s">
        <v>72</v>
      </c>
    </row>
    <row r="313" spans="1:13" x14ac:dyDescent="0.45">
      <c r="A313" t="s">
        <v>7</v>
      </c>
      <c r="B313" t="s">
        <v>138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8</v>
      </c>
      <c r="M313" t="s">
        <v>72</v>
      </c>
    </row>
    <row r="314" spans="1:13" x14ac:dyDescent="0.45">
      <c r="A314" t="s">
        <v>7</v>
      </c>
      <c r="B314" t="s">
        <v>138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8</v>
      </c>
      <c r="M314" t="s">
        <v>72</v>
      </c>
    </row>
    <row r="315" spans="1:13" x14ac:dyDescent="0.45">
      <c r="A315" t="s">
        <v>7</v>
      </c>
      <c r="B315" t="s">
        <v>138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8</v>
      </c>
      <c r="M315" t="s">
        <v>72</v>
      </c>
    </row>
    <row r="316" spans="1:13" x14ac:dyDescent="0.45">
      <c r="A316" t="s">
        <v>7</v>
      </c>
      <c r="B316" t="s">
        <v>138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8</v>
      </c>
      <c r="M316" t="s">
        <v>72</v>
      </c>
    </row>
    <row r="317" spans="1:13" x14ac:dyDescent="0.45">
      <c r="A317" t="s">
        <v>7</v>
      </c>
      <c r="B317" t="s">
        <v>138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8</v>
      </c>
      <c r="M317" t="s">
        <v>72</v>
      </c>
    </row>
    <row r="318" spans="1:13" x14ac:dyDescent="0.45">
      <c r="A318" t="s">
        <v>7</v>
      </c>
      <c r="B318" t="s">
        <v>138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8</v>
      </c>
      <c r="M318" t="s">
        <v>72</v>
      </c>
    </row>
    <row r="319" spans="1:13" x14ac:dyDescent="0.45">
      <c r="A319" t="s">
        <v>9</v>
      </c>
      <c r="B319" t="s">
        <v>138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10</v>
      </c>
      <c r="M319" t="s">
        <v>72</v>
      </c>
    </row>
    <row r="320" spans="1:13" x14ac:dyDescent="0.45">
      <c r="A320" t="s">
        <v>9</v>
      </c>
      <c r="B320" t="s">
        <v>138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10</v>
      </c>
      <c r="M320" t="s">
        <v>72</v>
      </c>
    </row>
    <row r="321" spans="1:13" x14ac:dyDescent="0.45">
      <c r="A321" t="s">
        <v>9</v>
      </c>
      <c r="B321" t="s">
        <v>138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10</v>
      </c>
      <c r="M321" t="s">
        <v>72</v>
      </c>
    </row>
    <row r="322" spans="1:13" x14ac:dyDescent="0.45">
      <c r="A322" t="s">
        <v>9</v>
      </c>
      <c r="B322" t="s">
        <v>138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10</v>
      </c>
      <c r="M322" t="s">
        <v>72</v>
      </c>
    </row>
    <row r="323" spans="1:13" x14ac:dyDescent="0.45">
      <c r="A323" t="s">
        <v>9</v>
      </c>
      <c r="B323" t="s">
        <v>138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10</v>
      </c>
      <c r="M323" t="s">
        <v>72</v>
      </c>
    </row>
    <row r="324" spans="1:13" x14ac:dyDescent="0.45">
      <c r="A324" t="s">
        <v>9</v>
      </c>
      <c r="B324" t="s">
        <v>138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10</v>
      </c>
      <c r="M324" t="s">
        <v>72</v>
      </c>
    </row>
    <row r="325" spans="1:13" x14ac:dyDescent="0.45">
      <c r="A325" t="s">
        <v>9</v>
      </c>
      <c r="B325" t="s">
        <v>138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10</v>
      </c>
      <c r="M325" t="s">
        <v>72</v>
      </c>
    </row>
    <row r="326" spans="1:13" x14ac:dyDescent="0.45">
      <c r="A326" t="s">
        <v>0</v>
      </c>
      <c r="B326" t="s">
        <v>138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1</v>
      </c>
      <c r="M326" t="s">
        <v>73</v>
      </c>
    </row>
    <row r="327" spans="1:13" x14ac:dyDescent="0.45">
      <c r="A327" t="s">
        <v>0</v>
      </c>
      <c r="B327" t="s">
        <v>138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1</v>
      </c>
      <c r="M327" t="s">
        <v>73</v>
      </c>
    </row>
    <row r="328" spans="1:13" x14ac:dyDescent="0.45">
      <c r="A328" t="s">
        <v>0</v>
      </c>
      <c r="B328" t="s">
        <v>138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1</v>
      </c>
      <c r="M328" t="s">
        <v>73</v>
      </c>
    </row>
    <row r="329" spans="1:13" x14ac:dyDescent="0.45">
      <c r="A329" t="s">
        <v>0</v>
      </c>
      <c r="B329" t="s">
        <v>138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1</v>
      </c>
      <c r="M329" t="s">
        <v>73</v>
      </c>
    </row>
    <row r="330" spans="1:13" x14ac:dyDescent="0.45">
      <c r="A330" t="s">
        <v>0</v>
      </c>
      <c r="B330" t="s">
        <v>138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1</v>
      </c>
      <c r="M330" t="s">
        <v>73</v>
      </c>
    </row>
    <row r="331" spans="1:13" x14ac:dyDescent="0.45">
      <c r="A331" t="s">
        <v>0</v>
      </c>
      <c r="B331" t="s">
        <v>138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1</v>
      </c>
      <c r="M331" t="s">
        <v>73</v>
      </c>
    </row>
    <row r="332" spans="1:13" x14ac:dyDescent="0.45">
      <c r="A332" t="s">
        <v>0</v>
      </c>
      <c r="B332" t="s">
        <v>138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1</v>
      </c>
      <c r="M332" t="s">
        <v>73</v>
      </c>
    </row>
    <row r="333" spans="1:13" x14ac:dyDescent="0.45">
      <c r="A333" t="s">
        <v>2</v>
      </c>
      <c r="B333" t="s">
        <v>138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3</v>
      </c>
      <c r="M333" t="s">
        <v>73</v>
      </c>
    </row>
    <row r="334" spans="1:13" x14ac:dyDescent="0.45">
      <c r="A334" t="s">
        <v>2</v>
      </c>
      <c r="B334" t="s">
        <v>138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3</v>
      </c>
      <c r="M334" t="s">
        <v>73</v>
      </c>
    </row>
    <row r="335" spans="1:13" x14ac:dyDescent="0.45">
      <c r="A335" t="s">
        <v>2</v>
      </c>
      <c r="B335" t="s">
        <v>138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3</v>
      </c>
      <c r="M335" t="s">
        <v>73</v>
      </c>
    </row>
    <row r="336" spans="1:13" x14ac:dyDescent="0.45">
      <c r="A336" t="s">
        <v>2</v>
      </c>
      <c r="B336" t="s">
        <v>138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3</v>
      </c>
      <c r="M336" t="s">
        <v>73</v>
      </c>
    </row>
    <row r="337" spans="1:13" x14ac:dyDescent="0.45">
      <c r="A337" t="s">
        <v>2</v>
      </c>
      <c r="B337" t="s">
        <v>138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3</v>
      </c>
      <c r="M337" t="s">
        <v>73</v>
      </c>
    </row>
    <row r="338" spans="1:13" x14ac:dyDescent="0.45">
      <c r="A338" t="s">
        <v>2</v>
      </c>
      <c r="B338" t="s">
        <v>138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3</v>
      </c>
      <c r="M338" t="s">
        <v>73</v>
      </c>
    </row>
    <row r="339" spans="1:13" x14ac:dyDescent="0.45">
      <c r="A339" t="s">
        <v>2</v>
      </c>
      <c r="B339" t="s">
        <v>138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3</v>
      </c>
      <c r="M339" t="s">
        <v>73</v>
      </c>
    </row>
    <row r="340" spans="1:13" x14ac:dyDescent="0.45">
      <c r="A340" t="s">
        <v>5</v>
      </c>
      <c r="B340" t="s">
        <v>138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6</v>
      </c>
      <c r="M340" t="s">
        <v>73</v>
      </c>
    </row>
    <row r="341" spans="1:13" x14ac:dyDescent="0.45">
      <c r="A341" t="s">
        <v>5</v>
      </c>
      <c r="B341" t="s">
        <v>138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6</v>
      </c>
      <c r="M341" t="s">
        <v>73</v>
      </c>
    </row>
    <row r="342" spans="1:13" x14ac:dyDescent="0.45">
      <c r="A342" t="s">
        <v>5</v>
      </c>
      <c r="B342" t="s">
        <v>138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6</v>
      </c>
      <c r="M342" t="s">
        <v>73</v>
      </c>
    </row>
    <row r="343" spans="1:13" x14ac:dyDescent="0.45">
      <c r="A343" t="s">
        <v>5</v>
      </c>
      <c r="B343" t="s">
        <v>138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6</v>
      </c>
      <c r="M343" t="s">
        <v>73</v>
      </c>
    </row>
    <row r="344" spans="1:13" x14ac:dyDescent="0.45">
      <c r="A344" t="s">
        <v>5</v>
      </c>
      <c r="B344" t="s">
        <v>138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6</v>
      </c>
      <c r="M344" t="s">
        <v>73</v>
      </c>
    </row>
    <row r="345" spans="1:13" x14ac:dyDescent="0.45">
      <c r="A345" t="s">
        <v>5</v>
      </c>
      <c r="B345" t="s">
        <v>138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6</v>
      </c>
      <c r="M345" t="s">
        <v>73</v>
      </c>
    </row>
    <row r="346" spans="1:13" x14ac:dyDescent="0.45">
      <c r="A346" t="s">
        <v>5</v>
      </c>
      <c r="B346" t="s">
        <v>138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6</v>
      </c>
      <c r="M346" t="s">
        <v>73</v>
      </c>
    </row>
    <row r="347" spans="1:13" x14ac:dyDescent="0.45">
      <c r="A347" t="s">
        <v>7</v>
      </c>
      <c r="B347" t="s">
        <v>138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8</v>
      </c>
      <c r="M347" t="s">
        <v>73</v>
      </c>
    </row>
    <row r="348" spans="1:13" x14ac:dyDescent="0.45">
      <c r="A348" t="s">
        <v>7</v>
      </c>
      <c r="B348" t="s">
        <v>138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8</v>
      </c>
      <c r="M348" t="s">
        <v>73</v>
      </c>
    </row>
    <row r="349" spans="1:13" x14ac:dyDescent="0.45">
      <c r="A349" t="s">
        <v>7</v>
      </c>
      <c r="B349" t="s">
        <v>138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8</v>
      </c>
      <c r="M349" t="s">
        <v>73</v>
      </c>
    </row>
    <row r="350" spans="1:13" x14ac:dyDescent="0.45">
      <c r="A350" t="s">
        <v>7</v>
      </c>
      <c r="B350" t="s">
        <v>138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8</v>
      </c>
      <c r="M350" t="s">
        <v>73</v>
      </c>
    </row>
    <row r="351" spans="1:13" x14ac:dyDescent="0.45">
      <c r="A351" t="s">
        <v>7</v>
      </c>
      <c r="B351" t="s">
        <v>138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8</v>
      </c>
      <c r="M351" t="s">
        <v>73</v>
      </c>
    </row>
    <row r="352" spans="1:13" x14ac:dyDescent="0.45">
      <c r="A352" t="s">
        <v>7</v>
      </c>
      <c r="B352" t="s">
        <v>138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8</v>
      </c>
      <c r="M352" t="s">
        <v>73</v>
      </c>
    </row>
    <row r="353" spans="1:13" x14ac:dyDescent="0.45">
      <c r="A353" t="s">
        <v>7</v>
      </c>
      <c r="B353" t="s">
        <v>138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8</v>
      </c>
      <c r="M353" t="s">
        <v>73</v>
      </c>
    </row>
    <row r="354" spans="1:13" x14ac:dyDescent="0.45">
      <c r="A354" t="s">
        <v>9</v>
      </c>
      <c r="B354" t="s">
        <v>138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10</v>
      </c>
      <c r="M354" t="s">
        <v>73</v>
      </c>
    </row>
    <row r="355" spans="1:13" x14ac:dyDescent="0.45">
      <c r="A355" t="s">
        <v>9</v>
      </c>
      <c r="B355" t="s">
        <v>138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10</v>
      </c>
      <c r="M355" t="s">
        <v>73</v>
      </c>
    </row>
    <row r="356" spans="1:13" x14ac:dyDescent="0.45">
      <c r="A356" t="s">
        <v>9</v>
      </c>
      <c r="B356" t="s">
        <v>138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10</v>
      </c>
      <c r="M356" t="s">
        <v>73</v>
      </c>
    </row>
    <row r="357" spans="1:13" x14ac:dyDescent="0.45">
      <c r="A357" t="s">
        <v>9</v>
      </c>
      <c r="B357" t="s">
        <v>138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10</v>
      </c>
      <c r="M357" t="s">
        <v>73</v>
      </c>
    </row>
    <row r="358" spans="1:13" x14ac:dyDescent="0.45">
      <c r="A358" t="s">
        <v>9</v>
      </c>
      <c r="B358" t="s">
        <v>138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10</v>
      </c>
      <c r="M358" t="s">
        <v>73</v>
      </c>
    </row>
    <row r="359" spans="1:13" x14ac:dyDescent="0.45">
      <c r="A359" t="s">
        <v>9</v>
      </c>
      <c r="B359" t="s">
        <v>138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10</v>
      </c>
      <c r="M359" t="s">
        <v>73</v>
      </c>
    </row>
    <row r="360" spans="1:13" x14ac:dyDescent="0.45">
      <c r="A360" t="s">
        <v>9</v>
      </c>
      <c r="B360" t="s">
        <v>138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10</v>
      </c>
      <c r="M360" t="s">
        <v>73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A10:AH24"/>
  <sheetViews>
    <sheetView workbookViewId="0">
      <selection activeCell="H21" sqref="H21"/>
    </sheetView>
  </sheetViews>
  <sheetFormatPr defaultRowHeight="14.25" x14ac:dyDescent="0.45"/>
  <sheetData>
    <row r="10" spans="1:34" x14ac:dyDescent="0.45">
      <c r="A10" t="str">
        <f>IFERROR(Veda!D5,"ts_12")</f>
        <v>s2_w</v>
      </c>
      <c r="B10" s="15"/>
      <c r="C10" s="15" t="s">
        <v>349</v>
      </c>
      <c r="D10" t="s">
        <v>102</v>
      </c>
      <c r="F10" t="s">
        <v>349</v>
      </c>
      <c r="G10" t="s">
        <v>103</v>
      </c>
      <c r="I10" t="s">
        <v>349</v>
      </c>
      <c r="J10" t="s">
        <v>104</v>
      </c>
      <c r="L10" t="s">
        <v>349</v>
      </c>
      <c r="M10" t="s">
        <v>105</v>
      </c>
      <c r="O10" t="s">
        <v>349</v>
      </c>
      <c r="P10" t="s">
        <v>106</v>
      </c>
      <c r="R10" t="s">
        <v>349</v>
      </c>
      <c r="S10" t="s">
        <v>107</v>
      </c>
      <c r="U10" t="s">
        <v>349</v>
      </c>
      <c r="V10" t="s">
        <v>108</v>
      </c>
      <c r="X10" t="s">
        <v>349</v>
      </c>
      <c r="Y10" t="s">
        <v>109</v>
      </c>
      <c r="AA10" t="s">
        <v>349</v>
      </c>
      <c r="AB10" t="s">
        <v>110</v>
      </c>
      <c r="AD10" t="s">
        <v>349</v>
      </c>
      <c r="AE10" t="s">
        <v>111</v>
      </c>
      <c r="AG10" t="s">
        <v>349</v>
      </c>
      <c r="AH10" t="s">
        <v>112</v>
      </c>
    </row>
    <row r="11" spans="1:34" x14ac:dyDescent="0.45">
      <c r="B11" s="15"/>
      <c r="C11" s="15" t="s">
        <v>350</v>
      </c>
      <c r="D11" t="s">
        <v>351</v>
      </c>
      <c r="F11" t="s">
        <v>350</v>
      </c>
      <c r="G11" t="s">
        <v>734</v>
      </c>
      <c r="I11" t="s">
        <v>350</v>
      </c>
      <c r="J11" t="s">
        <v>1384</v>
      </c>
      <c r="L11" t="s">
        <v>350</v>
      </c>
      <c r="M11" t="s">
        <v>1722</v>
      </c>
      <c r="O11" t="s">
        <v>350</v>
      </c>
      <c r="P11" t="s">
        <v>1725</v>
      </c>
      <c r="R11" t="s">
        <v>350</v>
      </c>
      <c r="S11" t="s">
        <v>1727</v>
      </c>
      <c r="U11" t="s">
        <v>350</v>
      </c>
      <c r="V11" t="s">
        <v>1729</v>
      </c>
      <c r="X11" t="s">
        <v>350</v>
      </c>
      <c r="Y11" t="s">
        <v>2145</v>
      </c>
      <c r="AA11" t="s">
        <v>350</v>
      </c>
      <c r="AB11" t="s">
        <v>2171</v>
      </c>
      <c r="AD11" t="s">
        <v>350</v>
      </c>
      <c r="AE11" t="s">
        <v>2175</v>
      </c>
      <c r="AG11" t="s">
        <v>350</v>
      </c>
      <c r="AH11" t="s">
        <v>2194</v>
      </c>
    </row>
    <row r="12" spans="1:34" x14ac:dyDescent="0.45">
      <c r="B12" s="15"/>
      <c r="C12" s="15" t="s">
        <v>352</v>
      </c>
      <c r="D12" t="s">
        <v>353</v>
      </c>
      <c r="F12" t="s">
        <v>352</v>
      </c>
      <c r="G12" t="s">
        <v>735</v>
      </c>
      <c r="I12" t="s">
        <v>352</v>
      </c>
      <c r="J12" t="s">
        <v>1385</v>
      </c>
      <c r="L12" t="s">
        <v>352</v>
      </c>
      <c r="M12" t="s">
        <v>1723</v>
      </c>
      <c r="O12" t="s">
        <v>352</v>
      </c>
      <c r="P12" t="s">
        <v>1726</v>
      </c>
      <c r="R12" t="s">
        <v>352</v>
      </c>
      <c r="S12" t="s">
        <v>1728</v>
      </c>
      <c r="U12" t="s">
        <v>352</v>
      </c>
      <c r="V12" t="s">
        <v>1730</v>
      </c>
      <c r="X12" t="s">
        <v>352</v>
      </c>
      <c r="Y12" t="s">
        <v>2146</v>
      </c>
      <c r="AA12" t="s">
        <v>352</v>
      </c>
      <c r="AB12" t="s">
        <v>2172</v>
      </c>
      <c r="AD12" t="s">
        <v>352</v>
      </c>
      <c r="AE12" t="s">
        <v>2175</v>
      </c>
      <c r="AG12" t="s">
        <v>352</v>
      </c>
      <c r="AH12" t="s">
        <v>2195</v>
      </c>
    </row>
    <row r="17" spans="3:13" x14ac:dyDescent="0.45">
      <c r="I17" s="12">
        <v>0.75</v>
      </c>
      <c r="K17" s="2" t="s">
        <v>85</v>
      </c>
    </row>
    <row r="18" spans="3:13" ht="17.649999999999999" thickBot="1" x14ac:dyDescent="0.6">
      <c r="C18" s="13" t="s">
        <v>86</v>
      </c>
    </row>
    <row r="19" spans="3:13" ht="14.65" thickTop="1" x14ac:dyDescent="0.45"/>
    <row r="21" spans="3:13" ht="17.649999999999999" thickBot="1" x14ac:dyDescent="0.6">
      <c r="H21" s="13" t="str">
        <f>IF(H23=H24,"Not Required!","~UC_T: LO")</f>
        <v>~UC_T: LO</v>
      </c>
    </row>
    <row r="22" spans="3:13" ht="15" thickTop="1" thickBot="1" x14ac:dyDescent="0.5">
      <c r="C22" s="14" t="s">
        <v>87</v>
      </c>
      <c r="D22" s="14" t="s">
        <v>88</v>
      </c>
      <c r="E22" s="14" t="s">
        <v>89</v>
      </c>
      <c r="F22" s="14" t="s">
        <v>90</v>
      </c>
      <c r="G22" s="14" t="s">
        <v>91</v>
      </c>
      <c r="H22" s="14" t="s">
        <v>92</v>
      </c>
      <c r="I22" s="14" t="s">
        <v>93</v>
      </c>
      <c r="J22" s="14" t="s">
        <v>94</v>
      </c>
      <c r="K22" s="14" t="s">
        <v>95</v>
      </c>
    </row>
    <row r="23" spans="3:13" x14ac:dyDescent="0.45">
      <c r="C23" t="s">
        <v>96</v>
      </c>
      <c r="D23" t="s">
        <v>97</v>
      </c>
      <c r="E23" t="str">
        <f>G23</f>
        <v>AuxStoIN</v>
      </c>
      <c r="F23" t="s">
        <v>98</v>
      </c>
      <c r="G23" t="s">
        <v>99</v>
      </c>
      <c r="H23" t="str">
        <f>HLOOKUP($A$10,$D$10:$CU$12,3,FALSE)</f>
        <v>S1aH7,S2b0424h19,S2b0426h21,S2b0427h03,S2b0428h04,S4aH7,S4c1002h02,S4c1003h06,S4c1004h06,S4c1007h19,S5aH7,S2b0423h22,S2b0426h05,S2b0429h23,S4aH8,S4c1001h19,S4c1004h04,S4c1005h05,S4c1006h23,S4c1007h21,S4c1007h24,S2b0425h19,S2b0429h24,S4c1001h21,S4c1001h24,S4c1002h21,S4c1002h23,S4c1003h22,S4c1004h01,S4c1005h01,S4c1005h03,S4c1005h06,S4c1006h02,S4c1006h24,S4c1007h23,S1aH8,S2b0423h03,S2b0423h19,S2b0423h24,S2b0425h02,S2b0425h24,S2b0426h24,S2b0427h24,S2b0428h01,S2b0428h19,S2b0428h21,S4c1001h22,S4c1002h03,S4c1003h19,S4c1007h01,S4c1007h05,S5aH1,S2b0423h06,S2b0424h02,S2b0424h24,S2b0426h03,S2b0428h22,S2b0429h04,S2b0429h05,S3aH1,S4c1003h03,S4c1005h21,S4c1006h03,S4c1006h22,S2b0423h01,S2b0424h04,S2b0425h20,S2b0425h22,S4c1002h06,S4c1002h24,S4c1003h01,S4c1004h03,S4c1004h19,S4c1004h24,S4c1006h01,S4c1006h04,S4c1007h04,S1aH1,S2aH7,S2b0425h03,S2b0426h23,S2b0427h05,S2b0427h21,S2b0427h22,S4c1001h02,S4c1001h05,S4c1001h06,S4c1004h02,S4c1005h22,S2b0423h20,S2b0424h23,S2b0425h04,S2b0426h04,S2b0427h04,S2b0427h23,S4c1003h05,S4c1003h23,S4c1004h05,S4c1005h20,S4c1005h23,S4c1006h05,S4c1006h06,S4c1006h20,S4c1007h03,S4c1007h20,S2aH1,S2b0423h02,S2b0423h05,S2b0426h01,S2b0426h06,S2b0426h19,S2b0427h01,S2b0429h06,S2b0429h19,S2b0429h22,S3aH7,S4c1004h22,S4c1005h19,S4c1007h02,S5aH8,S2aH8,S2b0424h05,S2b0424h20,S2b0424h22,S2b0425h06,S2b0425h23,S4c1001h23,S4c1002h04,S4c1003h21,S4c1004h20,S2b0423h23,S2b0424h03,S2b0426h20,S2b0427h20,S2b0428h05,S2b0429h21,S4c1002h19,S4c1002h20,S4c1003h04,S4c1005h02,S4c1005h24,S2b0423h21,S2b0427h02,S2b0427h06,S2b0429h03,S2b0429h20,S4aH1,S4c1003h20,S4c1004h21,S4c1006h19,S4c1007h06,S2b0426h02,S2b0428h03,S2b0428h23,S2b0428h24,S4c1002h05,S4c1003h24,S4c1007h22,S2b0424h06,S2b0425h01,S2b0425h05,S2b0425h21,S2b0428h02,S2b0428h20,S4c1003h02,S4c1004h23,S4c1006h21,S2b0424h01,S2b0426h22,S2b0427h19,S2b0429h01,S4c1001h04,S4c1001h20,S4c1002h01,S4c1005h04,S2b0423h04,S2b0424h21,S2b0428h06,S2b0429h02,S3aH8,S4c1001h01,S4c1001h03,S4c1002h22</v>
      </c>
      <c r="I23">
        <f>1+I24</f>
        <v>0.25</v>
      </c>
      <c r="J23">
        <v>0</v>
      </c>
      <c r="K23">
        <v>3</v>
      </c>
      <c r="M23" t="s">
        <v>100</v>
      </c>
    </row>
    <row r="24" spans="3:13" x14ac:dyDescent="0.45">
      <c r="D24" t="s">
        <v>97</v>
      </c>
      <c r="E24" t="str">
        <f>G24</f>
        <v>AuxStoIN</v>
      </c>
      <c r="F24" t="s">
        <v>98</v>
      </c>
      <c r="G24" t="s">
        <v>99</v>
      </c>
      <c r="H24" t="str">
        <f>HLOOKUP($A$10,$D$10:$CU$12,2,FALSE)</f>
        <v>S1aH3,S2b0424h15,S2b0425h16,S2b0426h07,S2b0427h07,S2b0428h12,S2b0429h10,S4c1004h12,S4c1004h13,S4c1006h07,S2b0424h12,S2b0425h09,S2b0425h15,S2b0426h08,S2b0426h13,S2b0426h18,S2b0427h08,S2b0427h14,S2b0429h15,S2b0429h18,S4c1001h09,S4c1003h09,S4c1005h13,S4c1005h15,S4c1006h16,S4c1007h07,S4c1007h17,S1aH6,S2b0427h13,S2b0428h07,S2b0429h09,S2b0429h13,S4c1001h08,S4c1001h10,S4c1002h12,S4c1003h13,S4c1004h17,S4c1005h09,S2aH6,S2b0424h10,S2b0425h07,S2b0425h08,S2b0425h18,S2b0427h11,S2b0428h10,S2b0429h11,S2b0429h14,S3aH5,S4c1001h14,S4c1002h13,S4c1003h10,S4c1003h16,S4c1004h10,S4c1004h16,S4c1005h10,S4c1005h18,S4c1006h09,S4c1006h11,S5aH3,S2b0423h07,S2b0426h09,S2b0426h12,S2b0429h08,S4c1002h10,S4c1002h14,S4c1003h08,S4c1003h12,S4c1004h08,S4c1005h11,S1aH2,S2aH3,S2b0423h16,S2b0423h17,S2b0424h08,S2b0424h16,S2b0425h17,S2b0426h10,S2b0427h12,S2b0428h11,S3aH6,S4c1001h11,S4c1001h16,S4c1004h14,S4c1005h16,S4c1007h11,S5aH6,S2b0423h10,S2b0424h07,S2b0425h14,S2b0428h09,S4c1001h12,S4c1003h11,S4c1006h12,S4c1006h13,S4c1007h08,S4c1007h16,S2b0423h09,S2b0424h13,S2b0428h14,S3aH4,S4aH3,S4aH4,S4c1003h17,S2b0423h12,S2b0423h15,S2b0424h17,S2b0426h14,S2b0428h16,S2b0429h16,S4aH2,S4c1001h07,S4c1002h11,S4c1002h15,S4c1002h18,S4c1003h18,S4c1005h12,S4c1006h10,S4c1006h18,S4c1007h18,S2b0423h14,S2b0424h14,S2b0427h16,S2b0427h18,S2b0429h12,S4c1002h07,S4c1002h08,S4c1004h09,S4c1006h17,S4c1007h12,S1aH5,S2aH4,S2aH5,S2b0425h13,S2b0426h11,S2b0426h16,S2b0426h17,S2b0429h17,S4c1001h15,S4c1003h07,S4c1003h14,S4c1004h15,S4c1005h08,S4c1006h08,S4c1006h14,S4c1007h09,S4c1007h10,S5aH2,S5aH5,S1aH4,S2aH2,S2b0426h15,S2b0427h15,S2b0428h15,S4aH6,S4c1001h13,S4c1002h17,S4c1003h15,S4c1004h18,S2b0423h11,S2b0424h09,S2b0427h09,S2b0427h10,S2b0428h13,S2b0428h18,S4aH5,S4c1001h17,S4c1002h16,S4c1004h11,S4c1005h14,S4c1007h13,S4c1007h14,S2b0423h08,S2b0423h13,S2b0425h10,S2b0428h08,S2b0428h17,S3aH3,S4c1001h18,S4c1005h07,S4c1005h17,S2b0423h18,S2b0424h11,S2b0424h18,S2b0429h07,S4c1004h07,S5aH4,S2b0425h11,S2b0425h12,S2b0427h17,S3aH2,S4c1002h09,S4c1006h15,S4c1007h15</v>
      </c>
      <c r="I24">
        <f>-$I$17</f>
        <v>-0.75</v>
      </c>
      <c r="M24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044B6-3E15-4A3C-A1D1-D34AEA3AC087}">
  <dimension ref="A9:AM226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102</v>
      </c>
      <c r="C10" t="s">
        <v>140</v>
      </c>
      <c r="D10" t="s">
        <v>141</v>
      </c>
      <c r="E10" t="s">
        <v>142</v>
      </c>
      <c r="F10" t="s">
        <v>143</v>
      </c>
      <c r="G10" t="s">
        <v>144</v>
      </c>
      <c r="I10" t="s">
        <v>13</v>
      </c>
      <c r="J10" t="s">
        <v>134</v>
      </c>
      <c r="K10" t="s">
        <v>235</v>
      </c>
      <c r="L10" t="s">
        <v>30</v>
      </c>
      <c r="N10" t="s">
        <v>13</v>
      </c>
      <c r="O10" t="s">
        <v>134</v>
      </c>
      <c r="P10" t="s">
        <v>235</v>
      </c>
      <c r="Q10" t="s">
        <v>30</v>
      </c>
      <c r="S10" t="s">
        <v>13</v>
      </c>
      <c r="T10" t="s">
        <v>134</v>
      </c>
      <c r="U10" t="s">
        <v>235</v>
      </c>
      <c r="V10" t="s">
        <v>30</v>
      </c>
      <c r="X10" t="s">
        <v>348</v>
      </c>
      <c r="Y10" t="s">
        <v>235</v>
      </c>
      <c r="Z10" t="s">
        <v>134</v>
      </c>
      <c r="AA10" t="s">
        <v>13</v>
      </c>
      <c r="AC10" t="s">
        <v>13</v>
      </c>
      <c r="AD10" t="s">
        <v>134</v>
      </c>
      <c r="AE10" t="s">
        <v>235</v>
      </c>
      <c r="AG10" t="s">
        <v>13</v>
      </c>
      <c r="AH10" t="s">
        <v>134</v>
      </c>
      <c r="AI10" t="s">
        <v>354</v>
      </c>
      <c r="AK10" t="s">
        <v>134</v>
      </c>
      <c r="AL10" t="s">
        <v>355</v>
      </c>
      <c r="AM10" t="s">
        <v>356</v>
      </c>
    </row>
    <row r="11" spans="1:39" x14ac:dyDescent="0.45">
      <c r="A11" t="str">
        <f>IFERROR(IF(Veda!D5=A10,"ok","x"),"")</f>
        <v>x</v>
      </c>
      <c r="C11" t="s">
        <v>145</v>
      </c>
      <c r="D11" t="s">
        <v>146</v>
      </c>
      <c r="E11" t="s">
        <v>147</v>
      </c>
      <c r="F11" t="s">
        <v>148</v>
      </c>
      <c r="G11" t="s">
        <v>149</v>
      </c>
      <c r="I11" t="s">
        <v>236</v>
      </c>
      <c r="J11" t="s">
        <v>237</v>
      </c>
      <c r="K11">
        <v>6.132459194036345E-4</v>
      </c>
      <c r="L11" t="s">
        <v>238</v>
      </c>
      <c r="N11" t="s">
        <v>346</v>
      </c>
      <c r="O11" t="s">
        <v>237</v>
      </c>
      <c r="P11">
        <v>5.9306637157288879E-2</v>
      </c>
      <c r="Q11" t="s">
        <v>238</v>
      </c>
      <c r="S11" t="s">
        <v>347</v>
      </c>
      <c r="T11" t="s">
        <v>237</v>
      </c>
      <c r="U11">
        <v>0</v>
      </c>
      <c r="V11" t="s">
        <v>238</v>
      </c>
      <c r="X11">
        <v>5.2968036529680365E-2</v>
      </c>
      <c r="Y11">
        <v>2.9358327325162224E-2</v>
      </c>
      <c r="Z11" t="s">
        <v>237</v>
      </c>
      <c r="AA11" t="s">
        <v>25</v>
      </c>
      <c r="AC11" t="s">
        <v>22</v>
      </c>
      <c r="AD11" t="s">
        <v>237</v>
      </c>
      <c r="AE11">
        <v>5.7953604701600242E-2</v>
      </c>
      <c r="AG11" t="s">
        <v>97</v>
      </c>
      <c r="AH11" t="s">
        <v>237</v>
      </c>
      <c r="AI11">
        <v>0.21510414050897197</v>
      </c>
      <c r="AK11" t="s">
        <v>155</v>
      </c>
      <c r="AL11">
        <v>0.16013344453711428</v>
      </c>
      <c r="AM11" t="s">
        <v>357</v>
      </c>
    </row>
    <row r="12" spans="1:39" x14ac:dyDescent="0.45">
      <c r="C12" t="s">
        <v>150</v>
      </c>
      <c r="D12" t="s">
        <v>149</v>
      </c>
      <c r="E12" t="s">
        <v>151</v>
      </c>
      <c r="F12" t="s">
        <v>145</v>
      </c>
      <c r="G12" t="s">
        <v>149</v>
      </c>
      <c r="I12" t="s">
        <v>236</v>
      </c>
      <c r="J12" t="s">
        <v>239</v>
      </c>
      <c r="K12">
        <v>2.5570529470181777E-2</v>
      </c>
      <c r="L12" t="s">
        <v>238</v>
      </c>
      <c r="N12" t="s">
        <v>346</v>
      </c>
      <c r="O12" t="s">
        <v>239</v>
      </c>
      <c r="P12">
        <v>2.097617980835394E-2</v>
      </c>
      <c r="Q12" t="s">
        <v>238</v>
      </c>
      <c r="S12" t="s">
        <v>347</v>
      </c>
      <c r="T12" t="s">
        <v>239</v>
      </c>
      <c r="U12">
        <v>0</v>
      </c>
      <c r="V12" t="s">
        <v>238</v>
      </c>
      <c r="X12">
        <v>1.9863013698630139E-2</v>
      </c>
      <c r="Y12">
        <v>2.5013217976447975E-2</v>
      </c>
      <c r="Z12" t="s">
        <v>239</v>
      </c>
      <c r="AA12" t="s">
        <v>25</v>
      </c>
      <c r="AC12" t="s">
        <v>22</v>
      </c>
      <c r="AD12" t="s">
        <v>239</v>
      </c>
      <c r="AE12">
        <v>2.6068125855465446E-2</v>
      </c>
      <c r="AG12" t="s">
        <v>97</v>
      </c>
      <c r="AH12" t="s">
        <v>239</v>
      </c>
      <c r="AI12">
        <v>6.4527696134386359E-2</v>
      </c>
      <c r="AK12" t="s">
        <v>152</v>
      </c>
      <c r="AL12">
        <v>0.19493167383075641</v>
      </c>
      <c r="AM12" t="s">
        <v>357</v>
      </c>
    </row>
    <row r="13" spans="1:39" x14ac:dyDescent="0.45">
      <c r="C13" t="s">
        <v>152</v>
      </c>
      <c r="D13" t="s">
        <v>153</v>
      </c>
      <c r="E13" t="s">
        <v>154</v>
      </c>
      <c r="F13" t="s">
        <v>150</v>
      </c>
      <c r="G13" t="s">
        <v>149</v>
      </c>
      <c r="I13" t="s">
        <v>236</v>
      </c>
      <c r="J13" t="s">
        <v>240</v>
      </c>
      <c r="K13">
        <v>2.5605021392500749E-2</v>
      </c>
      <c r="L13" t="s">
        <v>238</v>
      </c>
      <c r="N13" t="s">
        <v>346</v>
      </c>
      <c r="O13" t="s">
        <v>240</v>
      </c>
      <c r="P13">
        <v>1.3782675448107339E-2</v>
      </c>
      <c r="Q13" t="s">
        <v>238</v>
      </c>
      <c r="S13" t="s">
        <v>347</v>
      </c>
      <c r="T13" t="s">
        <v>240</v>
      </c>
      <c r="U13">
        <v>0</v>
      </c>
      <c r="V13" t="s">
        <v>238</v>
      </c>
      <c r="X13">
        <v>1.3242009132420091E-2</v>
      </c>
      <c r="Y13">
        <v>1.641913001682288E-2</v>
      </c>
      <c r="Z13" t="s">
        <v>240</v>
      </c>
      <c r="AA13" t="s">
        <v>25</v>
      </c>
      <c r="AC13" t="s">
        <v>22</v>
      </c>
      <c r="AD13" t="s">
        <v>240</v>
      </c>
      <c r="AE13">
        <v>1.726213716916904E-2</v>
      </c>
      <c r="AG13" t="s">
        <v>97</v>
      </c>
      <c r="AH13" t="s">
        <v>240</v>
      </c>
      <c r="AI13">
        <v>5.0708732930402567E-2</v>
      </c>
      <c r="AK13" t="s">
        <v>145</v>
      </c>
      <c r="AL13">
        <v>0.17653172515557838</v>
      </c>
      <c r="AM13" t="s">
        <v>357</v>
      </c>
    </row>
    <row r="14" spans="1:39" x14ac:dyDescent="0.45">
      <c r="C14" t="s">
        <v>155</v>
      </c>
      <c r="D14" t="s">
        <v>156</v>
      </c>
      <c r="E14" t="s">
        <v>157</v>
      </c>
      <c r="F14" t="s">
        <v>150</v>
      </c>
      <c r="G14" t="s">
        <v>149</v>
      </c>
      <c r="I14" t="s">
        <v>236</v>
      </c>
      <c r="J14" t="s">
        <v>241</v>
      </c>
      <c r="K14">
        <v>1.3249073867106515E-2</v>
      </c>
      <c r="L14" t="s">
        <v>238</v>
      </c>
      <c r="N14" t="s">
        <v>346</v>
      </c>
      <c r="O14" t="s">
        <v>241</v>
      </c>
      <c r="P14">
        <v>7.7812057049683296E-3</v>
      </c>
      <c r="Q14" t="s">
        <v>238</v>
      </c>
      <c r="S14" t="s">
        <v>347</v>
      </c>
      <c r="T14" t="s">
        <v>241</v>
      </c>
      <c r="U14">
        <v>0</v>
      </c>
      <c r="V14" t="s">
        <v>238</v>
      </c>
      <c r="X14">
        <v>6.6210045662100456E-3</v>
      </c>
      <c r="Y14">
        <v>8.6325402547464559E-3</v>
      </c>
      <c r="Z14" t="s">
        <v>241</v>
      </c>
      <c r="AA14" t="s">
        <v>25</v>
      </c>
      <c r="AC14" t="s">
        <v>22</v>
      </c>
      <c r="AD14" t="s">
        <v>241</v>
      </c>
      <c r="AE14">
        <v>8.6127168536865809E-3</v>
      </c>
      <c r="AG14" t="s">
        <v>97</v>
      </c>
      <c r="AH14" t="s">
        <v>241</v>
      </c>
      <c r="AI14">
        <v>5.1555286023182267E-2</v>
      </c>
      <c r="AK14" t="s">
        <v>150</v>
      </c>
      <c r="AL14">
        <v>0.66840315647655113</v>
      </c>
      <c r="AM14" t="s">
        <v>357</v>
      </c>
    </row>
    <row r="15" spans="1:39" x14ac:dyDescent="0.45">
      <c r="E15" t="s">
        <v>158</v>
      </c>
      <c r="G15" t="s">
        <v>149</v>
      </c>
      <c r="I15" t="s">
        <v>236</v>
      </c>
      <c r="J15" t="s">
        <v>242</v>
      </c>
      <c r="K15">
        <v>1.3148248718314966E-2</v>
      </c>
      <c r="L15" t="s">
        <v>238</v>
      </c>
      <c r="N15" t="s">
        <v>346</v>
      </c>
      <c r="O15" t="s">
        <v>242</v>
      </c>
      <c r="P15">
        <v>8.1543082889863512E-3</v>
      </c>
      <c r="Q15" t="s">
        <v>238</v>
      </c>
      <c r="S15" t="s">
        <v>347</v>
      </c>
      <c r="T15" t="s">
        <v>242</v>
      </c>
      <c r="U15">
        <v>0</v>
      </c>
      <c r="V15" t="s">
        <v>238</v>
      </c>
      <c r="X15">
        <v>6.6210045662100456E-3</v>
      </c>
      <c r="Y15">
        <v>8.7286709925498678E-3</v>
      </c>
      <c r="Z15" t="s">
        <v>242</v>
      </c>
      <c r="AA15" t="s">
        <v>25</v>
      </c>
      <c r="AC15" t="s">
        <v>22</v>
      </c>
      <c r="AD15" t="s">
        <v>242</v>
      </c>
      <c r="AE15">
        <v>8.6086455800526915E-3</v>
      </c>
      <c r="AG15" t="s">
        <v>97</v>
      </c>
      <c r="AH15" t="s">
        <v>242</v>
      </c>
      <c r="AI15">
        <v>5.1929316474345955E-2</v>
      </c>
    </row>
    <row r="16" spans="1:39" x14ac:dyDescent="0.45">
      <c r="E16" t="s">
        <v>159</v>
      </c>
      <c r="G16" t="s">
        <v>149</v>
      </c>
      <c r="I16" t="s">
        <v>236</v>
      </c>
      <c r="J16" t="s">
        <v>243</v>
      </c>
      <c r="K16">
        <v>1.0571209824042346E-2</v>
      </c>
      <c r="L16" t="s">
        <v>238</v>
      </c>
      <c r="N16" t="s">
        <v>346</v>
      </c>
      <c r="O16" t="s">
        <v>243</v>
      </c>
      <c r="P16">
        <v>8.1538044736240572E-3</v>
      </c>
      <c r="Q16" t="s">
        <v>238</v>
      </c>
      <c r="S16" t="s">
        <v>347</v>
      </c>
      <c r="T16" t="s">
        <v>243</v>
      </c>
      <c r="U16">
        <v>0</v>
      </c>
      <c r="V16" t="s">
        <v>238</v>
      </c>
      <c r="X16">
        <v>6.6210045662100456E-3</v>
      </c>
      <c r="Y16">
        <v>9.9975967315549183E-3</v>
      </c>
      <c r="Z16" t="s">
        <v>243</v>
      </c>
      <c r="AA16" t="s">
        <v>25</v>
      </c>
      <c r="AC16" t="s">
        <v>22</v>
      </c>
      <c r="AD16" t="s">
        <v>243</v>
      </c>
      <c r="AE16">
        <v>8.6846977981882949E-3</v>
      </c>
      <c r="AG16" t="s">
        <v>97</v>
      </c>
      <c r="AH16" t="s">
        <v>243</v>
      </c>
      <c r="AI16">
        <v>4.9459310636756237E-2</v>
      </c>
    </row>
    <row r="17" spans="5:35" x14ac:dyDescent="0.45">
      <c r="E17" t="s">
        <v>160</v>
      </c>
      <c r="G17" t="s">
        <v>149</v>
      </c>
      <c r="I17" t="s">
        <v>236</v>
      </c>
      <c r="J17" t="s">
        <v>244</v>
      </c>
      <c r="K17">
        <v>9.8139729250932457E-3</v>
      </c>
      <c r="L17" t="s">
        <v>238</v>
      </c>
      <c r="N17" t="s">
        <v>346</v>
      </c>
      <c r="O17" t="s">
        <v>244</v>
      </c>
      <c r="P17">
        <v>1.7101494681097937E-2</v>
      </c>
      <c r="Q17" t="s">
        <v>238</v>
      </c>
      <c r="S17" t="s">
        <v>347</v>
      </c>
      <c r="T17" t="s">
        <v>244</v>
      </c>
      <c r="U17">
        <v>0</v>
      </c>
      <c r="V17" t="s">
        <v>238</v>
      </c>
      <c r="X17">
        <v>1.3242009132420091E-2</v>
      </c>
      <c r="Y17">
        <v>2.5763037731314591E-2</v>
      </c>
      <c r="Z17" t="s">
        <v>244</v>
      </c>
      <c r="AA17" t="s">
        <v>25</v>
      </c>
      <c r="AC17" t="s">
        <v>22</v>
      </c>
      <c r="AD17" t="s">
        <v>244</v>
      </c>
      <c r="AE17">
        <v>1.7559381477170226E-2</v>
      </c>
      <c r="AG17" t="s">
        <v>97</v>
      </c>
      <c r="AH17" t="s">
        <v>244</v>
      </c>
      <c r="AI17">
        <v>4.2322399535335231E-2</v>
      </c>
    </row>
    <row r="18" spans="5:35" x14ac:dyDescent="0.45">
      <c r="E18" t="s">
        <v>161</v>
      </c>
      <c r="G18" t="s">
        <v>149</v>
      </c>
      <c r="I18" t="s">
        <v>236</v>
      </c>
      <c r="J18" t="s">
        <v>245</v>
      </c>
      <c r="K18">
        <v>0</v>
      </c>
      <c r="L18" t="s">
        <v>238</v>
      </c>
      <c r="N18" t="s">
        <v>346</v>
      </c>
      <c r="O18" t="s">
        <v>245</v>
      </c>
      <c r="P18">
        <v>4.6451349280200345E-2</v>
      </c>
      <c r="Q18" t="s">
        <v>238</v>
      </c>
      <c r="S18" t="s">
        <v>347</v>
      </c>
      <c r="T18" t="s">
        <v>245</v>
      </c>
      <c r="U18">
        <v>0</v>
      </c>
      <c r="V18" t="s">
        <v>238</v>
      </c>
      <c r="X18">
        <v>3.3105022831050226E-2</v>
      </c>
      <c r="Y18">
        <v>3.3261235279980782E-2</v>
      </c>
      <c r="Z18" t="s">
        <v>245</v>
      </c>
      <c r="AA18" t="s">
        <v>25</v>
      </c>
      <c r="AC18" t="s">
        <v>22</v>
      </c>
      <c r="AD18" t="s">
        <v>245</v>
      </c>
      <c r="AE18">
        <v>3.856648021207483E-2</v>
      </c>
      <c r="AG18" t="s">
        <v>97</v>
      </c>
      <c r="AH18" t="s">
        <v>245</v>
      </c>
      <c r="AI18">
        <v>0.14176582929337433</v>
      </c>
    </row>
    <row r="19" spans="5:35" x14ac:dyDescent="0.45">
      <c r="E19" t="s">
        <v>162</v>
      </c>
      <c r="G19" t="s">
        <v>149</v>
      </c>
      <c r="I19" t="s">
        <v>236</v>
      </c>
      <c r="J19" t="s">
        <v>246</v>
      </c>
      <c r="K19">
        <v>0</v>
      </c>
      <c r="L19" t="s">
        <v>238</v>
      </c>
      <c r="N19" t="s">
        <v>346</v>
      </c>
      <c r="O19" t="s">
        <v>246</v>
      </c>
      <c r="P19">
        <v>8.2680314379227036E-3</v>
      </c>
      <c r="Q19" t="s">
        <v>238</v>
      </c>
      <c r="S19" t="s">
        <v>347</v>
      </c>
      <c r="T19" t="s">
        <v>246</v>
      </c>
      <c r="U19">
        <v>0</v>
      </c>
      <c r="V19" t="s">
        <v>238</v>
      </c>
      <c r="X19">
        <v>6.6210045662100456E-3</v>
      </c>
      <c r="Y19">
        <v>1.730353280461428E-3</v>
      </c>
      <c r="Z19" t="s">
        <v>246</v>
      </c>
      <c r="AA19" t="s">
        <v>25</v>
      </c>
      <c r="AC19" t="s">
        <v>22</v>
      </c>
      <c r="AD19" t="s">
        <v>246</v>
      </c>
      <c r="AE19">
        <v>6.7283784848316706E-3</v>
      </c>
      <c r="AG19" t="s">
        <v>97</v>
      </c>
      <c r="AH19" t="s">
        <v>246</v>
      </c>
      <c r="AI19">
        <v>2.3749802859136526E-2</v>
      </c>
    </row>
    <row r="20" spans="5:35" x14ac:dyDescent="0.45">
      <c r="E20" t="s">
        <v>163</v>
      </c>
      <c r="G20" t="s">
        <v>149</v>
      </c>
      <c r="I20" t="s">
        <v>236</v>
      </c>
      <c r="J20" t="s">
        <v>247</v>
      </c>
      <c r="K20">
        <v>0</v>
      </c>
      <c r="L20" t="s">
        <v>238</v>
      </c>
      <c r="N20" t="s">
        <v>346</v>
      </c>
      <c r="O20" t="s">
        <v>247</v>
      </c>
      <c r="P20">
        <v>6.5811013743920005E-4</v>
      </c>
      <c r="Q20" t="s">
        <v>238</v>
      </c>
      <c r="S20" t="s">
        <v>347</v>
      </c>
      <c r="T20" t="s">
        <v>247</v>
      </c>
      <c r="U20">
        <v>0</v>
      </c>
      <c r="V20" t="s">
        <v>238</v>
      </c>
      <c r="X20">
        <v>1.1415525114155251E-4</v>
      </c>
      <c r="Y20">
        <v>2.1546544680075254E-5</v>
      </c>
      <c r="Z20" t="s">
        <v>247</v>
      </c>
      <c r="AA20" t="s">
        <v>25</v>
      </c>
      <c r="AC20" t="s">
        <v>22</v>
      </c>
      <c r="AD20" t="s">
        <v>247</v>
      </c>
      <c r="AE20">
        <v>1.0911033747334695E-4</v>
      </c>
      <c r="AG20" t="s">
        <v>97</v>
      </c>
      <c r="AH20" t="s">
        <v>247</v>
      </c>
      <c r="AI20">
        <v>0</v>
      </c>
    </row>
    <row r="21" spans="5:35" x14ac:dyDescent="0.45">
      <c r="E21" t="s">
        <v>164</v>
      </c>
      <c r="G21" t="s">
        <v>149</v>
      </c>
      <c r="I21" t="s">
        <v>236</v>
      </c>
      <c r="J21" t="s">
        <v>248</v>
      </c>
      <c r="K21">
        <v>0</v>
      </c>
      <c r="L21" t="s">
        <v>238</v>
      </c>
      <c r="N21" t="s">
        <v>346</v>
      </c>
      <c r="O21" t="s">
        <v>248</v>
      </c>
      <c r="P21">
        <v>6.8671606921929997E-4</v>
      </c>
      <c r="Q21" t="s">
        <v>238</v>
      </c>
      <c r="S21" t="s">
        <v>347</v>
      </c>
      <c r="T21" t="s">
        <v>248</v>
      </c>
      <c r="U21">
        <v>0</v>
      </c>
      <c r="V21" t="s">
        <v>238</v>
      </c>
      <c r="X21">
        <v>1.1415525114155251E-4</v>
      </c>
      <c r="Y21">
        <v>1.4916838624667481E-5</v>
      </c>
      <c r="Z21" t="s">
        <v>248</v>
      </c>
      <c r="AA21" t="s">
        <v>25</v>
      </c>
      <c r="AC21" t="s">
        <v>22</v>
      </c>
      <c r="AD21" t="s">
        <v>248</v>
      </c>
      <c r="AE21">
        <v>1.0553505656642866E-4</v>
      </c>
      <c r="AG21" t="s">
        <v>97</v>
      </c>
      <c r="AH21" t="s">
        <v>248</v>
      </c>
      <c r="AI21">
        <v>0</v>
      </c>
    </row>
    <row r="22" spans="5:35" x14ac:dyDescent="0.45">
      <c r="E22" t="s">
        <v>165</v>
      </c>
      <c r="G22" t="s">
        <v>149</v>
      </c>
      <c r="I22" t="s">
        <v>236</v>
      </c>
      <c r="J22" t="s">
        <v>249</v>
      </c>
      <c r="K22">
        <v>0</v>
      </c>
      <c r="L22" t="s">
        <v>238</v>
      </c>
      <c r="N22" t="s">
        <v>346</v>
      </c>
      <c r="O22" t="s">
        <v>249</v>
      </c>
      <c r="P22">
        <v>7.4397414079140003E-4</v>
      </c>
      <c r="Q22" t="s">
        <v>238</v>
      </c>
      <c r="S22" t="s">
        <v>347</v>
      </c>
      <c r="T22" t="s">
        <v>249</v>
      </c>
      <c r="U22">
        <v>0</v>
      </c>
      <c r="V22" t="s">
        <v>238</v>
      </c>
      <c r="X22">
        <v>1.1415525114155251E-4</v>
      </c>
      <c r="Y22">
        <v>1.6574265138519424E-5</v>
      </c>
      <c r="Z22" t="s">
        <v>249</v>
      </c>
      <c r="AA22" t="s">
        <v>25</v>
      </c>
      <c r="AC22" t="s">
        <v>22</v>
      </c>
      <c r="AD22" t="s">
        <v>249</v>
      </c>
      <c r="AE22">
        <v>1.0642371020225229E-4</v>
      </c>
      <c r="AG22" t="s">
        <v>97</v>
      </c>
      <c r="AH22" t="s">
        <v>249</v>
      </c>
      <c r="AI22">
        <v>0</v>
      </c>
    </row>
    <row r="23" spans="5:35" x14ac:dyDescent="0.45">
      <c r="E23" t="s">
        <v>166</v>
      </c>
      <c r="G23" t="s">
        <v>149</v>
      </c>
      <c r="I23" t="s">
        <v>236</v>
      </c>
      <c r="J23" t="s">
        <v>250</v>
      </c>
      <c r="K23">
        <v>0</v>
      </c>
      <c r="L23" t="s">
        <v>238</v>
      </c>
      <c r="N23" t="s">
        <v>346</v>
      </c>
      <c r="O23" t="s">
        <v>250</v>
      </c>
      <c r="P23">
        <v>7.713260556836E-4</v>
      </c>
      <c r="Q23" t="s">
        <v>238</v>
      </c>
      <c r="S23" t="s">
        <v>347</v>
      </c>
      <c r="T23" t="s">
        <v>250</v>
      </c>
      <c r="U23">
        <v>0</v>
      </c>
      <c r="V23" t="s">
        <v>238</v>
      </c>
      <c r="X23">
        <v>1.1415525114155251E-4</v>
      </c>
      <c r="Y23">
        <v>1.4585353321897093E-5</v>
      </c>
      <c r="Z23" t="s">
        <v>250</v>
      </c>
      <c r="AA23" t="s">
        <v>25</v>
      </c>
      <c r="AC23" t="s">
        <v>22</v>
      </c>
      <c r="AD23" t="s">
        <v>250</v>
      </c>
      <c r="AE23">
        <v>1.0559705565730008E-4</v>
      </c>
      <c r="AG23" t="s">
        <v>97</v>
      </c>
      <c r="AH23" t="s">
        <v>250</v>
      </c>
      <c r="AI23">
        <v>0</v>
      </c>
    </row>
    <row r="24" spans="5:35" x14ac:dyDescent="0.45">
      <c r="E24" t="s">
        <v>167</v>
      </c>
      <c r="G24" t="s">
        <v>149</v>
      </c>
      <c r="I24" t="s">
        <v>236</v>
      </c>
      <c r="J24" t="s">
        <v>251</v>
      </c>
      <c r="K24">
        <v>0</v>
      </c>
      <c r="L24" t="s">
        <v>238</v>
      </c>
      <c r="N24" t="s">
        <v>346</v>
      </c>
      <c r="O24" t="s">
        <v>251</v>
      </c>
      <c r="P24">
        <v>7.2733763141599999E-4</v>
      </c>
      <c r="Q24" t="s">
        <v>238</v>
      </c>
      <c r="S24" t="s">
        <v>347</v>
      </c>
      <c r="T24" t="s">
        <v>251</v>
      </c>
      <c r="U24">
        <v>0</v>
      </c>
      <c r="V24" t="s">
        <v>238</v>
      </c>
      <c r="X24">
        <v>1.1415525114155251E-4</v>
      </c>
      <c r="Y24">
        <v>2.1215059377304864E-5</v>
      </c>
      <c r="Z24" t="s">
        <v>251</v>
      </c>
      <c r="AA24" t="s">
        <v>25</v>
      </c>
      <c r="AC24" t="s">
        <v>22</v>
      </c>
      <c r="AD24" t="s">
        <v>251</v>
      </c>
      <c r="AE24">
        <v>1.161162347418168E-4</v>
      </c>
      <c r="AG24" t="s">
        <v>97</v>
      </c>
      <c r="AH24" t="s">
        <v>251</v>
      </c>
      <c r="AI24">
        <v>0</v>
      </c>
    </row>
    <row r="25" spans="5:35" x14ac:dyDescent="0.45">
      <c r="E25" t="s">
        <v>168</v>
      </c>
      <c r="G25" t="s">
        <v>149</v>
      </c>
      <c r="I25" t="s">
        <v>236</v>
      </c>
      <c r="J25" t="s">
        <v>252</v>
      </c>
      <c r="K25">
        <v>0</v>
      </c>
      <c r="L25" t="s">
        <v>238</v>
      </c>
      <c r="N25" t="s">
        <v>346</v>
      </c>
      <c r="O25" t="s">
        <v>252</v>
      </c>
      <c r="P25">
        <v>7.219553392372E-4</v>
      </c>
      <c r="Q25" t="s">
        <v>238</v>
      </c>
      <c r="S25" t="s">
        <v>347</v>
      </c>
      <c r="T25" t="s">
        <v>252</v>
      </c>
      <c r="U25">
        <v>0</v>
      </c>
      <c r="V25" t="s">
        <v>238</v>
      </c>
      <c r="X25">
        <v>1.1415525114155251E-4</v>
      </c>
      <c r="Y25">
        <v>5.7678442682047593E-5</v>
      </c>
      <c r="Z25" t="s">
        <v>252</v>
      </c>
      <c r="AA25" t="s">
        <v>25</v>
      </c>
      <c r="AC25" t="s">
        <v>22</v>
      </c>
      <c r="AD25" t="s">
        <v>252</v>
      </c>
      <c r="AE25">
        <v>1.3368264382205102E-4</v>
      </c>
      <c r="AG25" t="s">
        <v>97</v>
      </c>
      <c r="AH25" t="s">
        <v>252</v>
      </c>
      <c r="AI25">
        <v>0</v>
      </c>
    </row>
    <row r="26" spans="5:35" x14ac:dyDescent="0.45">
      <c r="E26" t="s">
        <v>169</v>
      </c>
      <c r="G26" t="s">
        <v>149</v>
      </c>
      <c r="I26" t="s">
        <v>236</v>
      </c>
      <c r="J26" t="s">
        <v>253</v>
      </c>
      <c r="K26">
        <v>0</v>
      </c>
      <c r="L26" t="s">
        <v>238</v>
      </c>
      <c r="N26" t="s">
        <v>346</v>
      </c>
      <c r="O26" t="s">
        <v>253</v>
      </c>
      <c r="P26">
        <v>7.4813438939370003E-4</v>
      </c>
      <c r="Q26" t="s">
        <v>238</v>
      </c>
      <c r="S26" t="s">
        <v>347</v>
      </c>
      <c r="T26" t="s">
        <v>253</v>
      </c>
      <c r="U26">
        <v>0</v>
      </c>
      <c r="V26" t="s">
        <v>238</v>
      </c>
      <c r="X26">
        <v>1.1415525114155251E-4</v>
      </c>
      <c r="Y26">
        <v>1.6905750441289813E-4</v>
      </c>
      <c r="Z26" t="s">
        <v>253</v>
      </c>
      <c r="AA26" t="s">
        <v>25</v>
      </c>
      <c r="AC26" t="s">
        <v>22</v>
      </c>
      <c r="AD26" t="s">
        <v>253</v>
      </c>
      <c r="AE26">
        <v>1.4742577563188131E-4</v>
      </c>
      <c r="AG26" t="s">
        <v>97</v>
      </c>
      <c r="AH26" t="s">
        <v>253</v>
      </c>
      <c r="AI26">
        <v>0</v>
      </c>
    </row>
    <row r="27" spans="5:35" x14ac:dyDescent="0.45">
      <c r="E27" t="s">
        <v>170</v>
      </c>
      <c r="G27" t="s">
        <v>149</v>
      </c>
      <c r="I27" t="s">
        <v>236</v>
      </c>
      <c r="J27" t="s">
        <v>254</v>
      </c>
      <c r="K27">
        <v>0</v>
      </c>
      <c r="L27" t="s">
        <v>238</v>
      </c>
      <c r="N27" t="s">
        <v>346</v>
      </c>
      <c r="O27" t="s">
        <v>254</v>
      </c>
      <c r="P27">
        <v>7.4919421224590001E-4</v>
      </c>
      <c r="Q27" t="s">
        <v>238</v>
      </c>
      <c r="S27" t="s">
        <v>347</v>
      </c>
      <c r="T27" t="s">
        <v>254</v>
      </c>
      <c r="U27">
        <v>0</v>
      </c>
      <c r="V27" t="s">
        <v>238</v>
      </c>
      <c r="X27">
        <v>1.1415525114155251E-4</v>
      </c>
      <c r="Y27">
        <v>1.9060404909297337E-4</v>
      </c>
      <c r="Z27" t="s">
        <v>254</v>
      </c>
      <c r="AA27" t="s">
        <v>25</v>
      </c>
      <c r="AC27" t="s">
        <v>22</v>
      </c>
      <c r="AD27" t="s">
        <v>254</v>
      </c>
      <c r="AE27">
        <v>1.5312969199205147E-4</v>
      </c>
      <c r="AG27" t="s">
        <v>97</v>
      </c>
      <c r="AH27" t="s">
        <v>254</v>
      </c>
      <c r="AI27">
        <v>0</v>
      </c>
    </row>
    <row r="28" spans="5:35" x14ac:dyDescent="0.45">
      <c r="E28" t="s">
        <v>171</v>
      </c>
      <c r="G28" t="s">
        <v>149</v>
      </c>
      <c r="I28" t="s">
        <v>236</v>
      </c>
      <c r="J28" t="s">
        <v>255</v>
      </c>
      <c r="K28">
        <v>2.189285142293419E-5</v>
      </c>
      <c r="L28" t="s">
        <v>238</v>
      </c>
      <c r="N28" t="s">
        <v>346</v>
      </c>
      <c r="O28" t="s">
        <v>255</v>
      </c>
      <c r="P28">
        <v>7.5167054927369995E-4</v>
      </c>
      <c r="Q28" t="s">
        <v>238</v>
      </c>
      <c r="S28" t="s">
        <v>347</v>
      </c>
      <c r="T28" t="s">
        <v>255</v>
      </c>
      <c r="U28">
        <v>0</v>
      </c>
      <c r="V28" t="s">
        <v>238</v>
      </c>
      <c r="X28">
        <v>1.1415525114155251E-4</v>
      </c>
      <c r="Y28">
        <v>1.4585353321897094E-4</v>
      </c>
      <c r="Z28" t="s">
        <v>255</v>
      </c>
      <c r="AA28" t="s">
        <v>25</v>
      </c>
      <c r="AC28" t="s">
        <v>22</v>
      </c>
      <c r="AD28" t="s">
        <v>255</v>
      </c>
      <c r="AE28">
        <v>1.5240636926521826E-4</v>
      </c>
      <c r="AG28" t="s">
        <v>97</v>
      </c>
      <c r="AH28" t="s">
        <v>255</v>
      </c>
      <c r="AI28">
        <v>0</v>
      </c>
    </row>
    <row r="29" spans="5:35" x14ac:dyDescent="0.45">
      <c r="E29" t="s">
        <v>172</v>
      </c>
      <c r="G29" t="s">
        <v>149</v>
      </c>
      <c r="I29" t="s">
        <v>236</v>
      </c>
      <c r="J29" t="s">
        <v>256</v>
      </c>
      <c r="K29">
        <v>5.3831944498064368E-5</v>
      </c>
      <c r="L29" t="s">
        <v>238</v>
      </c>
      <c r="N29" t="s">
        <v>346</v>
      </c>
      <c r="O29" t="s">
        <v>256</v>
      </c>
      <c r="P29">
        <v>7.5983714490679996E-4</v>
      </c>
      <c r="Q29" t="s">
        <v>238</v>
      </c>
      <c r="S29" t="s">
        <v>347</v>
      </c>
      <c r="T29" t="s">
        <v>256</v>
      </c>
      <c r="U29">
        <v>0</v>
      </c>
      <c r="V29" t="s">
        <v>238</v>
      </c>
      <c r="X29">
        <v>1.1415525114155251E-4</v>
      </c>
      <c r="Y29">
        <v>1.4452759200788939E-4</v>
      </c>
      <c r="Z29" t="s">
        <v>256</v>
      </c>
      <c r="AA29" t="s">
        <v>25</v>
      </c>
      <c r="AC29" t="s">
        <v>22</v>
      </c>
      <c r="AD29" t="s">
        <v>256</v>
      </c>
      <c r="AE29">
        <v>1.5093905744792811E-4</v>
      </c>
      <c r="AG29" t="s">
        <v>97</v>
      </c>
      <c r="AH29" t="s">
        <v>256</v>
      </c>
      <c r="AI29">
        <v>0</v>
      </c>
    </row>
    <row r="30" spans="5:35" x14ac:dyDescent="0.45">
      <c r="E30" t="s">
        <v>173</v>
      </c>
      <c r="G30" t="s">
        <v>149</v>
      </c>
      <c r="I30" t="s">
        <v>236</v>
      </c>
      <c r="J30" t="s">
        <v>257</v>
      </c>
      <c r="K30">
        <v>1.1091351531130001E-4</v>
      </c>
      <c r="L30" t="s">
        <v>238</v>
      </c>
      <c r="N30" t="s">
        <v>346</v>
      </c>
      <c r="O30" t="s">
        <v>257</v>
      </c>
      <c r="P30">
        <v>5.299222913119E-4</v>
      </c>
      <c r="Q30" t="s">
        <v>238</v>
      </c>
      <c r="S30" t="s">
        <v>347</v>
      </c>
      <c r="T30" t="s">
        <v>257</v>
      </c>
      <c r="U30">
        <v>0</v>
      </c>
      <c r="V30" t="s">
        <v>238</v>
      </c>
      <c r="X30">
        <v>1.1415525114155251E-4</v>
      </c>
      <c r="Y30">
        <v>1.408812536774151E-4</v>
      </c>
      <c r="Z30" t="s">
        <v>257</v>
      </c>
      <c r="AA30" t="s">
        <v>25</v>
      </c>
      <c r="AC30" t="s">
        <v>22</v>
      </c>
      <c r="AD30" t="s">
        <v>257</v>
      </c>
      <c r="AE30">
        <v>1.4957507744875701E-4</v>
      </c>
      <c r="AG30" t="s">
        <v>97</v>
      </c>
      <c r="AH30" t="s">
        <v>257</v>
      </c>
      <c r="AI30">
        <v>0</v>
      </c>
    </row>
    <row r="31" spans="5:35" x14ac:dyDescent="0.45">
      <c r="E31" t="s">
        <v>174</v>
      </c>
      <c r="G31" t="s">
        <v>149</v>
      </c>
      <c r="I31" t="s">
        <v>236</v>
      </c>
      <c r="J31" t="s">
        <v>258</v>
      </c>
      <c r="K31">
        <v>1.467382057816E-4</v>
      </c>
      <c r="L31" t="s">
        <v>238</v>
      </c>
      <c r="N31" t="s">
        <v>346</v>
      </c>
      <c r="O31" t="s">
        <v>258</v>
      </c>
      <c r="P31">
        <v>6.1506260449570001E-4</v>
      </c>
      <c r="Q31" t="s">
        <v>238</v>
      </c>
      <c r="S31" t="s">
        <v>347</v>
      </c>
      <c r="T31" t="s">
        <v>258</v>
      </c>
      <c r="U31">
        <v>0</v>
      </c>
      <c r="V31" t="s">
        <v>238</v>
      </c>
      <c r="X31">
        <v>1.1415525114155251E-4</v>
      </c>
      <c r="Y31">
        <v>1.4054976837464471E-4</v>
      </c>
      <c r="Z31" t="s">
        <v>258</v>
      </c>
      <c r="AA31" t="s">
        <v>25</v>
      </c>
      <c r="AC31" t="s">
        <v>22</v>
      </c>
      <c r="AD31" t="s">
        <v>258</v>
      </c>
      <c r="AE31">
        <v>1.4860375835843817E-4</v>
      </c>
      <c r="AG31" t="s">
        <v>97</v>
      </c>
      <c r="AH31" t="s">
        <v>258</v>
      </c>
      <c r="AI31">
        <v>0</v>
      </c>
    </row>
    <row r="32" spans="5:35" x14ac:dyDescent="0.45">
      <c r="E32" t="s">
        <v>175</v>
      </c>
      <c r="G32" t="s">
        <v>149</v>
      </c>
      <c r="I32" t="s">
        <v>236</v>
      </c>
      <c r="J32" t="s">
        <v>259</v>
      </c>
      <c r="K32">
        <v>1.6787724228270001E-4</v>
      </c>
      <c r="L32" t="s">
        <v>238</v>
      </c>
      <c r="N32" t="s">
        <v>346</v>
      </c>
      <c r="O32" t="s">
        <v>259</v>
      </c>
      <c r="P32">
        <v>6.9514796423489995E-4</v>
      </c>
      <c r="Q32" t="s">
        <v>238</v>
      </c>
      <c r="S32" t="s">
        <v>347</v>
      </c>
      <c r="T32" t="s">
        <v>259</v>
      </c>
      <c r="U32">
        <v>0</v>
      </c>
      <c r="V32" t="s">
        <v>238</v>
      </c>
      <c r="X32">
        <v>1.1415525114155251E-4</v>
      </c>
      <c r="Y32">
        <v>1.4253868019126702E-4</v>
      </c>
      <c r="Z32" t="s">
        <v>259</v>
      </c>
      <c r="AA32" t="s">
        <v>25</v>
      </c>
      <c r="AC32" t="s">
        <v>22</v>
      </c>
      <c r="AD32" t="s">
        <v>259</v>
      </c>
      <c r="AE32">
        <v>1.4637179108706723E-4</v>
      </c>
      <c r="AG32" t="s">
        <v>97</v>
      </c>
      <c r="AH32" t="s">
        <v>259</v>
      </c>
      <c r="AI32">
        <v>0</v>
      </c>
    </row>
    <row r="33" spans="5:35" x14ac:dyDescent="0.45">
      <c r="E33" t="s">
        <v>176</v>
      </c>
      <c r="G33" t="s">
        <v>149</v>
      </c>
      <c r="I33" t="s">
        <v>236</v>
      </c>
      <c r="J33" t="s">
        <v>260</v>
      </c>
      <c r="K33">
        <v>1.8146659785839999E-4</v>
      </c>
      <c r="L33" t="s">
        <v>238</v>
      </c>
      <c r="N33" t="s">
        <v>346</v>
      </c>
      <c r="O33" t="s">
        <v>260</v>
      </c>
      <c r="P33">
        <v>7.7462214839169995E-4</v>
      </c>
      <c r="Q33" t="s">
        <v>238</v>
      </c>
      <c r="S33" t="s">
        <v>347</v>
      </c>
      <c r="T33" t="s">
        <v>260</v>
      </c>
      <c r="U33">
        <v>0</v>
      </c>
      <c r="V33" t="s">
        <v>238</v>
      </c>
      <c r="X33">
        <v>1.1415525114155251E-4</v>
      </c>
      <c r="Y33">
        <v>1.4883690094390442E-4</v>
      </c>
      <c r="Z33" t="s">
        <v>260</v>
      </c>
      <c r="AA33" t="s">
        <v>25</v>
      </c>
      <c r="AC33" t="s">
        <v>22</v>
      </c>
      <c r="AD33" t="s">
        <v>260</v>
      </c>
      <c r="AE33">
        <v>1.4515247563326276E-4</v>
      </c>
      <c r="AG33" t="s">
        <v>97</v>
      </c>
      <c r="AH33" t="s">
        <v>260</v>
      </c>
      <c r="AI33">
        <v>0</v>
      </c>
    </row>
    <row r="34" spans="5:35" x14ac:dyDescent="0.45">
      <c r="E34" t="s">
        <v>177</v>
      </c>
      <c r="G34" t="s">
        <v>149</v>
      </c>
      <c r="I34" t="s">
        <v>236</v>
      </c>
      <c r="J34" t="s">
        <v>261</v>
      </c>
      <c r="K34">
        <v>1.2255203054390001E-4</v>
      </c>
      <c r="L34" t="s">
        <v>238</v>
      </c>
      <c r="N34" t="s">
        <v>346</v>
      </c>
      <c r="O34" t="s">
        <v>261</v>
      </c>
      <c r="P34">
        <v>8.4489757778020004E-4</v>
      </c>
      <c r="Q34" t="s">
        <v>238</v>
      </c>
      <c r="S34" t="s">
        <v>347</v>
      </c>
      <c r="T34" t="s">
        <v>261</v>
      </c>
      <c r="U34">
        <v>0</v>
      </c>
      <c r="V34" t="s">
        <v>238</v>
      </c>
      <c r="X34">
        <v>1.1415525114155251E-4</v>
      </c>
      <c r="Y34">
        <v>1.5049432745775637E-4</v>
      </c>
      <c r="Z34" t="s">
        <v>261</v>
      </c>
      <c r="AA34" t="s">
        <v>25</v>
      </c>
      <c r="AC34" t="s">
        <v>22</v>
      </c>
      <c r="AD34" t="s">
        <v>261</v>
      </c>
      <c r="AE34">
        <v>1.4451181836092481E-4</v>
      </c>
      <c r="AG34" t="s">
        <v>97</v>
      </c>
      <c r="AH34" t="s">
        <v>261</v>
      </c>
      <c r="AI34">
        <v>0</v>
      </c>
    </row>
    <row r="35" spans="5:35" x14ac:dyDescent="0.45">
      <c r="E35" t="s">
        <v>178</v>
      </c>
      <c r="G35" t="s">
        <v>153</v>
      </c>
      <c r="I35" t="s">
        <v>236</v>
      </c>
      <c r="J35" t="s">
        <v>262</v>
      </c>
      <c r="K35">
        <v>6.923675876401913E-5</v>
      </c>
      <c r="L35" t="s">
        <v>238</v>
      </c>
      <c r="N35" t="s">
        <v>346</v>
      </c>
      <c r="O35" t="s">
        <v>262</v>
      </c>
      <c r="P35">
        <v>8.7060595465530001E-4</v>
      </c>
      <c r="Q35" t="s">
        <v>238</v>
      </c>
      <c r="S35" t="s">
        <v>347</v>
      </c>
      <c r="T35" t="s">
        <v>262</v>
      </c>
      <c r="U35">
        <v>0</v>
      </c>
      <c r="V35" t="s">
        <v>238</v>
      </c>
      <c r="X35">
        <v>1.1415525114155251E-4</v>
      </c>
      <c r="Y35">
        <v>1.7237235744060203E-4</v>
      </c>
      <c r="Z35" t="s">
        <v>262</v>
      </c>
      <c r="AA35" t="s">
        <v>25</v>
      </c>
      <c r="AC35" t="s">
        <v>22</v>
      </c>
      <c r="AD35" t="s">
        <v>262</v>
      </c>
      <c r="AE35">
        <v>1.4451181836092481E-4</v>
      </c>
      <c r="AG35" t="s">
        <v>97</v>
      </c>
      <c r="AH35" t="s">
        <v>262</v>
      </c>
      <c r="AI35">
        <v>0</v>
      </c>
    </row>
    <row r="36" spans="5:35" x14ac:dyDescent="0.45">
      <c r="E36" t="s">
        <v>179</v>
      </c>
      <c r="G36" t="s">
        <v>153</v>
      </c>
      <c r="I36" t="s">
        <v>236</v>
      </c>
      <c r="J36" t="s">
        <v>263</v>
      </c>
      <c r="K36">
        <v>4.2627118933549041E-5</v>
      </c>
      <c r="L36" t="s">
        <v>238</v>
      </c>
      <c r="N36" t="s">
        <v>346</v>
      </c>
      <c r="O36" t="s">
        <v>263</v>
      </c>
      <c r="P36">
        <v>8.8281094156720001E-4</v>
      </c>
      <c r="Q36" t="s">
        <v>238</v>
      </c>
      <c r="S36" t="s">
        <v>347</v>
      </c>
      <c r="T36" t="s">
        <v>263</v>
      </c>
      <c r="U36">
        <v>0</v>
      </c>
      <c r="V36" t="s">
        <v>238</v>
      </c>
      <c r="X36">
        <v>1.1415525114155251E-4</v>
      </c>
      <c r="Y36">
        <v>2.2209515285616027E-4</v>
      </c>
      <c r="Z36" t="s">
        <v>263</v>
      </c>
      <c r="AA36" t="s">
        <v>25</v>
      </c>
      <c r="AC36" t="s">
        <v>22</v>
      </c>
      <c r="AD36" t="s">
        <v>263</v>
      </c>
      <c r="AE36">
        <v>1.4519380836051037E-4</v>
      </c>
      <c r="AG36" t="s">
        <v>97</v>
      </c>
      <c r="AH36" t="s">
        <v>263</v>
      </c>
      <c r="AI36">
        <v>0</v>
      </c>
    </row>
    <row r="37" spans="5:35" x14ac:dyDescent="0.45">
      <c r="E37" t="s">
        <v>180</v>
      </c>
      <c r="G37" t="s">
        <v>153</v>
      </c>
      <c r="I37" t="s">
        <v>236</v>
      </c>
      <c r="J37" t="s">
        <v>264</v>
      </c>
      <c r="K37">
        <v>0</v>
      </c>
      <c r="L37" t="s">
        <v>238</v>
      </c>
      <c r="N37" t="s">
        <v>346</v>
      </c>
      <c r="O37" t="s">
        <v>264</v>
      </c>
      <c r="P37">
        <v>8.8171378354270002E-4</v>
      </c>
      <c r="Q37" t="s">
        <v>238</v>
      </c>
      <c r="S37" t="s">
        <v>347</v>
      </c>
      <c r="T37" t="s">
        <v>264</v>
      </c>
      <c r="U37">
        <v>0</v>
      </c>
      <c r="V37" t="s">
        <v>238</v>
      </c>
      <c r="X37">
        <v>1.1415525114155251E-4</v>
      </c>
      <c r="Y37">
        <v>2.2209515285616027E-4</v>
      </c>
      <c r="Z37" t="s">
        <v>264</v>
      </c>
      <c r="AA37" t="s">
        <v>25</v>
      </c>
      <c r="AC37" t="s">
        <v>22</v>
      </c>
      <c r="AD37" t="s">
        <v>264</v>
      </c>
      <c r="AE37">
        <v>1.4618579381445301E-4</v>
      </c>
      <c r="AG37" t="s">
        <v>97</v>
      </c>
      <c r="AH37" t="s">
        <v>264</v>
      </c>
      <c r="AI37">
        <v>0</v>
      </c>
    </row>
    <row r="38" spans="5:35" x14ac:dyDescent="0.45">
      <c r="E38" t="s">
        <v>181</v>
      </c>
      <c r="G38" t="s">
        <v>153</v>
      </c>
      <c r="I38" t="s">
        <v>236</v>
      </c>
      <c r="J38" t="s">
        <v>265</v>
      </c>
      <c r="K38">
        <v>0</v>
      </c>
      <c r="L38" t="s">
        <v>238</v>
      </c>
      <c r="N38" t="s">
        <v>346</v>
      </c>
      <c r="O38" t="s">
        <v>265</v>
      </c>
      <c r="P38">
        <v>8.7623355922179997E-4</v>
      </c>
      <c r="Q38" t="s">
        <v>238</v>
      </c>
      <c r="S38" t="s">
        <v>347</v>
      </c>
      <c r="T38" t="s">
        <v>265</v>
      </c>
      <c r="U38">
        <v>0</v>
      </c>
      <c r="V38" t="s">
        <v>238</v>
      </c>
      <c r="X38">
        <v>1.1415525114155251E-4</v>
      </c>
      <c r="Y38">
        <v>1.7237235744060203E-4</v>
      </c>
      <c r="Z38" t="s">
        <v>265</v>
      </c>
      <c r="AA38" t="s">
        <v>25</v>
      </c>
      <c r="AC38" t="s">
        <v>22</v>
      </c>
      <c r="AD38" t="s">
        <v>265</v>
      </c>
      <c r="AE38">
        <v>1.4639245745069103E-4</v>
      </c>
      <c r="AG38" t="s">
        <v>97</v>
      </c>
      <c r="AH38" t="s">
        <v>265</v>
      </c>
      <c r="AI38">
        <v>0</v>
      </c>
    </row>
    <row r="39" spans="5:35" x14ac:dyDescent="0.45">
      <c r="E39" t="s">
        <v>182</v>
      </c>
      <c r="G39" t="s">
        <v>153</v>
      </c>
      <c r="I39" t="s">
        <v>236</v>
      </c>
      <c r="J39" t="s">
        <v>266</v>
      </c>
      <c r="K39">
        <v>0</v>
      </c>
      <c r="L39" t="s">
        <v>238</v>
      </c>
      <c r="N39" t="s">
        <v>346</v>
      </c>
      <c r="O39" t="s">
        <v>266</v>
      </c>
      <c r="P39">
        <v>8.7750709983709999E-4</v>
      </c>
      <c r="Q39" t="s">
        <v>238</v>
      </c>
      <c r="S39" t="s">
        <v>347</v>
      </c>
      <c r="T39" t="s">
        <v>266</v>
      </c>
      <c r="U39">
        <v>0</v>
      </c>
      <c r="V39" t="s">
        <v>238</v>
      </c>
      <c r="X39">
        <v>1.1415525114155251E-4</v>
      </c>
      <c r="Y39">
        <v>1.5579809230208258E-4</v>
      </c>
      <c r="Z39" t="s">
        <v>266</v>
      </c>
      <c r="AA39" t="s">
        <v>25</v>
      </c>
      <c r="AC39" t="s">
        <v>22</v>
      </c>
      <c r="AD39" t="s">
        <v>266</v>
      </c>
      <c r="AE39">
        <v>1.4337516836161553E-4</v>
      </c>
      <c r="AG39" t="s">
        <v>97</v>
      </c>
      <c r="AH39" t="s">
        <v>266</v>
      </c>
      <c r="AI39">
        <v>0</v>
      </c>
    </row>
    <row r="40" spans="5:35" x14ac:dyDescent="0.45">
      <c r="E40" t="s">
        <v>183</v>
      </c>
      <c r="G40" t="s">
        <v>153</v>
      </c>
      <c r="I40" t="s">
        <v>236</v>
      </c>
      <c r="J40" t="s">
        <v>267</v>
      </c>
      <c r="K40">
        <v>0</v>
      </c>
      <c r="L40" t="s">
        <v>238</v>
      </c>
      <c r="N40" t="s">
        <v>346</v>
      </c>
      <c r="O40" t="s">
        <v>267</v>
      </c>
      <c r="P40">
        <v>8.7986139000709998E-4</v>
      </c>
      <c r="Q40" t="s">
        <v>238</v>
      </c>
      <c r="S40" t="s">
        <v>347</v>
      </c>
      <c r="T40" t="s">
        <v>267</v>
      </c>
      <c r="U40">
        <v>0</v>
      </c>
      <c r="V40" t="s">
        <v>238</v>
      </c>
      <c r="X40">
        <v>1.1415525114155251E-4</v>
      </c>
      <c r="Y40">
        <v>1.093901499142282E-4</v>
      </c>
      <c r="Z40" t="s">
        <v>267</v>
      </c>
      <c r="AA40" t="s">
        <v>25</v>
      </c>
      <c r="AC40" t="s">
        <v>22</v>
      </c>
      <c r="AD40" t="s">
        <v>267</v>
      </c>
      <c r="AE40">
        <v>1.315953410960467E-4</v>
      </c>
      <c r="AG40" t="s">
        <v>97</v>
      </c>
      <c r="AH40" t="s">
        <v>267</v>
      </c>
      <c r="AI40">
        <v>0</v>
      </c>
    </row>
    <row r="41" spans="5:35" x14ac:dyDescent="0.45">
      <c r="E41" t="s">
        <v>184</v>
      </c>
      <c r="G41" t="s">
        <v>153</v>
      </c>
      <c r="I41" t="s">
        <v>236</v>
      </c>
      <c r="J41" t="s">
        <v>268</v>
      </c>
      <c r="K41">
        <v>0</v>
      </c>
      <c r="L41" t="s">
        <v>238</v>
      </c>
      <c r="N41" t="s">
        <v>346</v>
      </c>
      <c r="O41" t="s">
        <v>268</v>
      </c>
      <c r="P41">
        <v>8.3498457093670003E-4</v>
      </c>
      <c r="Q41" t="s">
        <v>238</v>
      </c>
      <c r="S41" t="s">
        <v>347</v>
      </c>
      <c r="T41" t="s">
        <v>268</v>
      </c>
      <c r="U41">
        <v>0</v>
      </c>
      <c r="V41" t="s">
        <v>238</v>
      </c>
      <c r="X41">
        <v>1.1415525114155251E-4</v>
      </c>
      <c r="Y41">
        <v>7.9556472664893237E-5</v>
      </c>
      <c r="Z41" t="s">
        <v>268</v>
      </c>
      <c r="AA41" t="s">
        <v>25</v>
      </c>
      <c r="AC41" t="s">
        <v>22</v>
      </c>
      <c r="AD41" t="s">
        <v>268</v>
      </c>
      <c r="AE41">
        <v>1.2002217746671592E-4</v>
      </c>
      <c r="AG41" t="s">
        <v>97</v>
      </c>
      <c r="AH41" t="s">
        <v>268</v>
      </c>
      <c r="AI41">
        <v>0</v>
      </c>
    </row>
    <row r="42" spans="5:35" x14ac:dyDescent="0.45">
      <c r="E42" t="s">
        <v>185</v>
      </c>
      <c r="G42" t="s">
        <v>153</v>
      </c>
      <c r="I42" t="s">
        <v>236</v>
      </c>
      <c r="J42" t="s">
        <v>269</v>
      </c>
      <c r="K42">
        <v>0</v>
      </c>
      <c r="L42" t="s">
        <v>238</v>
      </c>
      <c r="N42" t="s">
        <v>346</v>
      </c>
      <c r="O42" t="s">
        <v>269</v>
      </c>
      <c r="P42">
        <v>4.914168868991E-4</v>
      </c>
      <c r="Q42" t="s">
        <v>238</v>
      </c>
      <c r="S42" t="s">
        <v>347</v>
      </c>
      <c r="T42" t="s">
        <v>269</v>
      </c>
      <c r="U42">
        <v>0</v>
      </c>
      <c r="V42" t="s">
        <v>238</v>
      </c>
      <c r="X42">
        <v>1.1415525114155251E-4</v>
      </c>
      <c r="Y42">
        <v>5.6352501470966035E-5</v>
      </c>
      <c r="Z42" t="s">
        <v>269</v>
      </c>
      <c r="AA42" t="s">
        <v>25</v>
      </c>
      <c r="AC42" t="s">
        <v>22</v>
      </c>
      <c r="AD42" t="s">
        <v>269</v>
      </c>
      <c r="AE42">
        <v>1.132436101981079E-4</v>
      </c>
      <c r="AG42" t="s">
        <v>97</v>
      </c>
      <c r="AH42" t="s">
        <v>269</v>
      </c>
      <c r="AI42">
        <v>0</v>
      </c>
    </row>
    <row r="43" spans="5:35" x14ac:dyDescent="0.45">
      <c r="E43" t="s">
        <v>186</v>
      </c>
      <c r="G43" t="s">
        <v>153</v>
      </c>
      <c r="I43" t="s">
        <v>236</v>
      </c>
      <c r="J43" t="s">
        <v>270</v>
      </c>
      <c r="K43">
        <v>0</v>
      </c>
      <c r="L43" t="s">
        <v>238</v>
      </c>
      <c r="N43" t="s">
        <v>346</v>
      </c>
      <c r="O43" t="s">
        <v>270</v>
      </c>
      <c r="P43">
        <v>4.8985610532700005E-4</v>
      </c>
      <c r="Q43" t="s">
        <v>238</v>
      </c>
      <c r="S43" t="s">
        <v>347</v>
      </c>
      <c r="T43" t="s">
        <v>270</v>
      </c>
      <c r="U43">
        <v>0</v>
      </c>
      <c r="V43" t="s">
        <v>238</v>
      </c>
      <c r="X43">
        <v>1.1415525114155251E-4</v>
      </c>
      <c r="Y43">
        <v>2.9833677249334962E-5</v>
      </c>
      <c r="Z43" t="s">
        <v>270</v>
      </c>
      <c r="AA43" t="s">
        <v>25</v>
      </c>
      <c r="AC43" t="s">
        <v>22</v>
      </c>
      <c r="AD43" t="s">
        <v>270</v>
      </c>
      <c r="AE43">
        <v>1.0737436292894732E-4</v>
      </c>
      <c r="AG43" t="s">
        <v>97</v>
      </c>
      <c r="AH43" t="s">
        <v>270</v>
      </c>
      <c r="AI43">
        <v>0</v>
      </c>
    </row>
    <row r="44" spans="5:35" x14ac:dyDescent="0.45">
      <c r="E44" t="s">
        <v>187</v>
      </c>
      <c r="G44" t="s">
        <v>153</v>
      </c>
      <c r="I44" t="s">
        <v>236</v>
      </c>
      <c r="J44" t="s">
        <v>271</v>
      </c>
      <c r="K44">
        <v>6.753569606311921E-2</v>
      </c>
      <c r="L44" t="s">
        <v>238</v>
      </c>
      <c r="N44" t="s">
        <v>346</v>
      </c>
      <c r="O44" t="s">
        <v>271</v>
      </c>
      <c r="P44">
        <v>0.10734965814278104</v>
      </c>
      <c r="Q44" t="s">
        <v>238</v>
      </c>
      <c r="S44" t="s">
        <v>347</v>
      </c>
      <c r="T44" t="s">
        <v>271</v>
      </c>
      <c r="U44">
        <v>0</v>
      </c>
      <c r="V44" t="s">
        <v>238</v>
      </c>
      <c r="X44">
        <v>0.16621004566210046</v>
      </c>
      <c r="Y44">
        <v>9.2124406434129738E-2</v>
      </c>
      <c r="Z44" t="s">
        <v>271</v>
      </c>
      <c r="AA44" t="s">
        <v>25</v>
      </c>
      <c r="AC44" t="s">
        <v>22</v>
      </c>
      <c r="AD44" t="s">
        <v>271</v>
      </c>
      <c r="AE44">
        <v>0.13693345475614033</v>
      </c>
      <c r="AG44" t="s">
        <v>97</v>
      </c>
      <c r="AH44" t="s">
        <v>271</v>
      </c>
      <c r="AI44">
        <v>0.37285661378653123</v>
      </c>
    </row>
    <row r="45" spans="5:35" x14ac:dyDescent="0.45">
      <c r="E45" t="s">
        <v>188</v>
      </c>
      <c r="G45" t="s">
        <v>153</v>
      </c>
      <c r="I45" t="s">
        <v>236</v>
      </c>
      <c r="J45" t="s">
        <v>272</v>
      </c>
      <c r="K45">
        <v>0.17376446354176425</v>
      </c>
      <c r="L45" t="s">
        <v>238</v>
      </c>
      <c r="N45" t="s">
        <v>346</v>
      </c>
      <c r="O45" t="s">
        <v>272</v>
      </c>
      <c r="P45">
        <v>3.4756999013192062E-2</v>
      </c>
      <c r="Q45" t="s">
        <v>238</v>
      </c>
      <c r="S45" t="s">
        <v>347</v>
      </c>
      <c r="T45" t="s">
        <v>272</v>
      </c>
      <c r="U45">
        <v>0</v>
      </c>
      <c r="V45" t="s">
        <v>238</v>
      </c>
      <c r="X45">
        <v>6.2328767123287672E-2</v>
      </c>
      <c r="Y45">
        <v>7.8489752960578141E-2</v>
      </c>
      <c r="Z45" t="s">
        <v>272</v>
      </c>
      <c r="AA45" t="s">
        <v>25</v>
      </c>
      <c r="AC45" t="s">
        <v>22</v>
      </c>
      <c r="AD45" t="s">
        <v>272</v>
      </c>
      <c r="AE45">
        <v>6.5877168763929225E-2</v>
      </c>
      <c r="AG45" t="s">
        <v>97</v>
      </c>
      <c r="AH45" t="s">
        <v>272</v>
      </c>
      <c r="AI45">
        <v>0.17043399126328018</v>
      </c>
    </row>
    <row r="46" spans="5:35" x14ac:dyDescent="0.45">
      <c r="E46" t="s">
        <v>189</v>
      </c>
      <c r="G46" t="s">
        <v>153</v>
      </c>
      <c r="I46" t="s">
        <v>236</v>
      </c>
      <c r="J46" t="s">
        <v>273</v>
      </c>
      <c r="K46">
        <v>0.12728383145849415</v>
      </c>
      <c r="L46" t="s">
        <v>238</v>
      </c>
      <c r="N46" t="s">
        <v>346</v>
      </c>
      <c r="O46" t="s">
        <v>273</v>
      </c>
      <c r="P46">
        <v>2.5625808572019394E-2</v>
      </c>
      <c r="Q46" t="s">
        <v>238</v>
      </c>
      <c r="S46" t="s">
        <v>347</v>
      </c>
      <c r="T46" t="s">
        <v>273</v>
      </c>
      <c r="U46">
        <v>0</v>
      </c>
      <c r="V46" t="s">
        <v>238</v>
      </c>
      <c r="X46">
        <v>4.1552511415525115E-2</v>
      </c>
      <c r="Y46">
        <v>5.1522097638995935E-2</v>
      </c>
      <c r="Z46" t="s">
        <v>273</v>
      </c>
      <c r="AA46" t="s">
        <v>25</v>
      </c>
      <c r="AC46" t="s">
        <v>22</v>
      </c>
      <c r="AD46" t="s">
        <v>273</v>
      </c>
      <c r="AE46">
        <v>4.3764292764834165E-2</v>
      </c>
      <c r="AG46" t="s">
        <v>97</v>
      </c>
      <c r="AH46" t="s">
        <v>273</v>
      </c>
      <c r="AI46">
        <v>0.17297841881333698</v>
      </c>
    </row>
    <row r="47" spans="5:35" x14ac:dyDescent="0.45">
      <c r="E47" t="s">
        <v>190</v>
      </c>
      <c r="G47" t="s">
        <v>153</v>
      </c>
      <c r="I47" t="s">
        <v>236</v>
      </c>
      <c r="J47" t="s">
        <v>274</v>
      </c>
      <c r="K47">
        <v>6.3400262612189173E-2</v>
      </c>
      <c r="L47" t="s">
        <v>238</v>
      </c>
      <c r="N47" t="s">
        <v>346</v>
      </c>
      <c r="O47" t="s">
        <v>274</v>
      </c>
      <c r="P47">
        <v>1.5122515414006443E-2</v>
      </c>
      <c r="Q47" t="s">
        <v>238</v>
      </c>
      <c r="S47" t="s">
        <v>347</v>
      </c>
      <c r="T47" t="s">
        <v>274</v>
      </c>
      <c r="U47">
        <v>0</v>
      </c>
      <c r="V47" t="s">
        <v>238</v>
      </c>
      <c r="X47">
        <v>2.0776255707762557E-2</v>
      </c>
      <c r="Y47">
        <v>2.7088315971790611E-2</v>
      </c>
      <c r="Z47" t="s">
        <v>274</v>
      </c>
      <c r="AA47" t="s">
        <v>25</v>
      </c>
      <c r="AC47" t="s">
        <v>22</v>
      </c>
      <c r="AD47" t="s">
        <v>274</v>
      </c>
      <c r="AE47">
        <v>2.1763924449307106E-2</v>
      </c>
      <c r="AG47" t="s">
        <v>97</v>
      </c>
      <c r="AH47" t="s">
        <v>274</v>
      </c>
      <c r="AI47">
        <v>0.17747702267194687</v>
      </c>
    </row>
    <row r="48" spans="5:35" x14ac:dyDescent="0.45">
      <c r="E48" t="s">
        <v>191</v>
      </c>
      <c r="G48" t="s">
        <v>153</v>
      </c>
      <c r="I48" t="s">
        <v>236</v>
      </c>
      <c r="J48" t="s">
        <v>275</v>
      </c>
      <c r="K48">
        <v>6.0897608237750624E-2</v>
      </c>
      <c r="L48" t="s">
        <v>238</v>
      </c>
      <c r="N48" t="s">
        <v>346</v>
      </c>
      <c r="O48" t="s">
        <v>275</v>
      </c>
      <c r="P48">
        <v>1.6158740319032021E-2</v>
      </c>
      <c r="Q48" t="s">
        <v>238</v>
      </c>
      <c r="S48" t="s">
        <v>347</v>
      </c>
      <c r="T48" t="s">
        <v>275</v>
      </c>
      <c r="U48">
        <v>0</v>
      </c>
      <c r="V48" t="s">
        <v>238</v>
      </c>
      <c r="X48">
        <v>2.0776255707762557E-2</v>
      </c>
      <c r="Y48">
        <v>2.7389967597311646E-2</v>
      </c>
      <c r="Z48" t="s">
        <v>275</v>
      </c>
      <c r="AA48" t="s">
        <v>25</v>
      </c>
      <c r="AC48" t="s">
        <v>22</v>
      </c>
      <c r="AD48" t="s">
        <v>275</v>
      </c>
      <c r="AE48">
        <v>2.164674616756013E-2</v>
      </c>
      <c r="AG48" t="s">
        <v>97</v>
      </c>
      <c r="AH48" t="s">
        <v>275</v>
      </c>
      <c r="AI48">
        <v>0.18099022214684757</v>
      </c>
    </row>
    <row r="49" spans="5:35" x14ac:dyDescent="0.45">
      <c r="E49" t="s">
        <v>192</v>
      </c>
      <c r="G49" t="s">
        <v>153</v>
      </c>
      <c r="I49" t="s">
        <v>236</v>
      </c>
      <c r="J49" t="s">
        <v>276</v>
      </c>
      <c r="K49">
        <v>5.4756276474824346E-2</v>
      </c>
      <c r="L49" t="s">
        <v>238</v>
      </c>
      <c r="N49" t="s">
        <v>346</v>
      </c>
      <c r="O49" t="s">
        <v>276</v>
      </c>
      <c r="P49">
        <v>1.6461336163779948E-2</v>
      </c>
      <c r="Q49" t="s">
        <v>238</v>
      </c>
      <c r="S49" t="s">
        <v>347</v>
      </c>
      <c r="T49" t="s">
        <v>276</v>
      </c>
      <c r="U49">
        <v>0</v>
      </c>
      <c r="V49" t="s">
        <v>238</v>
      </c>
      <c r="X49">
        <v>2.0776255707762557E-2</v>
      </c>
      <c r="Y49">
        <v>3.1371769054189556E-2</v>
      </c>
      <c r="Z49" t="s">
        <v>276</v>
      </c>
      <c r="AA49" t="s">
        <v>25</v>
      </c>
      <c r="AC49" t="s">
        <v>22</v>
      </c>
      <c r="AD49" t="s">
        <v>276</v>
      </c>
      <c r="AE49">
        <v>2.1616531943942127E-2</v>
      </c>
      <c r="AG49" t="s">
        <v>97</v>
      </c>
      <c r="AH49" t="s">
        <v>276</v>
      </c>
      <c r="AI49">
        <v>0.18742535098929092</v>
      </c>
    </row>
    <row r="50" spans="5:35" x14ac:dyDescent="0.45">
      <c r="E50" t="s">
        <v>193</v>
      </c>
      <c r="G50" t="s">
        <v>153</v>
      </c>
      <c r="I50" t="s">
        <v>236</v>
      </c>
      <c r="J50" t="s">
        <v>277</v>
      </c>
      <c r="K50">
        <v>8.1793132653905309E-2</v>
      </c>
      <c r="L50" t="s">
        <v>238</v>
      </c>
      <c r="N50" t="s">
        <v>346</v>
      </c>
      <c r="O50" t="s">
        <v>277</v>
      </c>
      <c r="P50">
        <v>3.1362404748213238E-2</v>
      </c>
      <c r="Q50" t="s">
        <v>238</v>
      </c>
      <c r="S50" t="s">
        <v>347</v>
      </c>
      <c r="T50" t="s">
        <v>277</v>
      </c>
      <c r="U50">
        <v>0</v>
      </c>
      <c r="V50" t="s">
        <v>238</v>
      </c>
      <c r="X50">
        <v>4.1552511415525115E-2</v>
      </c>
      <c r="Y50">
        <v>8.0842635639642349E-2</v>
      </c>
      <c r="Z50" t="s">
        <v>277</v>
      </c>
      <c r="AA50" t="s">
        <v>25</v>
      </c>
      <c r="AC50" t="s">
        <v>22</v>
      </c>
      <c r="AD50" t="s">
        <v>277</v>
      </c>
      <c r="AE50">
        <v>4.3098257197966179E-2</v>
      </c>
      <c r="AG50" t="s">
        <v>97</v>
      </c>
      <c r="AH50" t="s">
        <v>277</v>
      </c>
      <c r="AI50">
        <v>0.19200599789830508</v>
      </c>
    </row>
    <row r="51" spans="5:35" x14ac:dyDescent="0.45">
      <c r="E51" t="s">
        <v>194</v>
      </c>
      <c r="G51" t="s">
        <v>153</v>
      </c>
      <c r="I51" t="s">
        <v>236</v>
      </c>
      <c r="J51" t="s">
        <v>278</v>
      </c>
      <c r="K51">
        <v>2.9437529548357322E-2</v>
      </c>
      <c r="L51" t="s">
        <v>238</v>
      </c>
      <c r="N51" t="s">
        <v>346</v>
      </c>
      <c r="O51" t="s">
        <v>278</v>
      </c>
      <c r="P51">
        <v>7.8771401287950002E-2</v>
      </c>
      <c r="Q51" t="s">
        <v>238</v>
      </c>
      <c r="S51" t="s">
        <v>347</v>
      </c>
      <c r="T51" t="s">
        <v>278</v>
      </c>
      <c r="U51">
        <v>0</v>
      </c>
      <c r="V51" t="s">
        <v>238</v>
      </c>
      <c r="X51">
        <v>0.10388127853881278</v>
      </c>
      <c r="Y51">
        <v>0.10437146243028453</v>
      </c>
      <c r="Z51" t="s">
        <v>278</v>
      </c>
      <c r="AA51" t="s">
        <v>25</v>
      </c>
      <c r="AC51" t="s">
        <v>22</v>
      </c>
      <c r="AD51" t="s">
        <v>278</v>
      </c>
      <c r="AE51">
        <v>9.6473515951310831E-2</v>
      </c>
      <c r="AG51" t="s">
        <v>97</v>
      </c>
      <c r="AH51" t="s">
        <v>278</v>
      </c>
      <c r="AI51">
        <v>0.27987722166946005</v>
      </c>
    </row>
    <row r="52" spans="5:35" x14ac:dyDescent="0.45">
      <c r="E52" t="s">
        <v>195</v>
      </c>
      <c r="G52" t="s">
        <v>153</v>
      </c>
      <c r="I52" t="s">
        <v>236</v>
      </c>
      <c r="J52" t="s">
        <v>279</v>
      </c>
      <c r="K52">
        <v>0</v>
      </c>
      <c r="L52" t="s">
        <v>238</v>
      </c>
      <c r="N52" t="s">
        <v>346</v>
      </c>
      <c r="O52" t="s">
        <v>279</v>
      </c>
      <c r="P52">
        <v>1.6472800471876489E-2</v>
      </c>
      <c r="Q52" t="s">
        <v>238</v>
      </c>
      <c r="S52" t="s">
        <v>347</v>
      </c>
      <c r="T52" t="s">
        <v>279</v>
      </c>
      <c r="U52">
        <v>0</v>
      </c>
      <c r="V52" t="s">
        <v>238</v>
      </c>
      <c r="X52">
        <v>2.0776255707762557E-2</v>
      </c>
      <c r="Y52">
        <v>5.4297292593789639E-3</v>
      </c>
      <c r="Z52" t="s">
        <v>279</v>
      </c>
      <c r="AA52" t="s">
        <v>25</v>
      </c>
      <c r="AC52" t="s">
        <v>22</v>
      </c>
      <c r="AD52" t="s">
        <v>279</v>
      </c>
      <c r="AE52">
        <v>1.6120808530918174E-2</v>
      </c>
      <c r="AG52" t="s">
        <v>97</v>
      </c>
      <c r="AH52" t="s">
        <v>279</v>
      </c>
      <c r="AI52">
        <v>0.13186067371838472</v>
      </c>
    </row>
    <row r="53" spans="5:35" x14ac:dyDescent="0.45">
      <c r="E53" t="s">
        <v>196</v>
      </c>
      <c r="G53" t="s">
        <v>153</v>
      </c>
      <c r="I53" t="s">
        <v>236</v>
      </c>
      <c r="J53" t="s">
        <v>280</v>
      </c>
      <c r="K53">
        <v>0</v>
      </c>
      <c r="L53" t="s">
        <v>238</v>
      </c>
      <c r="N53" t="s">
        <v>346</v>
      </c>
      <c r="O53" t="s">
        <v>280</v>
      </c>
      <c r="P53">
        <v>8.3579487626351252E-5</v>
      </c>
      <c r="Q53" t="s">
        <v>238</v>
      </c>
      <c r="S53" t="s">
        <v>347</v>
      </c>
      <c r="T53" t="s">
        <v>280</v>
      </c>
      <c r="U53">
        <v>0</v>
      </c>
      <c r="V53" t="s">
        <v>238</v>
      </c>
      <c r="X53">
        <v>1.1415525114155251E-4</v>
      </c>
      <c r="Y53">
        <v>2.1546544680075254E-5</v>
      </c>
      <c r="Z53" t="s">
        <v>280</v>
      </c>
      <c r="AA53" t="s">
        <v>25</v>
      </c>
      <c r="AC53" t="s">
        <v>22</v>
      </c>
      <c r="AD53" t="s">
        <v>280</v>
      </c>
      <c r="AE53">
        <v>8.3571040979906565E-5</v>
      </c>
      <c r="AG53" t="s">
        <v>97</v>
      </c>
      <c r="AH53" t="s">
        <v>280</v>
      </c>
      <c r="AI53">
        <v>0</v>
      </c>
    </row>
    <row r="54" spans="5:35" x14ac:dyDescent="0.45">
      <c r="E54" t="s">
        <v>197</v>
      </c>
      <c r="G54" t="s">
        <v>153</v>
      </c>
      <c r="I54" t="s">
        <v>236</v>
      </c>
      <c r="J54" t="s">
        <v>281</v>
      </c>
      <c r="K54">
        <v>0</v>
      </c>
      <c r="L54" t="s">
        <v>238</v>
      </c>
      <c r="N54" t="s">
        <v>346</v>
      </c>
      <c r="O54" t="s">
        <v>281</v>
      </c>
      <c r="P54">
        <v>6.2636957530223935E-5</v>
      </c>
      <c r="Q54" t="s">
        <v>238</v>
      </c>
      <c r="S54" t="s">
        <v>347</v>
      </c>
      <c r="T54" t="s">
        <v>281</v>
      </c>
      <c r="U54">
        <v>0</v>
      </c>
      <c r="V54" t="s">
        <v>238</v>
      </c>
      <c r="X54">
        <v>1.1415525114155251E-4</v>
      </c>
      <c r="Y54">
        <v>1.4916838624667481E-5</v>
      </c>
      <c r="Z54" t="s">
        <v>281</v>
      </c>
      <c r="AA54" t="s">
        <v>25</v>
      </c>
      <c r="AC54" t="s">
        <v>22</v>
      </c>
      <c r="AD54" t="s">
        <v>281</v>
      </c>
      <c r="AE54">
        <v>8.2083062798992602E-5</v>
      </c>
      <c r="AG54" t="s">
        <v>97</v>
      </c>
      <c r="AH54" t="s">
        <v>281</v>
      </c>
      <c r="AI54">
        <v>0</v>
      </c>
    </row>
    <row r="55" spans="5:35" x14ac:dyDescent="0.45">
      <c r="E55" t="s">
        <v>198</v>
      </c>
      <c r="G55" t="s">
        <v>153</v>
      </c>
      <c r="I55" t="s">
        <v>236</v>
      </c>
      <c r="J55" t="s">
        <v>282</v>
      </c>
      <c r="K55">
        <v>0</v>
      </c>
      <c r="L55" t="s">
        <v>238</v>
      </c>
      <c r="N55" t="s">
        <v>346</v>
      </c>
      <c r="O55" t="s">
        <v>282</v>
      </c>
      <c r="P55">
        <v>4.3589224017814822E-5</v>
      </c>
      <c r="Q55" t="s">
        <v>238</v>
      </c>
      <c r="S55" t="s">
        <v>347</v>
      </c>
      <c r="T55" t="s">
        <v>282</v>
      </c>
      <c r="U55">
        <v>0</v>
      </c>
      <c r="V55" t="s">
        <v>238</v>
      </c>
      <c r="X55">
        <v>1.1415525114155251E-4</v>
      </c>
      <c r="Y55">
        <v>1.6574265138519424E-5</v>
      </c>
      <c r="Z55" t="s">
        <v>282</v>
      </c>
      <c r="AA55" t="s">
        <v>25</v>
      </c>
      <c r="AC55" t="s">
        <v>22</v>
      </c>
      <c r="AD55" t="s">
        <v>282</v>
      </c>
      <c r="AE55">
        <v>8.2083062798992602E-5</v>
      </c>
      <c r="AG55" t="s">
        <v>97</v>
      </c>
      <c r="AH55" t="s">
        <v>282</v>
      </c>
      <c r="AI55">
        <v>0</v>
      </c>
    </row>
    <row r="56" spans="5:35" x14ac:dyDescent="0.45">
      <c r="E56" t="s">
        <v>199</v>
      </c>
      <c r="G56" t="s">
        <v>153</v>
      </c>
      <c r="I56" t="s">
        <v>236</v>
      </c>
      <c r="J56" t="s">
        <v>283</v>
      </c>
      <c r="K56">
        <v>0</v>
      </c>
      <c r="L56" t="s">
        <v>238</v>
      </c>
      <c r="N56" t="s">
        <v>346</v>
      </c>
      <c r="O56" t="s">
        <v>283</v>
      </c>
      <c r="P56">
        <v>2.913868277451226E-5</v>
      </c>
      <c r="Q56" t="s">
        <v>238</v>
      </c>
      <c r="S56" t="s">
        <v>347</v>
      </c>
      <c r="T56" t="s">
        <v>283</v>
      </c>
      <c r="U56">
        <v>0</v>
      </c>
      <c r="V56" t="s">
        <v>238</v>
      </c>
      <c r="X56">
        <v>1.1415525114155251E-4</v>
      </c>
      <c r="Y56">
        <v>1.4585353321897093E-5</v>
      </c>
      <c r="Z56" t="s">
        <v>283</v>
      </c>
      <c r="AA56" t="s">
        <v>25</v>
      </c>
      <c r="AC56" t="s">
        <v>22</v>
      </c>
      <c r="AD56" t="s">
        <v>283</v>
      </c>
      <c r="AE56">
        <v>8.2103729162616391E-5</v>
      </c>
      <c r="AG56" t="s">
        <v>97</v>
      </c>
      <c r="AH56" t="s">
        <v>283</v>
      </c>
      <c r="AI56">
        <v>0</v>
      </c>
    </row>
    <row r="57" spans="5:35" x14ac:dyDescent="0.45">
      <c r="E57" t="s">
        <v>200</v>
      </c>
      <c r="G57" t="s">
        <v>153</v>
      </c>
      <c r="I57" t="s">
        <v>236</v>
      </c>
      <c r="J57" t="s">
        <v>284</v>
      </c>
      <c r="K57">
        <v>0</v>
      </c>
      <c r="L57" t="s">
        <v>238</v>
      </c>
      <c r="N57" t="s">
        <v>346</v>
      </c>
      <c r="O57" t="s">
        <v>284</v>
      </c>
      <c r="P57">
        <v>1.3082507967023507E-5</v>
      </c>
      <c r="Q57" t="s">
        <v>238</v>
      </c>
      <c r="S57" t="s">
        <v>347</v>
      </c>
      <c r="T57" t="s">
        <v>284</v>
      </c>
      <c r="U57">
        <v>0</v>
      </c>
      <c r="V57" t="s">
        <v>238</v>
      </c>
      <c r="X57">
        <v>1.1415525114155251E-4</v>
      </c>
      <c r="Y57">
        <v>2.1215059377304864E-5</v>
      </c>
      <c r="Z57" t="s">
        <v>284</v>
      </c>
      <c r="AA57" t="s">
        <v>25</v>
      </c>
      <c r="AC57" t="s">
        <v>22</v>
      </c>
      <c r="AD57" t="s">
        <v>284</v>
      </c>
      <c r="AE57">
        <v>8.3901702797887441E-5</v>
      </c>
      <c r="AG57" t="s">
        <v>97</v>
      </c>
      <c r="AH57" t="s">
        <v>284</v>
      </c>
      <c r="AI57">
        <v>0</v>
      </c>
    </row>
    <row r="58" spans="5:35" x14ac:dyDescent="0.45">
      <c r="E58" t="s">
        <v>201</v>
      </c>
      <c r="G58" t="s">
        <v>153</v>
      </c>
      <c r="I58" t="s">
        <v>236</v>
      </c>
      <c r="J58" t="s">
        <v>285</v>
      </c>
      <c r="K58">
        <v>0</v>
      </c>
      <c r="L58" t="s">
        <v>238</v>
      </c>
      <c r="N58" t="s">
        <v>346</v>
      </c>
      <c r="O58" t="s">
        <v>285</v>
      </c>
      <c r="P58">
        <v>3.3134340453274761E-6</v>
      </c>
      <c r="Q58" t="s">
        <v>238</v>
      </c>
      <c r="S58" t="s">
        <v>347</v>
      </c>
      <c r="T58" t="s">
        <v>285</v>
      </c>
      <c r="U58">
        <v>0</v>
      </c>
      <c r="V58" t="s">
        <v>238</v>
      </c>
      <c r="X58">
        <v>1.1415525114155251E-4</v>
      </c>
      <c r="Y58">
        <v>5.7678442682047593E-5</v>
      </c>
      <c r="Z58" t="s">
        <v>285</v>
      </c>
      <c r="AA58" t="s">
        <v>25</v>
      </c>
      <c r="AC58" t="s">
        <v>22</v>
      </c>
      <c r="AD58" t="s">
        <v>285</v>
      </c>
      <c r="AE58">
        <v>8.2765052798578143E-5</v>
      </c>
      <c r="AG58" t="s">
        <v>97</v>
      </c>
      <c r="AH58" t="s">
        <v>285</v>
      </c>
      <c r="AI58">
        <v>0</v>
      </c>
    </row>
    <row r="59" spans="5:35" x14ac:dyDescent="0.45">
      <c r="E59" t="s">
        <v>202</v>
      </c>
      <c r="G59" t="s">
        <v>156</v>
      </c>
      <c r="I59" t="s">
        <v>236</v>
      </c>
      <c r="J59" t="s">
        <v>286</v>
      </c>
      <c r="K59">
        <v>4.4771131220019627E-5</v>
      </c>
      <c r="L59" t="s">
        <v>238</v>
      </c>
      <c r="N59" t="s">
        <v>346</v>
      </c>
      <c r="O59" t="s">
        <v>286</v>
      </c>
      <c r="P59">
        <v>3.3693832387795489E-7</v>
      </c>
      <c r="Q59" t="s">
        <v>238</v>
      </c>
      <c r="S59" t="s">
        <v>347</v>
      </c>
      <c r="T59" t="s">
        <v>286</v>
      </c>
      <c r="U59">
        <v>0</v>
      </c>
      <c r="V59" t="s">
        <v>238</v>
      </c>
      <c r="X59">
        <v>1.1415525114155251E-4</v>
      </c>
      <c r="Y59">
        <v>1.6905750441289813E-4</v>
      </c>
      <c r="Z59" t="s">
        <v>286</v>
      </c>
      <c r="AA59" t="s">
        <v>25</v>
      </c>
      <c r="AC59" t="s">
        <v>22</v>
      </c>
      <c r="AD59" t="s">
        <v>286</v>
      </c>
      <c r="AE59">
        <v>9.0225610066771742E-5</v>
      </c>
      <c r="AG59" t="s">
        <v>97</v>
      </c>
      <c r="AH59" t="s">
        <v>286</v>
      </c>
      <c r="AI59">
        <v>0</v>
      </c>
    </row>
    <row r="60" spans="5:35" x14ac:dyDescent="0.45">
      <c r="E60" t="s">
        <v>203</v>
      </c>
      <c r="G60" t="s">
        <v>156</v>
      </c>
      <c r="I60" t="s">
        <v>236</v>
      </c>
      <c r="J60" t="s">
        <v>287</v>
      </c>
      <c r="K60">
        <v>8.0951758616017665E-5</v>
      </c>
      <c r="L60" t="s">
        <v>238</v>
      </c>
      <c r="N60" t="s">
        <v>346</v>
      </c>
      <c r="O60" t="s">
        <v>287</v>
      </c>
      <c r="P60">
        <v>8.8475717793466263E-8</v>
      </c>
      <c r="Q60" t="s">
        <v>238</v>
      </c>
      <c r="S60" t="s">
        <v>347</v>
      </c>
      <c r="T60" t="s">
        <v>287</v>
      </c>
      <c r="U60">
        <v>0</v>
      </c>
      <c r="V60" t="s">
        <v>238</v>
      </c>
      <c r="X60">
        <v>1.1415525114155251E-4</v>
      </c>
      <c r="Y60">
        <v>1.9060404909297337E-4</v>
      </c>
      <c r="Z60" t="s">
        <v>287</v>
      </c>
      <c r="AA60" t="s">
        <v>25</v>
      </c>
      <c r="AC60" t="s">
        <v>22</v>
      </c>
      <c r="AD60" t="s">
        <v>287</v>
      </c>
      <c r="AE60">
        <v>1.0033146187881236E-4</v>
      </c>
      <c r="AG60" t="s">
        <v>97</v>
      </c>
      <c r="AH60" t="s">
        <v>287</v>
      </c>
      <c r="AI60">
        <v>0</v>
      </c>
    </row>
    <row r="61" spans="5:35" x14ac:dyDescent="0.45">
      <c r="E61" t="s">
        <v>204</v>
      </c>
      <c r="G61" t="s">
        <v>156</v>
      </c>
      <c r="I61" t="s">
        <v>236</v>
      </c>
      <c r="J61" t="s">
        <v>288</v>
      </c>
      <c r="K61">
        <v>1.1276812659480001E-4</v>
      </c>
      <c r="L61" t="s">
        <v>238</v>
      </c>
      <c r="N61" t="s">
        <v>346</v>
      </c>
      <c r="O61" t="s">
        <v>288</v>
      </c>
      <c r="P61">
        <v>1.2540878299593898E-8</v>
      </c>
      <c r="Q61" t="s">
        <v>238</v>
      </c>
      <c r="S61" t="s">
        <v>347</v>
      </c>
      <c r="T61" t="s">
        <v>288</v>
      </c>
      <c r="U61">
        <v>0</v>
      </c>
      <c r="V61" t="s">
        <v>238</v>
      </c>
      <c r="X61">
        <v>1.1415525114155251E-4</v>
      </c>
      <c r="Y61">
        <v>1.4585353321897094E-4</v>
      </c>
      <c r="Z61" t="s">
        <v>288</v>
      </c>
      <c r="AA61" t="s">
        <v>25</v>
      </c>
      <c r="AC61" t="s">
        <v>22</v>
      </c>
      <c r="AD61" t="s">
        <v>288</v>
      </c>
      <c r="AE61">
        <v>1.0744069096540126E-4</v>
      </c>
      <c r="AG61" t="s">
        <v>97</v>
      </c>
      <c r="AH61" t="s">
        <v>288</v>
      </c>
      <c r="AI61">
        <v>0</v>
      </c>
    </row>
    <row r="62" spans="5:35" x14ac:dyDescent="0.45">
      <c r="E62" t="s">
        <v>205</v>
      </c>
      <c r="G62" t="s">
        <v>156</v>
      </c>
      <c r="I62" t="s">
        <v>236</v>
      </c>
      <c r="J62" t="s">
        <v>289</v>
      </c>
      <c r="K62">
        <v>1.749987773005E-4</v>
      </c>
      <c r="L62" t="s">
        <v>238</v>
      </c>
      <c r="N62" t="s">
        <v>346</v>
      </c>
      <c r="O62" t="s">
        <v>289</v>
      </c>
      <c r="P62">
        <v>2.300020459296516E-9</v>
      </c>
      <c r="Q62" t="s">
        <v>238</v>
      </c>
      <c r="S62" t="s">
        <v>347</v>
      </c>
      <c r="T62" t="s">
        <v>289</v>
      </c>
      <c r="U62">
        <v>0</v>
      </c>
      <c r="V62" t="s">
        <v>238</v>
      </c>
      <c r="X62">
        <v>1.1415525114155251E-4</v>
      </c>
      <c r="Y62">
        <v>1.4452759200788939E-4</v>
      </c>
      <c r="Z62" t="s">
        <v>289</v>
      </c>
      <c r="AA62" t="s">
        <v>25</v>
      </c>
      <c r="AC62" t="s">
        <v>22</v>
      </c>
      <c r="AD62" t="s">
        <v>289</v>
      </c>
      <c r="AE62">
        <v>1.0884600369182001E-4</v>
      </c>
      <c r="AG62" t="s">
        <v>97</v>
      </c>
      <c r="AH62" t="s">
        <v>289</v>
      </c>
      <c r="AI62">
        <v>0</v>
      </c>
    </row>
    <row r="63" spans="5:35" x14ac:dyDescent="0.45">
      <c r="E63" t="s">
        <v>206</v>
      </c>
      <c r="G63" t="s">
        <v>156</v>
      </c>
      <c r="I63" t="s">
        <v>236</v>
      </c>
      <c r="J63" t="s">
        <v>290</v>
      </c>
      <c r="K63">
        <v>2.0930259759349999E-4</v>
      </c>
      <c r="L63" t="s">
        <v>238</v>
      </c>
      <c r="N63" t="s">
        <v>346</v>
      </c>
      <c r="O63" t="s">
        <v>290</v>
      </c>
      <c r="P63">
        <v>8.6260106385758682E-7</v>
      </c>
      <c r="Q63" t="s">
        <v>238</v>
      </c>
      <c r="S63" t="s">
        <v>347</v>
      </c>
      <c r="T63" t="s">
        <v>290</v>
      </c>
      <c r="U63">
        <v>0</v>
      </c>
      <c r="V63" t="s">
        <v>238</v>
      </c>
      <c r="X63">
        <v>1.1415525114155251E-4</v>
      </c>
      <c r="Y63">
        <v>1.408812536774151E-4</v>
      </c>
      <c r="Z63" t="s">
        <v>290</v>
      </c>
      <c r="AA63" t="s">
        <v>25</v>
      </c>
      <c r="AC63" t="s">
        <v>22</v>
      </c>
      <c r="AD63" t="s">
        <v>290</v>
      </c>
      <c r="AE63">
        <v>1.0673803460219189E-4</v>
      </c>
      <c r="AG63" t="s">
        <v>97</v>
      </c>
      <c r="AH63" t="s">
        <v>290</v>
      </c>
      <c r="AI63">
        <v>0</v>
      </c>
    </row>
    <row r="64" spans="5:35" x14ac:dyDescent="0.45">
      <c r="E64" t="s">
        <v>207</v>
      </c>
      <c r="G64" t="s">
        <v>156</v>
      </c>
      <c r="I64" t="s">
        <v>236</v>
      </c>
      <c r="J64" t="s">
        <v>291</v>
      </c>
      <c r="K64">
        <v>2.2892516528590001E-4</v>
      </c>
      <c r="L64" t="s">
        <v>238</v>
      </c>
      <c r="N64" t="s">
        <v>346</v>
      </c>
      <c r="O64" t="s">
        <v>291</v>
      </c>
      <c r="P64">
        <v>5.6675517632574754E-6</v>
      </c>
      <c r="Q64" t="s">
        <v>238</v>
      </c>
      <c r="S64" t="s">
        <v>347</v>
      </c>
      <c r="T64" t="s">
        <v>291</v>
      </c>
      <c r="U64">
        <v>0</v>
      </c>
      <c r="V64" t="s">
        <v>238</v>
      </c>
      <c r="X64">
        <v>1.1415525114155251E-4</v>
      </c>
      <c r="Y64">
        <v>1.4054976837464471E-4</v>
      </c>
      <c r="Z64" t="s">
        <v>291</v>
      </c>
      <c r="AA64" t="s">
        <v>25</v>
      </c>
      <c r="AC64" t="s">
        <v>22</v>
      </c>
      <c r="AD64" t="s">
        <v>291</v>
      </c>
      <c r="AE64">
        <v>1.0506405914866368E-4</v>
      </c>
      <c r="AG64" t="s">
        <v>97</v>
      </c>
      <c r="AH64" t="s">
        <v>291</v>
      </c>
      <c r="AI64">
        <v>0</v>
      </c>
    </row>
    <row r="65" spans="5:35" x14ac:dyDescent="0.45">
      <c r="E65" t="s">
        <v>208</v>
      </c>
      <c r="G65" t="s">
        <v>156</v>
      </c>
      <c r="I65" t="s">
        <v>236</v>
      </c>
      <c r="J65" t="s">
        <v>292</v>
      </c>
      <c r="K65">
        <v>2.1782829780030001E-4</v>
      </c>
      <c r="L65" t="s">
        <v>238</v>
      </c>
      <c r="N65" t="s">
        <v>346</v>
      </c>
      <c r="O65" t="s">
        <v>292</v>
      </c>
      <c r="P65">
        <v>3.9425390688844309E-6</v>
      </c>
      <c r="Q65" t="s">
        <v>238</v>
      </c>
      <c r="S65" t="s">
        <v>347</v>
      </c>
      <c r="T65" t="s">
        <v>292</v>
      </c>
      <c r="U65">
        <v>0</v>
      </c>
      <c r="V65" t="s">
        <v>238</v>
      </c>
      <c r="X65">
        <v>1.1415525114155251E-4</v>
      </c>
      <c r="Y65">
        <v>1.4253868019126702E-4</v>
      </c>
      <c r="Z65" t="s">
        <v>292</v>
      </c>
      <c r="AA65" t="s">
        <v>25</v>
      </c>
      <c r="AC65" t="s">
        <v>22</v>
      </c>
      <c r="AD65" t="s">
        <v>292</v>
      </c>
      <c r="AE65">
        <v>1.0485739551242566E-4</v>
      </c>
      <c r="AG65" t="s">
        <v>97</v>
      </c>
      <c r="AH65" t="s">
        <v>292</v>
      </c>
      <c r="AI65">
        <v>0</v>
      </c>
    </row>
    <row r="66" spans="5:35" x14ac:dyDescent="0.45">
      <c r="E66" t="s">
        <v>209</v>
      </c>
      <c r="G66" t="s">
        <v>156</v>
      </c>
      <c r="I66" t="s">
        <v>236</v>
      </c>
      <c r="J66" t="s">
        <v>293</v>
      </c>
      <c r="K66">
        <v>1.9458212175050001E-4</v>
      </c>
      <c r="L66" t="s">
        <v>238</v>
      </c>
      <c r="N66" t="s">
        <v>346</v>
      </c>
      <c r="O66" t="s">
        <v>293</v>
      </c>
      <c r="P66">
        <v>1.6369503308347268E-6</v>
      </c>
      <c r="Q66" t="s">
        <v>238</v>
      </c>
      <c r="S66" t="s">
        <v>347</v>
      </c>
      <c r="T66" t="s">
        <v>293</v>
      </c>
      <c r="U66">
        <v>0</v>
      </c>
      <c r="V66" t="s">
        <v>238</v>
      </c>
      <c r="X66">
        <v>1.1415525114155251E-4</v>
      </c>
      <c r="Y66">
        <v>1.4883690094390442E-4</v>
      </c>
      <c r="Z66" t="s">
        <v>293</v>
      </c>
      <c r="AA66" t="s">
        <v>25</v>
      </c>
      <c r="AC66" t="s">
        <v>22</v>
      </c>
      <c r="AD66" t="s">
        <v>293</v>
      </c>
      <c r="AE66">
        <v>1.0458873278531619E-4</v>
      </c>
      <c r="AG66" t="s">
        <v>97</v>
      </c>
      <c r="AH66" t="s">
        <v>293</v>
      </c>
      <c r="AI66">
        <v>0</v>
      </c>
    </row>
    <row r="67" spans="5:35" x14ac:dyDescent="0.45">
      <c r="E67" t="s">
        <v>210</v>
      </c>
      <c r="G67" t="s">
        <v>156</v>
      </c>
      <c r="I67" t="s">
        <v>236</v>
      </c>
      <c r="J67" t="s">
        <v>294</v>
      </c>
      <c r="K67">
        <v>1.5121892442590001E-4</v>
      </c>
      <c r="L67" t="s">
        <v>238</v>
      </c>
      <c r="N67" t="s">
        <v>346</v>
      </c>
      <c r="O67" t="s">
        <v>294</v>
      </c>
      <c r="P67">
        <v>4.7032310763397142E-6</v>
      </c>
      <c r="Q67" t="s">
        <v>238</v>
      </c>
      <c r="S67" t="s">
        <v>347</v>
      </c>
      <c r="T67" t="s">
        <v>294</v>
      </c>
      <c r="U67">
        <v>0</v>
      </c>
      <c r="V67" t="s">
        <v>238</v>
      </c>
      <c r="X67">
        <v>1.1415525114155251E-4</v>
      </c>
      <c r="Y67">
        <v>1.5049432745775637E-4</v>
      </c>
      <c r="Z67" t="s">
        <v>294</v>
      </c>
      <c r="AA67" t="s">
        <v>25</v>
      </c>
      <c r="AC67" t="s">
        <v>22</v>
      </c>
      <c r="AD67" t="s">
        <v>294</v>
      </c>
      <c r="AE67">
        <v>1.0541538733026838E-4</v>
      </c>
      <c r="AG67" t="s">
        <v>97</v>
      </c>
      <c r="AH67" t="s">
        <v>294</v>
      </c>
      <c r="AI67">
        <v>0</v>
      </c>
    </row>
    <row r="68" spans="5:35" x14ac:dyDescent="0.45">
      <c r="E68" t="s">
        <v>211</v>
      </c>
      <c r="G68" t="s">
        <v>156</v>
      </c>
      <c r="I68" t="s">
        <v>236</v>
      </c>
      <c r="J68" t="s">
        <v>295</v>
      </c>
      <c r="K68">
        <v>1.000838858894E-4</v>
      </c>
      <c r="L68" t="s">
        <v>238</v>
      </c>
      <c r="N68" t="s">
        <v>346</v>
      </c>
      <c r="O68" t="s">
        <v>295</v>
      </c>
      <c r="P68">
        <v>7.5944949682915058E-6</v>
      </c>
      <c r="Q68" t="s">
        <v>238</v>
      </c>
      <c r="S68" t="s">
        <v>347</v>
      </c>
      <c r="T68" t="s">
        <v>295</v>
      </c>
      <c r="U68">
        <v>0</v>
      </c>
      <c r="V68" t="s">
        <v>238</v>
      </c>
      <c r="X68">
        <v>1.1415525114155251E-4</v>
      </c>
      <c r="Y68">
        <v>1.7237235744060203E-4</v>
      </c>
      <c r="Z68" t="s">
        <v>295</v>
      </c>
      <c r="AA68" t="s">
        <v>25</v>
      </c>
      <c r="AC68" t="s">
        <v>22</v>
      </c>
      <c r="AD68" t="s">
        <v>295</v>
      </c>
      <c r="AE68">
        <v>1.0750269005627269E-4</v>
      </c>
      <c r="AG68" t="s">
        <v>97</v>
      </c>
      <c r="AH68" t="s">
        <v>295</v>
      </c>
      <c r="AI68">
        <v>0</v>
      </c>
    </row>
    <row r="69" spans="5:35" x14ac:dyDescent="0.45">
      <c r="E69" t="s">
        <v>212</v>
      </c>
      <c r="G69" t="s">
        <v>156</v>
      </c>
      <c r="I69" t="s">
        <v>236</v>
      </c>
      <c r="J69" t="s">
        <v>296</v>
      </c>
      <c r="K69">
        <v>6.4323843601182644E-5</v>
      </c>
      <c r="L69" t="s">
        <v>238</v>
      </c>
      <c r="N69" t="s">
        <v>346</v>
      </c>
      <c r="O69" t="s">
        <v>296</v>
      </c>
      <c r="P69">
        <v>3.9635850570740069E-6</v>
      </c>
      <c r="Q69" t="s">
        <v>238</v>
      </c>
      <c r="S69" t="s">
        <v>347</v>
      </c>
      <c r="T69" t="s">
        <v>296</v>
      </c>
      <c r="U69">
        <v>0</v>
      </c>
      <c r="V69" t="s">
        <v>238</v>
      </c>
      <c r="X69">
        <v>1.1415525114155251E-4</v>
      </c>
      <c r="Y69">
        <v>2.2209515285616027E-4</v>
      </c>
      <c r="Z69" t="s">
        <v>296</v>
      </c>
      <c r="AA69" t="s">
        <v>25</v>
      </c>
      <c r="AC69" t="s">
        <v>22</v>
      </c>
      <c r="AD69" t="s">
        <v>296</v>
      </c>
      <c r="AE69">
        <v>1.0649003823870626E-4</v>
      </c>
      <c r="AG69" t="s">
        <v>97</v>
      </c>
      <c r="AH69" t="s">
        <v>296</v>
      </c>
      <c r="AI69">
        <v>0</v>
      </c>
    </row>
    <row r="70" spans="5:35" x14ac:dyDescent="0.45">
      <c r="E70" t="s">
        <v>213</v>
      </c>
      <c r="G70" t="s">
        <v>156</v>
      </c>
      <c r="I70" t="s">
        <v>236</v>
      </c>
      <c r="J70" t="s">
        <v>297</v>
      </c>
      <c r="K70">
        <v>4.3881650196371497E-5</v>
      </c>
      <c r="L70" t="s">
        <v>238</v>
      </c>
      <c r="N70" t="s">
        <v>346</v>
      </c>
      <c r="O70" t="s">
        <v>297</v>
      </c>
      <c r="P70">
        <v>2.3774976246093284E-6</v>
      </c>
      <c r="Q70" t="s">
        <v>238</v>
      </c>
      <c r="S70" t="s">
        <v>347</v>
      </c>
      <c r="T70" t="s">
        <v>297</v>
      </c>
      <c r="U70">
        <v>0</v>
      </c>
      <c r="V70" t="s">
        <v>238</v>
      </c>
      <c r="X70">
        <v>1.1415525114155251E-4</v>
      </c>
      <c r="Y70">
        <v>2.2209515285616027E-4</v>
      </c>
      <c r="Z70" t="s">
        <v>297</v>
      </c>
      <c r="AA70" t="s">
        <v>25</v>
      </c>
      <c r="AC70" t="s">
        <v>22</v>
      </c>
      <c r="AD70" t="s">
        <v>297</v>
      </c>
      <c r="AE70">
        <v>1.0719269460191558E-4</v>
      </c>
      <c r="AG70" t="s">
        <v>97</v>
      </c>
      <c r="AH70" t="s">
        <v>297</v>
      </c>
      <c r="AI70">
        <v>0</v>
      </c>
    </row>
    <row r="71" spans="5:35" x14ac:dyDescent="0.45">
      <c r="E71" t="s">
        <v>214</v>
      </c>
      <c r="G71" t="s">
        <v>156</v>
      </c>
      <c r="I71" t="s">
        <v>236</v>
      </c>
      <c r="J71" t="s">
        <v>298</v>
      </c>
      <c r="K71">
        <v>1.5628611694169228E-5</v>
      </c>
      <c r="L71" t="s">
        <v>238</v>
      </c>
      <c r="N71" t="s">
        <v>346</v>
      </c>
      <c r="O71" t="s">
        <v>298</v>
      </c>
      <c r="P71">
        <v>5.7739764438476508E-6</v>
      </c>
      <c r="Q71" t="s">
        <v>238</v>
      </c>
      <c r="S71" t="s">
        <v>347</v>
      </c>
      <c r="T71" t="s">
        <v>298</v>
      </c>
      <c r="U71">
        <v>0</v>
      </c>
      <c r="V71" t="s">
        <v>238</v>
      </c>
      <c r="X71">
        <v>1.1415525114155251E-4</v>
      </c>
      <c r="Y71">
        <v>1.7237235744060203E-4</v>
      </c>
      <c r="Z71" t="s">
        <v>298</v>
      </c>
      <c r="AA71" t="s">
        <v>25</v>
      </c>
      <c r="AC71" t="s">
        <v>22</v>
      </c>
      <c r="AD71" t="s">
        <v>298</v>
      </c>
      <c r="AE71">
        <v>1.0502272642141609E-4</v>
      </c>
      <c r="AG71" t="s">
        <v>97</v>
      </c>
      <c r="AH71" t="s">
        <v>298</v>
      </c>
      <c r="AI71">
        <v>0</v>
      </c>
    </row>
    <row r="72" spans="5:35" x14ac:dyDescent="0.45">
      <c r="E72" t="s">
        <v>215</v>
      </c>
      <c r="G72" t="s">
        <v>156</v>
      </c>
      <c r="I72" t="s">
        <v>236</v>
      </c>
      <c r="J72" t="s">
        <v>299</v>
      </c>
      <c r="K72">
        <v>0</v>
      </c>
      <c r="L72" t="s">
        <v>238</v>
      </c>
      <c r="N72" t="s">
        <v>346</v>
      </c>
      <c r="O72" t="s">
        <v>299</v>
      </c>
      <c r="P72">
        <v>3.1367113878371094E-6</v>
      </c>
      <c r="Q72" t="s">
        <v>238</v>
      </c>
      <c r="S72" t="s">
        <v>347</v>
      </c>
      <c r="T72" t="s">
        <v>299</v>
      </c>
      <c r="U72">
        <v>0</v>
      </c>
      <c r="V72" t="s">
        <v>238</v>
      </c>
      <c r="X72">
        <v>1.1415525114155251E-4</v>
      </c>
      <c r="Y72">
        <v>1.5579809230208258E-4</v>
      </c>
      <c r="Z72" t="s">
        <v>299</v>
      </c>
      <c r="AA72" t="s">
        <v>25</v>
      </c>
      <c r="AC72" t="s">
        <v>22</v>
      </c>
      <c r="AD72" t="s">
        <v>299</v>
      </c>
      <c r="AE72">
        <v>1.0425807096733531E-4</v>
      </c>
      <c r="AG72" t="s">
        <v>97</v>
      </c>
      <c r="AH72" t="s">
        <v>299</v>
      </c>
      <c r="AI72">
        <v>0</v>
      </c>
    </row>
    <row r="73" spans="5:35" x14ac:dyDescent="0.45">
      <c r="E73" t="s">
        <v>216</v>
      </c>
      <c r="G73" t="s">
        <v>156</v>
      </c>
      <c r="I73" t="s">
        <v>236</v>
      </c>
      <c r="J73" t="s">
        <v>300</v>
      </c>
      <c r="K73">
        <v>0</v>
      </c>
      <c r="L73" t="s">
        <v>238</v>
      </c>
      <c r="N73" t="s">
        <v>346</v>
      </c>
      <c r="O73" t="s">
        <v>300</v>
      </c>
      <c r="P73">
        <v>7.8179660784640535E-7</v>
      </c>
      <c r="Q73" t="s">
        <v>238</v>
      </c>
      <c r="S73" t="s">
        <v>347</v>
      </c>
      <c r="T73" t="s">
        <v>300</v>
      </c>
      <c r="U73">
        <v>0</v>
      </c>
      <c r="V73" t="s">
        <v>238</v>
      </c>
      <c r="X73">
        <v>1.1415525114155251E-4</v>
      </c>
      <c r="Y73">
        <v>1.093901499142282E-4</v>
      </c>
      <c r="Z73" t="s">
        <v>300</v>
      </c>
      <c r="AA73" t="s">
        <v>25</v>
      </c>
      <c r="AC73" t="s">
        <v>22</v>
      </c>
      <c r="AD73" t="s">
        <v>300</v>
      </c>
      <c r="AE73">
        <v>9.9587472788355361E-5</v>
      </c>
      <c r="AG73" t="s">
        <v>97</v>
      </c>
      <c r="AH73" t="s">
        <v>300</v>
      </c>
      <c r="AI73">
        <v>0</v>
      </c>
    </row>
    <row r="74" spans="5:35" x14ac:dyDescent="0.45">
      <c r="E74" t="s">
        <v>217</v>
      </c>
      <c r="G74" t="s">
        <v>156</v>
      </c>
      <c r="I74" t="s">
        <v>236</v>
      </c>
      <c r="J74" t="s">
        <v>301</v>
      </c>
      <c r="K74">
        <v>0</v>
      </c>
      <c r="L74" t="s">
        <v>238</v>
      </c>
      <c r="N74" t="s">
        <v>346</v>
      </c>
      <c r="O74" t="s">
        <v>301</v>
      </c>
      <c r="P74">
        <v>4.7613507675517721E-7</v>
      </c>
      <c r="Q74" t="s">
        <v>238</v>
      </c>
      <c r="S74" t="s">
        <v>347</v>
      </c>
      <c r="T74" t="s">
        <v>301</v>
      </c>
      <c r="U74">
        <v>0</v>
      </c>
      <c r="V74" t="s">
        <v>238</v>
      </c>
      <c r="X74">
        <v>1.1415525114155251E-4</v>
      </c>
      <c r="Y74">
        <v>7.9556472664893237E-5</v>
      </c>
      <c r="Z74" t="s">
        <v>301</v>
      </c>
      <c r="AA74" t="s">
        <v>25</v>
      </c>
      <c r="AC74" t="s">
        <v>22</v>
      </c>
      <c r="AD74" t="s">
        <v>301</v>
      </c>
      <c r="AE74">
        <v>9.2126915520161816E-5</v>
      </c>
      <c r="AG74" t="s">
        <v>97</v>
      </c>
      <c r="AH74" t="s">
        <v>301</v>
      </c>
      <c r="AI74">
        <v>0</v>
      </c>
    </row>
    <row r="75" spans="5:35" x14ac:dyDescent="0.45">
      <c r="E75" t="s">
        <v>218</v>
      </c>
      <c r="G75" t="s">
        <v>156</v>
      </c>
      <c r="I75" t="s">
        <v>236</v>
      </c>
      <c r="J75" t="s">
        <v>302</v>
      </c>
      <c r="K75">
        <v>0</v>
      </c>
      <c r="L75" t="s">
        <v>238</v>
      </c>
      <c r="N75" t="s">
        <v>346</v>
      </c>
      <c r="O75" t="s">
        <v>302</v>
      </c>
      <c r="P75">
        <v>1.3749973602173956E-6</v>
      </c>
      <c r="Q75" t="s">
        <v>238</v>
      </c>
      <c r="S75" t="s">
        <v>347</v>
      </c>
      <c r="T75" t="s">
        <v>302</v>
      </c>
      <c r="U75">
        <v>0</v>
      </c>
      <c r="V75" t="s">
        <v>238</v>
      </c>
      <c r="X75">
        <v>1.1415525114155251E-4</v>
      </c>
      <c r="Y75">
        <v>5.6352501470966035E-5</v>
      </c>
      <c r="Z75" t="s">
        <v>302</v>
      </c>
      <c r="AA75" t="s">
        <v>25</v>
      </c>
      <c r="AC75" t="s">
        <v>22</v>
      </c>
      <c r="AD75" t="s">
        <v>302</v>
      </c>
      <c r="AE75">
        <v>9.5247536427356343E-5</v>
      </c>
      <c r="AG75" t="s">
        <v>97</v>
      </c>
      <c r="AH75" t="s">
        <v>302</v>
      </c>
      <c r="AI75">
        <v>0</v>
      </c>
    </row>
    <row r="76" spans="5:35" x14ac:dyDescent="0.45">
      <c r="E76" t="s">
        <v>219</v>
      </c>
      <c r="G76" t="s">
        <v>156</v>
      </c>
      <c r="I76" t="s">
        <v>236</v>
      </c>
      <c r="J76" t="s">
        <v>303</v>
      </c>
      <c r="K76">
        <v>0</v>
      </c>
      <c r="L76" t="s">
        <v>238</v>
      </c>
      <c r="N76" t="s">
        <v>346</v>
      </c>
      <c r="O76" t="s">
        <v>303</v>
      </c>
      <c r="P76">
        <v>6.3615100076931419E-6</v>
      </c>
      <c r="Q76" t="s">
        <v>238</v>
      </c>
      <c r="S76" t="s">
        <v>347</v>
      </c>
      <c r="T76" t="s">
        <v>303</v>
      </c>
      <c r="U76">
        <v>0</v>
      </c>
      <c r="V76" t="s">
        <v>238</v>
      </c>
      <c r="X76">
        <v>1.1415525114155251E-4</v>
      </c>
      <c r="Y76">
        <v>2.9833677249334962E-5</v>
      </c>
      <c r="Z76" t="s">
        <v>303</v>
      </c>
      <c r="AA76" t="s">
        <v>25</v>
      </c>
      <c r="AC76" t="s">
        <v>22</v>
      </c>
      <c r="AD76" t="s">
        <v>303</v>
      </c>
      <c r="AE76">
        <v>9.0308275521266951E-5</v>
      </c>
      <c r="AG76" t="s">
        <v>97</v>
      </c>
      <c r="AH76" t="s">
        <v>303</v>
      </c>
      <c r="AI76">
        <v>0</v>
      </c>
    </row>
    <row r="77" spans="5:35" x14ac:dyDescent="0.45">
      <c r="E77" t="s">
        <v>220</v>
      </c>
      <c r="G77" t="s">
        <v>156</v>
      </c>
      <c r="I77" t="s">
        <v>236</v>
      </c>
      <c r="J77" t="s">
        <v>304</v>
      </c>
      <c r="K77">
        <v>0</v>
      </c>
      <c r="L77" t="s">
        <v>238</v>
      </c>
      <c r="N77" t="s">
        <v>346</v>
      </c>
      <c r="O77" t="s">
        <v>304</v>
      </c>
      <c r="P77">
        <v>2.150116341061818E-5</v>
      </c>
      <c r="Q77" t="s">
        <v>238</v>
      </c>
      <c r="S77" t="s">
        <v>347</v>
      </c>
      <c r="T77" t="s">
        <v>304</v>
      </c>
      <c r="U77">
        <v>0</v>
      </c>
      <c r="V77" t="s">
        <v>238</v>
      </c>
      <c r="X77">
        <v>1.1415525114155251E-4</v>
      </c>
      <c r="Y77">
        <v>2.1546544680075254E-5</v>
      </c>
      <c r="Z77" t="s">
        <v>304</v>
      </c>
      <c r="AA77" t="s">
        <v>25</v>
      </c>
      <c r="AC77" t="s">
        <v>22</v>
      </c>
      <c r="AD77" t="s">
        <v>304</v>
      </c>
      <c r="AE77">
        <v>8.6392052434854699E-5</v>
      </c>
      <c r="AG77" t="s">
        <v>97</v>
      </c>
      <c r="AH77" t="s">
        <v>304</v>
      </c>
      <c r="AI77">
        <v>0</v>
      </c>
    </row>
    <row r="78" spans="5:35" x14ac:dyDescent="0.45">
      <c r="E78" t="s">
        <v>221</v>
      </c>
      <c r="G78" t="s">
        <v>156</v>
      </c>
      <c r="I78" t="s">
        <v>236</v>
      </c>
      <c r="J78" t="s">
        <v>305</v>
      </c>
      <c r="K78">
        <v>0</v>
      </c>
      <c r="L78" t="s">
        <v>238</v>
      </c>
      <c r="N78" t="s">
        <v>346</v>
      </c>
      <c r="O78" t="s">
        <v>305</v>
      </c>
      <c r="P78">
        <v>1.5954992750097755E-5</v>
      </c>
      <c r="Q78" t="s">
        <v>238</v>
      </c>
      <c r="S78" t="s">
        <v>347</v>
      </c>
      <c r="T78" t="s">
        <v>305</v>
      </c>
      <c r="U78">
        <v>0</v>
      </c>
      <c r="V78" t="s">
        <v>238</v>
      </c>
      <c r="X78">
        <v>1.1415525114155251E-4</v>
      </c>
      <c r="Y78">
        <v>1.4916838624667481E-5</v>
      </c>
      <c r="Z78" t="s">
        <v>305</v>
      </c>
      <c r="AA78" t="s">
        <v>25</v>
      </c>
      <c r="AC78" t="s">
        <v>22</v>
      </c>
      <c r="AD78" t="s">
        <v>305</v>
      </c>
      <c r="AE78">
        <v>8.6102723344121441E-5</v>
      </c>
      <c r="AG78" t="s">
        <v>97</v>
      </c>
      <c r="AH78" t="s">
        <v>305</v>
      </c>
      <c r="AI78">
        <v>0</v>
      </c>
    </row>
    <row r="79" spans="5:35" x14ac:dyDescent="0.45">
      <c r="E79" t="s">
        <v>222</v>
      </c>
      <c r="G79" t="s">
        <v>156</v>
      </c>
      <c r="I79" t="s">
        <v>236</v>
      </c>
      <c r="J79" t="s">
        <v>306</v>
      </c>
      <c r="K79">
        <v>0</v>
      </c>
      <c r="L79" t="s">
        <v>238</v>
      </c>
      <c r="N79" t="s">
        <v>346</v>
      </c>
      <c r="O79" t="s">
        <v>306</v>
      </c>
      <c r="P79">
        <v>1.245731401157621E-5</v>
      </c>
      <c r="Q79" t="s">
        <v>238</v>
      </c>
      <c r="S79" t="s">
        <v>347</v>
      </c>
      <c r="T79" t="s">
        <v>306</v>
      </c>
      <c r="U79">
        <v>0</v>
      </c>
      <c r="V79" t="s">
        <v>238</v>
      </c>
      <c r="X79">
        <v>1.1415525114155251E-4</v>
      </c>
      <c r="Y79">
        <v>1.6574265138519424E-5</v>
      </c>
      <c r="Z79" t="s">
        <v>306</v>
      </c>
      <c r="AA79" t="s">
        <v>25</v>
      </c>
      <c r="AC79" t="s">
        <v>22</v>
      </c>
      <c r="AD79" t="s">
        <v>306</v>
      </c>
      <c r="AE79">
        <v>8.6288720616735688E-5</v>
      </c>
      <c r="AG79" t="s">
        <v>97</v>
      </c>
      <c r="AH79" t="s">
        <v>306</v>
      </c>
      <c r="AI79">
        <v>0</v>
      </c>
    </row>
    <row r="80" spans="5:35" x14ac:dyDescent="0.45">
      <c r="E80" t="s">
        <v>223</v>
      </c>
      <c r="G80" t="s">
        <v>156</v>
      </c>
      <c r="I80" t="s">
        <v>236</v>
      </c>
      <c r="J80" t="s">
        <v>307</v>
      </c>
      <c r="K80">
        <v>0</v>
      </c>
      <c r="L80" t="s">
        <v>238</v>
      </c>
      <c r="N80" t="s">
        <v>346</v>
      </c>
      <c r="O80" t="s">
        <v>307</v>
      </c>
      <c r="P80">
        <v>1.5460870171444584E-6</v>
      </c>
      <c r="Q80" t="s">
        <v>238</v>
      </c>
      <c r="S80" t="s">
        <v>347</v>
      </c>
      <c r="T80" t="s">
        <v>307</v>
      </c>
      <c r="U80">
        <v>0</v>
      </c>
      <c r="V80" t="s">
        <v>238</v>
      </c>
      <c r="X80">
        <v>1.1415525114155251E-4</v>
      </c>
      <c r="Y80">
        <v>1.4585353321897093E-5</v>
      </c>
      <c r="Z80" t="s">
        <v>307</v>
      </c>
      <c r="AA80" t="s">
        <v>25</v>
      </c>
      <c r="AC80" t="s">
        <v>22</v>
      </c>
      <c r="AD80" t="s">
        <v>307</v>
      </c>
      <c r="AE80">
        <v>9.0153330614387202E-5</v>
      </c>
      <c r="AG80" t="s">
        <v>97</v>
      </c>
      <c r="AH80" t="s">
        <v>307</v>
      </c>
      <c r="AI80">
        <v>0</v>
      </c>
    </row>
    <row r="81" spans="5:35" x14ac:dyDescent="0.45">
      <c r="E81" t="s">
        <v>224</v>
      </c>
      <c r="G81" t="s">
        <v>156</v>
      </c>
      <c r="I81" t="s">
        <v>236</v>
      </c>
      <c r="J81" t="s">
        <v>308</v>
      </c>
      <c r="K81">
        <v>0</v>
      </c>
      <c r="L81" t="s">
        <v>238</v>
      </c>
      <c r="N81" t="s">
        <v>346</v>
      </c>
      <c r="O81" t="s">
        <v>308</v>
      </c>
      <c r="P81">
        <v>4.4207743058915974E-7</v>
      </c>
      <c r="Q81" t="s">
        <v>238</v>
      </c>
      <c r="S81" t="s">
        <v>347</v>
      </c>
      <c r="T81" t="s">
        <v>308</v>
      </c>
      <c r="U81">
        <v>0</v>
      </c>
      <c r="V81" t="s">
        <v>238</v>
      </c>
      <c r="X81">
        <v>1.1415525114155251E-4</v>
      </c>
      <c r="Y81">
        <v>2.1215059377304864E-5</v>
      </c>
      <c r="Z81" t="s">
        <v>308</v>
      </c>
      <c r="AA81" t="s">
        <v>25</v>
      </c>
      <c r="AC81" t="s">
        <v>22</v>
      </c>
      <c r="AD81" t="s">
        <v>308</v>
      </c>
      <c r="AE81">
        <v>1.0168516151647036E-4</v>
      </c>
      <c r="AG81" t="s">
        <v>97</v>
      </c>
      <c r="AH81" t="s">
        <v>308</v>
      </c>
      <c r="AI81">
        <v>0</v>
      </c>
    </row>
    <row r="82" spans="5:35" x14ac:dyDescent="0.45">
      <c r="E82" t="s">
        <v>225</v>
      </c>
      <c r="G82" t="s">
        <v>156</v>
      </c>
      <c r="I82" t="s">
        <v>236</v>
      </c>
      <c r="J82" t="s">
        <v>309</v>
      </c>
      <c r="K82">
        <v>4.0527541967033752E-5</v>
      </c>
      <c r="L82" t="s">
        <v>238</v>
      </c>
      <c r="N82" t="s">
        <v>346</v>
      </c>
      <c r="O82" t="s">
        <v>309</v>
      </c>
      <c r="P82">
        <v>5.9488044465436166E-7</v>
      </c>
      <c r="Q82" t="s">
        <v>238</v>
      </c>
      <c r="S82" t="s">
        <v>347</v>
      </c>
      <c r="T82" t="s">
        <v>309</v>
      </c>
      <c r="U82">
        <v>0</v>
      </c>
      <c r="V82" t="s">
        <v>238</v>
      </c>
      <c r="X82">
        <v>1.1415525114155251E-4</v>
      </c>
      <c r="Y82">
        <v>5.7678442682047593E-5</v>
      </c>
      <c r="Z82" t="s">
        <v>309</v>
      </c>
      <c r="AA82" t="s">
        <v>25</v>
      </c>
      <c r="AC82" t="s">
        <v>22</v>
      </c>
      <c r="AD82" t="s">
        <v>309</v>
      </c>
      <c r="AE82">
        <v>1.1325832514580114E-4</v>
      </c>
      <c r="AG82" t="s">
        <v>97</v>
      </c>
      <c r="AH82" t="s">
        <v>309</v>
      </c>
      <c r="AI82">
        <v>0</v>
      </c>
    </row>
    <row r="83" spans="5:35" x14ac:dyDescent="0.45">
      <c r="E83" t="s">
        <v>226</v>
      </c>
      <c r="G83" t="s">
        <v>146</v>
      </c>
      <c r="I83" t="s">
        <v>236</v>
      </c>
      <c r="J83" t="s">
        <v>310</v>
      </c>
      <c r="K83">
        <v>1.29723702652E-4</v>
      </c>
      <c r="L83" t="s">
        <v>238</v>
      </c>
      <c r="N83" t="s">
        <v>346</v>
      </c>
      <c r="O83" t="s">
        <v>310</v>
      </c>
      <c r="P83">
        <v>1.5292247041491091E-6</v>
      </c>
      <c r="Q83" t="s">
        <v>238</v>
      </c>
      <c r="S83" t="s">
        <v>347</v>
      </c>
      <c r="T83" t="s">
        <v>310</v>
      </c>
      <c r="U83">
        <v>0</v>
      </c>
      <c r="V83" t="s">
        <v>238</v>
      </c>
      <c r="X83">
        <v>1.1415525114155251E-4</v>
      </c>
      <c r="Y83">
        <v>1.6905750441289813E-4</v>
      </c>
      <c r="Z83" t="s">
        <v>310</v>
      </c>
      <c r="AA83" t="s">
        <v>25</v>
      </c>
      <c r="AC83" t="s">
        <v>22</v>
      </c>
      <c r="AD83" t="s">
        <v>310</v>
      </c>
      <c r="AE83">
        <v>1.2338484332146557E-4</v>
      </c>
      <c r="AG83" t="s">
        <v>97</v>
      </c>
      <c r="AH83" t="s">
        <v>310</v>
      </c>
      <c r="AI83">
        <v>0</v>
      </c>
    </row>
    <row r="84" spans="5:35" x14ac:dyDescent="0.45">
      <c r="E84" t="s">
        <v>227</v>
      </c>
      <c r="G84" t="s">
        <v>146</v>
      </c>
      <c r="I84" t="s">
        <v>236</v>
      </c>
      <c r="J84" t="s">
        <v>311</v>
      </c>
      <c r="K84">
        <v>2.6817623380100001E-4</v>
      </c>
      <c r="L84" t="s">
        <v>238</v>
      </c>
      <c r="N84" t="s">
        <v>346</v>
      </c>
      <c r="O84" t="s">
        <v>311</v>
      </c>
      <c r="P84">
        <v>1.3811155652657344E-5</v>
      </c>
      <c r="Q84" t="s">
        <v>238</v>
      </c>
      <c r="S84" t="s">
        <v>347</v>
      </c>
      <c r="T84" t="s">
        <v>311</v>
      </c>
      <c r="U84">
        <v>0</v>
      </c>
      <c r="V84" t="s">
        <v>238</v>
      </c>
      <c r="X84">
        <v>1.1415525114155251E-4</v>
      </c>
      <c r="Y84">
        <v>1.9060404909297337E-4</v>
      </c>
      <c r="Z84" t="s">
        <v>311</v>
      </c>
      <c r="AA84" t="s">
        <v>25</v>
      </c>
      <c r="AC84" t="s">
        <v>22</v>
      </c>
      <c r="AD84" t="s">
        <v>311</v>
      </c>
      <c r="AE84">
        <v>1.3041140695355924E-4</v>
      </c>
      <c r="AG84" t="s">
        <v>97</v>
      </c>
      <c r="AH84" t="s">
        <v>311</v>
      </c>
      <c r="AI84">
        <v>0</v>
      </c>
    </row>
    <row r="85" spans="5:35" x14ac:dyDescent="0.45">
      <c r="E85" t="s">
        <v>228</v>
      </c>
      <c r="G85" t="s">
        <v>146</v>
      </c>
      <c r="I85" t="s">
        <v>236</v>
      </c>
      <c r="J85" t="s">
        <v>312</v>
      </c>
      <c r="K85">
        <v>3.0820932032199998E-4</v>
      </c>
      <c r="L85" t="s">
        <v>238</v>
      </c>
      <c r="N85" t="s">
        <v>346</v>
      </c>
      <c r="O85" t="s">
        <v>312</v>
      </c>
      <c r="P85">
        <v>4.2260865296538935E-5</v>
      </c>
      <c r="Q85" t="s">
        <v>238</v>
      </c>
      <c r="S85" t="s">
        <v>347</v>
      </c>
      <c r="T85" t="s">
        <v>312</v>
      </c>
      <c r="U85">
        <v>0</v>
      </c>
      <c r="V85" t="s">
        <v>238</v>
      </c>
      <c r="X85">
        <v>1.1415525114155251E-4</v>
      </c>
      <c r="Y85">
        <v>1.4585353321897094E-4</v>
      </c>
      <c r="Z85" t="s">
        <v>312</v>
      </c>
      <c r="AA85" t="s">
        <v>25</v>
      </c>
      <c r="AC85" t="s">
        <v>22</v>
      </c>
      <c r="AD85" t="s">
        <v>312</v>
      </c>
      <c r="AE85">
        <v>1.2995674695383556E-4</v>
      </c>
      <c r="AG85" t="s">
        <v>97</v>
      </c>
      <c r="AH85" t="s">
        <v>312</v>
      </c>
      <c r="AI85">
        <v>0</v>
      </c>
    </row>
    <row r="86" spans="5:35" x14ac:dyDescent="0.45">
      <c r="E86" t="s">
        <v>229</v>
      </c>
      <c r="G86" t="s">
        <v>146</v>
      </c>
      <c r="I86" t="s">
        <v>236</v>
      </c>
      <c r="J86" t="s">
        <v>313</v>
      </c>
      <c r="K86">
        <v>3.2686167789770001E-4</v>
      </c>
      <c r="L86" t="s">
        <v>238</v>
      </c>
      <c r="N86" t="s">
        <v>346</v>
      </c>
      <c r="O86" t="s">
        <v>313</v>
      </c>
      <c r="P86">
        <v>7.883765630266501E-5</v>
      </c>
      <c r="Q86" t="s">
        <v>238</v>
      </c>
      <c r="S86" t="s">
        <v>347</v>
      </c>
      <c r="T86" t="s">
        <v>313</v>
      </c>
      <c r="U86">
        <v>0</v>
      </c>
      <c r="V86" t="s">
        <v>238</v>
      </c>
      <c r="X86">
        <v>1.1415525114155251E-4</v>
      </c>
      <c r="Y86">
        <v>1.4452759200788939E-4</v>
      </c>
      <c r="Z86" t="s">
        <v>313</v>
      </c>
      <c r="AA86" t="s">
        <v>25</v>
      </c>
      <c r="AC86" t="s">
        <v>22</v>
      </c>
      <c r="AD86" t="s">
        <v>313</v>
      </c>
      <c r="AE86">
        <v>1.2908875968163574E-4</v>
      </c>
      <c r="AG86" t="s">
        <v>97</v>
      </c>
      <c r="AH86" t="s">
        <v>313</v>
      </c>
      <c r="AI86">
        <v>0</v>
      </c>
    </row>
    <row r="87" spans="5:35" x14ac:dyDescent="0.45">
      <c r="E87" t="s">
        <v>230</v>
      </c>
      <c r="G87" t="s">
        <v>146</v>
      </c>
      <c r="I87" t="s">
        <v>236</v>
      </c>
      <c r="J87" t="s">
        <v>314</v>
      </c>
      <c r="K87">
        <v>3.968229725646E-4</v>
      </c>
      <c r="L87" t="s">
        <v>238</v>
      </c>
      <c r="N87" t="s">
        <v>346</v>
      </c>
      <c r="O87" t="s">
        <v>314</v>
      </c>
      <c r="P87">
        <v>7.7685304671506325E-5</v>
      </c>
      <c r="Q87" t="s">
        <v>238</v>
      </c>
      <c r="S87" t="s">
        <v>347</v>
      </c>
      <c r="T87" t="s">
        <v>314</v>
      </c>
      <c r="U87">
        <v>0</v>
      </c>
      <c r="V87" t="s">
        <v>238</v>
      </c>
      <c r="X87">
        <v>1.1415525114155251E-4</v>
      </c>
      <c r="Y87">
        <v>1.408812536774151E-4</v>
      </c>
      <c r="Z87" t="s">
        <v>314</v>
      </c>
      <c r="AA87" t="s">
        <v>25</v>
      </c>
      <c r="AC87" t="s">
        <v>22</v>
      </c>
      <c r="AD87" t="s">
        <v>314</v>
      </c>
      <c r="AE87">
        <v>1.2851010150016919E-4</v>
      </c>
      <c r="AG87" t="s">
        <v>97</v>
      </c>
      <c r="AH87" t="s">
        <v>314</v>
      </c>
      <c r="AI87">
        <v>0</v>
      </c>
    </row>
    <row r="88" spans="5:35" x14ac:dyDescent="0.45">
      <c r="E88" t="s">
        <v>231</v>
      </c>
      <c r="G88" t="s">
        <v>146</v>
      </c>
      <c r="I88" t="s">
        <v>236</v>
      </c>
      <c r="J88" t="s">
        <v>315</v>
      </c>
      <c r="K88">
        <v>3.6688062423980003E-4</v>
      </c>
      <c r="L88" t="s">
        <v>238</v>
      </c>
      <c r="N88" t="s">
        <v>346</v>
      </c>
      <c r="O88" t="s">
        <v>315</v>
      </c>
      <c r="P88">
        <v>2.164048489077E-4</v>
      </c>
      <c r="Q88" t="s">
        <v>238</v>
      </c>
      <c r="S88" t="s">
        <v>347</v>
      </c>
      <c r="T88" t="s">
        <v>315</v>
      </c>
      <c r="U88">
        <v>0</v>
      </c>
      <c r="V88" t="s">
        <v>238</v>
      </c>
      <c r="X88">
        <v>1.1415525114155251E-4</v>
      </c>
      <c r="Y88">
        <v>1.4054976837464471E-4</v>
      </c>
      <c r="Z88" t="s">
        <v>315</v>
      </c>
      <c r="AA88" t="s">
        <v>25</v>
      </c>
      <c r="AC88" t="s">
        <v>22</v>
      </c>
      <c r="AD88" t="s">
        <v>315</v>
      </c>
      <c r="AE88">
        <v>1.2768344695521697E-4</v>
      </c>
      <c r="AG88" t="s">
        <v>97</v>
      </c>
      <c r="AH88" t="s">
        <v>315</v>
      </c>
      <c r="AI88">
        <v>0</v>
      </c>
    </row>
    <row r="89" spans="5:35" x14ac:dyDescent="0.45">
      <c r="E89" t="s">
        <v>232</v>
      </c>
      <c r="G89" t="s">
        <v>146</v>
      </c>
      <c r="I89" t="s">
        <v>236</v>
      </c>
      <c r="J89" t="s">
        <v>316</v>
      </c>
      <c r="K89">
        <v>3.5597418060760001E-4</v>
      </c>
      <c r="L89" t="s">
        <v>238</v>
      </c>
      <c r="N89" t="s">
        <v>346</v>
      </c>
      <c r="O89" t="s">
        <v>316</v>
      </c>
      <c r="P89">
        <v>3.9128520923069999E-4</v>
      </c>
      <c r="Q89" t="s">
        <v>238</v>
      </c>
      <c r="S89" t="s">
        <v>347</v>
      </c>
      <c r="T89" t="s">
        <v>316</v>
      </c>
      <c r="U89">
        <v>0</v>
      </c>
      <c r="V89" t="s">
        <v>238</v>
      </c>
      <c r="X89">
        <v>1.1415525114155251E-4</v>
      </c>
      <c r="Y89">
        <v>1.4253868019126702E-4</v>
      </c>
      <c r="Z89" t="s">
        <v>316</v>
      </c>
      <c r="AA89" t="s">
        <v>25</v>
      </c>
      <c r="AC89" t="s">
        <v>22</v>
      </c>
      <c r="AD89" t="s">
        <v>316</v>
      </c>
      <c r="AE89">
        <v>1.2768344695521697E-4</v>
      </c>
      <c r="AG89" t="s">
        <v>97</v>
      </c>
      <c r="AH89" t="s">
        <v>316</v>
      </c>
      <c r="AI89">
        <v>0</v>
      </c>
    </row>
    <row r="90" spans="5:35" x14ac:dyDescent="0.45">
      <c r="E90" t="s">
        <v>233</v>
      </c>
      <c r="G90" t="s">
        <v>146</v>
      </c>
      <c r="I90" t="s">
        <v>236</v>
      </c>
      <c r="J90" t="s">
        <v>317</v>
      </c>
      <c r="K90">
        <v>3.4991788902730001E-4</v>
      </c>
      <c r="L90" t="s">
        <v>238</v>
      </c>
      <c r="N90" t="s">
        <v>346</v>
      </c>
      <c r="O90" t="s">
        <v>317</v>
      </c>
      <c r="P90">
        <v>5.4439216503670001E-4</v>
      </c>
      <c r="Q90" t="s">
        <v>238</v>
      </c>
      <c r="S90" t="s">
        <v>347</v>
      </c>
      <c r="T90" t="s">
        <v>317</v>
      </c>
      <c r="U90">
        <v>0</v>
      </c>
      <c r="V90" t="s">
        <v>238</v>
      </c>
      <c r="X90">
        <v>1.1415525114155251E-4</v>
      </c>
      <c r="Y90">
        <v>1.4883690094390442E-4</v>
      </c>
      <c r="Z90" t="s">
        <v>317</v>
      </c>
      <c r="AA90" t="s">
        <v>25</v>
      </c>
      <c r="AC90" t="s">
        <v>22</v>
      </c>
      <c r="AD90" t="s">
        <v>317</v>
      </c>
      <c r="AE90">
        <v>1.2735278513723611E-4</v>
      </c>
      <c r="AG90" t="s">
        <v>97</v>
      </c>
      <c r="AH90" t="s">
        <v>317</v>
      </c>
      <c r="AI90">
        <v>0</v>
      </c>
    </row>
    <row r="91" spans="5:35" x14ac:dyDescent="0.45">
      <c r="E91" t="s">
        <v>234</v>
      </c>
      <c r="G91" t="s">
        <v>146</v>
      </c>
      <c r="I91" t="s">
        <v>236</v>
      </c>
      <c r="J91" t="s">
        <v>318</v>
      </c>
      <c r="K91">
        <v>2.9227692848039999E-4</v>
      </c>
      <c r="L91" t="s">
        <v>238</v>
      </c>
      <c r="N91" t="s">
        <v>346</v>
      </c>
      <c r="O91" t="s">
        <v>318</v>
      </c>
      <c r="P91">
        <v>5.3162672618350005E-4</v>
      </c>
      <c r="Q91" t="s">
        <v>238</v>
      </c>
      <c r="S91" t="s">
        <v>347</v>
      </c>
      <c r="T91" t="s">
        <v>318</v>
      </c>
      <c r="U91">
        <v>0</v>
      </c>
      <c r="V91" t="s">
        <v>238</v>
      </c>
      <c r="X91">
        <v>1.1415525114155251E-4</v>
      </c>
      <c r="Y91">
        <v>1.5049432745775637E-4</v>
      </c>
      <c r="Z91" t="s">
        <v>318</v>
      </c>
      <c r="AA91" t="s">
        <v>25</v>
      </c>
      <c r="AC91" t="s">
        <v>22</v>
      </c>
      <c r="AD91" t="s">
        <v>318</v>
      </c>
      <c r="AE91">
        <v>1.2803477513682169E-4</v>
      </c>
      <c r="AG91" t="s">
        <v>97</v>
      </c>
      <c r="AH91" t="s">
        <v>318</v>
      </c>
      <c r="AI91">
        <v>0</v>
      </c>
    </row>
    <row r="92" spans="5:35" x14ac:dyDescent="0.45">
      <c r="I92" t="s">
        <v>236</v>
      </c>
      <c r="J92" t="s">
        <v>319</v>
      </c>
      <c r="K92">
        <v>2.6750081616660001E-4</v>
      </c>
      <c r="L92" t="s">
        <v>238</v>
      </c>
      <c r="N92" t="s">
        <v>346</v>
      </c>
      <c r="O92" t="s">
        <v>319</v>
      </c>
      <c r="P92">
        <v>4.0580714568959998E-4</v>
      </c>
      <c r="Q92" t="s">
        <v>238</v>
      </c>
      <c r="S92" t="s">
        <v>347</v>
      </c>
      <c r="T92" t="s">
        <v>319</v>
      </c>
      <c r="U92">
        <v>0</v>
      </c>
      <c r="V92" t="s">
        <v>238</v>
      </c>
      <c r="X92">
        <v>1.1415525114155251E-4</v>
      </c>
      <c r="Y92">
        <v>1.7237235744060203E-4</v>
      </c>
      <c r="Z92" t="s">
        <v>319</v>
      </c>
      <c r="AA92" t="s">
        <v>25</v>
      </c>
      <c r="AC92" t="s">
        <v>22</v>
      </c>
      <c r="AD92" t="s">
        <v>319</v>
      </c>
      <c r="AE92">
        <v>1.2865476604553581E-4</v>
      </c>
      <c r="AG92" t="s">
        <v>97</v>
      </c>
      <c r="AH92" t="s">
        <v>319</v>
      </c>
      <c r="AI92">
        <v>0</v>
      </c>
    </row>
    <row r="93" spans="5:35" x14ac:dyDescent="0.45">
      <c r="I93" t="s">
        <v>236</v>
      </c>
      <c r="J93" t="s">
        <v>320</v>
      </c>
      <c r="K93">
        <v>2.3840462568480001E-4</v>
      </c>
      <c r="L93" t="s">
        <v>238</v>
      </c>
      <c r="N93" t="s">
        <v>346</v>
      </c>
      <c r="O93" t="s">
        <v>320</v>
      </c>
      <c r="P93">
        <v>1.926954198558E-4</v>
      </c>
      <c r="Q93" t="s">
        <v>238</v>
      </c>
      <c r="S93" t="s">
        <v>347</v>
      </c>
      <c r="T93" t="s">
        <v>320</v>
      </c>
      <c r="U93">
        <v>0</v>
      </c>
      <c r="V93" t="s">
        <v>238</v>
      </c>
      <c r="X93">
        <v>1.1415525114155251E-4</v>
      </c>
      <c r="Y93">
        <v>2.2209515285616027E-4</v>
      </c>
      <c r="Z93" t="s">
        <v>320</v>
      </c>
      <c r="AA93" t="s">
        <v>25</v>
      </c>
      <c r="AC93" t="s">
        <v>22</v>
      </c>
      <c r="AD93" t="s">
        <v>320</v>
      </c>
      <c r="AE93">
        <v>1.3010141149920215E-4</v>
      </c>
      <c r="AG93" t="s">
        <v>97</v>
      </c>
      <c r="AH93" t="s">
        <v>320</v>
      </c>
      <c r="AI93">
        <v>0</v>
      </c>
    </row>
    <row r="94" spans="5:35" x14ac:dyDescent="0.45">
      <c r="I94" t="s">
        <v>236</v>
      </c>
      <c r="J94" t="s">
        <v>321</v>
      </c>
      <c r="K94">
        <v>1.993375950529E-4</v>
      </c>
      <c r="L94" t="s">
        <v>238</v>
      </c>
      <c r="N94" t="s">
        <v>346</v>
      </c>
      <c r="O94" t="s">
        <v>321</v>
      </c>
      <c r="P94">
        <v>1.5732433626120001E-4</v>
      </c>
      <c r="Q94" t="s">
        <v>238</v>
      </c>
      <c r="S94" t="s">
        <v>347</v>
      </c>
      <c r="T94" t="s">
        <v>321</v>
      </c>
      <c r="U94">
        <v>0</v>
      </c>
      <c r="V94" t="s">
        <v>238</v>
      </c>
      <c r="X94">
        <v>1.1415525114155251E-4</v>
      </c>
      <c r="Y94">
        <v>2.2209515285616027E-4</v>
      </c>
      <c r="Z94" t="s">
        <v>321</v>
      </c>
      <c r="AA94" t="s">
        <v>25</v>
      </c>
      <c r="AC94" t="s">
        <v>22</v>
      </c>
      <c r="AD94" t="s">
        <v>321</v>
      </c>
      <c r="AE94">
        <v>1.2983274877209272E-4</v>
      </c>
      <c r="AG94" t="s">
        <v>97</v>
      </c>
      <c r="AH94" t="s">
        <v>321</v>
      </c>
      <c r="AI94">
        <v>0</v>
      </c>
    </row>
    <row r="95" spans="5:35" x14ac:dyDescent="0.45">
      <c r="I95" t="s">
        <v>236</v>
      </c>
      <c r="J95" t="s">
        <v>322</v>
      </c>
      <c r="K95">
        <v>1.4667179265769999E-4</v>
      </c>
      <c r="L95" t="s">
        <v>238</v>
      </c>
      <c r="N95" t="s">
        <v>346</v>
      </c>
      <c r="O95" t="s">
        <v>322</v>
      </c>
      <c r="P95">
        <v>1.44839267035E-4</v>
      </c>
      <c r="Q95" t="s">
        <v>238</v>
      </c>
      <c r="S95" t="s">
        <v>347</v>
      </c>
      <c r="T95" t="s">
        <v>322</v>
      </c>
      <c r="U95">
        <v>0</v>
      </c>
      <c r="V95" t="s">
        <v>238</v>
      </c>
      <c r="X95">
        <v>1.1415525114155251E-4</v>
      </c>
      <c r="Y95">
        <v>1.7237235744060203E-4</v>
      </c>
      <c r="Z95" t="s">
        <v>322</v>
      </c>
      <c r="AA95" t="s">
        <v>25</v>
      </c>
      <c r="AC95" t="s">
        <v>22</v>
      </c>
      <c r="AD95" t="s">
        <v>322</v>
      </c>
      <c r="AE95">
        <v>1.2505881877499376E-4</v>
      </c>
      <c r="AG95" t="s">
        <v>97</v>
      </c>
      <c r="AH95" t="s">
        <v>322</v>
      </c>
      <c r="AI95">
        <v>0</v>
      </c>
    </row>
    <row r="96" spans="5:35" x14ac:dyDescent="0.45">
      <c r="I96" t="s">
        <v>236</v>
      </c>
      <c r="J96" t="s">
        <v>323</v>
      </c>
      <c r="K96">
        <v>3.6275037508539007E-5</v>
      </c>
      <c r="L96" t="s">
        <v>238</v>
      </c>
      <c r="N96" t="s">
        <v>346</v>
      </c>
      <c r="O96" t="s">
        <v>323</v>
      </c>
      <c r="P96">
        <v>1.1765690534370001E-4</v>
      </c>
      <c r="Q96" t="s">
        <v>238</v>
      </c>
      <c r="S96" t="s">
        <v>347</v>
      </c>
      <c r="T96" t="s">
        <v>323</v>
      </c>
      <c r="U96">
        <v>0</v>
      </c>
      <c r="V96" t="s">
        <v>238</v>
      </c>
      <c r="X96">
        <v>1.1415525114155251E-4</v>
      </c>
      <c r="Y96">
        <v>1.5579809230208258E-4</v>
      </c>
      <c r="Z96" t="s">
        <v>323</v>
      </c>
      <c r="AA96" t="s">
        <v>25</v>
      </c>
      <c r="AC96" t="s">
        <v>22</v>
      </c>
      <c r="AD96" t="s">
        <v>323</v>
      </c>
      <c r="AE96">
        <v>1.2100821150472799E-4</v>
      </c>
      <c r="AG96" t="s">
        <v>97</v>
      </c>
      <c r="AH96" t="s">
        <v>323</v>
      </c>
      <c r="AI96">
        <v>0</v>
      </c>
    </row>
    <row r="97" spans="9:35" x14ac:dyDescent="0.45">
      <c r="I97" t="s">
        <v>236</v>
      </c>
      <c r="J97" t="s">
        <v>324</v>
      </c>
      <c r="K97">
        <v>0</v>
      </c>
      <c r="L97" t="s">
        <v>238</v>
      </c>
      <c r="N97" t="s">
        <v>346</v>
      </c>
      <c r="O97" t="s">
        <v>324</v>
      </c>
      <c r="P97">
        <v>7.6708589867255624E-5</v>
      </c>
      <c r="Q97" t="s">
        <v>238</v>
      </c>
      <c r="S97" t="s">
        <v>347</v>
      </c>
      <c r="T97" t="s">
        <v>324</v>
      </c>
      <c r="U97">
        <v>0</v>
      </c>
      <c r="V97" t="s">
        <v>238</v>
      </c>
      <c r="X97">
        <v>1.1415525114155251E-4</v>
      </c>
      <c r="Y97">
        <v>1.093901499142282E-4</v>
      </c>
      <c r="Z97" t="s">
        <v>324</v>
      </c>
      <c r="AA97" t="s">
        <v>25</v>
      </c>
      <c r="AC97" t="s">
        <v>22</v>
      </c>
      <c r="AD97" t="s">
        <v>324</v>
      </c>
      <c r="AE97">
        <v>1.1131568696516348E-4</v>
      </c>
      <c r="AG97" t="s">
        <v>97</v>
      </c>
      <c r="AH97" t="s">
        <v>324</v>
      </c>
      <c r="AI97">
        <v>0</v>
      </c>
    </row>
    <row r="98" spans="9:35" x14ac:dyDescent="0.45">
      <c r="I98" t="s">
        <v>236</v>
      </c>
      <c r="J98" t="s">
        <v>325</v>
      </c>
      <c r="K98">
        <v>0</v>
      </c>
      <c r="L98" t="s">
        <v>238</v>
      </c>
      <c r="N98" t="s">
        <v>346</v>
      </c>
      <c r="O98" t="s">
        <v>325</v>
      </c>
      <c r="P98">
        <v>5.7913955891580611E-5</v>
      </c>
      <c r="Q98" t="s">
        <v>238</v>
      </c>
      <c r="S98" t="s">
        <v>347</v>
      </c>
      <c r="T98" t="s">
        <v>325</v>
      </c>
      <c r="U98">
        <v>0</v>
      </c>
      <c r="V98" t="s">
        <v>238</v>
      </c>
      <c r="X98">
        <v>1.1415525114155251E-4</v>
      </c>
      <c r="Y98">
        <v>7.9556472664893237E-5</v>
      </c>
      <c r="Z98" t="s">
        <v>325</v>
      </c>
      <c r="AA98" t="s">
        <v>25</v>
      </c>
      <c r="AC98" t="s">
        <v>22</v>
      </c>
      <c r="AD98" t="s">
        <v>325</v>
      </c>
      <c r="AE98">
        <v>1.0548777242325048E-4</v>
      </c>
      <c r="AG98" t="s">
        <v>97</v>
      </c>
      <c r="AH98" t="s">
        <v>325</v>
      </c>
      <c r="AI98">
        <v>0</v>
      </c>
    </row>
    <row r="99" spans="9:35" x14ac:dyDescent="0.45">
      <c r="I99" t="s">
        <v>236</v>
      </c>
      <c r="J99" t="s">
        <v>326</v>
      </c>
      <c r="K99">
        <v>0</v>
      </c>
      <c r="L99" t="s">
        <v>238</v>
      </c>
      <c r="N99" t="s">
        <v>346</v>
      </c>
      <c r="O99" t="s">
        <v>326</v>
      </c>
      <c r="P99">
        <v>5.9856930993251896E-5</v>
      </c>
      <c r="Q99" t="s">
        <v>238</v>
      </c>
      <c r="S99" t="s">
        <v>347</v>
      </c>
      <c r="T99" t="s">
        <v>326</v>
      </c>
      <c r="U99">
        <v>0</v>
      </c>
      <c r="V99" t="s">
        <v>238</v>
      </c>
      <c r="X99">
        <v>1.1415525114155251E-4</v>
      </c>
      <c r="Y99">
        <v>5.6352501470966035E-5</v>
      </c>
      <c r="Z99" t="s">
        <v>326</v>
      </c>
      <c r="AA99" t="s">
        <v>25</v>
      </c>
      <c r="AC99" t="s">
        <v>22</v>
      </c>
      <c r="AD99" t="s">
        <v>326</v>
      </c>
      <c r="AE99">
        <v>9.7675886973452194E-5</v>
      </c>
      <c r="AG99" t="s">
        <v>97</v>
      </c>
      <c r="AH99" t="s">
        <v>326</v>
      </c>
      <c r="AI99">
        <v>0</v>
      </c>
    </row>
    <row r="100" spans="9:35" x14ac:dyDescent="0.45">
      <c r="I100" t="s">
        <v>236</v>
      </c>
      <c r="J100" t="s">
        <v>327</v>
      </c>
      <c r="K100">
        <v>0</v>
      </c>
      <c r="L100" t="s">
        <v>238</v>
      </c>
      <c r="N100" t="s">
        <v>346</v>
      </c>
      <c r="O100" t="s">
        <v>327</v>
      </c>
      <c r="P100">
        <v>4.9711111570722752E-5</v>
      </c>
      <c r="Q100" t="s">
        <v>238</v>
      </c>
      <c r="S100" t="s">
        <v>347</v>
      </c>
      <c r="T100" t="s">
        <v>327</v>
      </c>
      <c r="U100">
        <v>0</v>
      </c>
      <c r="V100" t="s">
        <v>238</v>
      </c>
      <c r="X100">
        <v>1.1415525114155251E-4</v>
      </c>
      <c r="Y100">
        <v>2.9833677249334962E-5</v>
      </c>
      <c r="Z100" t="s">
        <v>327</v>
      </c>
      <c r="AA100" t="s">
        <v>25</v>
      </c>
      <c r="AC100" t="s">
        <v>22</v>
      </c>
      <c r="AD100" t="s">
        <v>327</v>
      </c>
      <c r="AE100">
        <v>9.3170619703462744E-5</v>
      </c>
      <c r="AG100" t="s">
        <v>97</v>
      </c>
      <c r="AH100" t="s">
        <v>327</v>
      </c>
      <c r="AI100">
        <v>0</v>
      </c>
    </row>
    <row r="101" spans="9:35" x14ac:dyDescent="0.45">
      <c r="I101" t="s">
        <v>236</v>
      </c>
      <c r="J101" t="s">
        <v>328</v>
      </c>
      <c r="K101">
        <v>8.1173643900905312E-3</v>
      </c>
      <c r="L101" t="s">
        <v>238</v>
      </c>
      <c r="N101" t="s">
        <v>346</v>
      </c>
      <c r="O101" t="s">
        <v>328</v>
      </c>
      <c r="P101">
        <v>5.805248002006641E-2</v>
      </c>
      <c r="Q101" t="s">
        <v>238</v>
      </c>
      <c r="S101" t="s">
        <v>347</v>
      </c>
      <c r="T101" t="s">
        <v>328</v>
      </c>
      <c r="U101">
        <v>0</v>
      </c>
      <c r="V101" t="s">
        <v>238</v>
      </c>
      <c r="X101">
        <v>5.5707762557077628E-2</v>
      </c>
      <c r="Y101">
        <v>3.0876861497153366E-2</v>
      </c>
      <c r="Z101" t="s">
        <v>328</v>
      </c>
      <c r="AA101" t="s">
        <v>25</v>
      </c>
      <c r="AC101" t="s">
        <v>22</v>
      </c>
      <c r="AD101" t="s">
        <v>328</v>
      </c>
      <c r="AE101">
        <v>4.3371637330791392E-2</v>
      </c>
      <c r="AG101" t="s">
        <v>97</v>
      </c>
      <c r="AH101" t="s">
        <v>328</v>
      </c>
      <c r="AI101">
        <v>0.29525634414770097</v>
      </c>
    </row>
    <row r="102" spans="9:35" x14ac:dyDescent="0.45">
      <c r="I102" t="s">
        <v>236</v>
      </c>
      <c r="J102" t="s">
        <v>329</v>
      </c>
      <c r="K102">
        <v>4.0160560410349704E-2</v>
      </c>
      <c r="L102" t="s">
        <v>238</v>
      </c>
      <c r="N102" t="s">
        <v>346</v>
      </c>
      <c r="O102" t="s">
        <v>329</v>
      </c>
      <c r="P102">
        <v>1.7683627067214568E-2</v>
      </c>
      <c r="Q102" t="s">
        <v>238</v>
      </c>
      <c r="S102" t="s">
        <v>347</v>
      </c>
      <c r="T102" t="s">
        <v>329</v>
      </c>
      <c r="U102">
        <v>0</v>
      </c>
      <c r="V102" t="s">
        <v>238</v>
      </c>
      <c r="X102">
        <v>2.0890410958904111E-2</v>
      </c>
      <c r="Y102">
        <v>2.6307005113160802E-2</v>
      </c>
      <c r="Z102" t="s">
        <v>329</v>
      </c>
      <c r="AA102" t="s">
        <v>25</v>
      </c>
      <c r="AC102" t="s">
        <v>22</v>
      </c>
      <c r="AD102" t="s">
        <v>329</v>
      </c>
      <c r="AE102">
        <v>2.123476394852632E-2</v>
      </c>
      <c r="AG102" t="s">
        <v>97</v>
      </c>
      <c r="AH102" t="s">
        <v>329</v>
      </c>
      <c r="AI102">
        <v>8.1779165359570971E-2</v>
      </c>
    </row>
    <row r="103" spans="9:35" x14ac:dyDescent="0.45">
      <c r="I103" t="s">
        <v>236</v>
      </c>
      <c r="J103" t="s">
        <v>330</v>
      </c>
      <c r="K103">
        <v>3.2383756215639915E-2</v>
      </c>
      <c r="L103" t="s">
        <v>238</v>
      </c>
      <c r="N103" t="s">
        <v>346</v>
      </c>
      <c r="O103" t="s">
        <v>330</v>
      </c>
      <c r="P103">
        <v>1.1952392984458307E-2</v>
      </c>
      <c r="Q103" t="s">
        <v>238</v>
      </c>
      <c r="S103" t="s">
        <v>347</v>
      </c>
      <c r="T103" t="s">
        <v>330</v>
      </c>
      <c r="U103">
        <v>0</v>
      </c>
      <c r="V103" t="s">
        <v>238</v>
      </c>
      <c r="X103">
        <v>1.3926940639269407E-2</v>
      </c>
      <c r="Y103">
        <v>1.7268395362520613E-2</v>
      </c>
      <c r="Z103" t="s">
        <v>330</v>
      </c>
      <c r="AA103" t="s">
        <v>25</v>
      </c>
      <c r="AC103" t="s">
        <v>22</v>
      </c>
      <c r="AD103" t="s">
        <v>330</v>
      </c>
      <c r="AE103">
        <v>1.4033909541213262E-2</v>
      </c>
      <c r="AG103" t="s">
        <v>97</v>
      </c>
      <c r="AH103" t="s">
        <v>330</v>
      </c>
      <c r="AI103">
        <v>8.4485649999024526E-2</v>
      </c>
    </row>
    <row r="104" spans="9:35" x14ac:dyDescent="0.45">
      <c r="I104" t="s">
        <v>236</v>
      </c>
      <c r="J104" t="s">
        <v>331</v>
      </c>
      <c r="K104">
        <v>1.7176238856383717E-2</v>
      </c>
      <c r="L104" t="s">
        <v>238</v>
      </c>
      <c r="N104" t="s">
        <v>346</v>
      </c>
      <c r="O104" t="s">
        <v>331</v>
      </c>
      <c r="P104">
        <v>6.7662428161386822E-3</v>
      </c>
      <c r="Q104" t="s">
        <v>238</v>
      </c>
      <c r="S104" t="s">
        <v>347</v>
      </c>
      <c r="T104" t="s">
        <v>331</v>
      </c>
      <c r="U104">
        <v>0</v>
      </c>
      <c r="V104" t="s">
        <v>238</v>
      </c>
      <c r="X104">
        <v>6.9634703196347035E-3</v>
      </c>
      <c r="Y104">
        <v>9.0790509575781678E-3</v>
      </c>
      <c r="Z104" t="s">
        <v>331</v>
      </c>
      <c r="AA104" t="s">
        <v>25</v>
      </c>
      <c r="AC104" t="s">
        <v>22</v>
      </c>
      <c r="AD104" t="s">
        <v>331</v>
      </c>
      <c r="AE104">
        <v>6.9750123856321192E-3</v>
      </c>
      <c r="AG104" t="s">
        <v>97</v>
      </c>
      <c r="AH104" t="s">
        <v>331</v>
      </c>
      <c r="AI104">
        <v>9.0912278385981704E-2</v>
      </c>
    </row>
    <row r="105" spans="9:35" x14ac:dyDescent="0.45">
      <c r="I105" t="s">
        <v>236</v>
      </c>
      <c r="J105" t="s">
        <v>332</v>
      </c>
      <c r="K105">
        <v>1.6706731539332855E-2</v>
      </c>
      <c r="L105" t="s">
        <v>238</v>
      </c>
      <c r="N105" t="s">
        <v>346</v>
      </c>
      <c r="O105" t="s">
        <v>332</v>
      </c>
      <c r="P105">
        <v>7.2110089323240848E-3</v>
      </c>
      <c r="Q105" t="s">
        <v>238</v>
      </c>
      <c r="S105" t="s">
        <v>347</v>
      </c>
      <c r="T105" t="s">
        <v>332</v>
      </c>
      <c r="U105">
        <v>0</v>
      </c>
      <c r="V105" t="s">
        <v>238</v>
      </c>
      <c r="X105">
        <v>6.9634703196347035E-3</v>
      </c>
      <c r="Y105">
        <v>9.1801539749231387E-3</v>
      </c>
      <c r="Z105" t="s">
        <v>332</v>
      </c>
      <c r="AA105" t="s">
        <v>25</v>
      </c>
      <c r="AC105" t="s">
        <v>22</v>
      </c>
      <c r="AD105" t="s">
        <v>332</v>
      </c>
      <c r="AE105">
        <v>6.9378749302001419E-3</v>
      </c>
      <c r="AG105" t="s">
        <v>97</v>
      </c>
      <c r="AH105" t="s">
        <v>332</v>
      </c>
      <c r="AI105">
        <v>9.4970552007535458E-2</v>
      </c>
    </row>
    <row r="106" spans="9:35" x14ac:dyDescent="0.45">
      <c r="I106" t="s">
        <v>236</v>
      </c>
      <c r="J106" t="s">
        <v>333</v>
      </c>
      <c r="K106">
        <v>1.4469856372556685E-2</v>
      </c>
      <c r="L106" t="s">
        <v>238</v>
      </c>
      <c r="N106" t="s">
        <v>346</v>
      </c>
      <c r="O106" t="s">
        <v>333</v>
      </c>
      <c r="P106">
        <v>7.3736227020348233E-3</v>
      </c>
      <c r="Q106" t="s">
        <v>238</v>
      </c>
      <c r="S106" t="s">
        <v>347</v>
      </c>
      <c r="T106" t="s">
        <v>333</v>
      </c>
      <c r="U106">
        <v>0</v>
      </c>
      <c r="V106" t="s">
        <v>238</v>
      </c>
      <c r="X106">
        <v>6.9634703196347035E-3</v>
      </c>
      <c r="Y106">
        <v>1.0514713803876726E-2</v>
      </c>
      <c r="Z106" t="s">
        <v>333</v>
      </c>
      <c r="AA106" t="s">
        <v>25</v>
      </c>
      <c r="AC106" t="s">
        <v>22</v>
      </c>
      <c r="AD106" t="s">
        <v>333</v>
      </c>
      <c r="AE106">
        <v>6.932088348385477E-3</v>
      </c>
      <c r="AG106" t="s">
        <v>97</v>
      </c>
      <c r="AH106" t="s">
        <v>333</v>
      </c>
      <c r="AI106">
        <v>9.2952203407384415E-2</v>
      </c>
    </row>
    <row r="107" spans="9:35" x14ac:dyDescent="0.45">
      <c r="I107" t="s">
        <v>236</v>
      </c>
      <c r="J107" t="s">
        <v>334</v>
      </c>
      <c r="K107">
        <v>1.6100124319905894E-2</v>
      </c>
      <c r="L107" t="s">
        <v>238</v>
      </c>
      <c r="N107" t="s">
        <v>346</v>
      </c>
      <c r="O107" t="s">
        <v>334</v>
      </c>
      <c r="P107">
        <v>1.392285198464323E-2</v>
      </c>
      <c r="Q107" t="s">
        <v>238</v>
      </c>
      <c r="S107" t="s">
        <v>347</v>
      </c>
      <c r="T107" t="s">
        <v>334</v>
      </c>
      <c r="U107">
        <v>0</v>
      </c>
      <c r="V107" t="s">
        <v>238</v>
      </c>
      <c r="X107">
        <v>1.3926940639269407E-2</v>
      </c>
      <c r="Y107">
        <v>2.7095608648451557E-2</v>
      </c>
      <c r="Z107" t="s">
        <v>334</v>
      </c>
      <c r="AA107" t="s">
        <v>25</v>
      </c>
      <c r="AC107" t="s">
        <v>22</v>
      </c>
      <c r="AD107" t="s">
        <v>334</v>
      </c>
      <c r="AE107">
        <v>1.3843014340420175E-2</v>
      </c>
      <c r="AG107" t="s">
        <v>97</v>
      </c>
      <c r="AH107" t="s">
        <v>334</v>
      </c>
      <c r="AI107">
        <v>9.4871470546154413E-2</v>
      </c>
    </row>
    <row r="108" spans="9:35" x14ac:dyDescent="0.45">
      <c r="I108" t="s">
        <v>236</v>
      </c>
      <c r="J108" t="s">
        <v>335</v>
      </c>
      <c r="K108">
        <v>1.3936071994688922E-3</v>
      </c>
      <c r="L108" t="s">
        <v>238</v>
      </c>
      <c r="N108" t="s">
        <v>346</v>
      </c>
      <c r="O108" t="s">
        <v>335</v>
      </c>
      <c r="P108">
        <v>3.6127070450268604E-2</v>
      </c>
      <c r="Q108" t="s">
        <v>238</v>
      </c>
      <c r="S108" t="s">
        <v>347</v>
      </c>
      <c r="T108" t="s">
        <v>335</v>
      </c>
      <c r="U108">
        <v>0</v>
      </c>
      <c r="V108" t="s">
        <v>238</v>
      </c>
      <c r="X108">
        <v>3.4817351598173514E-2</v>
      </c>
      <c r="Y108">
        <v>3.49816440013591E-2</v>
      </c>
      <c r="Z108" t="s">
        <v>335</v>
      </c>
      <c r="AA108" t="s">
        <v>25</v>
      </c>
      <c r="AC108" t="s">
        <v>22</v>
      </c>
      <c r="AD108" t="s">
        <v>335</v>
      </c>
      <c r="AE108">
        <v>3.1530458972011247E-2</v>
      </c>
      <c r="AG108" t="s">
        <v>97</v>
      </c>
      <c r="AH108" t="s">
        <v>335</v>
      </c>
      <c r="AI108">
        <v>0.15384972387998364</v>
      </c>
    </row>
    <row r="109" spans="9:35" x14ac:dyDescent="0.45">
      <c r="I109" t="s">
        <v>236</v>
      </c>
      <c r="J109" t="s">
        <v>336</v>
      </c>
      <c r="K109">
        <v>0</v>
      </c>
      <c r="L109" t="s">
        <v>238</v>
      </c>
      <c r="N109" t="s">
        <v>346</v>
      </c>
      <c r="O109" t="s">
        <v>336</v>
      </c>
      <c r="P109">
        <v>8.0267193547033083E-3</v>
      </c>
      <c r="Q109" t="s">
        <v>238</v>
      </c>
      <c r="S109" t="s">
        <v>347</v>
      </c>
      <c r="T109" t="s">
        <v>336</v>
      </c>
      <c r="U109">
        <v>0</v>
      </c>
      <c r="V109" t="s">
        <v>238</v>
      </c>
      <c r="X109">
        <v>6.9634703196347035E-3</v>
      </c>
      <c r="Y109">
        <v>1.8198543122094333E-3</v>
      </c>
      <c r="Z109" t="s">
        <v>336</v>
      </c>
      <c r="AA109" t="s">
        <v>25</v>
      </c>
      <c r="AC109" t="s">
        <v>22</v>
      </c>
      <c r="AD109" t="s">
        <v>336</v>
      </c>
      <c r="AE109">
        <v>5.1941711658052229E-3</v>
      </c>
      <c r="AG109" t="s">
        <v>97</v>
      </c>
      <c r="AH109" t="s">
        <v>336</v>
      </c>
      <c r="AI109">
        <v>0.10974187382895084</v>
      </c>
    </row>
    <row r="110" spans="9:35" x14ac:dyDescent="0.45">
      <c r="I110" t="s">
        <v>236</v>
      </c>
      <c r="J110" t="s">
        <v>337</v>
      </c>
      <c r="K110">
        <v>1.1520437908200032E-4</v>
      </c>
      <c r="L110" t="s">
        <v>238</v>
      </c>
      <c r="N110" t="s">
        <v>346</v>
      </c>
      <c r="O110" t="s">
        <v>337</v>
      </c>
      <c r="P110">
        <v>9.4810396481966916E-2</v>
      </c>
      <c r="Q110" t="s">
        <v>238</v>
      </c>
      <c r="S110" t="s">
        <v>347</v>
      </c>
      <c r="T110" t="s">
        <v>337</v>
      </c>
      <c r="U110">
        <v>0</v>
      </c>
      <c r="V110" t="s">
        <v>238</v>
      </c>
      <c r="X110">
        <v>5.5707762557077628E-2</v>
      </c>
      <c r="Y110">
        <v>3.0876861497153366E-2</v>
      </c>
      <c r="Z110" t="s">
        <v>337</v>
      </c>
      <c r="AA110" t="s">
        <v>25</v>
      </c>
      <c r="AC110" t="s">
        <v>22</v>
      </c>
      <c r="AD110" t="s">
        <v>337</v>
      </c>
      <c r="AE110">
        <v>5.563526490454903E-2</v>
      </c>
      <c r="AG110" t="s">
        <v>97</v>
      </c>
      <c r="AH110" t="s">
        <v>337</v>
      </c>
      <c r="AI110">
        <v>0.20955345371226008</v>
      </c>
    </row>
    <row r="111" spans="9:35" x14ac:dyDescent="0.45">
      <c r="I111" t="s">
        <v>236</v>
      </c>
      <c r="J111" t="s">
        <v>338</v>
      </c>
      <c r="K111">
        <v>2.614250903494543E-2</v>
      </c>
      <c r="L111" t="s">
        <v>238</v>
      </c>
      <c r="N111" t="s">
        <v>346</v>
      </c>
      <c r="O111" t="s">
        <v>338</v>
      </c>
      <c r="P111">
        <v>3.4643278556582197E-2</v>
      </c>
      <c r="Q111" t="s">
        <v>238</v>
      </c>
      <c r="S111" t="s">
        <v>347</v>
      </c>
      <c r="T111" t="s">
        <v>338</v>
      </c>
      <c r="U111">
        <v>0</v>
      </c>
      <c r="V111" t="s">
        <v>238</v>
      </c>
      <c r="X111">
        <v>2.0890410958904111E-2</v>
      </c>
      <c r="Y111">
        <v>2.6307005113160802E-2</v>
      </c>
      <c r="Z111" t="s">
        <v>338</v>
      </c>
      <c r="AA111" t="s">
        <v>25</v>
      </c>
      <c r="AC111" t="s">
        <v>22</v>
      </c>
      <c r="AD111" t="s">
        <v>338</v>
      </c>
      <c r="AE111">
        <v>2.5399754650767273E-2</v>
      </c>
      <c r="AG111" t="s">
        <v>97</v>
      </c>
      <c r="AH111" t="s">
        <v>338</v>
      </c>
      <c r="AI111">
        <v>6.2725301653463461E-2</v>
      </c>
    </row>
    <row r="112" spans="9:35" x14ac:dyDescent="0.45">
      <c r="I112" t="s">
        <v>236</v>
      </c>
      <c r="J112" t="s">
        <v>339</v>
      </c>
      <c r="K112">
        <v>2.273010743934168E-2</v>
      </c>
      <c r="L112" t="s">
        <v>238</v>
      </c>
      <c r="N112" t="s">
        <v>346</v>
      </c>
      <c r="O112" t="s">
        <v>339</v>
      </c>
      <c r="P112">
        <v>2.242591569348662E-2</v>
      </c>
      <c r="Q112" t="s">
        <v>238</v>
      </c>
      <c r="S112" t="s">
        <v>347</v>
      </c>
      <c r="T112" t="s">
        <v>339</v>
      </c>
      <c r="U112">
        <v>0</v>
      </c>
      <c r="V112" t="s">
        <v>238</v>
      </c>
      <c r="X112">
        <v>1.3926940639269407E-2</v>
      </c>
      <c r="Y112">
        <v>1.7268395362520613E-2</v>
      </c>
      <c r="Z112" t="s">
        <v>339</v>
      </c>
      <c r="AA112" t="s">
        <v>25</v>
      </c>
      <c r="AC112" t="s">
        <v>22</v>
      </c>
      <c r="AD112" t="s">
        <v>339</v>
      </c>
      <c r="AE112">
        <v>1.6755659481225448E-2</v>
      </c>
      <c r="AG112" t="s">
        <v>97</v>
      </c>
      <c r="AH112" t="s">
        <v>339</v>
      </c>
      <c r="AI112">
        <v>7.0016088556061229E-2</v>
      </c>
    </row>
    <row r="113" spans="9:35" x14ac:dyDescent="0.45">
      <c r="I113" t="s">
        <v>236</v>
      </c>
      <c r="J113" t="s">
        <v>340</v>
      </c>
      <c r="K113">
        <v>1.3667385556551137E-2</v>
      </c>
      <c r="L113" t="s">
        <v>238</v>
      </c>
      <c r="N113" t="s">
        <v>346</v>
      </c>
      <c r="O113" t="s">
        <v>340</v>
      </c>
      <c r="P113">
        <v>1.1231619341452358E-2</v>
      </c>
      <c r="Q113" t="s">
        <v>238</v>
      </c>
      <c r="S113" t="s">
        <v>347</v>
      </c>
      <c r="T113" t="s">
        <v>340</v>
      </c>
      <c r="U113">
        <v>0</v>
      </c>
      <c r="V113" t="s">
        <v>238</v>
      </c>
      <c r="X113">
        <v>6.9634703196347035E-3</v>
      </c>
      <c r="Y113">
        <v>9.0790509575781678E-3</v>
      </c>
      <c r="Z113" t="s">
        <v>340</v>
      </c>
      <c r="AA113" t="s">
        <v>25</v>
      </c>
      <c r="AC113" t="s">
        <v>22</v>
      </c>
      <c r="AD113" t="s">
        <v>340</v>
      </c>
      <c r="AE113">
        <v>8.3234358715548688E-3</v>
      </c>
      <c r="AG113" t="s">
        <v>97</v>
      </c>
      <c r="AH113" t="s">
        <v>340</v>
      </c>
      <c r="AI113">
        <v>7.3151239805134383E-2</v>
      </c>
    </row>
    <row r="114" spans="9:35" x14ac:dyDescent="0.45">
      <c r="I114" t="s">
        <v>236</v>
      </c>
      <c r="J114" t="s">
        <v>341</v>
      </c>
      <c r="K114">
        <v>1.3137587471269805E-2</v>
      </c>
      <c r="L114" t="s">
        <v>238</v>
      </c>
      <c r="N114" t="s">
        <v>346</v>
      </c>
      <c r="O114" t="s">
        <v>341</v>
      </c>
      <c r="P114">
        <v>1.1149057915760208E-2</v>
      </c>
      <c r="Q114" t="s">
        <v>238</v>
      </c>
      <c r="S114" t="s">
        <v>347</v>
      </c>
      <c r="T114" t="s">
        <v>341</v>
      </c>
      <c r="U114">
        <v>0</v>
      </c>
      <c r="V114" t="s">
        <v>238</v>
      </c>
      <c r="X114">
        <v>6.9634703196347035E-3</v>
      </c>
      <c r="Y114">
        <v>9.1801539749231387E-3</v>
      </c>
      <c r="Z114" t="s">
        <v>341</v>
      </c>
      <c r="AA114" t="s">
        <v>25</v>
      </c>
      <c r="AC114" t="s">
        <v>22</v>
      </c>
      <c r="AD114" t="s">
        <v>341</v>
      </c>
      <c r="AE114">
        <v>8.3288091260970577E-3</v>
      </c>
      <c r="AG114" t="s">
        <v>97</v>
      </c>
      <c r="AH114" t="s">
        <v>341</v>
      </c>
      <c r="AI114">
        <v>7.431109003702141E-2</v>
      </c>
    </row>
    <row r="115" spans="9:35" x14ac:dyDescent="0.45">
      <c r="I115" t="s">
        <v>236</v>
      </c>
      <c r="J115" t="s">
        <v>342</v>
      </c>
      <c r="K115">
        <v>9.8495969168861715E-3</v>
      </c>
      <c r="L115" t="s">
        <v>238</v>
      </c>
      <c r="N115" t="s">
        <v>346</v>
      </c>
      <c r="O115" t="s">
        <v>342</v>
      </c>
      <c r="P115">
        <v>1.1175889396329051E-2</v>
      </c>
      <c r="Q115" t="s">
        <v>238</v>
      </c>
      <c r="S115" t="s">
        <v>347</v>
      </c>
      <c r="T115" t="s">
        <v>342</v>
      </c>
      <c r="U115">
        <v>0</v>
      </c>
      <c r="V115" t="s">
        <v>238</v>
      </c>
      <c r="X115">
        <v>6.9634703196347035E-3</v>
      </c>
      <c r="Y115">
        <v>1.0514713803876726E-2</v>
      </c>
      <c r="Z115" t="s">
        <v>342</v>
      </c>
      <c r="AA115" t="s">
        <v>25</v>
      </c>
      <c r="AC115" t="s">
        <v>22</v>
      </c>
      <c r="AD115" t="s">
        <v>342</v>
      </c>
      <c r="AE115">
        <v>8.4486947014787497E-3</v>
      </c>
      <c r="AG115" t="s">
        <v>97</v>
      </c>
      <c r="AH115" t="s">
        <v>342</v>
      </c>
      <c r="AI115">
        <v>6.6697225024407558E-2</v>
      </c>
    </row>
    <row r="116" spans="9:35" x14ac:dyDescent="0.45">
      <c r="I116" t="s">
        <v>236</v>
      </c>
      <c r="J116" t="s">
        <v>343</v>
      </c>
      <c r="K116">
        <v>4.1293050949852755E-3</v>
      </c>
      <c r="L116" t="s">
        <v>238</v>
      </c>
      <c r="N116" t="s">
        <v>346</v>
      </c>
      <c r="O116" t="s">
        <v>343</v>
      </c>
      <c r="P116">
        <v>2.2567583242144106E-2</v>
      </c>
      <c r="Q116" t="s">
        <v>238</v>
      </c>
      <c r="S116" t="s">
        <v>347</v>
      </c>
      <c r="T116" t="s">
        <v>343</v>
      </c>
      <c r="U116">
        <v>0</v>
      </c>
      <c r="V116" t="s">
        <v>238</v>
      </c>
      <c r="X116">
        <v>1.3926940639269407E-2</v>
      </c>
      <c r="Y116">
        <v>2.7095608648451557E-2</v>
      </c>
      <c r="Z116" t="s">
        <v>343</v>
      </c>
      <c r="AA116" t="s">
        <v>25</v>
      </c>
      <c r="AC116" t="s">
        <v>22</v>
      </c>
      <c r="AD116" t="s">
        <v>343</v>
      </c>
      <c r="AE116">
        <v>1.7238549733659275E-2</v>
      </c>
      <c r="AG116" t="s">
        <v>97</v>
      </c>
      <c r="AH116" t="s">
        <v>343</v>
      </c>
      <c r="AI116">
        <v>5.4404011486792747E-2</v>
      </c>
    </row>
    <row r="117" spans="9:35" x14ac:dyDescent="0.45">
      <c r="I117" t="s">
        <v>236</v>
      </c>
      <c r="J117" t="s">
        <v>344</v>
      </c>
      <c r="K117">
        <v>0</v>
      </c>
      <c r="L117" t="s">
        <v>238</v>
      </c>
      <c r="N117" t="s">
        <v>346</v>
      </c>
      <c r="O117" t="s">
        <v>344</v>
      </c>
      <c r="P117">
        <v>5.9552748922066114E-2</v>
      </c>
      <c r="Q117" t="s">
        <v>238</v>
      </c>
      <c r="S117" t="s">
        <v>347</v>
      </c>
      <c r="T117" t="s">
        <v>344</v>
      </c>
      <c r="U117">
        <v>0</v>
      </c>
      <c r="V117" t="s">
        <v>238</v>
      </c>
      <c r="X117">
        <v>3.4817351598173514E-2</v>
      </c>
      <c r="Y117">
        <v>3.49816440013591E-2</v>
      </c>
      <c r="Z117" t="s">
        <v>344</v>
      </c>
      <c r="AA117" t="s">
        <v>25</v>
      </c>
      <c r="AC117" t="s">
        <v>22</v>
      </c>
      <c r="AD117" t="s">
        <v>344</v>
      </c>
      <c r="AE117">
        <v>3.7627083200199078E-2</v>
      </c>
      <c r="AG117" t="s">
        <v>97</v>
      </c>
      <c r="AH117" t="s">
        <v>344</v>
      </c>
      <c r="AI117">
        <v>0.15700563503473108</v>
      </c>
    </row>
    <row r="118" spans="9:35" x14ac:dyDescent="0.45">
      <c r="I118" t="s">
        <v>236</v>
      </c>
      <c r="J118" t="s">
        <v>345</v>
      </c>
      <c r="K118">
        <v>0</v>
      </c>
      <c r="L118" t="s">
        <v>238</v>
      </c>
      <c r="N118" t="s">
        <v>346</v>
      </c>
      <c r="O118" t="s">
        <v>345</v>
      </c>
      <c r="P118">
        <v>1.1909967716704002E-2</v>
      </c>
      <c r="Q118" t="s">
        <v>238</v>
      </c>
      <c r="S118" t="s">
        <v>347</v>
      </c>
      <c r="T118" t="s">
        <v>345</v>
      </c>
      <c r="U118">
        <v>0</v>
      </c>
      <c r="V118" t="s">
        <v>238</v>
      </c>
      <c r="X118">
        <v>6.9634703196347035E-3</v>
      </c>
      <c r="Y118">
        <v>1.8198543122094333E-3</v>
      </c>
      <c r="Z118" t="s">
        <v>345</v>
      </c>
      <c r="AA118" t="s">
        <v>25</v>
      </c>
      <c r="AC118" t="s">
        <v>22</v>
      </c>
      <c r="AD118" t="s">
        <v>345</v>
      </c>
      <c r="AE118">
        <v>6.5424293208189823E-3</v>
      </c>
      <c r="AG118" t="s">
        <v>97</v>
      </c>
      <c r="AH118" t="s">
        <v>345</v>
      </c>
      <c r="AI118">
        <v>6.1941020717009021E-2</v>
      </c>
    </row>
    <row r="119" spans="9:35" x14ac:dyDescent="0.45">
      <c r="AC119" t="s">
        <v>19</v>
      </c>
      <c r="AD119" t="s">
        <v>237</v>
      </c>
      <c r="AE119">
        <v>5.266307191896813E-2</v>
      </c>
    </row>
    <row r="120" spans="9:35" x14ac:dyDescent="0.45">
      <c r="AC120" t="s">
        <v>19</v>
      </c>
      <c r="AD120" t="s">
        <v>239</v>
      </c>
      <c r="AE120">
        <v>2.0050927247522117E-2</v>
      </c>
    </row>
    <row r="121" spans="9:35" x14ac:dyDescent="0.45">
      <c r="AC121" t="s">
        <v>19</v>
      </c>
      <c r="AD121" t="s">
        <v>240</v>
      </c>
      <c r="AE121">
        <v>1.3359154477083688E-2</v>
      </c>
    </row>
    <row r="122" spans="9:35" x14ac:dyDescent="0.45">
      <c r="AC122" t="s">
        <v>19</v>
      </c>
      <c r="AD122" t="s">
        <v>241</v>
      </c>
      <c r="AE122">
        <v>6.6782977451198024E-3</v>
      </c>
    </row>
    <row r="123" spans="9:35" x14ac:dyDescent="0.45">
      <c r="AC123" t="s">
        <v>19</v>
      </c>
      <c r="AD123" t="s">
        <v>242</v>
      </c>
      <c r="AE123">
        <v>6.6780138935385609E-3</v>
      </c>
    </row>
    <row r="124" spans="9:35" x14ac:dyDescent="0.45">
      <c r="AC124" t="s">
        <v>19</v>
      </c>
      <c r="AD124" t="s">
        <v>243</v>
      </c>
      <c r="AE124">
        <v>6.6833162987109881E-3</v>
      </c>
    </row>
    <row r="125" spans="9:35" x14ac:dyDescent="0.45">
      <c r="AC125" t="s">
        <v>19</v>
      </c>
      <c r="AD125" t="s">
        <v>244</v>
      </c>
      <c r="AE125">
        <v>1.3379878524256247E-2</v>
      </c>
    </row>
    <row r="126" spans="9:35" x14ac:dyDescent="0.45">
      <c r="AC126" t="s">
        <v>19</v>
      </c>
      <c r="AD126" t="s">
        <v>245</v>
      </c>
      <c r="AE126">
        <v>3.3077947998004988E-2</v>
      </c>
    </row>
    <row r="127" spans="9:35" x14ac:dyDescent="0.45">
      <c r="AC127" t="s">
        <v>19</v>
      </c>
      <c r="AD127" t="s">
        <v>246</v>
      </c>
      <c r="AE127">
        <v>6.5469205708761262E-3</v>
      </c>
    </row>
    <row r="128" spans="9:35" x14ac:dyDescent="0.45">
      <c r="AC128" t="s">
        <v>19</v>
      </c>
      <c r="AD128" t="s">
        <v>247</v>
      </c>
      <c r="AE128">
        <v>1.1245140280076918E-4</v>
      </c>
    </row>
    <row r="129" spans="29:31" x14ac:dyDescent="0.45">
      <c r="AC129" t="s">
        <v>19</v>
      </c>
      <c r="AD129" t="s">
        <v>248</v>
      </c>
      <c r="AE129">
        <v>1.1220213212282629E-4</v>
      </c>
    </row>
    <row r="130" spans="29:31" x14ac:dyDescent="0.45">
      <c r="AC130" t="s">
        <v>19</v>
      </c>
      <c r="AD130" t="s">
        <v>249</v>
      </c>
      <c r="AE130">
        <v>1.1226408957456931E-4</v>
      </c>
    </row>
    <row r="131" spans="29:31" x14ac:dyDescent="0.45">
      <c r="AC131" t="s">
        <v>19</v>
      </c>
      <c r="AD131" t="s">
        <v>250</v>
      </c>
      <c r="AE131">
        <v>1.1220645473573858E-4</v>
      </c>
    </row>
    <row r="132" spans="29:31" x14ac:dyDescent="0.45">
      <c r="AC132" t="s">
        <v>19</v>
      </c>
      <c r="AD132" t="s">
        <v>251</v>
      </c>
      <c r="AE132">
        <v>1.1293985805985963E-4</v>
      </c>
    </row>
    <row r="133" spans="29:31" x14ac:dyDescent="0.45">
      <c r="AC133" t="s">
        <v>19</v>
      </c>
      <c r="AD133" t="s">
        <v>252</v>
      </c>
      <c r="AE133">
        <v>1.1416459838501261E-4</v>
      </c>
    </row>
    <row r="134" spans="29:31" x14ac:dyDescent="0.45">
      <c r="AC134" t="s">
        <v>19</v>
      </c>
      <c r="AD134" t="s">
        <v>253</v>
      </c>
      <c r="AE134">
        <v>1.151227775805735E-4</v>
      </c>
    </row>
    <row r="135" spans="29:31" x14ac:dyDescent="0.45">
      <c r="AC135" t="s">
        <v>19</v>
      </c>
      <c r="AD135" t="s">
        <v>254</v>
      </c>
      <c r="AE135">
        <v>1.1552045796850552E-4</v>
      </c>
    </row>
    <row r="136" spans="29:31" x14ac:dyDescent="0.45">
      <c r="AC136" t="s">
        <v>19</v>
      </c>
      <c r="AD136" t="s">
        <v>255</v>
      </c>
      <c r="AE136">
        <v>1.1547002748452861E-4</v>
      </c>
    </row>
    <row r="137" spans="29:31" x14ac:dyDescent="0.45">
      <c r="AC137" t="s">
        <v>19</v>
      </c>
      <c r="AD137" t="s">
        <v>256</v>
      </c>
      <c r="AE137">
        <v>1.1536772564560409E-4</v>
      </c>
    </row>
    <row r="138" spans="29:31" x14ac:dyDescent="0.45">
      <c r="AC138" t="s">
        <v>19</v>
      </c>
      <c r="AD138" t="s">
        <v>257</v>
      </c>
      <c r="AE138">
        <v>1.1527262816153339E-4</v>
      </c>
    </row>
    <row r="139" spans="29:31" x14ac:dyDescent="0.45">
      <c r="AC139" t="s">
        <v>19</v>
      </c>
      <c r="AD139" t="s">
        <v>258</v>
      </c>
      <c r="AE139">
        <v>1.1520490722590728E-4</v>
      </c>
    </row>
    <row r="140" spans="29:31" x14ac:dyDescent="0.45">
      <c r="AC140" t="s">
        <v>19</v>
      </c>
      <c r="AD140" t="s">
        <v>259</v>
      </c>
      <c r="AE140">
        <v>1.150492931610643E-4</v>
      </c>
    </row>
    <row r="141" spans="29:31" x14ac:dyDescent="0.45">
      <c r="AC141" t="s">
        <v>19</v>
      </c>
      <c r="AD141" t="s">
        <v>260</v>
      </c>
      <c r="AE141">
        <v>1.1496428177378899E-4</v>
      </c>
    </row>
    <row r="142" spans="29:31" x14ac:dyDescent="0.45">
      <c r="AC142" t="s">
        <v>19</v>
      </c>
      <c r="AD142" t="s">
        <v>261</v>
      </c>
      <c r="AE142">
        <v>1.1491961477369516E-4</v>
      </c>
    </row>
    <row r="143" spans="29:31" x14ac:dyDescent="0.45">
      <c r="AC143" t="s">
        <v>19</v>
      </c>
      <c r="AD143" t="s">
        <v>262</v>
      </c>
      <c r="AE143">
        <v>1.1491961477369516E-4</v>
      </c>
    </row>
    <row r="144" spans="29:31" x14ac:dyDescent="0.45">
      <c r="AC144" t="s">
        <v>19</v>
      </c>
      <c r="AD144" t="s">
        <v>263</v>
      </c>
      <c r="AE144">
        <v>1.1496716351573052E-4</v>
      </c>
    </row>
    <row r="145" spans="29:31" x14ac:dyDescent="0.45">
      <c r="AC145" t="s">
        <v>19</v>
      </c>
      <c r="AD145" t="s">
        <v>264</v>
      </c>
      <c r="AE145">
        <v>1.1503632532232739E-4</v>
      </c>
    </row>
    <row r="146" spans="29:31" x14ac:dyDescent="0.45">
      <c r="AC146" t="s">
        <v>19</v>
      </c>
      <c r="AD146" t="s">
        <v>265</v>
      </c>
      <c r="AE146">
        <v>1.1505073403203507E-4</v>
      </c>
    </row>
    <row r="147" spans="29:31" x14ac:dyDescent="0.45">
      <c r="AC147" t="s">
        <v>19</v>
      </c>
      <c r="AD147" t="s">
        <v>266</v>
      </c>
      <c r="AE147">
        <v>1.148403668703029E-4</v>
      </c>
    </row>
    <row r="148" spans="29:31" x14ac:dyDescent="0.45">
      <c r="AC148" t="s">
        <v>19</v>
      </c>
      <c r="AD148" t="s">
        <v>267</v>
      </c>
      <c r="AE148">
        <v>1.1401907041696502E-4</v>
      </c>
    </row>
    <row r="149" spans="29:31" x14ac:dyDescent="0.45">
      <c r="AC149" t="s">
        <v>19</v>
      </c>
      <c r="AD149" t="s">
        <v>268</v>
      </c>
      <c r="AE149">
        <v>1.1321218267333481E-4</v>
      </c>
    </row>
    <row r="150" spans="29:31" x14ac:dyDescent="0.45">
      <c r="AC150" t="s">
        <v>19</v>
      </c>
      <c r="AD150" t="s">
        <v>269</v>
      </c>
      <c r="AE150">
        <v>1.1273957699492283E-4</v>
      </c>
    </row>
    <row r="151" spans="29:31" x14ac:dyDescent="0.45">
      <c r="AC151" t="s">
        <v>19</v>
      </c>
      <c r="AD151" t="s">
        <v>270</v>
      </c>
      <c r="AE151">
        <v>1.1233036963922466E-4</v>
      </c>
    </row>
    <row r="152" spans="29:31" x14ac:dyDescent="0.45">
      <c r="AC152" t="s">
        <v>19</v>
      </c>
      <c r="AD152" t="s">
        <v>271</v>
      </c>
      <c r="AE152">
        <v>0.16482915898888256</v>
      </c>
    </row>
    <row r="153" spans="29:31" x14ac:dyDescent="0.45">
      <c r="AC153" t="s">
        <v>19</v>
      </c>
      <c r="AD153" t="s">
        <v>272</v>
      </c>
      <c r="AE153">
        <v>6.2823774157212284E-2</v>
      </c>
    </row>
    <row r="154" spans="29:31" x14ac:dyDescent="0.45">
      <c r="AC154" t="s">
        <v>19</v>
      </c>
      <c r="AD154" t="s">
        <v>273</v>
      </c>
      <c r="AE154">
        <v>4.1871791702172763E-2</v>
      </c>
    </row>
    <row r="155" spans="29:31" x14ac:dyDescent="0.45">
      <c r="AC155" t="s">
        <v>19</v>
      </c>
      <c r="AD155" t="s">
        <v>274</v>
      </c>
      <c r="AE155">
        <v>2.0927653348698103E-2</v>
      </c>
    </row>
    <row r="156" spans="29:31" x14ac:dyDescent="0.45">
      <c r="AC156" t="s">
        <v>19</v>
      </c>
      <c r="AD156" t="s">
        <v>275</v>
      </c>
      <c r="AE156">
        <v>2.0919483610293846E-2</v>
      </c>
    </row>
    <row r="157" spans="29:31" x14ac:dyDescent="0.45">
      <c r="AC157" t="s">
        <v>19</v>
      </c>
      <c r="AD157" t="s">
        <v>276</v>
      </c>
      <c r="AE157">
        <v>2.0917377056934583E-2</v>
      </c>
    </row>
    <row r="158" spans="29:31" x14ac:dyDescent="0.45">
      <c r="AC158" t="s">
        <v>19</v>
      </c>
      <c r="AD158" t="s">
        <v>277</v>
      </c>
      <c r="AE158">
        <v>4.1825355312526846E-2</v>
      </c>
    </row>
    <row r="159" spans="29:31" x14ac:dyDescent="0.45">
      <c r="AC159" t="s">
        <v>19</v>
      </c>
      <c r="AD159" t="s">
        <v>278</v>
      </c>
      <c r="AE159">
        <v>0.1037774889846826</v>
      </c>
    </row>
    <row r="160" spans="29:31" x14ac:dyDescent="0.45">
      <c r="AC160" t="s">
        <v>19</v>
      </c>
      <c r="AD160" t="s">
        <v>279</v>
      </c>
      <c r="AE160">
        <v>2.0534212003162067E-2</v>
      </c>
    </row>
    <row r="161" spans="29:31" x14ac:dyDescent="0.45">
      <c r="AC161" t="s">
        <v>19</v>
      </c>
      <c r="AD161" t="s">
        <v>280</v>
      </c>
      <c r="AE161">
        <v>1.1221089935788634E-4</v>
      </c>
    </row>
    <row r="162" spans="29:31" x14ac:dyDescent="0.45">
      <c r="AC162" t="s">
        <v>19</v>
      </c>
      <c r="AD162" t="s">
        <v>281</v>
      </c>
      <c r="AE162">
        <v>1.1210715664799102E-4</v>
      </c>
    </row>
    <row r="163" spans="29:31" x14ac:dyDescent="0.45">
      <c r="AC163" t="s">
        <v>19</v>
      </c>
      <c r="AD163" t="s">
        <v>282</v>
      </c>
      <c r="AE163">
        <v>1.1210715664799102E-4</v>
      </c>
    </row>
    <row r="164" spans="29:31" x14ac:dyDescent="0.45">
      <c r="AC164" t="s">
        <v>19</v>
      </c>
      <c r="AD164" t="s">
        <v>283</v>
      </c>
      <c r="AE164">
        <v>1.1210859751896179E-4</v>
      </c>
    </row>
    <row r="165" spans="29:31" x14ac:dyDescent="0.45">
      <c r="AC165" t="s">
        <v>19</v>
      </c>
      <c r="AD165" t="s">
        <v>284</v>
      </c>
      <c r="AE165">
        <v>1.1223395329341863E-4</v>
      </c>
    </row>
    <row r="166" spans="29:31" x14ac:dyDescent="0.45">
      <c r="AC166" t="s">
        <v>19</v>
      </c>
      <c r="AD166" t="s">
        <v>285</v>
      </c>
      <c r="AE166">
        <v>1.1215470539002638E-4</v>
      </c>
    </row>
    <row r="167" spans="29:31" x14ac:dyDescent="0.45">
      <c r="AC167" t="s">
        <v>19</v>
      </c>
      <c r="AD167" t="s">
        <v>286</v>
      </c>
      <c r="AE167">
        <v>1.1267485981047371E-4</v>
      </c>
    </row>
    <row r="168" spans="29:31" x14ac:dyDescent="0.45">
      <c r="AC168" t="s">
        <v>19</v>
      </c>
      <c r="AD168" t="s">
        <v>287</v>
      </c>
      <c r="AE168">
        <v>1.1337944571517936E-4</v>
      </c>
    </row>
    <row r="169" spans="29:31" x14ac:dyDescent="0.45">
      <c r="AC169" t="s">
        <v>19</v>
      </c>
      <c r="AD169" t="s">
        <v>288</v>
      </c>
      <c r="AE169">
        <v>1.1387510532912364E-4</v>
      </c>
    </row>
    <row r="170" spans="29:31" x14ac:dyDescent="0.45">
      <c r="AC170" t="s">
        <v>19</v>
      </c>
      <c r="AD170" t="s">
        <v>289</v>
      </c>
      <c r="AE170">
        <v>1.1397308455513587E-4</v>
      </c>
    </row>
    <row r="171" spans="29:31" x14ac:dyDescent="0.45">
      <c r="AC171" t="s">
        <v>19</v>
      </c>
      <c r="AD171" t="s">
        <v>290</v>
      </c>
      <c r="AE171">
        <v>1.1382611571611752E-4</v>
      </c>
    </row>
    <row r="172" spans="29:31" x14ac:dyDescent="0.45">
      <c r="AC172" t="s">
        <v>19</v>
      </c>
      <c r="AD172" t="s">
        <v>291</v>
      </c>
      <c r="AE172">
        <v>1.137094051674853E-4</v>
      </c>
    </row>
    <row r="173" spans="29:31" x14ac:dyDescent="0.45">
      <c r="AC173" t="s">
        <v>19</v>
      </c>
      <c r="AD173" t="s">
        <v>292</v>
      </c>
      <c r="AE173">
        <v>1.1369499645777762E-4</v>
      </c>
    </row>
    <row r="174" spans="29:31" x14ac:dyDescent="0.45">
      <c r="AC174" t="s">
        <v>19</v>
      </c>
      <c r="AD174" t="s">
        <v>293</v>
      </c>
      <c r="AE174">
        <v>1.1367626513515762E-4</v>
      </c>
    </row>
    <row r="175" spans="29:31" x14ac:dyDescent="0.45">
      <c r="AC175" t="s">
        <v>19</v>
      </c>
      <c r="AD175" t="s">
        <v>294</v>
      </c>
      <c r="AE175">
        <v>1.1373389997398835E-4</v>
      </c>
    </row>
    <row r="176" spans="29:31" x14ac:dyDescent="0.45">
      <c r="AC176" t="s">
        <v>19</v>
      </c>
      <c r="AD176" t="s">
        <v>295</v>
      </c>
      <c r="AE176">
        <v>1.1387942794203593E-4</v>
      </c>
    </row>
    <row r="177" spans="29:31" x14ac:dyDescent="0.45">
      <c r="AC177" t="s">
        <v>19</v>
      </c>
      <c r="AD177" t="s">
        <v>296</v>
      </c>
      <c r="AE177">
        <v>1.138088252644683E-4</v>
      </c>
    </row>
    <row r="178" spans="29:31" x14ac:dyDescent="0.45">
      <c r="AC178" t="s">
        <v>19</v>
      </c>
      <c r="AD178" t="s">
        <v>297</v>
      </c>
      <c r="AE178">
        <v>1.1385781487747442E-4</v>
      </c>
    </row>
    <row r="179" spans="29:31" x14ac:dyDescent="0.45">
      <c r="AC179" t="s">
        <v>19</v>
      </c>
      <c r="AD179" t="s">
        <v>298</v>
      </c>
      <c r="AE179">
        <v>1.1370652342554375E-4</v>
      </c>
    </row>
    <row r="180" spans="29:31" x14ac:dyDescent="0.45">
      <c r="AC180" t="s">
        <v>19</v>
      </c>
      <c r="AD180" t="s">
        <v>299</v>
      </c>
      <c r="AE180">
        <v>1.1365321119962532E-4</v>
      </c>
    </row>
    <row r="181" spans="29:31" x14ac:dyDescent="0.45">
      <c r="AC181" t="s">
        <v>19</v>
      </c>
      <c r="AD181" t="s">
        <v>300</v>
      </c>
      <c r="AE181">
        <v>1.1332757436023171E-4</v>
      </c>
    </row>
    <row r="182" spans="29:31" x14ac:dyDescent="0.45">
      <c r="AC182" t="s">
        <v>19</v>
      </c>
      <c r="AD182" t="s">
        <v>301</v>
      </c>
      <c r="AE182">
        <v>1.1280741993978437E-4</v>
      </c>
    </row>
    <row r="183" spans="29:31" x14ac:dyDescent="0.45">
      <c r="AC183" t="s">
        <v>19</v>
      </c>
      <c r="AD183" t="s">
        <v>302</v>
      </c>
      <c r="AE183">
        <v>1.1302499145637039E-4</v>
      </c>
    </row>
    <row r="184" spans="29:31" x14ac:dyDescent="0.45">
      <c r="AC184" t="s">
        <v>19</v>
      </c>
      <c r="AD184" t="s">
        <v>303</v>
      </c>
      <c r="AE184">
        <v>1.1268062329435677E-4</v>
      </c>
    </row>
    <row r="185" spans="29:31" x14ac:dyDescent="0.45">
      <c r="AC185" t="s">
        <v>19</v>
      </c>
      <c r="AD185" t="s">
        <v>304</v>
      </c>
      <c r="AE185">
        <v>1.1269521153193942E-4</v>
      </c>
    </row>
    <row r="186" spans="29:31" x14ac:dyDescent="0.45">
      <c r="AC186" t="s">
        <v>19</v>
      </c>
      <c r="AD186" t="s">
        <v>305</v>
      </c>
      <c r="AE186">
        <v>1.1267503933834867E-4</v>
      </c>
    </row>
    <row r="187" spans="29:31" x14ac:dyDescent="0.45">
      <c r="AC187" t="s">
        <v>19</v>
      </c>
      <c r="AD187" t="s">
        <v>306</v>
      </c>
      <c r="AE187">
        <v>1.1268800717708559E-4</v>
      </c>
    </row>
    <row r="188" spans="29:31" x14ac:dyDescent="0.45">
      <c r="AC188" t="s">
        <v>19</v>
      </c>
      <c r="AD188" t="s">
        <v>307</v>
      </c>
      <c r="AE188">
        <v>1.1295745004861924E-4</v>
      </c>
    </row>
    <row r="189" spans="29:31" x14ac:dyDescent="0.45">
      <c r="AC189" t="s">
        <v>19</v>
      </c>
      <c r="AD189" t="s">
        <v>308</v>
      </c>
      <c r="AE189">
        <v>1.1376145605030792E-4</v>
      </c>
    </row>
    <row r="190" spans="29:31" x14ac:dyDescent="0.45">
      <c r="AC190" t="s">
        <v>19</v>
      </c>
      <c r="AD190" t="s">
        <v>309</v>
      </c>
      <c r="AE190">
        <v>1.1456834379393812E-4</v>
      </c>
    </row>
    <row r="191" spans="29:31" x14ac:dyDescent="0.45">
      <c r="AC191" t="s">
        <v>19</v>
      </c>
      <c r="AD191" t="s">
        <v>310</v>
      </c>
      <c r="AE191">
        <v>1.1527437056961454E-4</v>
      </c>
    </row>
    <row r="192" spans="29:31" x14ac:dyDescent="0.45">
      <c r="AC192" t="s">
        <v>19</v>
      </c>
      <c r="AD192" t="s">
        <v>311</v>
      </c>
      <c r="AE192">
        <v>1.1576426669967576E-4</v>
      </c>
    </row>
    <row r="193" spans="29:31" x14ac:dyDescent="0.45">
      <c r="AC193" t="s">
        <v>19</v>
      </c>
      <c r="AD193" t="s">
        <v>312</v>
      </c>
      <c r="AE193">
        <v>1.1573256753831884E-4</v>
      </c>
    </row>
    <row r="194" spans="29:31" x14ac:dyDescent="0.45">
      <c r="AC194" t="s">
        <v>19</v>
      </c>
      <c r="AD194" t="s">
        <v>313</v>
      </c>
      <c r="AE194">
        <v>1.1567205095754659E-4</v>
      </c>
    </row>
    <row r="195" spans="29:31" x14ac:dyDescent="0.45">
      <c r="AC195" t="s">
        <v>19</v>
      </c>
      <c r="AD195" t="s">
        <v>314</v>
      </c>
      <c r="AE195">
        <v>1.1563170657036507E-4</v>
      </c>
    </row>
    <row r="196" spans="29:31" x14ac:dyDescent="0.45">
      <c r="AC196" t="s">
        <v>19</v>
      </c>
      <c r="AD196" t="s">
        <v>315</v>
      </c>
      <c r="AE196">
        <v>1.1557407173153434E-4</v>
      </c>
    </row>
    <row r="197" spans="29:31" x14ac:dyDescent="0.45">
      <c r="AC197" t="s">
        <v>19</v>
      </c>
      <c r="AD197" t="s">
        <v>316</v>
      </c>
      <c r="AE197">
        <v>1.1557407173153434E-4</v>
      </c>
    </row>
    <row r="198" spans="29:31" x14ac:dyDescent="0.45">
      <c r="AC198" t="s">
        <v>19</v>
      </c>
      <c r="AD198" t="s">
        <v>317</v>
      </c>
      <c r="AE198">
        <v>1.1555101779600205E-4</v>
      </c>
    </row>
    <row r="199" spans="29:31" x14ac:dyDescent="0.45">
      <c r="AC199" t="s">
        <v>19</v>
      </c>
      <c r="AD199" t="s">
        <v>318</v>
      </c>
      <c r="AE199">
        <v>1.1559856653803739E-4</v>
      </c>
    </row>
    <row r="200" spans="29:31" x14ac:dyDescent="0.45">
      <c r="AC200" t="s">
        <v>19</v>
      </c>
      <c r="AD200" t="s">
        <v>319</v>
      </c>
      <c r="AE200">
        <v>1.1564179266716045E-4</v>
      </c>
    </row>
    <row r="201" spans="29:31" x14ac:dyDescent="0.45">
      <c r="AC201" t="s">
        <v>19</v>
      </c>
      <c r="AD201" t="s">
        <v>320</v>
      </c>
      <c r="AE201">
        <v>1.1574265363511422E-4</v>
      </c>
    </row>
    <row r="202" spans="29:31" x14ac:dyDescent="0.45">
      <c r="AC202" t="s">
        <v>19</v>
      </c>
      <c r="AD202" t="s">
        <v>321</v>
      </c>
      <c r="AE202">
        <v>1.1572392231249424E-4</v>
      </c>
    </row>
    <row r="203" spans="29:31" x14ac:dyDescent="0.45">
      <c r="AC203" t="s">
        <v>19</v>
      </c>
      <c r="AD203" t="s">
        <v>322</v>
      </c>
      <c r="AE203">
        <v>1.1539108111824677E-4</v>
      </c>
    </row>
    <row r="204" spans="29:31" x14ac:dyDescent="0.45">
      <c r="AC204" t="s">
        <v>19</v>
      </c>
      <c r="AD204" t="s">
        <v>323</v>
      </c>
      <c r="AE204">
        <v>1.151086704079762E-4</v>
      </c>
    </row>
    <row r="205" spans="29:31" x14ac:dyDescent="0.45">
      <c r="AC205" t="s">
        <v>19</v>
      </c>
      <c r="AD205" t="s">
        <v>324</v>
      </c>
      <c r="AE205">
        <v>1.1443290192268591E-4</v>
      </c>
    </row>
    <row r="206" spans="29:31" x14ac:dyDescent="0.45">
      <c r="AC206" t="s">
        <v>19</v>
      </c>
      <c r="AD206" t="s">
        <v>325</v>
      </c>
      <c r="AE206">
        <v>1.1402657630892926E-4</v>
      </c>
    </row>
    <row r="207" spans="29:31" x14ac:dyDescent="0.45">
      <c r="AC207" t="s">
        <v>19</v>
      </c>
      <c r="AD207" t="s">
        <v>326</v>
      </c>
      <c r="AE207">
        <v>1.1348192708197887E-4</v>
      </c>
    </row>
    <row r="208" spans="29:31" x14ac:dyDescent="0.45">
      <c r="AC208" t="s">
        <v>19</v>
      </c>
      <c r="AD208" t="s">
        <v>327</v>
      </c>
      <c r="AE208">
        <v>1.1316781721035139E-4</v>
      </c>
    </row>
    <row r="209" spans="29:31" x14ac:dyDescent="0.45">
      <c r="AC209" t="s">
        <v>19</v>
      </c>
      <c r="AD209" t="s">
        <v>328</v>
      </c>
      <c r="AE209">
        <v>5.5205893199535699E-2</v>
      </c>
    </row>
    <row r="210" spans="29:31" x14ac:dyDescent="0.45">
      <c r="AC210" t="s">
        <v>19</v>
      </c>
      <c r="AD210" t="s">
        <v>329</v>
      </c>
      <c r="AE210">
        <v>2.1048749144174702E-2</v>
      </c>
    </row>
    <row r="211" spans="29:31" x14ac:dyDescent="0.45">
      <c r="AC211" t="s">
        <v>19</v>
      </c>
      <c r="AD211" t="s">
        <v>330</v>
      </c>
      <c r="AE211">
        <v>1.4023951702560881E-2</v>
      </c>
    </row>
    <row r="212" spans="29:31" x14ac:dyDescent="0.45">
      <c r="AC212" t="s">
        <v>19</v>
      </c>
      <c r="AD212" t="s">
        <v>331</v>
      </c>
      <c r="AE212">
        <v>7.0090516036452662E-3</v>
      </c>
    </row>
    <row r="213" spans="29:31" x14ac:dyDescent="0.45">
      <c r="AC213" t="s">
        <v>19</v>
      </c>
      <c r="AD213" t="s">
        <v>332</v>
      </c>
      <c r="AE213">
        <v>7.0064623585107955E-3</v>
      </c>
    </row>
    <row r="214" spans="29:31" x14ac:dyDescent="0.45">
      <c r="AC214" t="s">
        <v>19</v>
      </c>
      <c r="AD214" t="s">
        <v>333</v>
      </c>
      <c r="AE214">
        <v>7.0060589146389799E-3</v>
      </c>
    </row>
    <row r="215" spans="29:31" x14ac:dyDescent="0.45">
      <c r="AC215" t="s">
        <v>19</v>
      </c>
      <c r="AD215" t="s">
        <v>334</v>
      </c>
      <c r="AE215">
        <v>1.4010642377403893E-2</v>
      </c>
    </row>
    <row r="216" spans="29:31" x14ac:dyDescent="0.45">
      <c r="AC216" t="s">
        <v>19</v>
      </c>
      <c r="AD216" t="s">
        <v>335</v>
      </c>
      <c r="AE216">
        <v>3.4812070342059145E-2</v>
      </c>
    </row>
    <row r="217" spans="29:31" x14ac:dyDescent="0.45">
      <c r="AC217" t="s">
        <v>19</v>
      </c>
      <c r="AD217" t="s">
        <v>336</v>
      </c>
      <c r="AE217">
        <v>6.8848903112231968E-3</v>
      </c>
    </row>
    <row r="218" spans="29:31" x14ac:dyDescent="0.45">
      <c r="AC218" t="s">
        <v>19</v>
      </c>
      <c r="AD218" t="s">
        <v>337</v>
      </c>
      <c r="AE218">
        <v>5.5342270340135051E-2</v>
      </c>
    </row>
    <row r="219" spans="29:31" x14ac:dyDescent="0.45">
      <c r="AC219" t="s">
        <v>19</v>
      </c>
      <c r="AD219" t="s">
        <v>338</v>
      </c>
      <c r="AE219">
        <v>2.1069640926739144E-2</v>
      </c>
    </row>
    <row r="220" spans="29:31" x14ac:dyDescent="0.45">
      <c r="AC220" t="s">
        <v>19</v>
      </c>
      <c r="AD220" t="s">
        <v>339</v>
      </c>
      <c r="AE220">
        <v>1.4034051163434513E-2</v>
      </c>
    </row>
    <row r="221" spans="29:31" x14ac:dyDescent="0.45">
      <c r="AC221" t="s">
        <v>19</v>
      </c>
      <c r="AD221" t="s">
        <v>340</v>
      </c>
      <c r="AE221">
        <v>7.0132332093221948E-3</v>
      </c>
    </row>
    <row r="222" spans="29:31" x14ac:dyDescent="0.45">
      <c r="AC222" t="s">
        <v>19</v>
      </c>
      <c r="AD222" t="s">
        <v>341</v>
      </c>
      <c r="AE222">
        <v>7.0136078357745935E-3</v>
      </c>
    </row>
    <row r="223" spans="29:31" x14ac:dyDescent="0.45">
      <c r="AC223" t="s">
        <v>19</v>
      </c>
      <c r="AD223" t="s">
        <v>342</v>
      </c>
      <c r="AE223">
        <v>7.0219663282760202E-3</v>
      </c>
    </row>
    <row r="224" spans="29:31" x14ac:dyDescent="0.45">
      <c r="AC224" t="s">
        <v>19</v>
      </c>
      <c r="AD224" t="s">
        <v>343</v>
      </c>
      <c r="AE224">
        <v>1.4067718554537484E-2</v>
      </c>
    </row>
    <row r="225" spans="29:31" x14ac:dyDescent="0.45">
      <c r="AC225" t="s">
        <v>19</v>
      </c>
      <c r="AD225" t="s">
        <v>344</v>
      </c>
      <c r="AE225">
        <v>3.478797420654281E-2</v>
      </c>
    </row>
    <row r="226" spans="29:31" x14ac:dyDescent="0.45">
      <c r="AC226" t="s">
        <v>19</v>
      </c>
      <c r="AD226" t="s">
        <v>345</v>
      </c>
      <c r="AE226">
        <v>6.8890603899323588E-3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C3161-0154-4E87-9F43-57DB06C4C354}">
  <dimension ref="A9:AM52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103</v>
      </c>
      <c r="C10" t="s">
        <v>140</v>
      </c>
      <c r="D10" t="s">
        <v>141</v>
      </c>
      <c r="E10" t="s">
        <v>142</v>
      </c>
      <c r="F10" t="s">
        <v>143</v>
      </c>
      <c r="G10" t="s">
        <v>144</v>
      </c>
      <c r="I10" t="s">
        <v>13</v>
      </c>
      <c r="J10" t="s">
        <v>134</v>
      </c>
      <c r="K10" t="s">
        <v>235</v>
      </c>
      <c r="L10" t="s">
        <v>30</v>
      </c>
      <c r="N10" t="s">
        <v>13</v>
      </c>
      <c r="O10" t="s">
        <v>134</v>
      </c>
      <c r="P10" t="s">
        <v>235</v>
      </c>
      <c r="Q10" t="s">
        <v>30</v>
      </c>
      <c r="S10" t="s">
        <v>13</v>
      </c>
      <c r="T10" t="s">
        <v>134</v>
      </c>
      <c r="U10" t="s">
        <v>235</v>
      </c>
      <c r="V10" t="s">
        <v>30</v>
      </c>
      <c r="X10" t="s">
        <v>348</v>
      </c>
      <c r="Y10" t="s">
        <v>235</v>
      </c>
      <c r="Z10" t="s">
        <v>134</v>
      </c>
      <c r="AA10" t="s">
        <v>13</v>
      </c>
      <c r="AC10" t="s">
        <v>13</v>
      </c>
      <c r="AD10" t="s">
        <v>134</v>
      </c>
      <c r="AE10" t="s">
        <v>235</v>
      </c>
      <c r="AG10" t="s">
        <v>13</v>
      </c>
      <c r="AH10" t="s">
        <v>134</v>
      </c>
      <c r="AI10" t="s">
        <v>354</v>
      </c>
      <c r="AK10" t="s">
        <v>134</v>
      </c>
      <c r="AL10" t="s">
        <v>355</v>
      </c>
      <c r="AM10" t="s">
        <v>356</v>
      </c>
    </row>
    <row r="11" spans="1:39" x14ac:dyDescent="0.45">
      <c r="A11" t="str">
        <f>IFERROR(IF(Veda!D5=A10,"ok","x"),"")</f>
        <v>x</v>
      </c>
      <c r="C11" t="s">
        <v>145</v>
      </c>
      <c r="D11" t="s">
        <v>146</v>
      </c>
      <c r="E11" t="s">
        <v>358</v>
      </c>
      <c r="F11" t="s">
        <v>359</v>
      </c>
      <c r="G11" t="s">
        <v>149</v>
      </c>
      <c r="I11" t="s">
        <v>236</v>
      </c>
      <c r="J11" t="s">
        <v>237</v>
      </c>
      <c r="K11">
        <v>6.132459194036345E-4</v>
      </c>
      <c r="L11" t="s">
        <v>238</v>
      </c>
      <c r="N11" t="s">
        <v>346</v>
      </c>
      <c r="O11" t="s">
        <v>237</v>
      </c>
      <c r="P11">
        <v>4.9452743545103782E-2</v>
      </c>
      <c r="Q11" t="s">
        <v>238</v>
      </c>
      <c r="S11" t="s">
        <v>347</v>
      </c>
      <c r="T11" t="s">
        <v>237</v>
      </c>
      <c r="U11">
        <v>0</v>
      </c>
      <c r="V11" t="s">
        <v>238</v>
      </c>
      <c r="X11">
        <v>5.1141552511415528E-2</v>
      </c>
      <c r="Y11">
        <v>2.8345971210501454E-2</v>
      </c>
      <c r="Z11" t="s">
        <v>237</v>
      </c>
      <c r="AA11" t="s">
        <v>25</v>
      </c>
      <c r="AC11" t="s">
        <v>22</v>
      </c>
      <c r="AD11" t="s">
        <v>237</v>
      </c>
      <c r="AE11">
        <v>5.595456650834095E-2</v>
      </c>
      <c r="AG11" t="s">
        <v>97</v>
      </c>
      <c r="AH11" t="s">
        <v>237</v>
      </c>
      <c r="AI11">
        <v>0.21511387048173192</v>
      </c>
      <c r="AK11" t="s">
        <v>363</v>
      </c>
      <c r="AL11">
        <v>0.16013344453711426</v>
      </c>
      <c r="AM11" t="s">
        <v>357</v>
      </c>
    </row>
    <row r="12" spans="1:39" x14ac:dyDescent="0.45">
      <c r="C12" t="s">
        <v>150</v>
      </c>
      <c r="D12" t="s">
        <v>149</v>
      </c>
      <c r="E12" t="s">
        <v>360</v>
      </c>
      <c r="F12" t="s">
        <v>145</v>
      </c>
      <c r="G12" t="s">
        <v>149</v>
      </c>
      <c r="I12" t="s">
        <v>236</v>
      </c>
      <c r="J12" t="s">
        <v>239</v>
      </c>
      <c r="K12">
        <v>2.4931551048313998E-2</v>
      </c>
      <c r="L12" t="s">
        <v>238</v>
      </c>
      <c r="N12" t="s">
        <v>346</v>
      </c>
      <c r="O12" t="s">
        <v>239</v>
      </c>
      <c r="P12">
        <v>1.6309963068548639E-2</v>
      </c>
      <c r="Q12" t="s">
        <v>238</v>
      </c>
      <c r="S12" t="s">
        <v>347</v>
      </c>
      <c r="T12" t="s">
        <v>239</v>
      </c>
      <c r="U12">
        <v>0</v>
      </c>
      <c r="V12" t="s">
        <v>238</v>
      </c>
      <c r="X12">
        <v>1.9178082191780823E-2</v>
      </c>
      <c r="Y12">
        <v>2.4150693218639427E-2</v>
      </c>
      <c r="Z12" t="s">
        <v>239</v>
      </c>
      <c r="AA12" t="s">
        <v>25</v>
      </c>
      <c r="AC12" t="s">
        <v>22</v>
      </c>
      <c r="AD12" t="s">
        <v>239</v>
      </c>
      <c r="AE12">
        <v>2.5151608230026438E-2</v>
      </c>
      <c r="AG12" t="s">
        <v>97</v>
      </c>
      <c r="AH12" t="s">
        <v>239</v>
      </c>
      <c r="AI12">
        <v>6.5089504959079614E-2</v>
      </c>
      <c r="AK12" t="s">
        <v>155</v>
      </c>
      <c r="AL12">
        <v>0.19493167383075638</v>
      </c>
      <c r="AM12" t="s">
        <v>357</v>
      </c>
    </row>
    <row r="13" spans="1:39" x14ac:dyDescent="0.45">
      <c r="C13" t="s">
        <v>152</v>
      </c>
      <c r="D13" t="s">
        <v>153</v>
      </c>
      <c r="E13" t="s">
        <v>361</v>
      </c>
      <c r="F13" t="s">
        <v>145</v>
      </c>
      <c r="G13" t="s">
        <v>149</v>
      </c>
      <c r="I13" t="s">
        <v>236</v>
      </c>
      <c r="J13" t="s">
        <v>240</v>
      </c>
      <c r="K13">
        <v>2.5002080418437551E-2</v>
      </c>
      <c r="L13" t="s">
        <v>238</v>
      </c>
      <c r="N13" t="s">
        <v>346</v>
      </c>
      <c r="O13" t="s">
        <v>240</v>
      </c>
      <c r="P13">
        <v>1.066307579462664E-2</v>
      </c>
      <c r="Q13" t="s">
        <v>238</v>
      </c>
      <c r="S13" t="s">
        <v>347</v>
      </c>
      <c r="T13" t="s">
        <v>240</v>
      </c>
      <c r="U13">
        <v>0</v>
      </c>
      <c r="V13" t="s">
        <v>238</v>
      </c>
      <c r="X13">
        <v>1.2785388127853882E-2</v>
      </c>
      <c r="Y13">
        <v>1.5852953119691059E-2</v>
      </c>
      <c r="Z13" t="s">
        <v>240</v>
      </c>
      <c r="AA13" t="s">
        <v>25</v>
      </c>
      <c r="AC13" t="s">
        <v>22</v>
      </c>
      <c r="AD13" t="s">
        <v>240</v>
      </c>
      <c r="AE13">
        <v>1.6656436674327688E-2</v>
      </c>
      <c r="AG13" t="s">
        <v>97</v>
      </c>
      <c r="AH13" t="s">
        <v>240</v>
      </c>
      <c r="AI13">
        <v>5.1204799592191597E-2</v>
      </c>
      <c r="AK13" t="s">
        <v>150</v>
      </c>
      <c r="AL13">
        <v>0.40660807082825434</v>
      </c>
      <c r="AM13" t="s">
        <v>357</v>
      </c>
    </row>
    <row r="14" spans="1:39" x14ac:dyDescent="0.45">
      <c r="C14" t="s">
        <v>155</v>
      </c>
      <c r="D14" t="s">
        <v>156</v>
      </c>
      <c r="E14" t="s">
        <v>362</v>
      </c>
      <c r="F14" t="s">
        <v>145</v>
      </c>
      <c r="G14" t="s">
        <v>149</v>
      </c>
      <c r="I14" t="s">
        <v>236</v>
      </c>
      <c r="J14" t="s">
        <v>241</v>
      </c>
      <c r="K14">
        <v>1.2973461629937079E-2</v>
      </c>
      <c r="L14" t="s">
        <v>238</v>
      </c>
      <c r="N14" t="s">
        <v>346</v>
      </c>
      <c r="O14" t="s">
        <v>241</v>
      </c>
      <c r="P14">
        <v>6.2411146184921298E-3</v>
      </c>
      <c r="Q14" t="s">
        <v>238</v>
      </c>
      <c r="S14" t="s">
        <v>347</v>
      </c>
      <c r="T14" t="s">
        <v>241</v>
      </c>
      <c r="U14">
        <v>0</v>
      </c>
      <c r="V14" t="s">
        <v>238</v>
      </c>
      <c r="X14">
        <v>6.392694063926941E-3</v>
      </c>
      <c r="Y14">
        <v>8.334866452858648E-3</v>
      </c>
      <c r="Z14" t="s">
        <v>241</v>
      </c>
      <c r="AA14" t="s">
        <v>25</v>
      </c>
      <c r="AC14" t="s">
        <v>22</v>
      </c>
      <c r="AD14" t="s">
        <v>241</v>
      </c>
      <c r="AE14">
        <v>8.3104142649019358E-3</v>
      </c>
      <c r="AG14" t="s">
        <v>97</v>
      </c>
      <c r="AH14" t="s">
        <v>241</v>
      </c>
      <c r="AI14">
        <v>5.206065638769819E-2</v>
      </c>
      <c r="AK14" t="s">
        <v>145</v>
      </c>
      <c r="AL14">
        <v>0.17653172515557836</v>
      </c>
      <c r="AM14" t="s">
        <v>357</v>
      </c>
    </row>
    <row r="15" spans="1:39" x14ac:dyDescent="0.45">
      <c r="C15" t="s">
        <v>363</v>
      </c>
      <c r="D15" t="s">
        <v>364</v>
      </c>
      <c r="E15" t="s">
        <v>365</v>
      </c>
      <c r="F15" t="s">
        <v>150</v>
      </c>
      <c r="G15" t="s">
        <v>149</v>
      </c>
      <c r="I15" t="s">
        <v>236</v>
      </c>
      <c r="J15" t="s">
        <v>242</v>
      </c>
      <c r="K15">
        <v>1.2980628248563223E-2</v>
      </c>
      <c r="L15" t="s">
        <v>238</v>
      </c>
      <c r="N15" t="s">
        <v>346</v>
      </c>
      <c r="O15" t="s">
        <v>242</v>
      </c>
      <c r="P15">
        <v>6.7507179632129502E-3</v>
      </c>
      <c r="Q15" t="s">
        <v>238</v>
      </c>
      <c r="S15" t="s">
        <v>347</v>
      </c>
      <c r="T15" t="s">
        <v>242</v>
      </c>
      <c r="U15">
        <v>0</v>
      </c>
      <c r="V15" t="s">
        <v>238</v>
      </c>
      <c r="X15">
        <v>6.392694063926941E-3</v>
      </c>
      <c r="Y15">
        <v>8.4276823376343551E-3</v>
      </c>
      <c r="Z15" t="s">
        <v>242</v>
      </c>
      <c r="AA15" t="s">
        <v>25</v>
      </c>
      <c r="AC15" t="s">
        <v>22</v>
      </c>
      <c r="AD15" t="s">
        <v>242</v>
      </c>
      <c r="AE15">
        <v>8.3057849994502032E-3</v>
      </c>
      <c r="AG15" t="s">
        <v>97</v>
      </c>
      <c r="AH15" t="s">
        <v>242</v>
      </c>
      <c r="AI15">
        <v>5.2501590390300557E-2</v>
      </c>
      <c r="AK15" t="s">
        <v>152</v>
      </c>
      <c r="AL15">
        <v>0.26179508564829657</v>
      </c>
      <c r="AM15" t="s">
        <v>357</v>
      </c>
    </row>
    <row r="16" spans="1:39" x14ac:dyDescent="0.45">
      <c r="D16" t="s">
        <v>366</v>
      </c>
      <c r="E16" t="s">
        <v>367</v>
      </c>
      <c r="F16" t="s">
        <v>150</v>
      </c>
      <c r="G16" t="s">
        <v>149</v>
      </c>
      <c r="I16" t="s">
        <v>236</v>
      </c>
      <c r="J16" t="s">
        <v>243</v>
      </c>
      <c r="K16">
        <v>2.0304735960232915E-2</v>
      </c>
      <c r="L16" t="s">
        <v>238</v>
      </c>
      <c r="N16" t="s">
        <v>346</v>
      </c>
      <c r="O16" t="s">
        <v>243</v>
      </c>
      <c r="P16">
        <v>2.1630715798275597E-2</v>
      </c>
      <c r="Q16" t="s">
        <v>238</v>
      </c>
      <c r="S16" t="s">
        <v>347</v>
      </c>
      <c r="T16" t="s">
        <v>243</v>
      </c>
      <c r="U16">
        <v>0</v>
      </c>
      <c r="V16" t="s">
        <v>238</v>
      </c>
      <c r="X16">
        <v>1.9178082191780823E-2</v>
      </c>
      <c r="Y16">
        <v>3.4527509136563668E-2</v>
      </c>
      <c r="Z16" t="s">
        <v>243</v>
      </c>
      <c r="AA16" t="s">
        <v>25</v>
      </c>
      <c r="AC16" t="s">
        <v>22</v>
      </c>
      <c r="AD16" t="s">
        <v>243</v>
      </c>
      <c r="AE16">
        <v>2.5320576419014671E-2</v>
      </c>
      <c r="AG16" t="s">
        <v>97</v>
      </c>
      <c r="AH16" t="s">
        <v>243</v>
      </c>
      <c r="AI16">
        <v>4.5748605420819821E-2</v>
      </c>
    </row>
    <row r="17" spans="4:35" x14ac:dyDescent="0.45">
      <c r="D17" t="s">
        <v>368</v>
      </c>
      <c r="E17" t="s">
        <v>369</v>
      </c>
      <c r="F17" t="s">
        <v>150</v>
      </c>
      <c r="G17" t="s">
        <v>149</v>
      </c>
      <c r="I17" t="s">
        <v>236</v>
      </c>
      <c r="J17" t="s">
        <v>244</v>
      </c>
      <c r="K17">
        <v>0</v>
      </c>
      <c r="L17" t="s">
        <v>238</v>
      </c>
      <c r="N17" t="s">
        <v>346</v>
      </c>
      <c r="O17" t="s">
        <v>244</v>
      </c>
      <c r="P17">
        <v>4.0211597908494344E-2</v>
      </c>
      <c r="Q17" t="s">
        <v>238</v>
      </c>
      <c r="S17" t="s">
        <v>347</v>
      </c>
      <c r="T17" t="s">
        <v>244</v>
      </c>
      <c r="U17">
        <v>0</v>
      </c>
      <c r="V17" t="s">
        <v>238</v>
      </c>
      <c r="X17">
        <v>3.1963470319634701E-2</v>
      </c>
      <c r="Y17">
        <v>3.2114296132395234E-2</v>
      </c>
      <c r="Z17" t="s">
        <v>244</v>
      </c>
      <c r="AA17" t="s">
        <v>25</v>
      </c>
      <c r="AC17" t="s">
        <v>22</v>
      </c>
      <c r="AD17" t="s">
        <v>244</v>
      </c>
      <c r="AE17">
        <v>3.7218520869870396E-2</v>
      </c>
      <c r="AG17" t="s">
        <v>97</v>
      </c>
      <c r="AH17" t="s">
        <v>244</v>
      </c>
      <c r="AI17">
        <v>0.14217107482194669</v>
      </c>
    </row>
    <row r="18" spans="4:35" x14ac:dyDescent="0.45">
      <c r="D18" t="s">
        <v>370</v>
      </c>
      <c r="E18" t="s">
        <v>371</v>
      </c>
      <c r="F18" t="s">
        <v>150</v>
      </c>
      <c r="G18" t="s">
        <v>149</v>
      </c>
      <c r="I18" t="s">
        <v>236</v>
      </c>
      <c r="J18" t="s">
        <v>245</v>
      </c>
      <c r="K18">
        <v>0</v>
      </c>
      <c r="L18" t="s">
        <v>238</v>
      </c>
      <c r="N18" t="s">
        <v>346</v>
      </c>
      <c r="O18" t="s">
        <v>245</v>
      </c>
      <c r="P18">
        <v>7.1852789715194029E-3</v>
      </c>
      <c r="Q18" t="s">
        <v>238</v>
      </c>
      <c r="S18" t="s">
        <v>347</v>
      </c>
      <c r="T18" t="s">
        <v>245</v>
      </c>
      <c r="U18">
        <v>0</v>
      </c>
      <c r="V18" t="s">
        <v>238</v>
      </c>
      <c r="X18">
        <v>6.392694063926941E-3</v>
      </c>
      <c r="Y18">
        <v>1.6706859259627577E-3</v>
      </c>
      <c r="Z18" t="s">
        <v>245</v>
      </c>
      <c r="AA18" t="s">
        <v>25</v>
      </c>
      <c r="AC18" t="s">
        <v>22</v>
      </c>
      <c r="AD18" t="s">
        <v>245</v>
      </c>
      <c r="AE18">
        <v>6.4996274841841459E-3</v>
      </c>
      <c r="AG18" t="s">
        <v>97</v>
      </c>
      <c r="AH18" t="s">
        <v>245</v>
      </c>
      <c r="AI18">
        <v>2.3388150242470873E-2</v>
      </c>
    </row>
    <row r="19" spans="4:35" x14ac:dyDescent="0.45">
      <c r="D19" t="s">
        <v>372</v>
      </c>
      <c r="E19" t="s">
        <v>373</v>
      </c>
      <c r="F19" t="s">
        <v>150</v>
      </c>
      <c r="G19" t="s">
        <v>149</v>
      </c>
      <c r="I19" t="s">
        <v>236</v>
      </c>
      <c r="J19" t="s">
        <v>510</v>
      </c>
      <c r="K19">
        <v>0</v>
      </c>
      <c r="L19" t="s">
        <v>238</v>
      </c>
      <c r="N19" t="s">
        <v>346</v>
      </c>
      <c r="O19" t="s">
        <v>510</v>
      </c>
      <c r="P19">
        <v>4.547963639094E-4</v>
      </c>
      <c r="Q19" t="s">
        <v>238</v>
      </c>
      <c r="S19" t="s">
        <v>347</v>
      </c>
      <c r="T19" t="s">
        <v>510</v>
      </c>
      <c r="U19">
        <v>0</v>
      </c>
      <c r="V19" t="s">
        <v>238</v>
      </c>
      <c r="X19">
        <v>1.1415525114155251E-4</v>
      </c>
      <c r="Y19">
        <v>2.1546544680075254E-5</v>
      </c>
      <c r="Z19" t="s">
        <v>510</v>
      </c>
      <c r="AA19" t="s">
        <v>25</v>
      </c>
      <c r="AC19" t="s">
        <v>22</v>
      </c>
      <c r="AD19" t="s">
        <v>510</v>
      </c>
      <c r="AE19">
        <v>1.1634356474167865E-4</v>
      </c>
      <c r="AG19" t="s">
        <v>97</v>
      </c>
      <c r="AH19" t="s">
        <v>510</v>
      </c>
      <c r="AI19">
        <v>0</v>
      </c>
    </row>
    <row r="20" spans="4:35" x14ac:dyDescent="0.45">
      <c r="D20" t="s">
        <v>374</v>
      </c>
      <c r="E20" t="s">
        <v>375</v>
      </c>
      <c r="F20" t="s">
        <v>155</v>
      </c>
      <c r="G20" t="s">
        <v>149</v>
      </c>
      <c r="I20" t="s">
        <v>236</v>
      </c>
      <c r="J20" t="s">
        <v>511</v>
      </c>
      <c r="K20">
        <v>0</v>
      </c>
      <c r="L20" t="s">
        <v>238</v>
      </c>
      <c r="N20" t="s">
        <v>346</v>
      </c>
      <c r="O20" t="s">
        <v>511</v>
      </c>
      <c r="P20">
        <v>4.8360020666739998E-4</v>
      </c>
      <c r="Q20" t="s">
        <v>238</v>
      </c>
      <c r="S20" t="s">
        <v>347</v>
      </c>
      <c r="T20" t="s">
        <v>511</v>
      </c>
      <c r="U20">
        <v>0</v>
      </c>
      <c r="V20" t="s">
        <v>238</v>
      </c>
      <c r="X20">
        <v>1.1415525114155251E-4</v>
      </c>
      <c r="Y20">
        <v>1.4916838624667481E-5</v>
      </c>
      <c r="Z20" t="s">
        <v>511</v>
      </c>
      <c r="AA20" t="s">
        <v>25</v>
      </c>
      <c r="AC20" t="s">
        <v>22</v>
      </c>
      <c r="AD20" t="s">
        <v>511</v>
      </c>
      <c r="AE20">
        <v>1.1504158383337893E-4</v>
      </c>
      <c r="AG20" t="s">
        <v>97</v>
      </c>
      <c r="AH20" t="s">
        <v>511</v>
      </c>
      <c r="AI20">
        <v>0</v>
      </c>
    </row>
    <row r="21" spans="4:35" x14ac:dyDescent="0.45">
      <c r="E21" t="s">
        <v>376</v>
      </c>
      <c r="G21" t="s">
        <v>149</v>
      </c>
      <c r="I21" t="s">
        <v>236</v>
      </c>
      <c r="J21" t="s">
        <v>512</v>
      </c>
      <c r="K21">
        <v>0</v>
      </c>
      <c r="L21" t="s">
        <v>238</v>
      </c>
      <c r="N21" t="s">
        <v>346</v>
      </c>
      <c r="O21" t="s">
        <v>512</v>
      </c>
      <c r="P21">
        <v>5.1402482264090003E-4</v>
      </c>
      <c r="Q21" t="s">
        <v>238</v>
      </c>
      <c r="S21" t="s">
        <v>347</v>
      </c>
      <c r="T21" t="s">
        <v>512</v>
      </c>
      <c r="U21">
        <v>0</v>
      </c>
      <c r="V21" t="s">
        <v>238</v>
      </c>
      <c r="X21">
        <v>1.1415525114155251E-4</v>
      </c>
      <c r="Y21">
        <v>1.6574265138519424E-5</v>
      </c>
      <c r="Z21" t="s">
        <v>512</v>
      </c>
      <c r="AA21" t="s">
        <v>25</v>
      </c>
      <c r="AC21" t="s">
        <v>22</v>
      </c>
      <c r="AD21" t="s">
        <v>512</v>
      </c>
      <c r="AE21">
        <v>1.1438026019741717E-4</v>
      </c>
      <c r="AG21" t="s">
        <v>97</v>
      </c>
      <c r="AH21" t="s">
        <v>512</v>
      </c>
      <c r="AI21">
        <v>0</v>
      </c>
    </row>
    <row r="22" spans="4:35" x14ac:dyDescent="0.45">
      <c r="E22" t="s">
        <v>377</v>
      </c>
      <c r="G22" t="s">
        <v>149</v>
      </c>
      <c r="I22" t="s">
        <v>236</v>
      </c>
      <c r="J22" t="s">
        <v>513</v>
      </c>
      <c r="K22">
        <v>0</v>
      </c>
      <c r="L22" t="s">
        <v>238</v>
      </c>
      <c r="N22" t="s">
        <v>346</v>
      </c>
      <c r="O22" t="s">
        <v>513</v>
      </c>
      <c r="P22">
        <v>5.5558597455280005E-4</v>
      </c>
      <c r="Q22" t="s">
        <v>238</v>
      </c>
      <c r="S22" t="s">
        <v>347</v>
      </c>
      <c r="T22" t="s">
        <v>513</v>
      </c>
      <c r="U22">
        <v>0</v>
      </c>
      <c r="V22" t="s">
        <v>238</v>
      </c>
      <c r="X22">
        <v>1.1415525114155251E-4</v>
      </c>
      <c r="Y22">
        <v>1.4585353321897093E-5</v>
      </c>
      <c r="Z22" t="s">
        <v>513</v>
      </c>
      <c r="AA22" t="s">
        <v>25</v>
      </c>
      <c r="AC22" t="s">
        <v>22</v>
      </c>
      <c r="AD22" t="s">
        <v>513</v>
      </c>
      <c r="AE22">
        <v>1.1417359656117914E-4</v>
      </c>
      <c r="AG22" t="s">
        <v>97</v>
      </c>
      <c r="AH22" t="s">
        <v>513</v>
      </c>
      <c r="AI22">
        <v>0</v>
      </c>
    </row>
    <row r="23" spans="4:35" x14ac:dyDescent="0.45">
      <c r="E23" t="s">
        <v>378</v>
      </c>
      <c r="G23" t="s">
        <v>149</v>
      </c>
      <c r="I23" t="s">
        <v>236</v>
      </c>
      <c r="J23" t="s">
        <v>514</v>
      </c>
      <c r="K23">
        <v>0</v>
      </c>
      <c r="L23" t="s">
        <v>238</v>
      </c>
      <c r="N23" t="s">
        <v>346</v>
      </c>
      <c r="O23" t="s">
        <v>514</v>
      </c>
      <c r="P23">
        <v>6.3488955177259997E-4</v>
      </c>
      <c r="Q23" t="s">
        <v>238</v>
      </c>
      <c r="S23" t="s">
        <v>347</v>
      </c>
      <c r="T23" t="s">
        <v>514</v>
      </c>
      <c r="U23">
        <v>0</v>
      </c>
      <c r="V23" t="s">
        <v>238</v>
      </c>
      <c r="X23">
        <v>1.1415525114155251E-4</v>
      </c>
      <c r="Y23">
        <v>2.1215059377304864E-5</v>
      </c>
      <c r="Z23" t="s">
        <v>514</v>
      </c>
      <c r="AA23" t="s">
        <v>25</v>
      </c>
      <c r="AC23" t="s">
        <v>22</v>
      </c>
      <c r="AD23" t="s">
        <v>514</v>
      </c>
      <c r="AE23">
        <v>1.2208881382909644E-4</v>
      </c>
      <c r="AG23" t="s">
        <v>97</v>
      </c>
      <c r="AH23" t="s">
        <v>514</v>
      </c>
      <c r="AI23">
        <v>0</v>
      </c>
    </row>
    <row r="24" spans="4:35" x14ac:dyDescent="0.45">
      <c r="E24" t="s">
        <v>379</v>
      </c>
      <c r="G24" t="s">
        <v>149</v>
      </c>
      <c r="I24" t="s">
        <v>236</v>
      </c>
      <c r="J24" t="s">
        <v>515</v>
      </c>
      <c r="K24">
        <v>0</v>
      </c>
      <c r="L24" t="s">
        <v>238</v>
      </c>
      <c r="N24" t="s">
        <v>346</v>
      </c>
      <c r="O24" t="s">
        <v>515</v>
      </c>
      <c r="P24">
        <v>6.4311284718899999E-4</v>
      </c>
      <c r="Q24" t="s">
        <v>238</v>
      </c>
      <c r="S24" t="s">
        <v>347</v>
      </c>
      <c r="T24" t="s">
        <v>515</v>
      </c>
      <c r="U24">
        <v>0</v>
      </c>
      <c r="V24" t="s">
        <v>238</v>
      </c>
      <c r="X24">
        <v>1.1415525114155251E-4</v>
      </c>
      <c r="Y24">
        <v>5.7678442682047593E-5</v>
      </c>
      <c r="Z24" t="s">
        <v>515</v>
      </c>
      <c r="AA24" t="s">
        <v>25</v>
      </c>
      <c r="AC24" t="s">
        <v>22</v>
      </c>
      <c r="AD24" t="s">
        <v>515</v>
      </c>
      <c r="AE24">
        <v>1.3744392200158351E-4</v>
      </c>
      <c r="AG24" t="s">
        <v>97</v>
      </c>
      <c r="AH24" t="s">
        <v>515</v>
      </c>
      <c r="AI24">
        <v>0</v>
      </c>
    </row>
    <row r="25" spans="4:35" x14ac:dyDescent="0.45">
      <c r="E25" t="s">
        <v>380</v>
      </c>
      <c r="G25" t="s">
        <v>149</v>
      </c>
      <c r="I25" t="s">
        <v>236</v>
      </c>
      <c r="J25" t="s">
        <v>516</v>
      </c>
      <c r="K25">
        <v>0</v>
      </c>
      <c r="L25" t="s">
        <v>238</v>
      </c>
      <c r="N25" t="s">
        <v>346</v>
      </c>
      <c r="O25" t="s">
        <v>516</v>
      </c>
      <c r="P25">
        <v>6.2894495762189995E-4</v>
      </c>
      <c r="Q25" t="s">
        <v>238</v>
      </c>
      <c r="S25" t="s">
        <v>347</v>
      </c>
      <c r="T25" t="s">
        <v>516</v>
      </c>
      <c r="U25">
        <v>0</v>
      </c>
      <c r="V25" t="s">
        <v>238</v>
      </c>
      <c r="X25">
        <v>1.1415525114155251E-4</v>
      </c>
      <c r="Y25">
        <v>1.6905750441289813E-4</v>
      </c>
      <c r="Z25" t="s">
        <v>516</v>
      </c>
      <c r="AA25" t="s">
        <v>25</v>
      </c>
      <c r="AC25" t="s">
        <v>22</v>
      </c>
      <c r="AD25" t="s">
        <v>516</v>
      </c>
      <c r="AE25">
        <v>1.4967840926687604E-4</v>
      </c>
      <c r="AG25" t="s">
        <v>97</v>
      </c>
      <c r="AH25" t="s">
        <v>516</v>
      </c>
      <c r="AI25">
        <v>0</v>
      </c>
    </row>
    <row r="26" spans="4:35" x14ac:dyDescent="0.45">
      <c r="E26" t="s">
        <v>381</v>
      </c>
      <c r="G26" t="s">
        <v>149</v>
      </c>
      <c r="I26" t="s">
        <v>236</v>
      </c>
      <c r="J26" t="s">
        <v>517</v>
      </c>
      <c r="K26">
        <v>0</v>
      </c>
      <c r="L26" t="s">
        <v>238</v>
      </c>
      <c r="N26" t="s">
        <v>346</v>
      </c>
      <c r="O26" t="s">
        <v>517</v>
      </c>
      <c r="P26">
        <v>6.5686797475820004E-4</v>
      </c>
      <c r="Q26" t="s">
        <v>238</v>
      </c>
      <c r="S26" t="s">
        <v>347</v>
      </c>
      <c r="T26" t="s">
        <v>517</v>
      </c>
      <c r="U26">
        <v>0</v>
      </c>
      <c r="V26" t="s">
        <v>238</v>
      </c>
      <c r="X26">
        <v>1.1415525114155251E-4</v>
      </c>
      <c r="Y26">
        <v>1.9060404909297337E-4</v>
      </c>
      <c r="Z26" t="s">
        <v>517</v>
      </c>
      <c r="AA26" t="s">
        <v>25</v>
      </c>
      <c r="AC26" t="s">
        <v>22</v>
      </c>
      <c r="AD26" t="s">
        <v>517</v>
      </c>
      <c r="AE26">
        <v>1.5490699926369868E-4</v>
      </c>
      <c r="AG26" t="s">
        <v>97</v>
      </c>
      <c r="AH26" t="s">
        <v>517</v>
      </c>
      <c r="AI26">
        <v>0</v>
      </c>
    </row>
    <row r="27" spans="4:35" x14ac:dyDescent="0.45">
      <c r="E27" t="s">
        <v>382</v>
      </c>
      <c r="G27" t="s">
        <v>149</v>
      </c>
      <c r="I27" t="s">
        <v>236</v>
      </c>
      <c r="J27" t="s">
        <v>518</v>
      </c>
      <c r="K27">
        <v>3.3381505066776939E-5</v>
      </c>
      <c r="L27" t="s">
        <v>238</v>
      </c>
      <c r="N27" t="s">
        <v>346</v>
      </c>
      <c r="O27" t="s">
        <v>518</v>
      </c>
      <c r="P27">
        <v>6.6754251750970005E-4</v>
      </c>
      <c r="Q27" t="s">
        <v>238</v>
      </c>
      <c r="S27" t="s">
        <v>347</v>
      </c>
      <c r="T27" t="s">
        <v>518</v>
      </c>
      <c r="U27">
        <v>0</v>
      </c>
      <c r="V27" t="s">
        <v>238</v>
      </c>
      <c r="X27">
        <v>1.1415525114155251E-4</v>
      </c>
      <c r="Y27">
        <v>1.4585353321897094E-4</v>
      </c>
      <c r="Z27" t="s">
        <v>518</v>
      </c>
      <c r="AA27" t="s">
        <v>25</v>
      </c>
      <c r="AC27" t="s">
        <v>22</v>
      </c>
      <c r="AD27" t="s">
        <v>518</v>
      </c>
      <c r="AE27">
        <v>1.5492766562732248E-4</v>
      </c>
      <c r="AG27" t="s">
        <v>97</v>
      </c>
      <c r="AH27" t="s">
        <v>518</v>
      </c>
      <c r="AI27">
        <v>0</v>
      </c>
    </row>
    <row r="28" spans="4:35" x14ac:dyDescent="0.45">
      <c r="E28" t="s">
        <v>383</v>
      </c>
      <c r="G28" t="s">
        <v>149</v>
      </c>
      <c r="I28" t="s">
        <v>236</v>
      </c>
      <c r="J28" t="s">
        <v>519</v>
      </c>
      <c r="K28">
        <v>1.080591089597E-4</v>
      </c>
      <c r="L28" t="s">
        <v>238</v>
      </c>
      <c r="N28" t="s">
        <v>346</v>
      </c>
      <c r="O28" t="s">
        <v>519</v>
      </c>
      <c r="P28">
        <v>6.8052703297099995E-4</v>
      </c>
      <c r="Q28" t="s">
        <v>238</v>
      </c>
      <c r="S28" t="s">
        <v>347</v>
      </c>
      <c r="T28" t="s">
        <v>519</v>
      </c>
      <c r="U28">
        <v>0</v>
      </c>
      <c r="V28" t="s">
        <v>238</v>
      </c>
      <c r="X28">
        <v>1.1415525114155251E-4</v>
      </c>
      <c r="Y28">
        <v>1.4452759200788939E-4</v>
      </c>
      <c r="Z28" t="s">
        <v>519</v>
      </c>
      <c r="AA28" t="s">
        <v>25</v>
      </c>
      <c r="AC28" t="s">
        <v>22</v>
      </c>
      <c r="AD28" t="s">
        <v>519</v>
      </c>
      <c r="AE28">
        <v>1.5379101562801323E-4</v>
      </c>
      <c r="AG28" t="s">
        <v>97</v>
      </c>
      <c r="AH28" t="s">
        <v>519</v>
      </c>
      <c r="AI28">
        <v>0</v>
      </c>
    </row>
    <row r="29" spans="4:35" x14ac:dyDescent="0.45">
      <c r="E29" t="s">
        <v>384</v>
      </c>
      <c r="G29" t="s">
        <v>149</v>
      </c>
      <c r="I29" t="s">
        <v>236</v>
      </c>
      <c r="J29" t="s">
        <v>520</v>
      </c>
      <c r="K29">
        <v>1.1310991394499999E-4</v>
      </c>
      <c r="L29" t="s">
        <v>238</v>
      </c>
      <c r="N29" t="s">
        <v>346</v>
      </c>
      <c r="O29" t="s">
        <v>520</v>
      </c>
      <c r="P29">
        <v>6.2885765594349996E-4</v>
      </c>
      <c r="Q29" t="s">
        <v>238</v>
      </c>
      <c r="S29" t="s">
        <v>347</v>
      </c>
      <c r="T29" t="s">
        <v>520</v>
      </c>
      <c r="U29">
        <v>0</v>
      </c>
      <c r="V29" t="s">
        <v>238</v>
      </c>
      <c r="X29">
        <v>1.1415525114155251E-4</v>
      </c>
      <c r="Y29">
        <v>1.408812536774151E-4</v>
      </c>
      <c r="Z29" t="s">
        <v>520</v>
      </c>
      <c r="AA29" t="s">
        <v>25</v>
      </c>
      <c r="AC29" t="s">
        <v>22</v>
      </c>
      <c r="AD29" t="s">
        <v>520</v>
      </c>
      <c r="AE29">
        <v>1.5230303744709925E-4</v>
      </c>
      <c r="AG29" t="s">
        <v>97</v>
      </c>
      <c r="AH29" t="s">
        <v>520</v>
      </c>
      <c r="AI29">
        <v>0</v>
      </c>
    </row>
    <row r="30" spans="4:35" x14ac:dyDescent="0.45">
      <c r="E30" t="s">
        <v>385</v>
      </c>
      <c r="G30" t="s">
        <v>149</v>
      </c>
      <c r="I30" t="s">
        <v>236</v>
      </c>
      <c r="J30" t="s">
        <v>521</v>
      </c>
      <c r="K30">
        <v>6.323049556913807E-5</v>
      </c>
      <c r="L30" t="s">
        <v>238</v>
      </c>
      <c r="N30" t="s">
        <v>346</v>
      </c>
      <c r="O30" t="s">
        <v>521</v>
      </c>
      <c r="P30">
        <v>6.5058314405250001E-4</v>
      </c>
      <c r="Q30" t="s">
        <v>238</v>
      </c>
      <c r="S30" t="s">
        <v>347</v>
      </c>
      <c r="T30" t="s">
        <v>521</v>
      </c>
      <c r="U30">
        <v>0</v>
      </c>
      <c r="V30" t="s">
        <v>238</v>
      </c>
      <c r="X30">
        <v>1.1415525114155251E-4</v>
      </c>
      <c r="Y30">
        <v>1.4054976837464471E-4</v>
      </c>
      <c r="Z30" t="s">
        <v>521</v>
      </c>
      <c r="AA30" t="s">
        <v>25</v>
      </c>
      <c r="AC30" t="s">
        <v>22</v>
      </c>
      <c r="AD30" t="s">
        <v>521</v>
      </c>
      <c r="AE30">
        <v>1.5174504562925651E-4</v>
      </c>
      <c r="AG30" t="s">
        <v>97</v>
      </c>
      <c r="AH30" t="s">
        <v>521</v>
      </c>
      <c r="AI30">
        <v>0</v>
      </c>
    </row>
    <row r="31" spans="4:35" x14ac:dyDescent="0.45">
      <c r="E31" t="s">
        <v>386</v>
      </c>
      <c r="G31" t="s">
        <v>149</v>
      </c>
      <c r="I31" t="s">
        <v>236</v>
      </c>
      <c r="J31" t="s">
        <v>522</v>
      </c>
      <c r="K31">
        <v>5.8028706370760014E-5</v>
      </c>
      <c r="L31" t="s">
        <v>238</v>
      </c>
      <c r="N31" t="s">
        <v>346</v>
      </c>
      <c r="O31" t="s">
        <v>522</v>
      </c>
      <c r="P31">
        <v>6.9652223447489998E-4</v>
      </c>
      <c r="Q31" t="s">
        <v>238</v>
      </c>
      <c r="S31" t="s">
        <v>347</v>
      </c>
      <c r="T31" t="s">
        <v>522</v>
      </c>
      <c r="U31">
        <v>0</v>
      </c>
      <c r="V31" t="s">
        <v>238</v>
      </c>
      <c r="X31">
        <v>1.1415525114155251E-4</v>
      </c>
      <c r="Y31">
        <v>1.4253868019126702E-4</v>
      </c>
      <c r="Z31" t="s">
        <v>522</v>
      </c>
      <c r="AA31" t="s">
        <v>25</v>
      </c>
      <c r="AC31" t="s">
        <v>22</v>
      </c>
      <c r="AD31" t="s">
        <v>522</v>
      </c>
      <c r="AE31">
        <v>1.5093905744792811E-4</v>
      </c>
      <c r="AG31" t="s">
        <v>97</v>
      </c>
      <c r="AH31" t="s">
        <v>522</v>
      </c>
      <c r="AI31">
        <v>0</v>
      </c>
    </row>
    <row r="32" spans="4:35" x14ac:dyDescent="0.45">
      <c r="E32" t="s">
        <v>387</v>
      </c>
      <c r="G32" t="s">
        <v>149</v>
      </c>
      <c r="I32" t="s">
        <v>236</v>
      </c>
      <c r="J32" t="s">
        <v>523</v>
      </c>
      <c r="K32">
        <v>4.3704439808237599E-5</v>
      </c>
      <c r="L32" t="s">
        <v>238</v>
      </c>
      <c r="N32" t="s">
        <v>346</v>
      </c>
      <c r="O32" t="s">
        <v>523</v>
      </c>
      <c r="P32">
        <v>7.0833207233139998E-4</v>
      </c>
      <c r="Q32" t="s">
        <v>238</v>
      </c>
      <c r="S32" t="s">
        <v>347</v>
      </c>
      <c r="T32" t="s">
        <v>523</v>
      </c>
      <c r="U32">
        <v>0</v>
      </c>
      <c r="V32" t="s">
        <v>238</v>
      </c>
      <c r="X32">
        <v>1.1415525114155251E-4</v>
      </c>
      <c r="Y32">
        <v>1.4883690094390442E-4</v>
      </c>
      <c r="Z32" t="s">
        <v>523</v>
      </c>
      <c r="AA32" t="s">
        <v>25</v>
      </c>
      <c r="AC32" t="s">
        <v>22</v>
      </c>
      <c r="AD32" t="s">
        <v>523</v>
      </c>
      <c r="AE32">
        <v>1.5093905744792811E-4</v>
      </c>
      <c r="AG32" t="s">
        <v>97</v>
      </c>
      <c r="AH32" t="s">
        <v>523</v>
      </c>
      <c r="AI32">
        <v>0</v>
      </c>
    </row>
    <row r="33" spans="5:35" x14ac:dyDescent="0.45">
      <c r="E33" t="s">
        <v>388</v>
      </c>
      <c r="G33" t="s">
        <v>149</v>
      </c>
      <c r="I33" t="s">
        <v>236</v>
      </c>
      <c r="J33" t="s">
        <v>524</v>
      </c>
      <c r="K33">
        <v>2.7385416752042591E-5</v>
      </c>
      <c r="L33" t="s">
        <v>238</v>
      </c>
      <c r="N33" t="s">
        <v>346</v>
      </c>
      <c r="O33" t="s">
        <v>524</v>
      </c>
      <c r="P33">
        <v>7.2519964935199995E-4</v>
      </c>
      <c r="Q33" t="s">
        <v>238</v>
      </c>
      <c r="S33" t="s">
        <v>347</v>
      </c>
      <c r="T33" t="s">
        <v>524</v>
      </c>
      <c r="U33">
        <v>0</v>
      </c>
      <c r="V33" t="s">
        <v>238</v>
      </c>
      <c r="X33">
        <v>1.1415525114155251E-4</v>
      </c>
      <c r="Y33">
        <v>1.5049432745775637E-4</v>
      </c>
      <c r="Z33" t="s">
        <v>524</v>
      </c>
      <c r="AA33" t="s">
        <v>25</v>
      </c>
      <c r="AC33" t="s">
        <v>22</v>
      </c>
      <c r="AD33" t="s">
        <v>524</v>
      </c>
      <c r="AE33">
        <v>1.5149704926577086E-4</v>
      </c>
      <c r="AG33" t="s">
        <v>97</v>
      </c>
      <c r="AH33" t="s">
        <v>524</v>
      </c>
      <c r="AI33">
        <v>0</v>
      </c>
    </row>
    <row r="34" spans="5:35" x14ac:dyDescent="0.45">
      <c r="E34" t="s">
        <v>389</v>
      </c>
      <c r="G34" t="s">
        <v>149</v>
      </c>
      <c r="I34" t="s">
        <v>236</v>
      </c>
      <c r="J34" t="s">
        <v>525</v>
      </c>
      <c r="K34">
        <v>1.3229240074424712E-5</v>
      </c>
      <c r="L34" t="s">
        <v>238</v>
      </c>
      <c r="N34" t="s">
        <v>346</v>
      </c>
      <c r="O34" t="s">
        <v>525</v>
      </c>
      <c r="P34">
        <v>7.2471055100479999E-4</v>
      </c>
      <c r="Q34" t="s">
        <v>238</v>
      </c>
      <c r="S34" t="s">
        <v>347</v>
      </c>
      <c r="T34" t="s">
        <v>525</v>
      </c>
      <c r="U34">
        <v>0</v>
      </c>
      <c r="V34" t="s">
        <v>238</v>
      </c>
      <c r="X34">
        <v>1.1415525114155251E-4</v>
      </c>
      <c r="Y34">
        <v>1.7237235744060203E-4</v>
      </c>
      <c r="Z34" t="s">
        <v>525</v>
      </c>
      <c r="AA34" t="s">
        <v>25</v>
      </c>
      <c r="AC34" t="s">
        <v>22</v>
      </c>
      <c r="AD34" t="s">
        <v>525</v>
      </c>
      <c r="AE34">
        <v>1.5226170471985165E-4</v>
      </c>
      <c r="AG34" t="s">
        <v>97</v>
      </c>
      <c r="AH34" t="s">
        <v>525</v>
      </c>
      <c r="AI34">
        <v>0</v>
      </c>
    </row>
    <row r="35" spans="5:35" x14ac:dyDescent="0.45">
      <c r="E35" t="s">
        <v>147</v>
      </c>
      <c r="G35" t="s">
        <v>153</v>
      </c>
      <c r="I35" t="s">
        <v>236</v>
      </c>
      <c r="J35" t="s">
        <v>526</v>
      </c>
      <c r="K35">
        <v>4.4099239153781125E-6</v>
      </c>
      <c r="L35" t="s">
        <v>238</v>
      </c>
      <c r="N35" t="s">
        <v>346</v>
      </c>
      <c r="O35" t="s">
        <v>526</v>
      </c>
      <c r="P35">
        <v>7.0706549407619998E-4</v>
      </c>
      <c r="Q35" t="s">
        <v>238</v>
      </c>
      <c r="S35" t="s">
        <v>347</v>
      </c>
      <c r="T35" t="s">
        <v>526</v>
      </c>
      <c r="U35">
        <v>0</v>
      </c>
      <c r="V35" t="s">
        <v>238</v>
      </c>
      <c r="X35">
        <v>1.1415525114155251E-4</v>
      </c>
      <c r="Y35">
        <v>2.2209515285616027E-4</v>
      </c>
      <c r="Z35" t="s">
        <v>526</v>
      </c>
      <c r="AA35" t="s">
        <v>25</v>
      </c>
      <c r="AC35" t="s">
        <v>22</v>
      </c>
      <c r="AD35" t="s">
        <v>526</v>
      </c>
      <c r="AE35">
        <v>1.5238570290159446E-4</v>
      </c>
      <c r="AG35" t="s">
        <v>97</v>
      </c>
      <c r="AH35" t="s">
        <v>526</v>
      </c>
      <c r="AI35">
        <v>0</v>
      </c>
    </row>
    <row r="36" spans="5:35" x14ac:dyDescent="0.45">
      <c r="E36" t="s">
        <v>151</v>
      </c>
      <c r="G36" t="s">
        <v>153</v>
      </c>
      <c r="I36" t="s">
        <v>236</v>
      </c>
      <c r="J36" t="s">
        <v>527</v>
      </c>
      <c r="K36">
        <v>0</v>
      </c>
      <c r="L36" t="s">
        <v>238</v>
      </c>
      <c r="N36" t="s">
        <v>346</v>
      </c>
      <c r="O36" t="s">
        <v>527</v>
      </c>
      <c r="P36">
        <v>7.0113247688780001E-4</v>
      </c>
      <c r="Q36" t="s">
        <v>238</v>
      </c>
      <c r="S36" t="s">
        <v>347</v>
      </c>
      <c r="T36" t="s">
        <v>527</v>
      </c>
      <c r="U36">
        <v>0</v>
      </c>
      <c r="V36" t="s">
        <v>238</v>
      </c>
      <c r="X36">
        <v>1.1415525114155251E-4</v>
      </c>
      <c r="Y36">
        <v>2.2209515285616027E-4</v>
      </c>
      <c r="Z36" t="s">
        <v>527</v>
      </c>
      <c r="AA36" t="s">
        <v>25</v>
      </c>
      <c r="AC36" t="s">
        <v>22</v>
      </c>
      <c r="AD36" t="s">
        <v>527</v>
      </c>
      <c r="AE36">
        <v>1.5269569835595155E-4</v>
      </c>
      <c r="AG36" t="s">
        <v>97</v>
      </c>
      <c r="AH36" t="s">
        <v>527</v>
      </c>
      <c r="AI36">
        <v>0</v>
      </c>
    </row>
    <row r="37" spans="5:35" x14ac:dyDescent="0.45">
      <c r="E37" t="s">
        <v>154</v>
      </c>
      <c r="G37" t="s">
        <v>153</v>
      </c>
      <c r="I37" t="s">
        <v>236</v>
      </c>
      <c r="J37" t="s">
        <v>528</v>
      </c>
      <c r="K37">
        <v>0</v>
      </c>
      <c r="L37" t="s">
        <v>238</v>
      </c>
      <c r="N37" t="s">
        <v>346</v>
      </c>
      <c r="O37" t="s">
        <v>528</v>
      </c>
      <c r="P37">
        <v>7.3162121721949999E-4</v>
      </c>
      <c r="Q37" t="s">
        <v>238</v>
      </c>
      <c r="S37" t="s">
        <v>347</v>
      </c>
      <c r="T37" t="s">
        <v>528</v>
      </c>
      <c r="U37">
        <v>0</v>
      </c>
      <c r="V37" t="s">
        <v>238</v>
      </c>
      <c r="X37">
        <v>1.1415525114155251E-4</v>
      </c>
      <c r="Y37">
        <v>1.7237235744060203E-4</v>
      </c>
      <c r="Z37" t="s">
        <v>528</v>
      </c>
      <c r="AA37" t="s">
        <v>25</v>
      </c>
      <c r="AC37" t="s">
        <v>22</v>
      </c>
      <c r="AD37" t="s">
        <v>528</v>
      </c>
      <c r="AE37">
        <v>1.516830465383851E-4</v>
      </c>
      <c r="AG37" t="s">
        <v>97</v>
      </c>
      <c r="AH37" t="s">
        <v>528</v>
      </c>
      <c r="AI37">
        <v>0</v>
      </c>
    </row>
    <row r="38" spans="5:35" x14ac:dyDescent="0.45">
      <c r="E38" t="s">
        <v>157</v>
      </c>
      <c r="G38" t="s">
        <v>153</v>
      </c>
      <c r="I38" t="s">
        <v>236</v>
      </c>
      <c r="J38" t="s">
        <v>529</v>
      </c>
      <c r="K38">
        <v>0</v>
      </c>
      <c r="L38" t="s">
        <v>238</v>
      </c>
      <c r="N38" t="s">
        <v>346</v>
      </c>
      <c r="O38" t="s">
        <v>529</v>
      </c>
      <c r="P38">
        <v>7.4301084993589998E-4</v>
      </c>
      <c r="Q38" t="s">
        <v>238</v>
      </c>
      <c r="S38" t="s">
        <v>347</v>
      </c>
      <c r="T38" t="s">
        <v>529</v>
      </c>
      <c r="U38">
        <v>0</v>
      </c>
      <c r="V38" t="s">
        <v>238</v>
      </c>
      <c r="X38">
        <v>1.1415525114155251E-4</v>
      </c>
      <c r="Y38">
        <v>1.5579809230208258E-4</v>
      </c>
      <c r="Z38" t="s">
        <v>529</v>
      </c>
      <c r="AA38" t="s">
        <v>25</v>
      </c>
      <c r="AC38" t="s">
        <v>22</v>
      </c>
      <c r="AD38" t="s">
        <v>529</v>
      </c>
      <c r="AE38">
        <v>1.4500781108789612E-4</v>
      </c>
      <c r="AG38" t="s">
        <v>97</v>
      </c>
      <c r="AH38" t="s">
        <v>529</v>
      </c>
      <c r="AI38">
        <v>0</v>
      </c>
    </row>
    <row r="39" spans="5:35" x14ac:dyDescent="0.45">
      <c r="E39" t="s">
        <v>158</v>
      </c>
      <c r="G39" t="s">
        <v>153</v>
      </c>
      <c r="I39" t="s">
        <v>236</v>
      </c>
      <c r="J39" t="s">
        <v>530</v>
      </c>
      <c r="K39">
        <v>0</v>
      </c>
      <c r="L39" t="s">
        <v>238</v>
      </c>
      <c r="N39" t="s">
        <v>346</v>
      </c>
      <c r="O39" t="s">
        <v>530</v>
      </c>
      <c r="P39">
        <v>7.3031971298860002E-4</v>
      </c>
      <c r="Q39" t="s">
        <v>238</v>
      </c>
      <c r="S39" t="s">
        <v>347</v>
      </c>
      <c r="T39" t="s">
        <v>530</v>
      </c>
      <c r="U39">
        <v>0</v>
      </c>
      <c r="V39" t="s">
        <v>238</v>
      </c>
      <c r="X39">
        <v>1.1415525114155251E-4</v>
      </c>
      <c r="Y39">
        <v>1.093901499142282E-4</v>
      </c>
      <c r="Z39" t="s">
        <v>530</v>
      </c>
      <c r="AA39" t="s">
        <v>25</v>
      </c>
      <c r="AC39" t="s">
        <v>22</v>
      </c>
      <c r="AD39" t="s">
        <v>530</v>
      </c>
      <c r="AE39">
        <v>1.3107868200545159E-4</v>
      </c>
      <c r="AG39" t="s">
        <v>97</v>
      </c>
      <c r="AH39" t="s">
        <v>530</v>
      </c>
      <c r="AI39">
        <v>0</v>
      </c>
    </row>
    <row r="40" spans="5:35" x14ac:dyDescent="0.45">
      <c r="E40" t="s">
        <v>159</v>
      </c>
      <c r="G40" t="s">
        <v>153</v>
      </c>
      <c r="I40" t="s">
        <v>236</v>
      </c>
      <c r="J40" t="s">
        <v>531</v>
      </c>
      <c r="K40">
        <v>0</v>
      </c>
      <c r="L40" t="s">
        <v>238</v>
      </c>
      <c r="N40" t="s">
        <v>346</v>
      </c>
      <c r="O40" t="s">
        <v>531</v>
      </c>
      <c r="P40">
        <v>6.9794614836540001E-4</v>
      </c>
      <c r="Q40" t="s">
        <v>238</v>
      </c>
      <c r="S40" t="s">
        <v>347</v>
      </c>
      <c r="T40" t="s">
        <v>531</v>
      </c>
      <c r="U40">
        <v>0</v>
      </c>
      <c r="V40" t="s">
        <v>238</v>
      </c>
      <c r="X40">
        <v>1.1415525114155251E-4</v>
      </c>
      <c r="Y40">
        <v>7.9556472664893237E-5</v>
      </c>
      <c r="Z40" t="s">
        <v>531</v>
      </c>
      <c r="AA40" t="s">
        <v>25</v>
      </c>
      <c r="AC40" t="s">
        <v>22</v>
      </c>
      <c r="AD40" t="s">
        <v>531</v>
      </c>
      <c r="AE40">
        <v>1.2184081746561077E-4</v>
      </c>
      <c r="AG40" t="s">
        <v>97</v>
      </c>
      <c r="AH40" t="s">
        <v>531</v>
      </c>
      <c r="AI40">
        <v>0</v>
      </c>
    </row>
    <row r="41" spans="5:35" x14ac:dyDescent="0.45">
      <c r="E41" t="s">
        <v>160</v>
      </c>
      <c r="G41" t="s">
        <v>153</v>
      </c>
      <c r="I41" t="s">
        <v>236</v>
      </c>
      <c r="J41" t="s">
        <v>532</v>
      </c>
      <c r="K41">
        <v>0</v>
      </c>
      <c r="L41" t="s">
        <v>238</v>
      </c>
      <c r="N41" t="s">
        <v>346</v>
      </c>
      <c r="O41" t="s">
        <v>532</v>
      </c>
      <c r="P41">
        <v>5.6574475756920005E-4</v>
      </c>
      <c r="Q41" t="s">
        <v>238</v>
      </c>
      <c r="S41" t="s">
        <v>347</v>
      </c>
      <c r="T41" t="s">
        <v>532</v>
      </c>
      <c r="U41">
        <v>0</v>
      </c>
      <c r="V41" t="s">
        <v>238</v>
      </c>
      <c r="X41">
        <v>1.1415525114155251E-4</v>
      </c>
      <c r="Y41">
        <v>5.6352501470966035E-5</v>
      </c>
      <c r="Z41" t="s">
        <v>532</v>
      </c>
      <c r="AA41" t="s">
        <v>25</v>
      </c>
      <c r="AC41" t="s">
        <v>22</v>
      </c>
      <c r="AD41" t="s">
        <v>532</v>
      </c>
      <c r="AE41">
        <v>1.1518624837874559E-4</v>
      </c>
      <c r="AG41" t="s">
        <v>97</v>
      </c>
      <c r="AH41" t="s">
        <v>532</v>
      </c>
      <c r="AI41">
        <v>0</v>
      </c>
    </row>
    <row r="42" spans="5:35" x14ac:dyDescent="0.45">
      <c r="E42" t="s">
        <v>161</v>
      </c>
      <c r="G42" t="s">
        <v>153</v>
      </c>
      <c r="I42" t="s">
        <v>236</v>
      </c>
      <c r="J42" t="s">
        <v>533</v>
      </c>
      <c r="K42">
        <v>0</v>
      </c>
      <c r="L42" t="s">
        <v>238</v>
      </c>
      <c r="N42" t="s">
        <v>346</v>
      </c>
      <c r="O42" t="s">
        <v>533</v>
      </c>
      <c r="P42">
        <v>6.2655207245909997E-4</v>
      </c>
      <c r="Q42" t="s">
        <v>238</v>
      </c>
      <c r="S42" t="s">
        <v>347</v>
      </c>
      <c r="T42" t="s">
        <v>533</v>
      </c>
      <c r="U42">
        <v>0</v>
      </c>
      <c r="V42" t="s">
        <v>238</v>
      </c>
      <c r="X42">
        <v>1.1415525114155251E-4</v>
      </c>
      <c r="Y42">
        <v>2.9833677249334962E-5</v>
      </c>
      <c r="Z42" t="s">
        <v>533</v>
      </c>
      <c r="AA42" t="s">
        <v>25</v>
      </c>
      <c r="AC42" t="s">
        <v>22</v>
      </c>
      <c r="AD42" t="s">
        <v>533</v>
      </c>
      <c r="AE42">
        <v>1.1130097201747027E-4</v>
      </c>
      <c r="AG42" t="s">
        <v>97</v>
      </c>
      <c r="AH42" t="s">
        <v>533</v>
      </c>
      <c r="AI42">
        <v>0</v>
      </c>
    </row>
    <row r="43" spans="5:35" x14ac:dyDescent="0.45">
      <c r="E43" t="s">
        <v>162</v>
      </c>
      <c r="G43" t="s">
        <v>153</v>
      </c>
      <c r="I43" t="s">
        <v>236</v>
      </c>
      <c r="J43" t="s">
        <v>534</v>
      </c>
      <c r="K43">
        <v>0</v>
      </c>
      <c r="L43" t="s">
        <v>238</v>
      </c>
      <c r="N43" t="s">
        <v>346</v>
      </c>
      <c r="O43" t="s">
        <v>534</v>
      </c>
      <c r="P43">
        <v>6.5811013743920005E-4</v>
      </c>
      <c r="Q43" t="s">
        <v>238</v>
      </c>
      <c r="S43" t="s">
        <v>347</v>
      </c>
      <c r="T43" t="s">
        <v>534</v>
      </c>
      <c r="U43">
        <v>0</v>
      </c>
      <c r="V43" t="s">
        <v>238</v>
      </c>
      <c r="X43">
        <v>1.1415525114155251E-4</v>
      </c>
      <c r="Y43">
        <v>2.1546544680075254E-5</v>
      </c>
      <c r="Z43" t="s">
        <v>534</v>
      </c>
      <c r="AA43" t="s">
        <v>25</v>
      </c>
      <c r="AC43" t="s">
        <v>22</v>
      </c>
      <c r="AD43" t="s">
        <v>534</v>
      </c>
      <c r="AE43">
        <v>1.0911033747334695E-4</v>
      </c>
      <c r="AG43" t="s">
        <v>97</v>
      </c>
      <c r="AH43" t="s">
        <v>534</v>
      </c>
      <c r="AI43">
        <v>0</v>
      </c>
    </row>
    <row r="44" spans="5:35" x14ac:dyDescent="0.45">
      <c r="E44" t="s">
        <v>163</v>
      </c>
      <c r="G44" t="s">
        <v>153</v>
      </c>
      <c r="I44" t="s">
        <v>236</v>
      </c>
      <c r="J44" t="s">
        <v>535</v>
      </c>
      <c r="K44">
        <v>0</v>
      </c>
      <c r="L44" t="s">
        <v>238</v>
      </c>
      <c r="N44" t="s">
        <v>346</v>
      </c>
      <c r="O44" t="s">
        <v>535</v>
      </c>
      <c r="P44">
        <v>6.8671606921929997E-4</v>
      </c>
      <c r="Q44" t="s">
        <v>238</v>
      </c>
      <c r="S44" t="s">
        <v>347</v>
      </c>
      <c r="T44" t="s">
        <v>535</v>
      </c>
      <c r="U44">
        <v>0</v>
      </c>
      <c r="V44" t="s">
        <v>238</v>
      </c>
      <c r="X44">
        <v>1.1415525114155251E-4</v>
      </c>
      <c r="Y44">
        <v>1.4916838624667481E-5</v>
      </c>
      <c r="Z44" t="s">
        <v>535</v>
      </c>
      <c r="AA44" t="s">
        <v>25</v>
      </c>
      <c r="AC44" t="s">
        <v>22</v>
      </c>
      <c r="AD44" t="s">
        <v>535</v>
      </c>
      <c r="AE44">
        <v>1.0553505656642866E-4</v>
      </c>
      <c r="AG44" t="s">
        <v>97</v>
      </c>
      <c r="AH44" t="s">
        <v>535</v>
      </c>
      <c r="AI44">
        <v>0</v>
      </c>
    </row>
    <row r="45" spans="5:35" x14ac:dyDescent="0.45">
      <c r="E45" t="s">
        <v>164</v>
      </c>
      <c r="G45" t="s">
        <v>153</v>
      </c>
      <c r="I45" t="s">
        <v>236</v>
      </c>
      <c r="J45" t="s">
        <v>536</v>
      </c>
      <c r="K45">
        <v>0</v>
      </c>
      <c r="L45" t="s">
        <v>238</v>
      </c>
      <c r="N45" t="s">
        <v>346</v>
      </c>
      <c r="O45" t="s">
        <v>536</v>
      </c>
      <c r="P45">
        <v>7.4397414079140003E-4</v>
      </c>
      <c r="Q45" t="s">
        <v>238</v>
      </c>
      <c r="S45" t="s">
        <v>347</v>
      </c>
      <c r="T45" t="s">
        <v>536</v>
      </c>
      <c r="U45">
        <v>0</v>
      </c>
      <c r="V45" t="s">
        <v>238</v>
      </c>
      <c r="X45">
        <v>1.1415525114155251E-4</v>
      </c>
      <c r="Y45">
        <v>1.6574265138519424E-5</v>
      </c>
      <c r="Z45" t="s">
        <v>536</v>
      </c>
      <c r="AA45" t="s">
        <v>25</v>
      </c>
      <c r="AC45" t="s">
        <v>22</v>
      </c>
      <c r="AD45" t="s">
        <v>536</v>
      </c>
      <c r="AE45">
        <v>1.0642371020225229E-4</v>
      </c>
      <c r="AG45" t="s">
        <v>97</v>
      </c>
      <c r="AH45" t="s">
        <v>536</v>
      </c>
      <c r="AI45">
        <v>0</v>
      </c>
    </row>
    <row r="46" spans="5:35" x14ac:dyDescent="0.45">
      <c r="E46" t="s">
        <v>165</v>
      </c>
      <c r="G46" t="s">
        <v>153</v>
      </c>
      <c r="I46" t="s">
        <v>236</v>
      </c>
      <c r="J46" t="s">
        <v>537</v>
      </c>
      <c r="K46">
        <v>0</v>
      </c>
      <c r="L46" t="s">
        <v>238</v>
      </c>
      <c r="N46" t="s">
        <v>346</v>
      </c>
      <c r="O46" t="s">
        <v>537</v>
      </c>
      <c r="P46">
        <v>7.713260556836E-4</v>
      </c>
      <c r="Q46" t="s">
        <v>238</v>
      </c>
      <c r="S46" t="s">
        <v>347</v>
      </c>
      <c r="T46" t="s">
        <v>537</v>
      </c>
      <c r="U46">
        <v>0</v>
      </c>
      <c r="V46" t="s">
        <v>238</v>
      </c>
      <c r="X46">
        <v>1.1415525114155251E-4</v>
      </c>
      <c r="Y46">
        <v>1.4585353321897093E-5</v>
      </c>
      <c r="Z46" t="s">
        <v>537</v>
      </c>
      <c r="AA46" t="s">
        <v>25</v>
      </c>
      <c r="AC46" t="s">
        <v>22</v>
      </c>
      <c r="AD46" t="s">
        <v>537</v>
      </c>
      <c r="AE46">
        <v>1.0559705565730008E-4</v>
      </c>
      <c r="AG46" t="s">
        <v>97</v>
      </c>
      <c r="AH46" t="s">
        <v>537</v>
      </c>
      <c r="AI46">
        <v>0</v>
      </c>
    </row>
    <row r="47" spans="5:35" x14ac:dyDescent="0.45">
      <c r="E47" t="s">
        <v>166</v>
      </c>
      <c r="G47" t="s">
        <v>153</v>
      </c>
      <c r="I47" t="s">
        <v>236</v>
      </c>
      <c r="J47" t="s">
        <v>538</v>
      </c>
      <c r="K47">
        <v>0</v>
      </c>
      <c r="L47" t="s">
        <v>238</v>
      </c>
      <c r="N47" t="s">
        <v>346</v>
      </c>
      <c r="O47" t="s">
        <v>538</v>
      </c>
      <c r="P47">
        <v>7.2733763141599999E-4</v>
      </c>
      <c r="Q47" t="s">
        <v>238</v>
      </c>
      <c r="S47" t="s">
        <v>347</v>
      </c>
      <c r="T47" t="s">
        <v>538</v>
      </c>
      <c r="U47">
        <v>0</v>
      </c>
      <c r="V47" t="s">
        <v>238</v>
      </c>
      <c r="X47">
        <v>1.1415525114155251E-4</v>
      </c>
      <c r="Y47">
        <v>2.1215059377304864E-5</v>
      </c>
      <c r="Z47" t="s">
        <v>538</v>
      </c>
      <c r="AA47" t="s">
        <v>25</v>
      </c>
      <c r="AC47" t="s">
        <v>22</v>
      </c>
      <c r="AD47" t="s">
        <v>538</v>
      </c>
      <c r="AE47">
        <v>1.161162347418168E-4</v>
      </c>
      <c r="AG47" t="s">
        <v>97</v>
      </c>
      <c r="AH47" t="s">
        <v>538</v>
      </c>
      <c r="AI47">
        <v>0</v>
      </c>
    </row>
    <row r="48" spans="5:35" x14ac:dyDescent="0.45">
      <c r="E48" t="s">
        <v>167</v>
      </c>
      <c r="G48" t="s">
        <v>153</v>
      </c>
      <c r="I48" t="s">
        <v>236</v>
      </c>
      <c r="J48" t="s">
        <v>539</v>
      </c>
      <c r="K48">
        <v>0</v>
      </c>
      <c r="L48" t="s">
        <v>238</v>
      </c>
      <c r="N48" t="s">
        <v>346</v>
      </c>
      <c r="O48" t="s">
        <v>539</v>
      </c>
      <c r="P48">
        <v>7.219553392372E-4</v>
      </c>
      <c r="Q48" t="s">
        <v>238</v>
      </c>
      <c r="S48" t="s">
        <v>347</v>
      </c>
      <c r="T48" t="s">
        <v>539</v>
      </c>
      <c r="U48">
        <v>0</v>
      </c>
      <c r="V48" t="s">
        <v>238</v>
      </c>
      <c r="X48">
        <v>1.1415525114155251E-4</v>
      </c>
      <c r="Y48">
        <v>5.7678442682047593E-5</v>
      </c>
      <c r="Z48" t="s">
        <v>539</v>
      </c>
      <c r="AA48" t="s">
        <v>25</v>
      </c>
      <c r="AC48" t="s">
        <v>22</v>
      </c>
      <c r="AD48" t="s">
        <v>539</v>
      </c>
      <c r="AE48">
        <v>1.3368264382205102E-4</v>
      </c>
      <c r="AG48" t="s">
        <v>97</v>
      </c>
      <c r="AH48" t="s">
        <v>539</v>
      </c>
      <c r="AI48">
        <v>0</v>
      </c>
    </row>
    <row r="49" spans="5:35" x14ac:dyDescent="0.45">
      <c r="E49" t="s">
        <v>168</v>
      </c>
      <c r="G49" t="s">
        <v>153</v>
      </c>
      <c r="I49" t="s">
        <v>236</v>
      </c>
      <c r="J49" t="s">
        <v>540</v>
      </c>
      <c r="K49">
        <v>0</v>
      </c>
      <c r="L49" t="s">
        <v>238</v>
      </c>
      <c r="N49" t="s">
        <v>346</v>
      </c>
      <c r="O49" t="s">
        <v>540</v>
      </c>
      <c r="P49">
        <v>7.4813438939370003E-4</v>
      </c>
      <c r="Q49" t="s">
        <v>238</v>
      </c>
      <c r="S49" t="s">
        <v>347</v>
      </c>
      <c r="T49" t="s">
        <v>540</v>
      </c>
      <c r="U49">
        <v>0</v>
      </c>
      <c r="V49" t="s">
        <v>238</v>
      </c>
      <c r="X49">
        <v>1.1415525114155251E-4</v>
      </c>
      <c r="Y49">
        <v>1.6905750441289813E-4</v>
      </c>
      <c r="Z49" t="s">
        <v>540</v>
      </c>
      <c r="AA49" t="s">
        <v>25</v>
      </c>
      <c r="AC49" t="s">
        <v>22</v>
      </c>
      <c r="AD49" t="s">
        <v>540</v>
      </c>
      <c r="AE49">
        <v>1.4742577563188131E-4</v>
      </c>
      <c r="AG49" t="s">
        <v>97</v>
      </c>
      <c r="AH49" t="s">
        <v>540</v>
      </c>
      <c r="AI49">
        <v>0</v>
      </c>
    </row>
    <row r="50" spans="5:35" x14ac:dyDescent="0.45">
      <c r="E50" t="s">
        <v>169</v>
      </c>
      <c r="G50" t="s">
        <v>153</v>
      </c>
      <c r="I50" t="s">
        <v>236</v>
      </c>
      <c r="J50" t="s">
        <v>541</v>
      </c>
      <c r="K50">
        <v>0</v>
      </c>
      <c r="L50" t="s">
        <v>238</v>
      </c>
      <c r="N50" t="s">
        <v>346</v>
      </c>
      <c r="O50" t="s">
        <v>541</v>
      </c>
      <c r="P50">
        <v>7.4919421224590001E-4</v>
      </c>
      <c r="Q50" t="s">
        <v>238</v>
      </c>
      <c r="S50" t="s">
        <v>347</v>
      </c>
      <c r="T50" t="s">
        <v>541</v>
      </c>
      <c r="U50">
        <v>0</v>
      </c>
      <c r="V50" t="s">
        <v>238</v>
      </c>
      <c r="X50">
        <v>1.1415525114155251E-4</v>
      </c>
      <c r="Y50">
        <v>1.9060404909297337E-4</v>
      </c>
      <c r="Z50" t="s">
        <v>541</v>
      </c>
      <c r="AA50" t="s">
        <v>25</v>
      </c>
      <c r="AC50" t="s">
        <v>22</v>
      </c>
      <c r="AD50" t="s">
        <v>541</v>
      </c>
      <c r="AE50">
        <v>1.5312969199205147E-4</v>
      </c>
      <c r="AG50" t="s">
        <v>97</v>
      </c>
      <c r="AH50" t="s">
        <v>541</v>
      </c>
      <c r="AI50">
        <v>0</v>
      </c>
    </row>
    <row r="51" spans="5:35" x14ac:dyDescent="0.45">
      <c r="E51" t="s">
        <v>170</v>
      </c>
      <c r="G51" t="s">
        <v>153</v>
      </c>
      <c r="I51" t="s">
        <v>236</v>
      </c>
      <c r="J51" t="s">
        <v>542</v>
      </c>
      <c r="K51">
        <v>2.189285142293419E-5</v>
      </c>
      <c r="L51" t="s">
        <v>238</v>
      </c>
      <c r="N51" t="s">
        <v>346</v>
      </c>
      <c r="O51" t="s">
        <v>542</v>
      </c>
      <c r="P51">
        <v>7.5167054927369995E-4</v>
      </c>
      <c r="Q51" t="s">
        <v>238</v>
      </c>
      <c r="S51" t="s">
        <v>347</v>
      </c>
      <c r="T51" t="s">
        <v>542</v>
      </c>
      <c r="U51">
        <v>0</v>
      </c>
      <c r="V51" t="s">
        <v>238</v>
      </c>
      <c r="X51">
        <v>1.1415525114155251E-4</v>
      </c>
      <c r="Y51">
        <v>1.4585353321897094E-4</v>
      </c>
      <c r="Z51" t="s">
        <v>542</v>
      </c>
      <c r="AA51" t="s">
        <v>25</v>
      </c>
      <c r="AC51" t="s">
        <v>22</v>
      </c>
      <c r="AD51" t="s">
        <v>542</v>
      </c>
      <c r="AE51">
        <v>1.5240636926521826E-4</v>
      </c>
      <c r="AG51" t="s">
        <v>97</v>
      </c>
      <c r="AH51" t="s">
        <v>542</v>
      </c>
      <c r="AI51">
        <v>0</v>
      </c>
    </row>
    <row r="52" spans="5:35" x14ac:dyDescent="0.45">
      <c r="E52" t="s">
        <v>171</v>
      </c>
      <c r="G52" t="s">
        <v>153</v>
      </c>
      <c r="I52" t="s">
        <v>236</v>
      </c>
      <c r="J52" t="s">
        <v>543</v>
      </c>
      <c r="K52">
        <v>5.3831944498064368E-5</v>
      </c>
      <c r="L52" t="s">
        <v>238</v>
      </c>
      <c r="N52" t="s">
        <v>346</v>
      </c>
      <c r="O52" t="s">
        <v>543</v>
      </c>
      <c r="P52">
        <v>7.5983714490679996E-4</v>
      </c>
      <c r="Q52" t="s">
        <v>238</v>
      </c>
      <c r="S52" t="s">
        <v>347</v>
      </c>
      <c r="T52" t="s">
        <v>543</v>
      </c>
      <c r="U52">
        <v>0</v>
      </c>
      <c r="V52" t="s">
        <v>238</v>
      </c>
      <c r="X52">
        <v>1.1415525114155251E-4</v>
      </c>
      <c r="Y52">
        <v>1.4452759200788939E-4</v>
      </c>
      <c r="Z52" t="s">
        <v>543</v>
      </c>
      <c r="AA52" t="s">
        <v>25</v>
      </c>
      <c r="AC52" t="s">
        <v>22</v>
      </c>
      <c r="AD52" t="s">
        <v>543</v>
      </c>
      <c r="AE52">
        <v>1.5093905744792811E-4</v>
      </c>
      <c r="AG52" t="s">
        <v>97</v>
      </c>
      <c r="AH52" t="s">
        <v>543</v>
      </c>
      <c r="AI52">
        <v>0</v>
      </c>
    </row>
    <row r="53" spans="5:35" x14ac:dyDescent="0.45">
      <c r="E53" t="s">
        <v>172</v>
      </c>
      <c r="G53" t="s">
        <v>153</v>
      </c>
      <c r="I53" t="s">
        <v>236</v>
      </c>
      <c r="J53" t="s">
        <v>544</v>
      </c>
      <c r="K53">
        <v>1.1091351531130001E-4</v>
      </c>
      <c r="L53" t="s">
        <v>238</v>
      </c>
      <c r="N53" t="s">
        <v>346</v>
      </c>
      <c r="O53" t="s">
        <v>544</v>
      </c>
      <c r="P53">
        <v>5.299222913119E-4</v>
      </c>
      <c r="Q53" t="s">
        <v>238</v>
      </c>
      <c r="S53" t="s">
        <v>347</v>
      </c>
      <c r="T53" t="s">
        <v>544</v>
      </c>
      <c r="U53">
        <v>0</v>
      </c>
      <c r="V53" t="s">
        <v>238</v>
      </c>
      <c r="X53">
        <v>1.1415525114155251E-4</v>
      </c>
      <c r="Y53">
        <v>1.408812536774151E-4</v>
      </c>
      <c r="Z53" t="s">
        <v>544</v>
      </c>
      <c r="AA53" t="s">
        <v>25</v>
      </c>
      <c r="AC53" t="s">
        <v>22</v>
      </c>
      <c r="AD53" t="s">
        <v>544</v>
      </c>
      <c r="AE53">
        <v>1.4957507744875701E-4</v>
      </c>
      <c r="AG53" t="s">
        <v>97</v>
      </c>
      <c r="AH53" t="s">
        <v>544</v>
      </c>
      <c r="AI53">
        <v>0</v>
      </c>
    </row>
    <row r="54" spans="5:35" x14ac:dyDescent="0.45">
      <c r="E54" t="s">
        <v>173</v>
      </c>
      <c r="G54" t="s">
        <v>153</v>
      </c>
      <c r="I54" t="s">
        <v>236</v>
      </c>
      <c r="J54" t="s">
        <v>545</v>
      </c>
      <c r="K54">
        <v>1.467382057816E-4</v>
      </c>
      <c r="L54" t="s">
        <v>238</v>
      </c>
      <c r="N54" t="s">
        <v>346</v>
      </c>
      <c r="O54" t="s">
        <v>545</v>
      </c>
      <c r="P54">
        <v>6.1506260449570001E-4</v>
      </c>
      <c r="Q54" t="s">
        <v>238</v>
      </c>
      <c r="S54" t="s">
        <v>347</v>
      </c>
      <c r="T54" t="s">
        <v>545</v>
      </c>
      <c r="U54">
        <v>0</v>
      </c>
      <c r="V54" t="s">
        <v>238</v>
      </c>
      <c r="X54">
        <v>1.1415525114155251E-4</v>
      </c>
      <c r="Y54">
        <v>1.4054976837464471E-4</v>
      </c>
      <c r="Z54" t="s">
        <v>545</v>
      </c>
      <c r="AA54" t="s">
        <v>25</v>
      </c>
      <c r="AC54" t="s">
        <v>22</v>
      </c>
      <c r="AD54" t="s">
        <v>545</v>
      </c>
      <c r="AE54">
        <v>1.4860375835843817E-4</v>
      </c>
      <c r="AG54" t="s">
        <v>97</v>
      </c>
      <c r="AH54" t="s">
        <v>545</v>
      </c>
      <c r="AI54">
        <v>0</v>
      </c>
    </row>
    <row r="55" spans="5:35" x14ac:dyDescent="0.45">
      <c r="E55" t="s">
        <v>174</v>
      </c>
      <c r="G55" t="s">
        <v>153</v>
      </c>
      <c r="I55" t="s">
        <v>236</v>
      </c>
      <c r="J55" t="s">
        <v>546</v>
      </c>
      <c r="K55">
        <v>1.6787724228270001E-4</v>
      </c>
      <c r="L55" t="s">
        <v>238</v>
      </c>
      <c r="N55" t="s">
        <v>346</v>
      </c>
      <c r="O55" t="s">
        <v>546</v>
      </c>
      <c r="P55">
        <v>6.9514796423489995E-4</v>
      </c>
      <c r="Q55" t="s">
        <v>238</v>
      </c>
      <c r="S55" t="s">
        <v>347</v>
      </c>
      <c r="T55" t="s">
        <v>546</v>
      </c>
      <c r="U55">
        <v>0</v>
      </c>
      <c r="V55" t="s">
        <v>238</v>
      </c>
      <c r="X55">
        <v>1.1415525114155251E-4</v>
      </c>
      <c r="Y55">
        <v>1.4253868019126702E-4</v>
      </c>
      <c r="Z55" t="s">
        <v>546</v>
      </c>
      <c r="AA55" t="s">
        <v>25</v>
      </c>
      <c r="AC55" t="s">
        <v>22</v>
      </c>
      <c r="AD55" t="s">
        <v>546</v>
      </c>
      <c r="AE55">
        <v>1.4637179108706723E-4</v>
      </c>
      <c r="AG55" t="s">
        <v>97</v>
      </c>
      <c r="AH55" t="s">
        <v>546</v>
      </c>
      <c r="AI55">
        <v>0</v>
      </c>
    </row>
    <row r="56" spans="5:35" x14ac:dyDescent="0.45">
      <c r="E56" t="s">
        <v>175</v>
      </c>
      <c r="G56" t="s">
        <v>153</v>
      </c>
      <c r="I56" t="s">
        <v>236</v>
      </c>
      <c r="J56" t="s">
        <v>547</v>
      </c>
      <c r="K56">
        <v>1.8146659785839999E-4</v>
      </c>
      <c r="L56" t="s">
        <v>238</v>
      </c>
      <c r="N56" t="s">
        <v>346</v>
      </c>
      <c r="O56" t="s">
        <v>547</v>
      </c>
      <c r="P56">
        <v>7.7462214839169995E-4</v>
      </c>
      <c r="Q56" t="s">
        <v>238</v>
      </c>
      <c r="S56" t="s">
        <v>347</v>
      </c>
      <c r="T56" t="s">
        <v>547</v>
      </c>
      <c r="U56">
        <v>0</v>
      </c>
      <c r="V56" t="s">
        <v>238</v>
      </c>
      <c r="X56">
        <v>1.1415525114155251E-4</v>
      </c>
      <c r="Y56">
        <v>1.4883690094390442E-4</v>
      </c>
      <c r="Z56" t="s">
        <v>547</v>
      </c>
      <c r="AA56" t="s">
        <v>25</v>
      </c>
      <c r="AC56" t="s">
        <v>22</v>
      </c>
      <c r="AD56" t="s">
        <v>547</v>
      </c>
      <c r="AE56">
        <v>1.4515247563326276E-4</v>
      </c>
      <c r="AG56" t="s">
        <v>97</v>
      </c>
      <c r="AH56" t="s">
        <v>547</v>
      </c>
      <c r="AI56">
        <v>0</v>
      </c>
    </row>
    <row r="57" spans="5:35" x14ac:dyDescent="0.45">
      <c r="E57" t="s">
        <v>176</v>
      </c>
      <c r="G57" t="s">
        <v>153</v>
      </c>
      <c r="I57" t="s">
        <v>236</v>
      </c>
      <c r="J57" t="s">
        <v>548</v>
      </c>
      <c r="K57">
        <v>1.2255203054390001E-4</v>
      </c>
      <c r="L57" t="s">
        <v>238</v>
      </c>
      <c r="N57" t="s">
        <v>346</v>
      </c>
      <c r="O57" t="s">
        <v>548</v>
      </c>
      <c r="P57">
        <v>8.4489757778020004E-4</v>
      </c>
      <c r="Q57" t="s">
        <v>238</v>
      </c>
      <c r="S57" t="s">
        <v>347</v>
      </c>
      <c r="T57" t="s">
        <v>548</v>
      </c>
      <c r="U57">
        <v>0</v>
      </c>
      <c r="V57" t="s">
        <v>238</v>
      </c>
      <c r="X57">
        <v>1.1415525114155251E-4</v>
      </c>
      <c r="Y57">
        <v>1.5049432745775637E-4</v>
      </c>
      <c r="Z57" t="s">
        <v>548</v>
      </c>
      <c r="AA57" t="s">
        <v>25</v>
      </c>
      <c r="AC57" t="s">
        <v>22</v>
      </c>
      <c r="AD57" t="s">
        <v>548</v>
      </c>
      <c r="AE57">
        <v>1.4451181836092481E-4</v>
      </c>
      <c r="AG57" t="s">
        <v>97</v>
      </c>
      <c r="AH57" t="s">
        <v>548</v>
      </c>
      <c r="AI57">
        <v>0</v>
      </c>
    </row>
    <row r="58" spans="5:35" x14ac:dyDescent="0.45">
      <c r="E58" t="s">
        <v>177</v>
      </c>
      <c r="G58" t="s">
        <v>153</v>
      </c>
      <c r="I58" t="s">
        <v>236</v>
      </c>
      <c r="J58" t="s">
        <v>549</v>
      </c>
      <c r="K58">
        <v>6.923675876401913E-5</v>
      </c>
      <c r="L58" t="s">
        <v>238</v>
      </c>
      <c r="N58" t="s">
        <v>346</v>
      </c>
      <c r="O58" t="s">
        <v>549</v>
      </c>
      <c r="P58">
        <v>8.7060595465530001E-4</v>
      </c>
      <c r="Q58" t="s">
        <v>238</v>
      </c>
      <c r="S58" t="s">
        <v>347</v>
      </c>
      <c r="T58" t="s">
        <v>549</v>
      </c>
      <c r="U58">
        <v>0</v>
      </c>
      <c r="V58" t="s">
        <v>238</v>
      </c>
      <c r="X58">
        <v>1.1415525114155251E-4</v>
      </c>
      <c r="Y58">
        <v>1.7237235744060203E-4</v>
      </c>
      <c r="Z58" t="s">
        <v>549</v>
      </c>
      <c r="AA58" t="s">
        <v>25</v>
      </c>
      <c r="AC58" t="s">
        <v>22</v>
      </c>
      <c r="AD58" t="s">
        <v>549</v>
      </c>
      <c r="AE58">
        <v>1.4451181836092481E-4</v>
      </c>
      <c r="AG58" t="s">
        <v>97</v>
      </c>
      <c r="AH58" t="s">
        <v>549</v>
      </c>
      <c r="AI58">
        <v>0</v>
      </c>
    </row>
    <row r="59" spans="5:35" x14ac:dyDescent="0.45">
      <c r="E59" t="s">
        <v>390</v>
      </c>
      <c r="G59" t="s">
        <v>156</v>
      </c>
      <c r="I59" t="s">
        <v>236</v>
      </c>
      <c r="J59" t="s">
        <v>550</v>
      </c>
      <c r="K59">
        <v>4.2627118933549041E-5</v>
      </c>
      <c r="L59" t="s">
        <v>238</v>
      </c>
      <c r="N59" t="s">
        <v>346</v>
      </c>
      <c r="O59" t="s">
        <v>550</v>
      </c>
      <c r="P59">
        <v>8.8281094156720001E-4</v>
      </c>
      <c r="Q59" t="s">
        <v>238</v>
      </c>
      <c r="S59" t="s">
        <v>347</v>
      </c>
      <c r="T59" t="s">
        <v>550</v>
      </c>
      <c r="U59">
        <v>0</v>
      </c>
      <c r="V59" t="s">
        <v>238</v>
      </c>
      <c r="X59">
        <v>1.1415525114155251E-4</v>
      </c>
      <c r="Y59">
        <v>2.2209515285616027E-4</v>
      </c>
      <c r="Z59" t="s">
        <v>550</v>
      </c>
      <c r="AA59" t="s">
        <v>25</v>
      </c>
      <c r="AC59" t="s">
        <v>22</v>
      </c>
      <c r="AD59" t="s">
        <v>550</v>
      </c>
      <c r="AE59">
        <v>1.4519380836051037E-4</v>
      </c>
      <c r="AG59" t="s">
        <v>97</v>
      </c>
      <c r="AH59" t="s">
        <v>550</v>
      </c>
      <c r="AI59">
        <v>0</v>
      </c>
    </row>
    <row r="60" spans="5:35" x14ac:dyDescent="0.45">
      <c r="E60" t="s">
        <v>391</v>
      </c>
      <c r="G60" t="s">
        <v>156</v>
      </c>
      <c r="I60" t="s">
        <v>236</v>
      </c>
      <c r="J60" t="s">
        <v>551</v>
      </c>
      <c r="K60">
        <v>0</v>
      </c>
      <c r="L60" t="s">
        <v>238</v>
      </c>
      <c r="N60" t="s">
        <v>346</v>
      </c>
      <c r="O60" t="s">
        <v>551</v>
      </c>
      <c r="P60">
        <v>8.8171378354270002E-4</v>
      </c>
      <c r="Q60" t="s">
        <v>238</v>
      </c>
      <c r="S60" t="s">
        <v>347</v>
      </c>
      <c r="T60" t="s">
        <v>551</v>
      </c>
      <c r="U60">
        <v>0</v>
      </c>
      <c r="V60" t="s">
        <v>238</v>
      </c>
      <c r="X60">
        <v>1.1415525114155251E-4</v>
      </c>
      <c r="Y60">
        <v>2.2209515285616027E-4</v>
      </c>
      <c r="Z60" t="s">
        <v>551</v>
      </c>
      <c r="AA60" t="s">
        <v>25</v>
      </c>
      <c r="AC60" t="s">
        <v>22</v>
      </c>
      <c r="AD60" t="s">
        <v>551</v>
      </c>
      <c r="AE60">
        <v>1.4618579381445301E-4</v>
      </c>
      <c r="AG60" t="s">
        <v>97</v>
      </c>
      <c r="AH60" t="s">
        <v>551</v>
      </c>
      <c r="AI60">
        <v>0</v>
      </c>
    </row>
    <row r="61" spans="5:35" x14ac:dyDescent="0.45">
      <c r="E61" t="s">
        <v>392</v>
      </c>
      <c r="G61" t="s">
        <v>156</v>
      </c>
      <c r="I61" t="s">
        <v>236</v>
      </c>
      <c r="J61" t="s">
        <v>552</v>
      </c>
      <c r="K61">
        <v>0</v>
      </c>
      <c r="L61" t="s">
        <v>238</v>
      </c>
      <c r="N61" t="s">
        <v>346</v>
      </c>
      <c r="O61" t="s">
        <v>552</v>
      </c>
      <c r="P61">
        <v>8.7623355922179997E-4</v>
      </c>
      <c r="Q61" t="s">
        <v>238</v>
      </c>
      <c r="S61" t="s">
        <v>347</v>
      </c>
      <c r="T61" t="s">
        <v>552</v>
      </c>
      <c r="U61">
        <v>0</v>
      </c>
      <c r="V61" t="s">
        <v>238</v>
      </c>
      <c r="X61">
        <v>1.1415525114155251E-4</v>
      </c>
      <c r="Y61">
        <v>1.7237235744060203E-4</v>
      </c>
      <c r="Z61" t="s">
        <v>552</v>
      </c>
      <c r="AA61" t="s">
        <v>25</v>
      </c>
      <c r="AC61" t="s">
        <v>22</v>
      </c>
      <c r="AD61" t="s">
        <v>552</v>
      </c>
      <c r="AE61">
        <v>1.4639245745069103E-4</v>
      </c>
      <c r="AG61" t="s">
        <v>97</v>
      </c>
      <c r="AH61" t="s">
        <v>552</v>
      </c>
      <c r="AI61">
        <v>0</v>
      </c>
    </row>
    <row r="62" spans="5:35" x14ac:dyDescent="0.45">
      <c r="E62" t="s">
        <v>393</v>
      </c>
      <c r="G62" t="s">
        <v>156</v>
      </c>
      <c r="I62" t="s">
        <v>236</v>
      </c>
      <c r="J62" t="s">
        <v>553</v>
      </c>
      <c r="K62">
        <v>0</v>
      </c>
      <c r="L62" t="s">
        <v>238</v>
      </c>
      <c r="N62" t="s">
        <v>346</v>
      </c>
      <c r="O62" t="s">
        <v>553</v>
      </c>
      <c r="P62">
        <v>8.7750709983709999E-4</v>
      </c>
      <c r="Q62" t="s">
        <v>238</v>
      </c>
      <c r="S62" t="s">
        <v>347</v>
      </c>
      <c r="T62" t="s">
        <v>553</v>
      </c>
      <c r="U62">
        <v>0</v>
      </c>
      <c r="V62" t="s">
        <v>238</v>
      </c>
      <c r="X62">
        <v>1.1415525114155251E-4</v>
      </c>
      <c r="Y62">
        <v>1.5579809230208258E-4</v>
      </c>
      <c r="Z62" t="s">
        <v>553</v>
      </c>
      <c r="AA62" t="s">
        <v>25</v>
      </c>
      <c r="AC62" t="s">
        <v>22</v>
      </c>
      <c r="AD62" t="s">
        <v>553</v>
      </c>
      <c r="AE62">
        <v>1.4337516836161553E-4</v>
      </c>
      <c r="AG62" t="s">
        <v>97</v>
      </c>
      <c r="AH62" t="s">
        <v>553</v>
      </c>
      <c r="AI62">
        <v>0</v>
      </c>
    </row>
    <row r="63" spans="5:35" x14ac:dyDescent="0.45">
      <c r="E63" t="s">
        <v>394</v>
      </c>
      <c r="G63" t="s">
        <v>156</v>
      </c>
      <c r="I63" t="s">
        <v>236</v>
      </c>
      <c r="J63" t="s">
        <v>554</v>
      </c>
      <c r="K63">
        <v>0</v>
      </c>
      <c r="L63" t="s">
        <v>238</v>
      </c>
      <c r="N63" t="s">
        <v>346</v>
      </c>
      <c r="O63" t="s">
        <v>554</v>
      </c>
      <c r="P63">
        <v>8.7986139000709998E-4</v>
      </c>
      <c r="Q63" t="s">
        <v>238</v>
      </c>
      <c r="S63" t="s">
        <v>347</v>
      </c>
      <c r="T63" t="s">
        <v>554</v>
      </c>
      <c r="U63">
        <v>0</v>
      </c>
      <c r="V63" t="s">
        <v>238</v>
      </c>
      <c r="X63">
        <v>1.1415525114155251E-4</v>
      </c>
      <c r="Y63">
        <v>1.093901499142282E-4</v>
      </c>
      <c r="Z63" t="s">
        <v>554</v>
      </c>
      <c r="AA63" t="s">
        <v>25</v>
      </c>
      <c r="AC63" t="s">
        <v>22</v>
      </c>
      <c r="AD63" t="s">
        <v>554</v>
      </c>
      <c r="AE63">
        <v>1.315953410960467E-4</v>
      </c>
      <c r="AG63" t="s">
        <v>97</v>
      </c>
      <c r="AH63" t="s">
        <v>554</v>
      </c>
      <c r="AI63">
        <v>0</v>
      </c>
    </row>
    <row r="64" spans="5:35" x14ac:dyDescent="0.45">
      <c r="E64" t="s">
        <v>395</v>
      </c>
      <c r="G64" t="s">
        <v>156</v>
      </c>
      <c r="I64" t="s">
        <v>236</v>
      </c>
      <c r="J64" t="s">
        <v>555</v>
      </c>
      <c r="K64">
        <v>0</v>
      </c>
      <c r="L64" t="s">
        <v>238</v>
      </c>
      <c r="N64" t="s">
        <v>346</v>
      </c>
      <c r="O64" t="s">
        <v>555</v>
      </c>
      <c r="P64">
        <v>8.3498457093670003E-4</v>
      </c>
      <c r="Q64" t="s">
        <v>238</v>
      </c>
      <c r="S64" t="s">
        <v>347</v>
      </c>
      <c r="T64" t="s">
        <v>555</v>
      </c>
      <c r="U64">
        <v>0</v>
      </c>
      <c r="V64" t="s">
        <v>238</v>
      </c>
      <c r="X64">
        <v>1.1415525114155251E-4</v>
      </c>
      <c r="Y64">
        <v>7.9556472664893237E-5</v>
      </c>
      <c r="Z64" t="s">
        <v>555</v>
      </c>
      <c r="AA64" t="s">
        <v>25</v>
      </c>
      <c r="AC64" t="s">
        <v>22</v>
      </c>
      <c r="AD64" t="s">
        <v>555</v>
      </c>
      <c r="AE64">
        <v>1.2002217746671592E-4</v>
      </c>
      <c r="AG64" t="s">
        <v>97</v>
      </c>
      <c r="AH64" t="s">
        <v>555</v>
      </c>
      <c r="AI64">
        <v>0</v>
      </c>
    </row>
    <row r="65" spans="5:35" x14ac:dyDescent="0.45">
      <c r="E65" t="s">
        <v>396</v>
      </c>
      <c r="G65" t="s">
        <v>156</v>
      </c>
      <c r="I65" t="s">
        <v>236</v>
      </c>
      <c r="J65" t="s">
        <v>556</v>
      </c>
      <c r="K65">
        <v>0</v>
      </c>
      <c r="L65" t="s">
        <v>238</v>
      </c>
      <c r="N65" t="s">
        <v>346</v>
      </c>
      <c r="O65" t="s">
        <v>556</v>
      </c>
      <c r="P65">
        <v>4.914168868991E-4</v>
      </c>
      <c r="Q65" t="s">
        <v>238</v>
      </c>
      <c r="S65" t="s">
        <v>347</v>
      </c>
      <c r="T65" t="s">
        <v>556</v>
      </c>
      <c r="U65">
        <v>0</v>
      </c>
      <c r="V65" t="s">
        <v>238</v>
      </c>
      <c r="X65">
        <v>1.1415525114155251E-4</v>
      </c>
      <c r="Y65">
        <v>5.6352501470966035E-5</v>
      </c>
      <c r="Z65" t="s">
        <v>556</v>
      </c>
      <c r="AA65" t="s">
        <v>25</v>
      </c>
      <c r="AC65" t="s">
        <v>22</v>
      </c>
      <c r="AD65" t="s">
        <v>556</v>
      </c>
      <c r="AE65">
        <v>1.132436101981079E-4</v>
      </c>
      <c r="AG65" t="s">
        <v>97</v>
      </c>
      <c r="AH65" t="s">
        <v>556</v>
      </c>
      <c r="AI65">
        <v>0</v>
      </c>
    </row>
    <row r="66" spans="5:35" x14ac:dyDescent="0.45">
      <c r="E66" t="s">
        <v>397</v>
      </c>
      <c r="G66" t="s">
        <v>156</v>
      </c>
      <c r="I66" t="s">
        <v>236</v>
      </c>
      <c r="J66" t="s">
        <v>557</v>
      </c>
      <c r="K66">
        <v>0</v>
      </c>
      <c r="L66" t="s">
        <v>238</v>
      </c>
      <c r="N66" t="s">
        <v>346</v>
      </c>
      <c r="O66" t="s">
        <v>557</v>
      </c>
      <c r="P66">
        <v>4.8985610532700005E-4</v>
      </c>
      <c r="Q66" t="s">
        <v>238</v>
      </c>
      <c r="S66" t="s">
        <v>347</v>
      </c>
      <c r="T66" t="s">
        <v>557</v>
      </c>
      <c r="U66">
        <v>0</v>
      </c>
      <c r="V66" t="s">
        <v>238</v>
      </c>
      <c r="X66">
        <v>1.1415525114155251E-4</v>
      </c>
      <c r="Y66">
        <v>2.9833677249334962E-5</v>
      </c>
      <c r="Z66" t="s">
        <v>557</v>
      </c>
      <c r="AA66" t="s">
        <v>25</v>
      </c>
      <c r="AC66" t="s">
        <v>22</v>
      </c>
      <c r="AD66" t="s">
        <v>557</v>
      </c>
      <c r="AE66">
        <v>1.0737436292894732E-4</v>
      </c>
      <c r="AG66" t="s">
        <v>97</v>
      </c>
      <c r="AH66" t="s">
        <v>557</v>
      </c>
      <c r="AI66">
        <v>0</v>
      </c>
    </row>
    <row r="67" spans="5:35" x14ac:dyDescent="0.45">
      <c r="E67" t="s">
        <v>398</v>
      </c>
      <c r="G67" t="s">
        <v>156</v>
      </c>
      <c r="I67" t="s">
        <v>236</v>
      </c>
      <c r="J67" t="s">
        <v>558</v>
      </c>
      <c r="K67">
        <v>0</v>
      </c>
      <c r="L67" t="s">
        <v>238</v>
      </c>
      <c r="N67" t="s">
        <v>346</v>
      </c>
      <c r="O67" t="s">
        <v>558</v>
      </c>
      <c r="P67">
        <v>5.3921507435590002E-4</v>
      </c>
      <c r="Q67" t="s">
        <v>238</v>
      </c>
      <c r="S67" t="s">
        <v>347</v>
      </c>
      <c r="T67" t="s">
        <v>558</v>
      </c>
      <c r="U67">
        <v>0</v>
      </c>
      <c r="V67" t="s">
        <v>238</v>
      </c>
      <c r="X67">
        <v>1.1415525114155251E-4</v>
      </c>
      <c r="Y67">
        <v>2.1546544680075254E-5</v>
      </c>
      <c r="Z67" t="s">
        <v>558</v>
      </c>
      <c r="AA67" t="s">
        <v>25</v>
      </c>
      <c r="AC67" t="s">
        <v>22</v>
      </c>
      <c r="AD67" t="s">
        <v>558</v>
      </c>
      <c r="AE67">
        <v>1.096588095438796E-4</v>
      </c>
      <c r="AG67" t="s">
        <v>97</v>
      </c>
      <c r="AH67" t="s">
        <v>558</v>
      </c>
      <c r="AI67">
        <v>0</v>
      </c>
    </row>
    <row r="68" spans="5:35" x14ac:dyDescent="0.45">
      <c r="E68" t="s">
        <v>399</v>
      </c>
      <c r="G68" t="s">
        <v>156</v>
      </c>
      <c r="I68" t="s">
        <v>236</v>
      </c>
      <c r="J68" t="s">
        <v>559</v>
      </c>
      <c r="K68">
        <v>0</v>
      </c>
      <c r="L68" t="s">
        <v>238</v>
      </c>
      <c r="N68" t="s">
        <v>346</v>
      </c>
      <c r="O68" t="s">
        <v>559</v>
      </c>
      <c r="P68">
        <v>5.4682870636029997E-4</v>
      </c>
      <c r="Q68" t="s">
        <v>238</v>
      </c>
      <c r="S68" t="s">
        <v>347</v>
      </c>
      <c r="T68" t="s">
        <v>559</v>
      </c>
      <c r="U68">
        <v>0</v>
      </c>
      <c r="V68" t="s">
        <v>238</v>
      </c>
      <c r="X68">
        <v>1.1415525114155251E-4</v>
      </c>
      <c r="Y68">
        <v>1.4916838624667481E-5</v>
      </c>
      <c r="Z68" t="s">
        <v>559</v>
      </c>
      <c r="AA68" t="s">
        <v>25</v>
      </c>
      <c r="AC68" t="s">
        <v>22</v>
      </c>
      <c r="AD68" t="s">
        <v>559</v>
      </c>
      <c r="AE68">
        <v>1.0722017863627062E-4</v>
      </c>
      <c r="AG68" t="s">
        <v>97</v>
      </c>
      <c r="AH68" t="s">
        <v>559</v>
      </c>
      <c r="AI68">
        <v>0</v>
      </c>
    </row>
    <row r="69" spans="5:35" x14ac:dyDescent="0.45">
      <c r="E69" t="s">
        <v>400</v>
      </c>
      <c r="G69" t="s">
        <v>156</v>
      </c>
      <c r="I69" t="s">
        <v>236</v>
      </c>
      <c r="J69" t="s">
        <v>560</v>
      </c>
      <c r="K69">
        <v>0</v>
      </c>
      <c r="L69" t="s">
        <v>238</v>
      </c>
      <c r="N69" t="s">
        <v>346</v>
      </c>
      <c r="O69" t="s">
        <v>560</v>
      </c>
      <c r="P69">
        <v>5.5739558818960002E-4</v>
      </c>
      <c r="Q69" t="s">
        <v>238</v>
      </c>
      <c r="S69" t="s">
        <v>347</v>
      </c>
      <c r="T69" t="s">
        <v>560</v>
      </c>
      <c r="U69">
        <v>0</v>
      </c>
      <c r="V69" t="s">
        <v>238</v>
      </c>
      <c r="X69">
        <v>1.1415525114155251E-4</v>
      </c>
      <c r="Y69">
        <v>1.6574265138519424E-5</v>
      </c>
      <c r="Z69" t="s">
        <v>560</v>
      </c>
      <c r="AA69" t="s">
        <v>25</v>
      </c>
      <c r="AC69" t="s">
        <v>22</v>
      </c>
      <c r="AD69" t="s">
        <v>560</v>
      </c>
      <c r="AE69">
        <v>1.0697218227278496E-4</v>
      </c>
      <c r="AG69" t="s">
        <v>97</v>
      </c>
      <c r="AH69" t="s">
        <v>560</v>
      </c>
      <c r="AI69">
        <v>0</v>
      </c>
    </row>
    <row r="70" spans="5:35" x14ac:dyDescent="0.45">
      <c r="E70" t="s">
        <v>401</v>
      </c>
      <c r="G70" t="s">
        <v>156</v>
      </c>
      <c r="I70" t="s">
        <v>236</v>
      </c>
      <c r="J70" t="s">
        <v>561</v>
      </c>
      <c r="K70">
        <v>0</v>
      </c>
      <c r="L70" t="s">
        <v>238</v>
      </c>
      <c r="N70" t="s">
        <v>346</v>
      </c>
      <c r="O70" t="s">
        <v>561</v>
      </c>
      <c r="P70">
        <v>6.1834293160389995E-4</v>
      </c>
      <c r="Q70" t="s">
        <v>238</v>
      </c>
      <c r="S70" t="s">
        <v>347</v>
      </c>
      <c r="T70" t="s">
        <v>561</v>
      </c>
      <c r="U70">
        <v>0</v>
      </c>
      <c r="V70" t="s">
        <v>238</v>
      </c>
      <c r="X70">
        <v>1.1415525114155251E-4</v>
      </c>
      <c r="Y70">
        <v>1.4585353321897093E-5</v>
      </c>
      <c r="Z70" t="s">
        <v>561</v>
      </c>
      <c r="AA70" t="s">
        <v>25</v>
      </c>
      <c r="AC70" t="s">
        <v>22</v>
      </c>
      <c r="AD70" t="s">
        <v>561</v>
      </c>
      <c r="AE70">
        <v>1.0726151136351822E-4</v>
      </c>
      <c r="AG70" t="s">
        <v>97</v>
      </c>
      <c r="AH70" t="s">
        <v>561</v>
      </c>
      <c r="AI70">
        <v>0</v>
      </c>
    </row>
    <row r="71" spans="5:35" x14ac:dyDescent="0.45">
      <c r="E71" t="s">
        <v>402</v>
      </c>
      <c r="G71" t="s">
        <v>156</v>
      </c>
      <c r="I71" t="s">
        <v>236</v>
      </c>
      <c r="J71" t="s">
        <v>562</v>
      </c>
      <c r="K71">
        <v>0</v>
      </c>
      <c r="L71" t="s">
        <v>238</v>
      </c>
      <c r="N71" t="s">
        <v>346</v>
      </c>
      <c r="O71" t="s">
        <v>562</v>
      </c>
      <c r="P71">
        <v>6.710329147516E-4</v>
      </c>
      <c r="Q71" t="s">
        <v>238</v>
      </c>
      <c r="S71" t="s">
        <v>347</v>
      </c>
      <c r="T71" t="s">
        <v>562</v>
      </c>
      <c r="U71">
        <v>0</v>
      </c>
      <c r="V71" t="s">
        <v>238</v>
      </c>
      <c r="X71">
        <v>1.1415525114155251E-4</v>
      </c>
      <c r="Y71">
        <v>2.1215059377304864E-5</v>
      </c>
      <c r="Z71" t="s">
        <v>562</v>
      </c>
      <c r="AA71" t="s">
        <v>25</v>
      </c>
      <c r="AC71" t="s">
        <v>22</v>
      </c>
      <c r="AD71" t="s">
        <v>562</v>
      </c>
      <c r="AE71">
        <v>1.1604471590363533E-4</v>
      </c>
      <c r="AG71" t="s">
        <v>97</v>
      </c>
      <c r="AH71" t="s">
        <v>562</v>
      </c>
      <c r="AI71">
        <v>0</v>
      </c>
    </row>
    <row r="72" spans="5:35" x14ac:dyDescent="0.45">
      <c r="E72" t="s">
        <v>403</v>
      </c>
      <c r="G72" t="s">
        <v>156</v>
      </c>
      <c r="I72" t="s">
        <v>236</v>
      </c>
      <c r="J72" t="s">
        <v>563</v>
      </c>
      <c r="K72">
        <v>0</v>
      </c>
      <c r="L72" t="s">
        <v>238</v>
      </c>
      <c r="N72" t="s">
        <v>346</v>
      </c>
      <c r="O72" t="s">
        <v>563</v>
      </c>
      <c r="P72">
        <v>7.1000427065790004E-4</v>
      </c>
      <c r="Q72" t="s">
        <v>238</v>
      </c>
      <c r="S72" t="s">
        <v>347</v>
      </c>
      <c r="T72" t="s">
        <v>563</v>
      </c>
      <c r="U72">
        <v>0</v>
      </c>
      <c r="V72" t="s">
        <v>238</v>
      </c>
      <c r="X72">
        <v>1.1415525114155251E-4</v>
      </c>
      <c r="Y72">
        <v>5.7678442682047593E-5</v>
      </c>
      <c r="Z72" t="s">
        <v>563</v>
      </c>
      <c r="AA72" t="s">
        <v>25</v>
      </c>
      <c r="AC72" t="s">
        <v>22</v>
      </c>
      <c r="AD72" t="s">
        <v>563</v>
      </c>
      <c r="AE72">
        <v>1.3022184134956554E-4</v>
      </c>
      <c r="AG72" t="s">
        <v>97</v>
      </c>
      <c r="AH72" t="s">
        <v>563</v>
      </c>
      <c r="AI72">
        <v>0</v>
      </c>
    </row>
    <row r="73" spans="5:35" x14ac:dyDescent="0.45">
      <c r="E73" t="s">
        <v>404</v>
      </c>
      <c r="G73" t="s">
        <v>156</v>
      </c>
      <c r="I73" t="s">
        <v>236</v>
      </c>
      <c r="J73" t="s">
        <v>564</v>
      </c>
      <c r="K73">
        <v>0</v>
      </c>
      <c r="L73" t="s">
        <v>238</v>
      </c>
      <c r="N73" t="s">
        <v>346</v>
      </c>
      <c r="O73" t="s">
        <v>564</v>
      </c>
      <c r="P73">
        <v>7.8320095774429995E-4</v>
      </c>
      <c r="Q73" t="s">
        <v>238</v>
      </c>
      <c r="S73" t="s">
        <v>347</v>
      </c>
      <c r="T73" t="s">
        <v>564</v>
      </c>
      <c r="U73">
        <v>0</v>
      </c>
      <c r="V73" t="s">
        <v>238</v>
      </c>
      <c r="X73">
        <v>1.1415525114155251E-4</v>
      </c>
      <c r="Y73">
        <v>1.6905750441289813E-4</v>
      </c>
      <c r="Z73" t="s">
        <v>564</v>
      </c>
      <c r="AA73" t="s">
        <v>25</v>
      </c>
      <c r="AC73" t="s">
        <v>22</v>
      </c>
      <c r="AD73" t="s">
        <v>564</v>
      </c>
      <c r="AE73">
        <v>1.4464696315898137E-4</v>
      </c>
      <c r="AG73" t="s">
        <v>97</v>
      </c>
      <c r="AH73" t="s">
        <v>564</v>
      </c>
      <c r="AI73">
        <v>0</v>
      </c>
    </row>
    <row r="74" spans="5:35" x14ac:dyDescent="0.45">
      <c r="E74" t="s">
        <v>405</v>
      </c>
      <c r="G74" t="s">
        <v>156</v>
      </c>
      <c r="I74" t="s">
        <v>236</v>
      </c>
      <c r="J74" t="s">
        <v>565</v>
      </c>
      <c r="K74">
        <v>0</v>
      </c>
      <c r="L74" t="s">
        <v>238</v>
      </c>
      <c r="N74" t="s">
        <v>346</v>
      </c>
      <c r="O74" t="s">
        <v>565</v>
      </c>
      <c r="P74">
        <v>8.5605046940940004E-4</v>
      </c>
      <c r="Q74" t="s">
        <v>238</v>
      </c>
      <c r="S74" t="s">
        <v>347</v>
      </c>
      <c r="T74" t="s">
        <v>565</v>
      </c>
      <c r="U74">
        <v>0</v>
      </c>
      <c r="V74" t="s">
        <v>238</v>
      </c>
      <c r="X74">
        <v>1.1415525114155251E-4</v>
      </c>
      <c r="Y74">
        <v>1.9060404909297337E-4</v>
      </c>
      <c r="Z74" t="s">
        <v>565</v>
      </c>
      <c r="AA74" t="s">
        <v>25</v>
      </c>
      <c r="AC74" t="s">
        <v>22</v>
      </c>
      <c r="AD74" t="s">
        <v>565</v>
      </c>
      <c r="AE74">
        <v>1.5295484133575094E-4</v>
      </c>
      <c r="AG74" t="s">
        <v>97</v>
      </c>
      <c r="AH74" t="s">
        <v>565</v>
      </c>
      <c r="AI74">
        <v>0</v>
      </c>
    </row>
    <row r="75" spans="5:35" x14ac:dyDescent="0.45">
      <c r="E75" t="s">
        <v>406</v>
      </c>
      <c r="G75" t="s">
        <v>156</v>
      </c>
      <c r="I75" t="s">
        <v>236</v>
      </c>
      <c r="J75" t="s">
        <v>566</v>
      </c>
      <c r="K75">
        <v>2.6482299351700171E-5</v>
      </c>
      <c r="L75" t="s">
        <v>238</v>
      </c>
      <c r="N75" t="s">
        <v>346</v>
      </c>
      <c r="O75" t="s">
        <v>566</v>
      </c>
      <c r="P75">
        <v>8.8362210431170004E-4</v>
      </c>
      <c r="Q75" t="s">
        <v>238</v>
      </c>
      <c r="S75" t="s">
        <v>347</v>
      </c>
      <c r="T75" t="s">
        <v>566</v>
      </c>
      <c r="U75">
        <v>0</v>
      </c>
      <c r="V75" t="s">
        <v>238</v>
      </c>
      <c r="X75">
        <v>1.1415525114155251E-4</v>
      </c>
      <c r="Y75">
        <v>1.4585353321897094E-4</v>
      </c>
      <c r="Z75" t="s">
        <v>566</v>
      </c>
      <c r="AA75" t="s">
        <v>25</v>
      </c>
      <c r="AC75" t="s">
        <v>22</v>
      </c>
      <c r="AD75" t="s">
        <v>566</v>
      </c>
      <c r="AE75">
        <v>1.5233485042703682E-4</v>
      </c>
      <c r="AG75" t="s">
        <v>97</v>
      </c>
      <c r="AH75" t="s">
        <v>566</v>
      </c>
      <c r="AI75">
        <v>0</v>
      </c>
    </row>
    <row r="76" spans="5:35" x14ac:dyDescent="0.45">
      <c r="E76" t="s">
        <v>407</v>
      </c>
      <c r="G76" t="s">
        <v>156</v>
      </c>
      <c r="I76" t="s">
        <v>236</v>
      </c>
      <c r="J76" t="s">
        <v>567</v>
      </c>
      <c r="K76">
        <v>1.212518993719E-4</v>
      </c>
      <c r="L76" t="s">
        <v>238</v>
      </c>
      <c r="N76" t="s">
        <v>346</v>
      </c>
      <c r="O76" t="s">
        <v>567</v>
      </c>
      <c r="P76">
        <v>9.0820367518440004E-4</v>
      </c>
      <c r="Q76" t="s">
        <v>238</v>
      </c>
      <c r="S76" t="s">
        <v>347</v>
      </c>
      <c r="T76" t="s">
        <v>567</v>
      </c>
      <c r="U76">
        <v>0</v>
      </c>
      <c r="V76" t="s">
        <v>238</v>
      </c>
      <c r="X76">
        <v>1.1415525114155251E-4</v>
      </c>
      <c r="Y76">
        <v>1.4452759200788939E-4</v>
      </c>
      <c r="Z76" t="s">
        <v>567</v>
      </c>
      <c r="AA76" t="s">
        <v>25</v>
      </c>
      <c r="AC76" t="s">
        <v>22</v>
      </c>
      <c r="AD76" t="s">
        <v>567</v>
      </c>
      <c r="AE76">
        <v>1.515081958820846E-4</v>
      </c>
      <c r="AG76" t="s">
        <v>97</v>
      </c>
      <c r="AH76" t="s">
        <v>567</v>
      </c>
      <c r="AI76">
        <v>0</v>
      </c>
    </row>
    <row r="77" spans="5:35" x14ac:dyDescent="0.45">
      <c r="E77" t="s">
        <v>408</v>
      </c>
      <c r="G77" t="s">
        <v>156</v>
      </c>
      <c r="I77" t="s">
        <v>236</v>
      </c>
      <c r="J77" t="s">
        <v>568</v>
      </c>
      <c r="K77">
        <v>2.3669369517270001E-4</v>
      </c>
      <c r="L77" t="s">
        <v>238</v>
      </c>
      <c r="N77" t="s">
        <v>346</v>
      </c>
      <c r="O77" t="s">
        <v>568</v>
      </c>
      <c r="P77">
        <v>8.9746375388500004E-4</v>
      </c>
      <c r="Q77" t="s">
        <v>238</v>
      </c>
      <c r="S77" t="s">
        <v>347</v>
      </c>
      <c r="T77" t="s">
        <v>568</v>
      </c>
      <c r="U77">
        <v>0</v>
      </c>
      <c r="V77" t="s">
        <v>238</v>
      </c>
      <c r="X77">
        <v>1.1415525114155251E-4</v>
      </c>
      <c r="Y77">
        <v>1.408812536774151E-4</v>
      </c>
      <c r="Z77" t="s">
        <v>568</v>
      </c>
      <c r="AA77" t="s">
        <v>25</v>
      </c>
      <c r="AC77" t="s">
        <v>22</v>
      </c>
      <c r="AD77" t="s">
        <v>568</v>
      </c>
      <c r="AE77">
        <v>1.5165286042745124E-4</v>
      </c>
      <c r="AG77" t="s">
        <v>97</v>
      </c>
      <c r="AH77" t="s">
        <v>568</v>
      </c>
      <c r="AI77">
        <v>0</v>
      </c>
    </row>
    <row r="78" spans="5:35" x14ac:dyDescent="0.45">
      <c r="E78" t="s">
        <v>409</v>
      </c>
      <c r="G78" t="s">
        <v>156</v>
      </c>
      <c r="I78" t="s">
        <v>236</v>
      </c>
      <c r="J78" t="s">
        <v>569</v>
      </c>
      <c r="K78">
        <v>2.4709923353290002E-4</v>
      </c>
      <c r="L78" t="s">
        <v>238</v>
      </c>
      <c r="N78" t="s">
        <v>346</v>
      </c>
      <c r="O78" t="s">
        <v>569</v>
      </c>
      <c r="P78">
        <v>9.0599545322640003E-4</v>
      </c>
      <c r="Q78" t="s">
        <v>238</v>
      </c>
      <c r="S78" t="s">
        <v>347</v>
      </c>
      <c r="T78" t="s">
        <v>569</v>
      </c>
      <c r="U78">
        <v>0</v>
      </c>
      <c r="V78" t="s">
        <v>238</v>
      </c>
      <c r="X78">
        <v>1.1415525114155251E-4</v>
      </c>
      <c r="Y78">
        <v>1.4054976837464471E-4</v>
      </c>
      <c r="Z78" t="s">
        <v>569</v>
      </c>
      <c r="AA78" t="s">
        <v>25</v>
      </c>
      <c r="AC78" t="s">
        <v>22</v>
      </c>
      <c r="AD78" t="s">
        <v>569</v>
      </c>
      <c r="AE78">
        <v>1.5165286042745124E-4</v>
      </c>
      <c r="AG78" t="s">
        <v>97</v>
      </c>
      <c r="AH78" t="s">
        <v>569</v>
      </c>
      <c r="AI78">
        <v>0</v>
      </c>
    </row>
    <row r="79" spans="5:35" x14ac:dyDescent="0.45">
      <c r="E79" t="s">
        <v>410</v>
      </c>
      <c r="G79" t="s">
        <v>156</v>
      </c>
      <c r="I79" t="s">
        <v>236</v>
      </c>
      <c r="J79" t="s">
        <v>570</v>
      </c>
      <c r="K79">
        <v>2.3458253859040001E-4</v>
      </c>
      <c r="L79" t="s">
        <v>238</v>
      </c>
      <c r="N79" t="s">
        <v>346</v>
      </c>
      <c r="O79" t="s">
        <v>570</v>
      </c>
      <c r="P79">
        <v>8.6649882172690001E-4</v>
      </c>
      <c r="Q79" t="s">
        <v>238</v>
      </c>
      <c r="S79" t="s">
        <v>347</v>
      </c>
      <c r="T79" t="s">
        <v>570</v>
      </c>
      <c r="U79">
        <v>0</v>
      </c>
      <c r="V79" t="s">
        <v>238</v>
      </c>
      <c r="X79">
        <v>1.1415525114155251E-4</v>
      </c>
      <c r="Y79">
        <v>1.4253868019126702E-4</v>
      </c>
      <c r="Z79" t="s">
        <v>570</v>
      </c>
      <c r="AA79" t="s">
        <v>25</v>
      </c>
      <c r="AC79" t="s">
        <v>22</v>
      </c>
      <c r="AD79" t="s">
        <v>570</v>
      </c>
      <c r="AE79">
        <v>1.5136353133671796E-4</v>
      </c>
      <c r="AG79" t="s">
        <v>97</v>
      </c>
      <c r="AH79" t="s">
        <v>570</v>
      </c>
      <c r="AI79">
        <v>0</v>
      </c>
    </row>
    <row r="80" spans="5:35" x14ac:dyDescent="0.45">
      <c r="E80" t="s">
        <v>411</v>
      </c>
      <c r="G80" t="s">
        <v>156</v>
      </c>
      <c r="I80" t="s">
        <v>236</v>
      </c>
      <c r="J80" t="s">
        <v>571</v>
      </c>
      <c r="K80">
        <v>2.3190779736119999E-4</v>
      </c>
      <c r="L80" t="s">
        <v>238</v>
      </c>
      <c r="N80" t="s">
        <v>346</v>
      </c>
      <c r="O80" t="s">
        <v>571</v>
      </c>
      <c r="P80">
        <v>8.3175901414479997E-4</v>
      </c>
      <c r="Q80" t="s">
        <v>238</v>
      </c>
      <c r="S80" t="s">
        <v>347</v>
      </c>
      <c r="T80" t="s">
        <v>571</v>
      </c>
      <c r="U80">
        <v>0</v>
      </c>
      <c r="V80" t="s">
        <v>238</v>
      </c>
      <c r="X80">
        <v>1.1415525114155251E-4</v>
      </c>
      <c r="Y80">
        <v>1.4883690094390442E-4</v>
      </c>
      <c r="Z80" t="s">
        <v>571</v>
      </c>
      <c r="AA80" t="s">
        <v>25</v>
      </c>
      <c r="AC80" t="s">
        <v>22</v>
      </c>
      <c r="AD80" t="s">
        <v>571</v>
      </c>
      <c r="AE80">
        <v>1.5136353133671796E-4</v>
      </c>
      <c r="AG80" t="s">
        <v>97</v>
      </c>
      <c r="AH80" t="s">
        <v>571</v>
      </c>
      <c r="AI80">
        <v>0</v>
      </c>
    </row>
    <row r="81" spans="5:35" x14ac:dyDescent="0.45">
      <c r="E81" t="s">
        <v>412</v>
      </c>
      <c r="G81" t="s">
        <v>156</v>
      </c>
      <c r="I81" t="s">
        <v>236</v>
      </c>
      <c r="J81" t="s">
        <v>572</v>
      </c>
      <c r="K81">
        <v>1.4023505299970001E-4</v>
      </c>
      <c r="L81" t="s">
        <v>238</v>
      </c>
      <c r="N81" t="s">
        <v>346</v>
      </c>
      <c r="O81" t="s">
        <v>572</v>
      </c>
      <c r="P81">
        <v>6.7839067642139997E-4</v>
      </c>
      <c r="Q81" t="s">
        <v>238</v>
      </c>
      <c r="S81" t="s">
        <v>347</v>
      </c>
      <c r="T81" t="s">
        <v>572</v>
      </c>
      <c r="U81">
        <v>0</v>
      </c>
      <c r="V81" t="s">
        <v>238</v>
      </c>
      <c r="X81">
        <v>1.1415525114155251E-4</v>
      </c>
      <c r="Y81">
        <v>1.5049432745775637E-4</v>
      </c>
      <c r="Z81" t="s">
        <v>572</v>
      </c>
      <c r="AA81" t="s">
        <v>25</v>
      </c>
      <c r="AC81" t="s">
        <v>22</v>
      </c>
      <c r="AD81" t="s">
        <v>572</v>
      </c>
      <c r="AE81">
        <v>1.5136353133671796E-4</v>
      </c>
      <c r="AG81" t="s">
        <v>97</v>
      </c>
      <c r="AH81" t="s">
        <v>572</v>
      </c>
      <c r="AI81">
        <v>0</v>
      </c>
    </row>
    <row r="82" spans="5:35" x14ac:dyDescent="0.45">
      <c r="E82" t="s">
        <v>413</v>
      </c>
      <c r="G82" t="s">
        <v>156</v>
      </c>
      <c r="I82" t="s">
        <v>236</v>
      </c>
      <c r="J82" t="s">
        <v>573</v>
      </c>
      <c r="K82">
        <v>4.7792681429350418E-5</v>
      </c>
      <c r="L82" t="s">
        <v>238</v>
      </c>
      <c r="N82" t="s">
        <v>346</v>
      </c>
      <c r="O82" t="s">
        <v>573</v>
      </c>
      <c r="P82">
        <v>5.4051413980219995E-4</v>
      </c>
      <c r="Q82" t="s">
        <v>238</v>
      </c>
      <c r="S82" t="s">
        <v>347</v>
      </c>
      <c r="T82" t="s">
        <v>573</v>
      </c>
      <c r="U82">
        <v>0</v>
      </c>
      <c r="V82" t="s">
        <v>238</v>
      </c>
      <c r="X82">
        <v>1.1415525114155251E-4</v>
      </c>
      <c r="Y82">
        <v>1.7237235744060203E-4</v>
      </c>
      <c r="Z82" t="s">
        <v>573</v>
      </c>
      <c r="AA82" t="s">
        <v>25</v>
      </c>
      <c r="AC82" t="s">
        <v>22</v>
      </c>
      <c r="AD82" t="s">
        <v>573</v>
      </c>
      <c r="AE82">
        <v>1.5324417042648423E-4</v>
      </c>
      <c r="AG82" t="s">
        <v>97</v>
      </c>
      <c r="AH82" t="s">
        <v>573</v>
      </c>
      <c r="AI82">
        <v>0</v>
      </c>
    </row>
    <row r="83" spans="5:35" x14ac:dyDescent="0.45">
      <c r="E83" t="s">
        <v>414</v>
      </c>
      <c r="G83" t="s">
        <v>364</v>
      </c>
      <c r="I83" t="s">
        <v>236</v>
      </c>
      <c r="J83" t="s">
        <v>574</v>
      </c>
      <c r="K83">
        <v>1.5012167803490309E-5</v>
      </c>
      <c r="L83" t="s">
        <v>238</v>
      </c>
      <c r="N83" t="s">
        <v>346</v>
      </c>
      <c r="O83" t="s">
        <v>574</v>
      </c>
      <c r="P83">
        <v>4.7721927842099999E-4</v>
      </c>
      <c r="Q83" t="s">
        <v>238</v>
      </c>
      <c r="S83" t="s">
        <v>347</v>
      </c>
      <c r="T83" t="s">
        <v>574</v>
      </c>
      <c r="U83">
        <v>0</v>
      </c>
      <c r="V83" t="s">
        <v>238</v>
      </c>
      <c r="X83">
        <v>1.1415525114155251E-4</v>
      </c>
      <c r="Y83">
        <v>2.2209515285616027E-4</v>
      </c>
      <c r="Z83" t="s">
        <v>574</v>
      </c>
      <c r="AA83" t="s">
        <v>25</v>
      </c>
      <c r="AC83" t="s">
        <v>22</v>
      </c>
      <c r="AD83" t="s">
        <v>574</v>
      </c>
      <c r="AE83">
        <v>1.5489747951638862E-4</v>
      </c>
      <c r="AG83" t="s">
        <v>97</v>
      </c>
      <c r="AH83" t="s">
        <v>574</v>
      </c>
      <c r="AI83">
        <v>0</v>
      </c>
    </row>
    <row r="84" spans="5:35" x14ac:dyDescent="0.45">
      <c r="E84" t="s">
        <v>415</v>
      </c>
      <c r="G84" t="s">
        <v>364</v>
      </c>
      <c r="I84" t="s">
        <v>236</v>
      </c>
      <c r="J84" t="s">
        <v>575</v>
      </c>
      <c r="K84">
        <v>2.7756800337777392E-9</v>
      </c>
      <c r="L84" t="s">
        <v>238</v>
      </c>
      <c r="N84" t="s">
        <v>346</v>
      </c>
      <c r="O84" t="s">
        <v>575</v>
      </c>
      <c r="P84">
        <v>4.739414162544E-4</v>
      </c>
      <c r="Q84" t="s">
        <v>238</v>
      </c>
      <c r="S84" t="s">
        <v>347</v>
      </c>
      <c r="T84" t="s">
        <v>575</v>
      </c>
      <c r="U84">
        <v>0</v>
      </c>
      <c r="V84" t="s">
        <v>238</v>
      </c>
      <c r="X84">
        <v>1.1415525114155251E-4</v>
      </c>
      <c r="Y84">
        <v>2.2209515285616027E-4</v>
      </c>
      <c r="Z84" t="s">
        <v>575</v>
      </c>
      <c r="AA84" t="s">
        <v>25</v>
      </c>
      <c r="AC84" t="s">
        <v>22</v>
      </c>
      <c r="AD84" t="s">
        <v>575</v>
      </c>
      <c r="AE84">
        <v>1.5801810042358316E-4</v>
      </c>
      <c r="AG84" t="s">
        <v>97</v>
      </c>
      <c r="AH84" t="s">
        <v>575</v>
      </c>
      <c r="AI84">
        <v>0</v>
      </c>
    </row>
    <row r="85" spans="5:35" x14ac:dyDescent="0.45">
      <c r="E85" t="s">
        <v>416</v>
      </c>
      <c r="G85" t="s">
        <v>364</v>
      </c>
      <c r="I85" t="s">
        <v>236</v>
      </c>
      <c r="J85" t="s">
        <v>576</v>
      </c>
      <c r="K85">
        <v>0</v>
      </c>
      <c r="L85" t="s">
        <v>238</v>
      </c>
      <c r="N85" t="s">
        <v>346</v>
      </c>
      <c r="O85" t="s">
        <v>576</v>
      </c>
      <c r="P85">
        <v>4.9617068023099999E-4</v>
      </c>
      <c r="Q85" t="s">
        <v>238</v>
      </c>
      <c r="S85" t="s">
        <v>347</v>
      </c>
      <c r="T85" t="s">
        <v>576</v>
      </c>
      <c r="U85">
        <v>0</v>
      </c>
      <c r="V85" t="s">
        <v>238</v>
      </c>
      <c r="X85">
        <v>1.1415525114155251E-4</v>
      </c>
      <c r="Y85">
        <v>1.7237235744060203E-4</v>
      </c>
      <c r="Z85" t="s">
        <v>576</v>
      </c>
      <c r="AA85" t="s">
        <v>25</v>
      </c>
      <c r="AC85" t="s">
        <v>22</v>
      </c>
      <c r="AD85" t="s">
        <v>576</v>
      </c>
      <c r="AE85">
        <v>1.5673678587890726E-4</v>
      </c>
      <c r="AG85" t="s">
        <v>97</v>
      </c>
      <c r="AH85" t="s">
        <v>576</v>
      </c>
      <c r="AI85">
        <v>0</v>
      </c>
    </row>
    <row r="86" spans="5:35" x14ac:dyDescent="0.45">
      <c r="E86" t="s">
        <v>417</v>
      </c>
      <c r="G86" t="s">
        <v>364</v>
      </c>
      <c r="I86" t="s">
        <v>236</v>
      </c>
      <c r="J86" t="s">
        <v>577</v>
      </c>
      <c r="K86">
        <v>0</v>
      </c>
      <c r="L86" t="s">
        <v>238</v>
      </c>
      <c r="N86" t="s">
        <v>346</v>
      </c>
      <c r="O86" t="s">
        <v>577</v>
      </c>
      <c r="P86">
        <v>5.6612105119310005E-4</v>
      </c>
      <c r="Q86" t="s">
        <v>238</v>
      </c>
      <c r="S86" t="s">
        <v>347</v>
      </c>
      <c r="T86" t="s">
        <v>577</v>
      </c>
      <c r="U86">
        <v>0</v>
      </c>
      <c r="V86" t="s">
        <v>238</v>
      </c>
      <c r="X86">
        <v>1.1415525114155251E-4</v>
      </c>
      <c r="Y86">
        <v>1.5579809230208258E-4</v>
      </c>
      <c r="Z86" t="s">
        <v>577</v>
      </c>
      <c r="AA86" t="s">
        <v>25</v>
      </c>
      <c r="AC86" t="s">
        <v>22</v>
      </c>
      <c r="AD86" t="s">
        <v>577</v>
      </c>
      <c r="AE86">
        <v>1.4948289224695171E-4</v>
      </c>
      <c r="AG86" t="s">
        <v>97</v>
      </c>
      <c r="AH86" t="s">
        <v>577</v>
      </c>
      <c r="AI86">
        <v>0</v>
      </c>
    </row>
    <row r="87" spans="5:35" x14ac:dyDescent="0.45">
      <c r="E87" t="s">
        <v>418</v>
      </c>
      <c r="G87" t="s">
        <v>364</v>
      </c>
      <c r="I87" t="s">
        <v>236</v>
      </c>
      <c r="J87" t="s">
        <v>578</v>
      </c>
      <c r="K87">
        <v>0</v>
      </c>
      <c r="L87" t="s">
        <v>238</v>
      </c>
      <c r="N87" t="s">
        <v>346</v>
      </c>
      <c r="O87" t="s">
        <v>578</v>
      </c>
      <c r="P87">
        <v>6.342789563263E-4</v>
      </c>
      <c r="Q87" t="s">
        <v>238</v>
      </c>
      <c r="S87" t="s">
        <v>347</v>
      </c>
      <c r="T87" t="s">
        <v>578</v>
      </c>
      <c r="U87">
        <v>0</v>
      </c>
      <c r="V87" t="s">
        <v>238</v>
      </c>
      <c r="X87">
        <v>1.1415525114155251E-4</v>
      </c>
      <c r="Y87">
        <v>1.093901499142282E-4</v>
      </c>
      <c r="Z87" t="s">
        <v>578</v>
      </c>
      <c r="AA87" t="s">
        <v>25</v>
      </c>
      <c r="AC87" t="s">
        <v>22</v>
      </c>
      <c r="AD87" t="s">
        <v>578</v>
      </c>
      <c r="AE87">
        <v>1.3387978771097899E-4</v>
      </c>
      <c r="AG87" t="s">
        <v>97</v>
      </c>
      <c r="AH87" t="s">
        <v>578</v>
      </c>
      <c r="AI87">
        <v>0</v>
      </c>
    </row>
    <row r="88" spans="5:35" x14ac:dyDescent="0.45">
      <c r="E88" t="s">
        <v>419</v>
      </c>
      <c r="G88" t="s">
        <v>364</v>
      </c>
      <c r="I88" t="s">
        <v>236</v>
      </c>
      <c r="J88" t="s">
        <v>579</v>
      </c>
      <c r="K88">
        <v>0</v>
      </c>
      <c r="L88" t="s">
        <v>238</v>
      </c>
      <c r="N88" t="s">
        <v>346</v>
      </c>
      <c r="O88" t="s">
        <v>579</v>
      </c>
      <c r="P88">
        <v>6.4028454775150005E-4</v>
      </c>
      <c r="Q88" t="s">
        <v>238</v>
      </c>
      <c r="S88" t="s">
        <v>347</v>
      </c>
      <c r="T88" t="s">
        <v>579</v>
      </c>
      <c r="U88">
        <v>0</v>
      </c>
      <c r="V88" t="s">
        <v>238</v>
      </c>
      <c r="X88">
        <v>1.1415525114155251E-4</v>
      </c>
      <c r="Y88">
        <v>7.9556472664893237E-5</v>
      </c>
      <c r="Z88" t="s">
        <v>579</v>
      </c>
      <c r="AA88" t="s">
        <v>25</v>
      </c>
      <c r="AC88" t="s">
        <v>22</v>
      </c>
      <c r="AD88" t="s">
        <v>579</v>
      </c>
      <c r="AE88">
        <v>1.2530324680709993E-4</v>
      </c>
      <c r="AG88" t="s">
        <v>97</v>
      </c>
      <c r="AH88" t="s">
        <v>579</v>
      </c>
      <c r="AI88">
        <v>0</v>
      </c>
    </row>
    <row r="89" spans="5:35" x14ac:dyDescent="0.45">
      <c r="E89" t="s">
        <v>420</v>
      </c>
      <c r="G89" t="s">
        <v>364</v>
      </c>
      <c r="I89" t="s">
        <v>236</v>
      </c>
      <c r="J89" t="s">
        <v>580</v>
      </c>
      <c r="K89">
        <v>0</v>
      </c>
      <c r="L89" t="s">
        <v>238</v>
      </c>
      <c r="N89" t="s">
        <v>346</v>
      </c>
      <c r="O89" t="s">
        <v>580</v>
      </c>
      <c r="P89">
        <v>4.3425345012549997E-4</v>
      </c>
      <c r="Q89" t="s">
        <v>238</v>
      </c>
      <c r="S89" t="s">
        <v>347</v>
      </c>
      <c r="T89" t="s">
        <v>580</v>
      </c>
      <c r="U89">
        <v>0</v>
      </c>
      <c r="V89" t="s">
        <v>238</v>
      </c>
      <c r="X89">
        <v>1.1415525114155251E-4</v>
      </c>
      <c r="Y89">
        <v>5.6352501470966035E-5</v>
      </c>
      <c r="Z89" t="s">
        <v>580</v>
      </c>
      <c r="AA89" t="s">
        <v>25</v>
      </c>
      <c r="AC89" t="s">
        <v>22</v>
      </c>
      <c r="AD89" t="s">
        <v>580</v>
      </c>
      <c r="AE89">
        <v>1.1776002408441114E-4</v>
      </c>
      <c r="AG89" t="s">
        <v>97</v>
      </c>
      <c r="AH89" t="s">
        <v>580</v>
      </c>
      <c r="AI89">
        <v>0</v>
      </c>
    </row>
    <row r="90" spans="5:35" x14ac:dyDescent="0.45">
      <c r="E90" t="s">
        <v>421</v>
      </c>
      <c r="G90" t="s">
        <v>364</v>
      </c>
      <c r="I90" t="s">
        <v>236</v>
      </c>
      <c r="J90" t="s">
        <v>581</v>
      </c>
      <c r="K90">
        <v>0</v>
      </c>
      <c r="L90" t="s">
        <v>238</v>
      </c>
      <c r="N90" t="s">
        <v>346</v>
      </c>
      <c r="O90" t="s">
        <v>581</v>
      </c>
      <c r="P90">
        <v>4.5620039394419999E-4</v>
      </c>
      <c r="Q90" t="s">
        <v>238</v>
      </c>
      <c r="S90" t="s">
        <v>347</v>
      </c>
      <c r="T90" t="s">
        <v>581</v>
      </c>
      <c r="U90">
        <v>0</v>
      </c>
      <c r="V90" t="s">
        <v>238</v>
      </c>
      <c r="X90">
        <v>1.1415525114155251E-4</v>
      </c>
      <c r="Y90">
        <v>2.9833677249334962E-5</v>
      </c>
      <c r="Z90" t="s">
        <v>581</v>
      </c>
      <c r="AA90" t="s">
        <v>25</v>
      </c>
      <c r="AC90" t="s">
        <v>22</v>
      </c>
      <c r="AD90" t="s">
        <v>581</v>
      </c>
      <c r="AE90">
        <v>1.1745002863005408E-4</v>
      </c>
      <c r="AG90" t="s">
        <v>97</v>
      </c>
      <c r="AH90" t="s">
        <v>581</v>
      </c>
      <c r="AI90">
        <v>0</v>
      </c>
    </row>
    <row r="91" spans="5:35" x14ac:dyDescent="0.45">
      <c r="E91" t="s">
        <v>422</v>
      </c>
      <c r="G91" t="s">
        <v>364</v>
      </c>
      <c r="I91" t="s">
        <v>236</v>
      </c>
      <c r="J91" t="s">
        <v>271</v>
      </c>
      <c r="K91">
        <v>3.5226386812765645E-2</v>
      </c>
      <c r="L91" t="s">
        <v>238</v>
      </c>
      <c r="N91" t="s">
        <v>346</v>
      </c>
      <c r="O91" t="s">
        <v>271</v>
      </c>
      <c r="P91">
        <v>7.9626824407593819E-2</v>
      </c>
      <c r="Q91" t="s">
        <v>238</v>
      </c>
      <c r="S91" t="s">
        <v>347</v>
      </c>
      <c r="T91" t="s">
        <v>271</v>
      </c>
      <c r="U91">
        <v>0</v>
      </c>
      <c r="V91" t="s">
        <v>238</v>
      </c>
      <c r="X91">
        <v>0.10684931506849316</v>
      </c>
      <c r="Y91">
        <v>5.9222832707654827E-2</v>
      </c>
      <c r="Z91" t="s">
        <v>271</v>
      </c>
      <c r="AA91" t="s">
        <v>25</v>
      </c>
      <c r="AC91" t="s">
        <v>22</v>
      </c>
      <c r="AD91" t="s">
        <v>271</v>
      </c>
      <c r="AE91">
        <v>9.1950417250015917E-2</v>
      </c>
      <c r="AG91" t="s">
        <v>97</v>
      </c>
      <c r="AH91" t="s">
        <v>271</v>
      </c>
      <c r="AI91">
        <v>0.33487127086715862</v>
      </c>
    </row>
    <row r="92" spans="5:35" x14ac:dyDescent="0.45">
      <c r="E92" t="s">
        <v>423</v>
      </c>
      <c r="G92" t="s">
        <v>364</v>
      </c>
      <c r="I92" t="s">
        <v>236</v>
      </c>
      <c r="J92" t="s">
        <v>272</v>
      </c>
      <c r="K92">
        <v>0.10173917861551487</v>
      </c>
      <c r="L92" t="s">
        <v>238</v>
      </c>
      <c r="N92" t="s">
        <v>346</v>
      </c>
      <c r="O92" t="s">
        <v>272</v>
      </c>
      <c r="P92">
        <v>2.7783483593568029E-2</v>
      </c>
      <c r="Q92" t="s">
        <v>238</v>
      </c>
      <c r="S92" t="s">
        <v>347</v>
      </c>
      <c r="T92" t="s">
        <v>272</v>
      </c>
      <c r="U92">
        <v>0</v>
      </c>
      <c r="V92" t="s">
        <v>238</v>
      </c>
      <c r="X92">
        <v>4.0068493150684933E-2</v>
      </c>
      <c r="Y92">
        <v>5.0457698331800228E-2</v>
      </c>
      <c r="Z92" t="s">
        <v>272</v>
      </c>
      <c r="AA92" t="s">
        <v>25</v>
      </c>
      <c r="AC92" t="s">
        <v>22</v>
      </c>
      <c r="AD92" t="s">
        <v>272</v>
      </c>
      <c r="AE92">
        <v>4.3608339135255102E-2</v>
      </c>
      <c r="AG92" t="s">
        <v>97</v>
      </c>
      <c r="AH92" t="s">
        <v>272</v>
      </c>
      <c r="AI92">
        <v>0.14695398376757884</v>
      </c>
    </row>
    <row r="93" spans="5:35" x14ac:dyDescent="0.45">
      <c r="E93" t="s">
        <v>424</v>
      </c>
      <c r="G93" t="s">
        <v>364</v>
      </c>
      <c r="I93" t="s">
        <v>236</v>
      </c>
      <c r="J93" t="s">
        <v>273</v>
      </c>
      <c r="K93">
        <v>7.7114957424094008E-2</v>
      </c>
      <c r="L93" t="s">
        <v>238</v>
      </c>
      <c r="N93" t="s">
        <v>346</v>
      </c>
      <c r="O93" t="s">
        <v>273</v>
      </c>
      <c r="P93">
        <v>1.9385101159702132E-2</v>
      </c>
      <c r="Q93" t="s">
        <v>238</v>
      </c>
      <c r="S93" t="s">
        <v>347</v>
      </c>
      <c r="T93" t="s">
        <v>273</v>
      </c>
      <c r="U93">
        <v>0</v>
      </c>
      <c r="V93" t="s">
        <v>238</v>
      </c>
      <c r="X93">
        <v>2.6712328767123289E-2</v>
      </c>
      <c r="Y93">
        <v>3.3121348482211675E-2</v>
      </c>
      <c r="Z93" t="s">
        <v>273</v>
      </c>
      <c r="AA93" t="s">
        <v>25</v>
      </c>
      <c r="AC93" t="s">
        <v>22</v>
      </c>
      <c r="AD93" t="s">
        <v>273</v>
      </c>
      <c r="AE93">
        <v>2.8810155933056594E-2</v>
      </c>
      <c r="AG93" t="s">
        <v>97</v>
      </c>
      <c r="AH93" t="s">
        <v>273</v>
      </c>
      <c r="AI93">
        <v>0.15402836698929989</v>
      </c>
    </row>
    <row r="94" spans="5:35" x14ac:dyDescent="0.45">
      <c r="E94" t="s">
        <v>425</v>
      </c>
      <c r="G94" t="s">
        <v>364</v>
      </c>
      <c r="I94" t="s">
        <v>236</v>
      </c>
      <c r="J94" t="s">
        <v>274</v>
      </c>
      <c r="K94">
        <v>3.8250622391227312E-2</v>
      </c>
      <c r="L94" t="s">
        <v>238</v>
      </c>
      <c r="N94" t="s">
        <v>346</v>
      </c>
      <c r="O94" t="s">
        <v>274</v>
      </c>
      <c r="P94">
        <v>1.1243811575771491E-2</v>
      </c>
      <c r="Q94" t="s">
        <v>238</v>
      </c>
      <c r="S94" t="s">
        <v>347</v>
      </c>
      <c r="T94" t="s">
        <v>274</v>
      </c>
      <c r="U94">
        <v>0</v>
      </c>
      <c r="V94" t="s">
        <v>238</v>
      </c>
      <c r="X94">
        <v>1.3356164383561644E-2</v>
      </c>
      <c r="Y94">
        <v>1.7413917410436824E-2</v>
      </c>
      <c r="Z94" t="s">
        <v>274</v>
      </c>
      <c r="AA94" t="s">
        <v>25</v>
      </c>
      <c r="AC94" t="s">
        <v>22</v>
      </c>
      <c r="AD94" t="s">
        <v>274</v>
      </c>
      <c r="AE94">
        <v>1.4309155039768406E-2</v>
      </c>
      <c r="AG94" t="s">
        <v>97</v>
      </c>
      <c r="AH94" t="s">
        <v>274</v>
      </c>
      <c r="AI94">
        <v>0.15952938953327145</v>
      </c>
    </row>
    <row r="95" spans="5:35" x14ac:dyDescent="0.45">
      <c r="E95" t="s">
        <v>426</v>
      </c>
      <c r="G95" t="s">
        <v>364</v>
      </c>
      <c r="I95" t="s">
        <v>236</v>
      </c>
      <c r="J95" t="s">
        <v>275</v>
      </c>
      <c r="K95">
        <v>3.6324323696472927E-2</v>
      </c>
      <c r="L95" t="s">
        <v>238</v>
      </c>
      <c r="N95" t="s">
        <v>346</v>
      </c>
      <c r="O95" t="s">
        <v>275</v>
      </c>
      <c r="P95">
        <v>1.1883696422502579E-2</v>
      </c>
      <c r="Q95" t="s">
        <v>238</v>
      </c>
      <c r="S95" t="s">
        <v>347</v>
      </c>
      <c r="T95" t="s">
        <v>275</v>
      </c>
      <c r="U95">
        <v>0</v>
      </c>
      <c r="V95" t="s">
        <v>238</v>
      </c>
      <c r="X95">
        <v>1.3356164383561644E-2</v>
      </c>
      <c r="Y95">
        <v>1.7607836312557485E-2</v>
      </c>
      <c r="Z95" t="s">
        <v>275</v>
      </c>
      <c r="AA95" t="s">
        <v>25</v>
      </c>
      <c r="AC95" t="s">
        <v>22</v>
      </c>
      <c r="AD95" t="s">
        <v>275</v>
      </c>
      <c r="AE95">
        <v>1.4250317902531433E-2</v>
      </c>
      <c r="AG95" t="s">
        <v>97</v>
      </c>
      <c r="AH95" t="s">
        <v>275</v>
      </c>
      <c r="AI95">
        <v>0.1619655421391395</v>
      </c>
    </row>
    <row r="96" spans="5:35" x14ac:dyDescent="0.45">
      <c r="E96" t="s">
        <v>427</v>
      </c>
      <c r="G96" t="s">
        <v>364</v>
      </c>
      <c r="I96" t="s">
        <v>236</v>
      </c>
      <c r="J96" t="s">
        <v>276</v>
      </c>
      <c r="K96">
        <v>7.7901921033280142E-2</v>
      </c>
      <c r="L96" t="s">
        <v>238</v>
      </c>
      <c r="N96" t="s">
        <v>346</v>
      </c>
      <c r="O96" t="s">
        <v>276</v>
      </c>
      <c r="P96">
        <v>3.5418632437031992E-2</v>
      </c>
      <c r="Q96" t="s">
        <v>238</v>
      </c>
      <c r="S96" t="s">
        <v>347</v>
      </c>
      <c r="T96" t="s">
        <v>276</v>
      </c>
      <c r="U96">
        <v>0</v>
      </c>
      <c r="V96" t="s">
        <v>238</v>
      </c>
      <c r="X96">
        <v>4.0068493150684933E-2</v>
      </c>
      <c r="Y96">
        <v>7.2137831588891935E-2</v>
      </c>
      <c r="Z96" t="s">
        <v>276</v>
      </c>
      <c r="AA96" t="s">
        <v>25</v>
      </c>
      <c r="AC96" t="s">
        <v>22</v>
      </c>
      <c r="AD96" t="s">
        <v>276</v>
      </c>
      <c r="AE96">
        <v>4.2827522584820504E-2</v>
      </c>
      <c r="AG96" t="s">
        <v>97</v>
      </c>
      <c r="AH96" t="s">
        <v>276</v>
      </c>
      <c r="AI96">
        <v>0.16759043804045248</v>
      </c>
    </row>
    <row r="97" spans="5:35" x14ac:dyDescent="0.45">
      <c r="E97" t="s">
        <v>428</v>
      </c>
      <c r="G97" t="s">
        <v>364</v>
      </c>
      <c r="I97" t="s">
        <v>236</v>
      </c>
      <c r="J97" t="s">
        <v>277</v>
      </c>
      <c r="K97">
        <v>1.4477206582169075E-2</v>
      </c>
      <c r="L97" t="s">
        <v>238</v>
      </c>
      <c r="N97" t="s">
        <v>346</v>
      </c>
      <c r="O97" t="s">
        <v>277</v>
      </c>
      <c r="P97">
        <v>5.8673986940883993E-2</v>
      </c>
      <c r="Q97" t="s">
        <v>238</v>
      </c>
      <c r="S97" t="s">
        <v>347</v>
      </c>
      <c r="T97" t="s">
        <v>277</v>
      </c>
      <c r="U97">
        <v>0</v>
      </c>
      <c r="V97" t="s">
        <v>238</v>
      </c>
      <c r="X97">
        <v>6.6780821917808222E-2</v>
      </c>
      <c r="Y97">
        <v>6.7095940133754334E-2</v>
      </c>
      <c r="Z97" t="s">
        <v>277</v>
      </c>
      <c r="AA97" t="s">
        <v>25</v>
      </c>
      <c r="AC97" t="s">
        <v>22</v>
      </c>
      <c r="AD97" t="s">
        <v>277</v>
      </c>
      <c r="AE97">
        <v>6.3789213604464698E-2</v>
      </c>
      <c r="AG97" t="s">
        <v>97</v>
      </c>
      <c r="AH97" t="s">
        <v>277</v>
      </c>
      <c r="AI97">
        <v>0.25625522033398118</v>
      </c>
    </row>
    <row r="98" spans="5:35" x14ac:dyDescent="0.45">
      <c r="E98" t="s">
        <v>429</v>
      </c>
      <c r="G98" t="s">
        <v>364</v>
      </c>
      <c r="I98" t="s">
        <v>236</v>
      </c>
      <c r="J98" t="s">
        <v>278</v>
      </c>
      <c r="K98">
        <v>0</v>
      </c>
      <c r="L98" t="s">
        <v>238</v>
      </c>
      <c r="N98" t="s">
        <v>346</v>
      </c>
      <c r="O98" t="s">
        <v>278</v>
      </c>
      <c r="P98">
        <v>1.2020250719003157E-2</v>
      </c>
      <c r="Q98" t="s">
        <v>238</v>
      </c>
      <c r="S98" t="s">
        <v>347</v>
      </c>
      <c r="T98" t="s">
        <v>278</v>
      </c>
      <c r="U98">
        <v>0</v>
      </c>
      <c r="V98" t="s">
        <v>238</v>
      </c>
      <c r="X98">
        <v>1.3356164383561644E-2</v>
      </c>
      <c r="Y98">
        <v>3.490540238172191E-3</v>
      </c>
      <c r="Z98" t="s">
        <v>278</v>
      </c>
      <c r="AA98" t="s">
        <v>25</v>
      </c>
      <c r="AC98" t="s">
        <v>22</v>
      </c>
      <c r="AD98" t="s">
        <v>278</v>
      </c>
      <c r="AE98">
        <v>1.0634923583819374E-2</v>
      </c>
      <c r="AG98" t="s">
        <v>97</v>
      </c>
      <c r="AH98" t="s">
        <v>278</v>
      </c>
      <c r="AI98">
        <v>0.11395531745413523</v>
      </c>
    </row>
    <row r="99" spans="5:35" x14ac:dyDescent="0.45">
      <c r="E99" t="s">
        <v>430</v>
      </c>
      <c r="G99" t="s">
        <v>364</v>
      </c>
      <c r="I99" t="s">
        <v>236</v>
      </c>
      <c r="J99" t="s">
        <v>582</v>
      </c>
      <c r="K99">
        <v>0</v>
      </c>
      <c r="L99" t="s">
        <v>238</v>
      </c>
      <c r="N99" t="s">
        <v>346</v>
      </c>
      <c r="O99" t="s">
        <v>582</v>
      </c>
      <c r="P99">
        <v>1.8484995361220001E-4</v>
      </c>
      <c r="Q99" t="s">
        <v>238</v>
      </c>
      <c r="S99" t="s">
        <v>347</v>
      </c>
      <c r="T99" t="s">
        <v>582</v>
      </c>
      <c r="U99">
        <v>0</v>
      </c>
      <c r="V99" t="s">
        <v>238</v>
      </c>
      <c r="X99">
        <v>1.1415525114155251E-4</v>
      </c>
      <c r="Y99">
        <v>2.1546544680075254E-5</v>
      </c>
      <c r="Z99" t="s">
        <v>582</v>
      </c>
      <c r="AA99" t="s">
        <v>25</v>
      </c>
      <c r="AC99" t="s">
        <v>22</v>
      </c>
      <c r="AD99" t="s">
        <v>582</v>
      </c>
      <c r="AE99">
        <v>9.6942178244508354E-5</v>
      </c>
      <c r="AG99" t="s">
        <v>97</v>
      </c>
      <c r="AH99" t="s">
        <v>582</v>
      </c>
      <c r="AI99">
        <v>0</v>
      </c>
    </row>
    <row r="100" spans="5:35" x14ac:dyDescent="0.45">
      <c r="E100" t="s">
        <v>431</v>
      </c>
      <c r="G100" t="s">
        <v>364</v>
      </c>
      <c r="I100" t="s">
        <v>236</v>
      </c>
      <c r="J100" t="s">
        <v>583</v>
      </c>
      <c r="K100">
        <v>0</v>
      </c>
      <c r="L100" t="s">
        <v>238</v>
      </c>
      <c r="N100" t="s">
        <v>346</v>
      </c>
      <c r="O100" t="s">
        <v>583</v>
      </c>
      <c r="P100">
        <v>1.8174572589500001E-4</v>
      </c>
      <c r="Q100" t="s">
        <v>238</v>
      </c>
      <c r="S100" t="s">
        <v>347</v>
      </c>
      <c r="T100" t="s">
        <v>583</v>
      </c>
      <c r="U100">
        <v>0</v>
      </c>
      <c r="V100" t="s">
        <v>238</v>
      </c>
      <c r="X100">
        <v>1.1415525114155251E-4</v>
      </c>
      <c r="Y100">
        <v>1.4916838624667481E-5</v>
      </c>
      <c r="Z100" t="s">
        <v>583</v>
      </c>
      <c r="AA100" t="s">
        <v>25</v>
      </c>
      <c r="AC100" t="s">
        <v>22</v>
      </c>
      <c r="AD100" t="s">
        <v>583</v>
      </c>
      <c r="AE100">
        <v>9.6094857335932355E-5</v>
      </c>
      <c r="AG100" t="s">
        <v>97</v>
      </c>
      <c r="AH100" t="s">
        <v>583</v>
      </c>
      <c r="AI100">
        <v>0</v>
      </c>
    </row>
    <row r="101" spans="5:35" x14ac:dyDescent="0.45">
      <c r="E101" t="s">
        <v>432</v>
      </c>
      <c r="G101" t="s">
        <v>364</v>
      </c>
      <c r="I101" t="s">
        <v>236</v>
      </c>
      <c r="J101" t="s">
        <v>584</v>
      </c>
      <c r="K101">
        <v>0</v>
      </c>
      <c r="L101" t="s">
        <v>238</v>
      </c>
      <c r="N101" t="s">
        <v>346</v>
      </c>
      <c r="O101" t="s">
        <v>584</v>
      </c>
      <c r="P101">
        <v>1.6418742221480001E-4</v>
      </c>
      <c r="Q101" t="s">
        <v>238</v>
      </c>
      <c r="S101" t="s">
        <v>347</v>
      </c>
      <c r="T101" t="s">
        <v>584</v>
      </c>
      <c r="U101">
        <v>0</v>
      </c>
      <c r="V101" t="s">
        <v>238</v>
      </c>
      <c r="X101">
        <v>1.1415525114155251E-4</v>
      </c>
      <c r="Y101">
        <v>1.6574265138519424E-5</v>
      </c>
      <c r="Z101" t="s">
        <v>584</v>
      </c>
      <c r="AA101" t="s">
        <v>25</v>
      </c>
      <c r="AC101" t="s">
        <v>22</v>
      </c>
      <c r="AD101" t="s">
        <v>584</v>
      </c>
      <c r="AE101">
        <v>9.6280854608546588E-5</v>
      </c>
      <c r="AG101" t="s">
        <v>97</v>
      </c>
      <c r="AH101" t="s">
        <v>584</v>
      </c>
      <c r="AI101">
        <v>0</v>
      </c>
    </row>
    <row r="102" spans="5:35" x14ac:dyDescent="0.45">
      <c r="E102" t="s">
        <v>433</v>
      </c>
      <c r="G102" t="s">
        <v>364</v>
      </c>
      <c r="I102" t="s">
        <v>236</v>
      </c>
      <c r="J102" t="s">
        <v>585</v>
      </c>
      <c r="K102">
        <v>0</v>
      </c>
      <c r="L102" t="s">
        <v>238</v>
      </c>
      <c r="N102" t="s">
        <v>346</v>
      </c>
      <c r="O102" t="s">
        <v>585</v>
      </c>
      <c r="P102">
        <v>1.5411095391419999E-4</v>
      </c>
      <c r="Q102" t="s">
        <v>238</v>
      </c>
      <c r="S102" t="s">
        <v>347</v>
      </c>
      <c r="T102" t="s">
        <v>585</v>
      </c>
      <c r="U102">
        <v>0</v>
      </c>
      <c r="V102" t="s">
        <v>238</v>
      </c>
      <c r="X102">
        <v>1.1415525114155251E-4</v>
      </c>
      <c r="Y102">
        <v>1.4585353321897093E-5</v>
      </c>
      <c r="Z102" t="s">
        <v>585</v>
      </c>
      <c r="AA102" t="s">
        <v>25</v>
      </c>
      <c r="AC102" t="s">
        <v>22</v>
      </c>
      <c r="AD102" t="s">
        <v>585</v>
      </c>
      <c r="AE102">
        <v>9.8864150061522203E-5</v>
      </c>
      <c r="AG102" t="s">
        <v>97</v>
      </c>
      <c r="AH102" t="s">
        <v>585</v>
      </c>
      <c r="AI102">
        <v>0</v>
      </c>
    </row>
    <row r="103" spans="5:35" x14ac:dyDescent="0.45">
      <c r="E103" t="s">
        <v>434</v>
      </c>
      <c r="G103" t="s">
        <v>364</v>
      </c>
      <c r="I103" t="s">
        <v>236</v>
      </c>
      <c r="J103" t="s">
        <v>586</v>
      </c>
      <c r="K103">
        <v>0</v>
      </c>
      <c r="L103" t="s">
        <v>238</v>
      </c>
      <c r="N103" t="s">
        <v>346</v>
      </c>
      <c r="O103" t="s">
        <v>586</v>
      </c>
      <c r="P103">
        <v>1.6788457517739999E-4</v>
      </c>
      <c r="Q103" t="s">
        <v>238</v>
      </c>
      <c r="S103" t="s">
        <v>347</v>
      </c>
      <c r="T103" t="s">
        <v>586</v>
      </c>
      <c r="U103">
        <v>0</v>
      </c>
      <c r="V103" t="s">
        <v>238</v>
      </c>
      <c r="X103">
        <v>1.1415525114155251E-4</v>
      </c>
      <c r="Y103">
        <v>2.1215059377304864E-5</v>
      </c>
      <c r="Z103" t="s">
        <v>586</v>
      </c>
      <c r="AA103" t="s">
        <v>25</v>
      </c>
      <c r="AC103" t="s">
        <v>22</v>
      </c>
      <c r="AD103" t="s">
        <v>586</v>
      </c>
      <c r="AE103">
        <v>1.0872200551007717E-4</v>
      </c>
      <c r="AG103" t="s">
        <v>97</v>
      </c>
      <c r="AH103" t="s">
        <v>586</v>
      </c>
      <c r="AI103">
        <v>0</v>
      </c>
    </row>
    <row r="104" spans="5:35" x14ac:dyDescent="0.45">
      <c r="E104" t="s">
        <v>435</v>
      </c>
      <c r="G104" t="s">
        <v>364</v>
      </c>
      <c r="I104" t="s">
        <v>236</v>
      </c>
      <c r="J104" t="s">
        <v>587</v>
      </c>
      <c r="K104">
        <v>0</v>
      </c>
      <c r="L104" t="s">
        <v>238</v>
      </c>
      <c r="N104" t="s">
        <v>346</v>
      </c>
      <c r="O104" t="s">
        <v>587</v>
      </c>
      <c r="P104">
        <v>1.8458904017189999E-4</v>
      </c>
      <c r="Q104" t="s">
        <v>238</v>
      </c>
      <c r="S104" t="s">
        <v>347</v>
      </c>
      <c r="T104" t="s">
        <v>587</v>
      </c>
      <c r="U104">
        <v>0</v>
      </c>
      <c r="V104" t="s">
        <v>238</v>
      </c>
      <c r="X104">
        <v>1.1415525114155251E-4</v>
      </c>
      <c r="Y104">
        <v>5.7678442682047593E-5</v>
      </c>
      <c r="Z104" t="s">
        <v>587</v>
      </c>
      <c r="AA104" t="s">
        <v>25</v>
      </c>
      <c r="AC104" t="s">
        <v>22</v>
      </c>
      <c r="AD104" t="s">
        <v>587</v>
      </c>
      <c r="AE104">
        <v>1.2298179641050258E-4</v>
      </c>
      <c r="AG104" t="s">
        <v>97</v>
      </c>
      <c r="AH104" t="s">
        <v>587</v>
      </c>
      <c r="AI104">
        <v>0</v>
      </c>
    </row>
    <row r="105" spans="5:35" x14ac:dyDescent="0.45">
      <c r="E105" t="s">
        <v>436</v>
      </c>
      <c r="G105" t="s">
        <v>364</v>
      </c>
      <c r="I105" t="s">
        <v>236</v>
      </c>
      <c r="J105" t="s">
        <v>588</v>
      </c>
      <c r="K105">
        <v>2.2829501739390001E-4</v>
      </c>
      <c r="L105" t="s">
        <v>238</v>
      </c>
      <c r="N105" t="s">
        <v>346</v>
      </c>
      <c r="O105" t="s">
        <v>588</v>
      </c>
      <c r="P105">
        <v>1.9169761006910001E-4</v>
      </c>
      <c r="Q105" t="s">
        <v>238</v>
      </c>
      <c r="S105" t="s">
        <v>347</v>
      </c>
      <c r="T105" t="s">
        <v>588</v>
      </c>
      <c r="U105">
        <v>0</v>
      </c>
      <c r="V105" t="s">
        <v>238</v>
      </c>
      <c r="X105">
        <v>1.1415525114155251E-4</v>
      </c>
      <c r="Y105">
        <v>1.6905750441289813E-4</v>
      </c>
      <c r="Z105" t="s">
        <v>588</v>
      </c>
      <c r="AA105" t="s">
        <v>25</v>
      </c>
      <c r="AC105" t="s">
        <v>22</v>
      </c>
      <c r="AD105" t="s">
        <v>588</v>
      </c>
      <c r="AE105">
        <v>1.3323231276790985E-4</v>
      </c>
      <c r="AG105" t="s">
        <v>97</v>
      </c>
      <c r="AH105" t="s">
        <v>588</v>
      </c>
      <c r="AI105">
        <v>0</v>
      </c>
    </row>
    <row r="106" spans="5:35" x14ac:dyDescent="0.45">
      <c r="E106" t="s">
        <v>437</v>
      </c>
      <c r="G106" t="s">
        <v>364</v>
      </c>
      <c r="I106" t="s">
        <v>236</v>
      </c>
      <c r="J106" t="s">
        <v>589</v>
      </c>
      <c r="K106">
        <v>3.2728453869100002E-4</v>
      </c>
      <c r="L106" t="s">
        <v>238</v>
      </c>
      <c r="N106" t="s">
        <v>346</v>
      </c>
      <c r="O106" t="s">
        <v>589</v>
      </c>
      <c r="P106">
        <v>1.4842888976000001E-4</v>
      </c>
      <c r="Q106" t="s">
        <v>238</v>
      </c>
      <c r="S106" t="s">
        <v>347</v>
      </c>
      <c r="T106" t="s">
        <v>589</v>
      </c>
      <c r="U106">
        <v>0</v>
      </c>
      <c r="V106" t="s">
        <v>238</v>
      </c>
      <c r="X106">
        <v>1.1415525114155251E-4</v>
      </c>
      <c r="Y106">
        <v>1.9060404909297337E-4</v>
      </c>
      <c r="Z106" t="s">
        <v>589</v>
      </c>
      <c r="AA106" t="s">
        <v>25</v>
      </c>
      <c r="AC106" t="s">
        <v>22</v>
      </c>
      <c r="AD106" t="s">
        <v>589</v>
      </c>
      <c r="AE106">
        <v>1.3945288821867513E-4</v>
      </c>
      <c r="AG106" t="s">
        <v>97</v>
      </c>
      <c r="AH106" t="s">
        <v>589</v>
      </c>
      <c r="AI106">
        <v>0</v>
      </c>
    </row>
    <row r="107" spans="5:35" x14ac:dyDescent="0.45">
      <c r="E107" t="s">
        <v>438</v>
      </c>
      <c r="G107" t="s">
        <v>366</v>
      </c>
      <c r="I107" t="s">
        <v>236</v>
      </c>
      <c r="J107" t="s">
        <v>590</v>
      </c>
      <c r="K107">
        <v>4.420488334006E-4</v>
      </c>
      <c r="L107" t="s">
        <v>238</v>
      </c>
      <c r="N107" t="s">
        <v>346</v>
      </c>
      <c r="O107" t="s">
        <v>590</v>
      </c>
      <c r="P107">
        <v>1.4556704634270001E-4</v>
      </c>
      <c r="Q107" t="s">
        <v>238</v>
      </c>
      <c r="S107" t="s">
        <v>347</v>
      </c>
      <c r="T107" t="s">
        <v>590</v>
      </c>
      <c r="U107">
        <v>0</v>
      </c>
      <c r="V107" t="s">
        <v>238</v>
      </c>
      <c r="X107">
        <v>1.1415525114155251E-4</v>
      </c>
      <c r="Y107">
        <v>1.4585353321897094E-4</v>
      </c>
      <c r="Z107" t="s">
        <v>590</v>
      </c>
      <c r="AA107" t="s">
        <v>25</v>
      </c>
      <c r="AC107" t="s">
        <v>22</v>
      </c>
      <c r="AD107" t="s">
        <v>590</v>
      </c>
      <c r="AE107">
        <v>1.4098219912683671E-4</v>
      </c>
      <c r="AG107" t="s">
        <v>97</v>
      </c>
      <c r="AH107" t="s">
        <v>590</v>
      </c>
      <c r="AI107">
        <v>0</v>
      </c>
    </row>
    <row r="108" spans="5:35" x14ac:dyDescent="0.45">
      <c r="E108" t="s">
        <v>439</v>
      </c>
      <c r="G108" t="s">
        <v>366</v>
      </c>
      <c r="I108" t="s">
        <v>236</v>
      </c>
      <c r="J108" t="s">
        <v>591</v>
      </c>
      <c r="K108">
        <v>5.132240790601E-4</v>
      </c>
      <c r="L108" t="s">
        <v>238</v>
      </c>
      <c r="N108" t="s">
        <v>346</v>
      </c>
      <c r="O108" t="s">
        <v>591</v>
      </c>
      <c r="P108">
        <v>1.4829795847689999E-4</v>
      </c>
      <c r="Q108" t="s">
        <v>238</v>
      </c>
      <c r="S108" t="s">
        <v>347</v>
      </c>
      <c r="T108" t="s">
        <v>591</v>
      </c>
      <c r="U108">
        <v>0</v>
      </c>
      <c r="V108" t="s">
        <v>238</v>
      </c>
      <c r="X108">
        <v>1.1415525114155251E-4</v>
      </c>
      <c r="Y108">
        <v>1.4452759200788939E-4</v>
      </c>
      <c r="Z108" t="s">
        <v>591</v>
      </c>
      <c r="AA108" t="s">
        <v>25</v>
      </c>
      <c r="AC108" t="s">
        <v>22</v>
      </c>
      <c r="AD108" t="s">
        <v>591</v>
      </c>
      <c r="AE108">
        <v>1.4027954276362733E-4</v>
      </c>
      <c r="AG108" t="s">
        <v>97</v>
      </c>
      <c r="AH108" t="s">
        <v>591</v>
      </c>
      <c r="AI108">
        <v>0</v>
      </c>
    </row>
    <row r="109" spans="5:35" x14ac:dyDescent="0.45">
      <c r="E109" t="s">
        <v>440</v>
      </c>
      <c r="G109" t="s">
        <v>366</v>
      </c>
      <c r="I109" t="s">
        <v>236</v>
      </c>
      <c r="J109" t="s">
        <v>592</v>
      </c>
      <c r="K109">
        <v>5.5877503330749995E-4</v>
      </c>
      <c r="L109" t="s">
        <v>238</v>
      </c>
      <c r="N109" t="s">
        <v>346</v>
      </c>
      <c r="O109" t="s">
        <v>592</v>
      </c>
      <c r="P109">
        <v>7.3631245627905751E-5</v>
      </c>
      <c r="Q109" t="s">
        <v>238</v>
      </c>
      <c r="S109" t="s">
        <v>347</v>
      </c>
      <c r="T109" t="s">
        <v>592</v>
      </c>
      <c r="U109">
        <v>0</v>
      </c>
      <c r="V109" t="s">
        <v>238</v>
      </c>
      <c r="X109">
        <v>1.1415525114155251E-4</v>
      </c>
      <c r="Y109">
        <v>1.408812536774151E-4</v>
      </c>
      <c r="Z109" t="s">
        <v>592</v>
      </c>
      <c r="AA109" t="s">
        <v>25</v>
      </c>
      <c r="AC109" t="s">
        <v>22</v>
      </c>
      <c r="AD109" t="s">
        <v>592</v>
      </c>
      <c r="AE109">
        <v>1.3792357731051358E-4</v>
      </c>
      <c r="AG109" t="s">
        <v>97</v>
      </c>
      <c r="AH109" t="s">
        <v>592</v>
      </c>
      <c r="AI109">
        <v>0</v>
      </c>
    </row>
    <row r="110" spans="5:35" x14ac:dyDescent="0.45">
      <c r="E110" t="s">
        <v>441</v>
      </c>
      <c r="G110" t="s">
        <v>366</v>
      </c>
      <c r="I110" t="s">
        <v>236</v>
      </c>
      <c r="J110" t="s">
        <v>593</v>
      </c>
      <c r="K110">
        <v>5.3402605054700002E-4</v>
      </c>
      <c r="L110" t="s">
        <v>238</v>
      </c>
      <c r="N110" t="s">
        <v>346</v>
      </c>
      <c r="O110" t="s">
        <v>593</v>
      </c>
      <c r="P110">
        <v>1.0003839769020001E-4</v>
      </c>
      <c r="Q110" t="s">
        <v>238</v>
      </c>
      <c r="S110" t="s">
        <v>347</v>
      </c>
      <c r="T110" t="s">
        <v>593</v>
      </c>
      <c r="U110">
        <v>0</v>
      </c>
      <c r="V110" t="s">
        <v>238</v>
      </c>
      <c r="X110">
        <v>1.1415525114155251E-4</v>
      </c>
      <c r="Y110">
        <v>1.4054976837464471E-4</v>
      </c>
      <c r="Z110" t="s">
        <v>593</v>
      </c>
      <c r="AA110" t="s">
        <v>25</v>
      </c>
      <c r="AC110" t="s">
        <v>22</v>
      </c>
      <c r="AD110" t="s">
        <v>593</v>
      </c>
      <c r="AE110">
        <v>1.3614627003886634E-4</v>
      </c>
      <c r="AG110" t="s">
        <v>97</v>
      </c>
      <c r="AH110" t="s">
        <v>593</v>
      </c>
      <c r="AI110">
        <v>0</v>
      </c>
    </row>
    <row r="111" spans="5:35" x14ac:dyDescent="0.45">
      <c r="E111" t="s">
        <v>442</v>
      </c>
      <c r="G111" t="s">
        <v>366</v>
      </c>
      <c r="I111" t="s">
        <v>236</v>
      </c>
      <c r="J111" t="s">
        <v>594</v>
      </c>
      <c r="K111">
        <v>4.8498246843639998E-4</v>
      </c>
      <c r="L111" t="s">
        <v>238</v>
      </c>
      <c r="N111" t="s">
        <v>346</v>
      </c>
      <c r="O111" t="s">
        <v>594</v>
      </c>
      <c r="P111">
        <v>9.6996750070698997E-5</v>
      </c>
      <c r="Q111" t="s">
        <v>238</v>
      </c>
      <c r="S111" t="s">
        <v>347</v>
      </c>
      <c r="T111" t="s">
        <v>594</v>
      </c>
      <c r="U111">
        <v>0</v>
      </c>
      <c r="V111" t="s">
        <v>238</v>
      </c>
      <c r="X111">
        <v>1.1415525114155251E-4</v>
      </c>
      <c r="Y111">
        <v>1.4253868019126702E-4</v>
      </c>
      <c r="Z111" t="s">
        <v>594</v>
      </c>
      <c r="AA111" t="s">
        <v>25</v>
      </c>
      <c r="AC111" t="s">
        <v>22</v>
      </c>
      <c r="AD111" t="s">
        <v>594</v>
      </c>
      <c r="AE111">
        <v>1.3567094367551884E-4</v>
      </c>
      <c r="AG111" t="s">
        <v>97</v>
      </c>
      <c r="AH111" t="s">
        <v>594</v>
      </c>
      <c r="AI111">
        <v>0</v>
      </c>
    </row>
    <row r="112" spans="5:35" x14ac:dyDescent="0.45">
      <c r="E112" t="s">
        <v>443</v>
      </c>
      <c r="G112" t="s">
        <v>366</v>
      </c>
      <c r="I112" t="s">
        <v>236</v>
      </c>
      <c r="J112" t="s">
        <v>595</v>
      </c>
      <c r="K112">
        <v>5.271172825871E-4</v>
      </c>
      <c r="L112" t="s">
        <v>238</v>
      </c>
      <c r="N112" t="s">
        <v>346</v>
      </c>
      <c r="O112" t="s">
        <v>595</v>
      </c>
      <c r="P112">
        <v>1.024272237122E-4</v>
      </c>
      <c r="Q112" t="s">
        <v>238</v>
      </c>
      <c r="S112" t="s">
        <v>347</v>
      </c>
      <c r="T112" t="s">
        <v>595</v>
      </c>
      <c r="U112">
        <v>0</v>
      </c>
      <c r="V112" t="s">
        <v>238</v>
      </c>
      <c r="X112">
        <v>1.1415525114155251E-4</v>
      </c>
      <c r="Y112">
        <v>1.4883690094390442E-4</v>
      </c>
      <c r="Z112" t="s">
        <v>595</v>
      </c>
      <c r="AA112" t="s">
        <v>25</v>
      </c>
      <c r="AC112" t="s">
        <v>22</v>
      </c>
      <c r="AD112" t="s">
        <v>595</v>
      </c>
      <c r="AE112">
        <v>1.346789582215762E-4</v>
      </c>
      <c r="AG112" t="s">
        <v>97</v>
      </c>
      <c r="AH112" t="s">
        <v>595</v>
      </c>
      <c r="AI112">
        <v>0</v>
      </c>
    </row>
    <row r="113" spans="5:35" x14ac:dyDescent="0.45">
      <c r="E113" t="s">
        <v>444</v>
      </c>
      <c r="G113" t="s">
        <v>366</v>
      </c>
      <c r="I113" t="s">
        <v>236</v>
      </c>
      <c r="J113" t="s">
        <v>596</v>
      </c>
      <c r="K113">
        <v>5.3943411799350005E-4</v>
      </c>
      <c r="L113" t="s">
        <v>238</v>
      </c>
      <c r="N113" t="s">
        <v>346</v>
      </c>
      <c r="O113" t="s">
        <v>596</v>
      </c>
      <c r="P113">
        <v>1.038850467572E-4</v>
      </c>
      <c r="Q113" t="s">
        <v>238</v>
      </c>
      <c r="S113" t="s">
        <v>347</v>
      </c>
      <c r="T113" t="s">
        <v>596</v>
      </c>
      <c r="U113">
        <v>0</v>
      </c>
      <c r="V113" t="s">
        <v>238</v>
      </c>
      <c r="X113">
        <v>1.1415525114155251E-4</v>
      </c>
      <c r="Y113">
        <v>1.5049432745775637E-4</v>
      </c>
      <c r="Z113" t="s">
        <v>596</v>
      </c>
      <c r="AA113" t="s">
        <v>25</v>
      </c>
      <c r="AC113" t="s">
        <v>22</v>
      </c>
      <c r="AD113" t="s">
        <v>596</v>
      </c>
      <c r="AE113">
        <v>1.3441029549446671E-4</v>
      </c>
      <c r="AG113" t="s">
        <v>97</v>
      </c>
      <c r="AH113" t="s">
        <v>596</v>
      </c>
      <c r="AI113">
        <v>0</v>
      </c>
    </row>
    <row r="114" spans="5:35" x14ac:dyDescent="0.45">
      <c r="E114" t="s">
        <v>445</v>
      </c>
      <c r="G114" t="s">
        <v>366</v>
      </c>
      <c r="I114" t="s">
        <v>236</v>
      </c>
      <c r="J114" t="s">
        <v>597</v>
      </c>
      <c r="K114">
        <v>5.3053884596550001E-4</v>
      </c>
      <c r="L114" t="s">
        <v>238</v>
      </c>
      <c r="N114" t="s">
        <v>346</v>
      </c>
      <c r="O114" t="s">
        <v>597</v>
      </c>
      <c r="P114">
        <v>1.3263298677849999E-4</v>
      </c>
      <c r="Q114" t="s">
        <v>238</v>
      </c>
      <c r="S114" t="s">
        <v>347</v>
      </c>
      <c r="T114" t="s">
        <v>597</v>
      </c>
      <c r="U114">
        <v>0</v>
      </c>
      <c r="V114" t="s">
        <v>238</v>
      </c>
      <c r="X114">
        <v>1.1415525114155251E-4</v>
      </c>
      <c r="Y114">
        <v>1.7237235744060203E-4</v>
      </c>
      <c r="Z114" t="s">
        <v>597</v>
      </c>
      <c r="AA114" t="s">
        <v>25</v>
      </c>
      <c r="AC114" t="s">
        <v>22</v>
      </c>
      <c r="AD114" t="s">
        <v>597</v>
      </c>
      <c r="AE114">
        <v>1.3370763913125736E-4</v>
      </c>
      <c r="AG114" t="s">
        <v>97</v>
      </c>
      <c r="AH114" t="s">
        <v>597</v>
      </c>
      <c r="AI114">
        <v>0</v>
      </c>
    </row>
    <row r="115" spans="5:35" x14ac:dyDescent="0.45">
      <c r="E115" t="s">
        <v>446</v>
      </c>
      <c r="G115" t="s">
        <v>366</v>
      </c>
      <c r="I115" t="s">
        <v>236</v>
      </c>
      <c r="J115" t="s">
        <v>598</v>
      </c>
      <c r="K115">
        <v>4.8415866445740001E-4</v>
      </c>
      <c r="L115" t="s">
        <v>238</v>
      </c>
      <c r="N115" t="s">
        <v>346</v>
      </c>
      <c r="O115" t="s">
        <v>598</v>
      </c>
      <c r="P115">
        <v>1.6514478407420001E-4</v>
      </c>
      <c r="Q115" t="s">
        <v>238</v>
      </c>
      <c r="S115" t="s">
        <v>347</v>
      </c>
      <c r="T115" t="s">
        <v>598</v>
      </c>
      <c r="U115">
        <v>0</v>
      </c>
      <c r="V115" t="s">
        <v>238</v>
      </c>
      <c r="X115">
        <v>1.1415525114155251E-4</v>
      </c>
      <c r="Y115">
        <v>2.2209515285616027E-4</v>
      </c>
      <c r="Z115" t="s">
        <v>598</v>
      </c>
      <c r="AA115" t="s">
        <v>25</v>
      </c>
      <c r="AC115" t="s">
        <v>22</v>
      </c>
      <c r="AD115" t="s">
        <v>598</v>
      </c>
      <c r="AE115">
        <v>1.3370763913125736E-4</v>
      </c>
      <c r="AG115" t="s">
        <v>97</v>
      </c>
      <c r="AH115" t="s">
        <v>598</v>
      </c>
      <c r="AI115">
        <v>0</v>
      </c>
    </row>
    <row r="116" spans="5:35" x14ac:dyDescent="0.45">
      <c r="E116" t="s">
        <v>447</v>
      </c>
      <c r="G116" t="s">
        <v>366</v>
      </c>
      <c r="I116" t="s">
        <v>236</v>
      </c>
      <c r="J116" t="s">
        <v>599</v>
      </c>
      <c r="K116">
        <v>3.6774366070239998E-4</v>
      </c>
      <c r="L116" t="s">
        <v>238</v>
      </c>
      <c r="N116" t="s">
        <v>346</v>
      </c>
      <c r="O116" t="s">
        <v>599</v>
      </c>
      <c r="P116">
        <v>1.83792696091E-4</v>
      </c>
      <c r="Q116" t="s">
        <v>238</v>
      </c>
      <c r="S116" t="s">
        <v>347</v>
      </c>
      <c r="T116" t="s">
        <v>599</v>
      </c>
      <c r="U116">
        <v>0</v>
      </c>
      <c r="V116" t="s">
        <v>238</v>
      </c>
      <c r="X116">
        <v>1.1415525114155251E-4</v>
      </c>
      <c r="Y116">
        <v>2.2209515285616027E-4</v>
      </c>
      <c r="Z116" t="s">
        <v>599</v>
      </c>
      <c r="AA116" t="s">
        <v>25</v>
      </c>
      <c r="AC116" t="s">
        <v>22</v>
      </c>
      <c r="AD116" t="s">
        <v>599</v>
      </c>
      <c r="AE116">
        <v>1.3383163731300017E-4</v>
      </c>
      <c r="AG116" t="s">
        <v>97</v>
      </c>
      <c r="AH116" t="s">
        <v>599</v>
      </c>
      <c r="AI116">
        <v>0</v>
      </c>
    </row>
    <row r="117" spans="5:35" x14ac:dyDescent="0.45">
      <c r="E117" t="s">
        <v>448</v>
      </c>
      <c r="G117" t="s">
        <v>366</v>
      </c>
      <c r="I117" t="s">
        <v>236</v>
      </c>
      <c r="J117" t="s">
        <v>600</v>
      </c>
      <c r="K117">
        <v>2.084128808116E-4</v>
      </c>
      <c r="L117" t="s">
        <v>238</v>
      </c>
      <c r="N117" t="s">
        <v>346</v>
      </c>
      <c r="O117" t="s">
        <v>600</v>
      </c>
      <c r="P117">
        <v>2.575415207018E-4</v>
      </c>
      <c r="Q117" t="s">
        <v>238</v>
      </c>
      <c r="S117" t="s">
        <v>347</v>
      </c>
      <c r="T117" t="s">
        <v>600</v>
      </c>
      <c r="U117">
        <v>0</v>
      </c>
      <c r="V117" t="s">
        <v>238</v>
      </c>
      <c r="X117">
        <v>1.1415525114155251E-4</v>
      </c>
      <c r="Y117">
        <v>1.7237235744060203E-4</v>
      </c>
      <c r="Z117" t="s">
        <v>600</v>
      </c>
      <c r="AA117" t="s">
        <v>25</v>
      </c>
      <c r="AC117" t="s">
        <v>22</v>
      </c>
      <c r="AD117" t="s">
        <v>600</v>
      </c>
      <c r="AE117">
        <v>1.2930570367938689E-4</v>
      </c>
      <c r="AG117" t="s">
        <v>97</v>
      </c>
      <c r="AH117" t="s">
        <v>600</v>
      </c>
      <c r="AI117">
        <v>0</v>
      </c>
    </row>
    <row r="118" spans="5:35" x14ac:dyDescent="0.45">
      <c r="E118" t="s">
        <v>449</v>
      </c>
      <c r="G118" t="s">
        <v>366</v>
      </c>
      <c r="I118" t="s">
        <v>236</v>
      </c>
      <c r="J118" t="s">
        <v>601</v>
      </c>
      <c r="K118">
        <v>0</v>
      </c>
      <c r="L118" t="s">
        <v>238</v>
      </c>
      <c r="N118" t="s">
        <v>346</v>
      </c>
      <c r="O118" t="s">
        <v>601</v>
      </c>
      <c r="P118">
        <v>2.9962895373620001E-4</v>
      </c>
      <c r="Q118" t="s">
        <v>238</v>
      </c>
      <c r="S118" t="s">
        <v>347</v>
      </c>
      <c r="T118" t="s">
        <v>601</v>
      </c>
      <c r="U118">
        <v>0</v>
      </c>
      <c r="V118" t="s">
        <v>238</v>
      </c>
      <c r="X118">
        <v>1.1415525114155251E-4</v>
      </c>
      <c r="Y118">
        <v>1.5579809230208258E-4</v>
      </c>
      <c r="Z118" t="s">
        <v>601</v>
      </c>
      <c r="AA118" t="s">
        <v>25</v>
      </c>
      <c r="AC118" t="s">
        <v>22</v>
      </c>
      <c r="AD118" t="s">
        <v>601</v>
      </c>
      <c r="AE118">
        <v>1.2260980186527408E-4</v>
      </c>
      <c r="AG118" t="s">
        <v>97</v>
      </c>
      <c r="AH118" t="s">
        <v>601</v>
      </c>
      <c r="AI118">
        <v>0</v>
      </c>
    </row>
    <row r="119" spans="5:35" x14ac:dyDescent="0.45">
      <c r="E119" t="s">
        <v>450</v>
      </c>
      <c r="G119" t="s">
        <v>366</v>
      </c>
      <c r="I119" t="s">
        <v>236</v>
      </c>
      <c r="J119" t="s">
        <v>602</v>
      </c>
      <c r="K119">
        <v>0</v>
      </c>
      <c r="L119" t="s">
        <v>238</v>
      </c>
      <c r="N119" t="s">
        <v>346</v>
      </c>
      <c r="O119" t="s">
        <v>602</v>
      </c>
      <c r="P119">
        <v>2.7965030998949999E-4</v>
      </c>
      <c r="Q119" t="s">
        <v>238</v>
      </c>
      <c r="S119" t="s">
        <v>347</v>
      </c>
      <c r="T119" t="s">
        <v>602</v>
      </c>
      <c r="U119">
        <v>0</v>
      </c>
      <c r="V119" t="s">
        <v>238</v>
      </c>
      <c r="X119">
        <v>1.1415525114155251E-4</v>
      </c>
      <c r="Y119">
        <v>1.093901499142282E-4</v>
      </c>
      <c r="Z119" t="s">
        <v>602</v>
      </c>
      <c r="AA119" t="s">
        <v>25</v>
      </c>
      <c r="AC119" t="s">
        <v>22</v>
      </c>
      <c r="AD119" t="s">
        <v>602</v>
      </c>
      <c r="AE119">
        <v>1.1289661096208578E-4</v>
      </c>
      <c r="AG119" t="s">
        <v>97</v>
      </c>
      <c r="AH119" t="s">
        <v>602</v>
      </c>
      <c r="AI119">
        <v>0</v>
      </c>
    </row>
    <row r="120" spans="5:35" x14ac:dyDescent="0.45">
      <c r="E120" t="s">
        <v>451</v>
      </c>
      <c r="G120" t="s">
        <v>366</v>
      </c>
      <c r="I120" t="s">
        <v>236</v>
      </c>
      <c r="J120" t="s">
        <v>603</v>
      </c>
      <c r="K120">
        <v>0</v>
      </c>
      <c r="L120" t="s">
        <v>238</v>
      </c>
      <c r="N120" t="s">
        <v>346</v>
      </c>
      <c r="O120" t="s">
        <v>603</v>
      </c>
      <c r="P120">
        <v>2.2886426831659999E-4</v>
      </c>
      <c r="Q120" t="s">
        <v>238</v>
      </c>
      <c r="S120" t="s">
        <v>347</v>
      </c>
      <c r="T120" t="s">
        <v>603</v>
      </c>
      <c r="U120">
        <v>0</v>
      </c>
      <c r="V120" t="s">
        <v>238</v>
      </c>
      <c r="X120">
        <v>1.1415525114155251E-4</v>
      </c>
      <c r="Y120">
        <v>7.9556472664893237E-5</v>
      </c>
      <c r="Z120" t="s">
        <v>603</v>
      </c>
      <c r="AA120" t="s">
        <v>25</v>
      </c>
      <c r="AC120" t="s">
        <v>22</v>
      </c>
      <c r="AD120" t="s">
        <v>603</v>
      </c>
      <c r="AE120">
        <v>1.0661403642044907E-4</v>
      </c>
      <c r="AG120" t="s">
        <v>97</v>
      </c>
      <c r="AH120" t="s">
        <v>603</v>
      </c>
      <c r="AI120">
        <v>0</v>
      </c>
    </row>
    <row r="121" spans="5:35" x14ac:dyDescent="0.45">
      <c r="E121" t="s">
        <v>452</v>
      </c>
      <c r="G121" t="s">
        <v>366</v>
      </c>
      <c r="I121" t="s">
        <v>236</v>
      </c>
      <c r="J121" t="s">
        <v>604</v>
      </c>
      <c r="K121">
        <v>0</v>
      </c>
      <c r="L121" t="s">
        <v>238</v>
      </c>
      <c r="N121" t="s">
        <v>346</v>
      </c>
      <c r="O121" t="s">
        <v>604</v>
      </c>
      <c r="P121">
        <v>1.2737998979290001E-4</v>
      </c>
      <c r="Q121" t="s">
        <v>238</v>
      </c>
      <c r="S121" t="s">
        <v>347</v>
      </c>
      <c r="T121" t="s">
        <v>604</v>
      </c>
      <c r="U121">
        <v>0</v>
      </c>
      <c r="V121" t="s">
        <v>238</v>
      </c>
      <c r="X121">
        <v>1.1415525114155251E-4</v>
      </c>
      <c r="Y121">
        <v>5.6352501470966035E-5</v>
      </c>
      <c r="Z121" t="s">
        <v>604</v>
      </c>
      <c r="AA121" t="s">
        <v>25</v>
      </c>
      <c r="AC121" t="s">
        <v>22</v>
      </c>
      <c r="AD121" t="s">
        <v>604</v>
      </c>
      <c r="AE121">
        <v>9.8946815516017425E-5</v>
      </c>
      <c r="AG121" t="s">
        <v>97</v>
      </c>
      <c r="AH121" t="s">
        <v>604</v>
      </c>
      <c r="AI121">
        <v>0</v>
      </c>
    </row>
    <row r="122" spans="5:35" x14ac:dyDescent="0.45">
      <c r="E122" t="s">
        <v>453</v>
      </c>
      <c r="G122" t="s">
        <v>366</v>
      </c>
      <c r="I122" t="s">
        <v>236</v>
      </c>
      <c r="J122" t="s">
        <v>605</v>
      </c>
      <c r="K122">
        <v>0</v>
      </c>
      <c r="L122" t="s">
        <v>238</v>
      </c>
      <c r="N122" t="s">
        <v>346</v>
      </c>
      <c r="O122" t="s">
        <v>605</v>
      </c>
      <c r="P122">
        <v>1.075453121441E-4</v>
      </c>
      <c r="Q122" t="s">
        <v>238</v>
      </c>
      <c r="S122" t="s">
        <v>347</v>
      </c>
      <c r="T122" t="s">
        <v>605</v>
      </c>
      <c r="U122">
        <v>0</v>
      </c>
      <c r="V122" t="s">
        <v>238</v>
      </c>
      <c r="X122">
        <v>1.1415525114155251E-4</v>
      </c>
      <c r="Y122">
        <v>2.9833677249334962E-5</v>
      </c>
      <c r="Z122" t="s">
        <v>605</v>
      </c>
      <c r="AA122" t="s">
        <v>25</v>
      </c>
      <c r="AC122" t="s">
        <v>22</v>
      </c>
      <c r="AD122" t="s">
        <v>605</v>
      </c>
      <c r="AE122">
        <v>9.586752733607049E-5</v>
      </c>
      <c r="AG122" t="s">
        <v>97</v>
      </c>
      <c r="AH122" t="s">
        <v>605</v>
      </c>
      <c r="AI122">
        <v>0</v>
      </c>
    </row>
    <row r="123" spans="5:35" x14ac:dyDescent="0.45">
      <c r="E123" t="s">
        <v>454</v>
      </c>
      <c r="G123" t="s">
        <v>366</v>
      </c>
      <c r="I123" t="s">
        <v>236</v>
      </c>
      <c r="J123" t="s">
        <v>606</v>
      </c>
      <c r="K123">
        <v>0</v>
      </c>
      <c r="L123" t="s">
        <v>238</v>
      </c>
      <c r="N123" t="s">
        <v>346</v>
      </c>
      <c r="O123" t="s">
        <v>606</v>
      </c>
      <c r="P123">
        <v>4.4259964699329998E-4</v>
      </c>
      <c r="Q123" t="s">
        <v>238</v>
      </c>
      <c r="S123" t="s">
        <v>347</v>
      </c>
      <c r="T123" t="s">
        <v>606</v>
      </c>
      <c r="U123">
        <v>0</v>
      </c>
      <c r="V123" t="s">
        <v>238</v>
      </c>
      <c r="X123">
        <v>1.1415525114155251E-4</v>
      </c>
      <c r="Y123">
        <v>2.1546544680075254E-5</v>
      </c>
      <c r="Z123" t="s">
        <v>606</v>
      </c>
      <c r="AA123" t="s">
        <v>25</v>
      </c>
      <c r="AC123" t="s">
        <v>22</v>
      </c>
      <c r="AD123" t="s">
        <v>606</v>
      </c>
      <c r="AE123">
        <v>8.2351725526102058E-5</v>
      </c>
      <c r="AG123" t="s">
        <v>97</v>
      </c>
      <c r="AH123" t="s">
        <v>606</v>
      </c>
      <c r="AI123">
        <v>0</v>
      </c>
    </row>
    <row r="124" spans="5:35" x14ac:dyDescent="0.45">
      <c r="E124" t="s">
        <v>455</v>
      </c>
      <c r="G124" t="s">
        <v>366</v>
      </c>
      <c r="I124" t="s">
        <v>236</v>
      </c>
      <c r="J124" t="s">
        <v>607</v>
      </c>
      <c r="K124">
        <v>0</v>
      </c>
      <c r="L124" t="s">
        <v>238</v>
      </c>
      <c r="N124" t="s">
        <v>346</v>
      </c>
      <c r="O124" t="s">
        <v>607</v>
      </c>
      <c r="P124">
        <v>3.9980057063899999E-4</v>
      </c>
      <c r="Q124" t="s">
        <v>238</v>
      </c>
      <c r="S124" t="s">
        <v>347</v>
      </c>
      <c r="T124" t="s">
        <v>607</v>
      </c>
      <c r="U124">
        <v>0</v>
      </c>
      <c r="V124" t="s">
        <v>238</v>
      </c>
      <c r="X124">
        <v>1.1415525114155251E-4</v>
      </c>
      <c r="Y124">
        <v>1.4916838624667481E-5</v>
      </c>
      <c r="Z124" t="s">
        <v>607</v>
      </c>
      <c r="AA124" t="s">
        <v>25</v>
      </c>
      <c r="AC124" t="s">
        <v>22</v>
      </c>
      <c r="AD124" t="s">
        <v>607</v>
      </c>
      <c r="AE124">
        <v>8.1607736435645084E-5</v>
      </c>
      <c r="AG124" t="s">
        <v>97</v>
      </c>
      <c r="AH124" t="s">
        <v>607</v>
      </c>
      <c r="AI124">
        <v>0</v>
      </c>
    </row>
    <row r="125" spans="5:35" x14ac:dyDescent="0.45">
      <c r="E125" t="s">
        <v>456</v>
      </c>
      <c r="G125" t="s">
        <v>366</v>
      </c>
      <c r="I125" t="s">
        <v>236</v>
      </c>
      <c r="J125" t="s">
        <v>608</v>
      </c>
      <c r="K125">
        <v>0</v>
      </c>
      <c r="L125" t="s">
        <v>238</v>
      </c>
      <c r="N125" t="s">
        <v>346</v>
      </c>
      <c r="O125" t="s">
        <v>608</v>
      </c>
      <c r="P125">
        <v>3.2947685388789999E-4</v>
      </c>
      <c r="Q125" t="s">
        <v>238</v>
      </c>
      <c r="S125" t="s">
        <v>347</v>
      </c>
      <c r="T125" t="s">
        <v>608</v>
      </c>
      <c r="U125">
        <v>0</v>
      </c>
      <c r="V125" t="s">
        <v>238</v>
      </c>
      <c r="X125">
        <v>1.1415525114155251E-4</v>
      </c>
      <c r="Y125">
        <v>1.6574265138519424E-5</v>
      </c>
      <c r="Z125" t="s">
        <v>608</v>
      </c>
      <c r="AA125" t="s">
        <v>25</v>
      </c>
      <c r="AC125" t="s">
        <v>22</v>
      </c>
      <c r="AD125" t="s">
        <v>608</v>
      </c>
      <c r="AE125">
        <v>8.1607736435645084E-5</v>
      </c>
      <c r="AG125" t="s">
        <v>97</v>
      </c>
      <c r="AH125" t="s">
        <v>608</v>
      </c>
      <c r="AI125">
        <v>0</v>
      </c>
    </row>
    <row r="126" spans="5:35" x14ac:dyDescent="0.45">
      <c r="E126" t="s">
        <v>457</v>
      </c>
      <c r="G126" t="s">
        <v>366</v>
      </c>
      <c r="I126" t="s">
        <v>236</v>
      </c>
      <c r="J126" t="s">
        <v>609</v>
      </c>
      <c r="K126">
        <v>0</v>
      </c>
      <c r="L126" t="s">
        <v>238</v>
      </c>
      <c r="N126" t="s">
        <v>346</v>
      </c>
      <c r="O126" t="s">
        <v>609</v>
      </c>
      <c r="P126">
        <v>2.9422096411320001E-4</v>
      </c>
      <c r="Q126" t="s">
        <v>238</v>
      </c>
      <c r="S126" t="s">
        <v>347</v>
      </c>
      <c r="T126" t="s">
        <v>609</v>
      </c>
      <c r="U126">
        <v>0</v>
      </c>
      <c r="V126" t="s">
        <v>238</v>
      </c>
      <c r="X126">
        <v>1.1415525114155251E-4</v>
      </c>
      <c r="Y126">
        <v>1.4585353321897093E-5</v>
      </c>
      <c r="Z126" t="s">
        <v>609</v>
      </c>
      <c r="AA126" t="s">
        <v>25</v>
      </c>
      <c r="AC126" t="s">
        <v>22</v>
      </c>
      <c r="AD126" t="s">
        <v>609</v>
      </c>
      <c r="AE126">
        <v>8.16284027992689E-5</v>
      </c>
      <c r="AG126" t="s">
        <v>97</v>
      </c>
      <c r="AH126" t="s">
        <v>609</v>
      </c>
      <c r="AI126">
        <v>0</v>
      </c>
    </row>
    <row r="127" spans="5:35" x14ac:dyDescent="0.45">
      <c r="E127" t="s">
        <v>458</v>
      </c>
      <c r="G127" t="s">
        <v>366</v>
      </c>
      <c r="I127" t="s">
        <v>236</v>
      </c>
      <c r="J127" t="s">
        <v>610</v>
      </c>
      <c r="K127">
        <v>0</v>
      </c>
      <c r="L127" t="s">
        <v>238</v>
      </c>
      <c r="N127" t="s">
        <v>346</v>
      </c>
      <c r="O127" t="s">
        <v>610</v>
      </c>
      <c r="P127">
        <v>2.3514161449250001E-4</v>
      </c>
      <c r="Q127" t="s">
        <v>238</v>
      </c>
      <c r="S127" t="s">
        <v>347</v>
      </c>
      <c r="T127" t="s">
        <v>610</v>
      </c>
      <c r="U127">
        <v>0</v>
      </c>
      <c r="V127" t="s">
        <v>238</v>
      </c>
      <c r="X127">
        <v>1.1415525114155251E-4</v>
      </c>
      <c r="Y127">
        <v>2.1215059377304864E-5</v>
      </c>
      <c r="Z127" t="s">
        <v>610</v>
      </c>
      <c r="AA127" t="s">
        <v>25</v>
      </c>
      <c r="AC127" t="s">
        <v>22</v>
      </c>
      <c r="AD127" t="s">
        <v>610</v>
      </c>
      <c r="AE127">
        <v>8.3901702797887441E-5</v>
      </c>
      <c r="AG127" t="s">
        <v>97</v>
      </c>
      <c r="AH127" t="s">
        <v>610</v>
      </c>
      <c r="AI127">
        <v>0</v>
      </c>
    </row>
    <row r="128" spans="5:35" x14ac:dyDescent="0.45">
      <c r="E128" t="s">
        <v>459</v>
      </c>
      <c r="G128" t="s">
        <v>366</v>
      </c>
      <c r="I128" t="s">
        <v>236</v>
      </c>
      <c r="J128" t="s">
        <v>611</v>
      </c>
      <c r="K128">
        <v>0</v>
      </c>
      <c r="L128" t="s">
        <v>238</v>
      </c>
      <c r="N128" t="s">
        <v>346</v>
      </c>
      <c r="O128" t="s">
        <v>611</v>
      </c>
      <c r="P128">
        <v>1.9086759745559999E-4</v>
      </c>
      <c r="Q128" t="s">
        <v>238</v>
      </c>
      <c r="S128" t="s">
        <v>347</v>
      </c>
      <c r="T128" t="s">
        <v>611</v>
      </c>
      <c r="U128">
        <v>0</v>
      </c>
      <c r="V128" t="s">
        <v>238</v>
      </c>
      <c r="X128">
        <v>1.1415525114155251E-4</v>
      </c>
      <c r="Y128">
        <v>5.7678442682047593E-5</v>
      </c>
      <c r="Z128" t="s">
        <v>611</v>
      </c>
      <c r="AA128" t="s">
        <v>25</v>
      </c>
      <c r="AC128" t="s">
        <v>22</v>
      </c>
      <c r="AD128" t="s">
        <v>611</v>
      </c>
      <c r="AE128">
        <v>8.2765052798578143E-5</v>
      </c>
      <c r="AG128" t="s">
        <v>97</v>
      </c>
      <c r="AH128" t="s">
        <v>611</v>
      </c>
      <c r="AI128">
        <v>0</v>
      </c>
    </row>
    <row r="129" spans="5:35" x14ac:dyDescent="0.45">
      <c r="E129" t="s">
        <v>460</v>
      </c>
      <c r="G129" t="s">
        <v>366</v>
      </c>
      <c r="I129" t="s">
        <v>236</v>
      </c>
      <c r="J129" t="s">
        <v>612</v>
      </c>
      <c r="K129">
        <v>1.6180748017460001E-4</v>
      </c>
      <c r="L129" t="s">
        <v>238</v>
      </c>
      <c r="N129" t="s">
        <v>346</v>
      </c>
      <c r="O129" t="s">
        <v>612</v>
      </c>
      <c r="P129">
        <v>1.5438443136519999E-4</v>
      </c>
      <c r="Q129" t="s">
        <v>238</v>
      </c>
      <c r="S129" t="s">
        <v>347</v>
      </c>
      <c r="T129" t="s">
        <v>612</v>
      </c>
      <c r="U129">
        <v>0</v>
      </c>
      <c r="V129" t="s">
        <v>238</v>
      </c>
      <c r="X129">
        <v>1.1415525114155251E-4</v>
      </c>
      <c r="Y129">
        <v>1.6905750441289813E-4</v>
      </c>
      <c r="Z129" t="s">
        <v>612</v>
      </c>
      <c r="AA129" t="s">
        <v>25</v>
      </c>
      <c r="AC129" t="s">
        <v>22</v>
      </c>
      <c r="AD129" t="s">
        <v>612</v>
      </c>
      <c r="AE129">
        <v>9.0225610066771756E-5</v>
      </c>
      <c r="AG129" t="s">
        <v>97</v>
      </c>
      <c r="AH129" t="s">
        <v>612</v>
      </c>
      <c r="AI129">
        <v>0</v>
      </c>
    </row>
    <row r="130" spans="5:35" x14ac:dyDescent="0.45">
      <c r="E130" t="s">
        <v>461</v>
      </c>
      <c r="G130" t="s">
        <v>366</v>
      </c>
      <c r="I130" t="s">
        <v>236</v>
      </c>
      <c r="J130" t="s">
        <v>613</v>
      </c>
      <c r="K130">
        <v>2.5094114204920001E-4</v>
      </c>
      <c r="L130" t="s">
        <v>238</v>
      </c>
      <c r="N130" t="s">
        <v>346</v>
      </c>
      <c r="O130" t="s">
        <v>613</v>
      </c>
      <c r="P130">
        <v>9.6023838320657805E-5</v>
      </c>
      <c r="Q130" t="s">
        <v>238</v>
      </c>
      <c r="S130" t="s">
        <v>347</v>
      </c>
      <c r="T130" t="s">
        <v>613</v>
      </c>
      <c r="U130">
        <v>0</v>
      </c>
      <c r="V130" t="s">
        <v>238</v>
      </c>
      <c r="X130">
        <v>1.1415525114155251E-4</v>
      </c>
      <c r="Y130">
        <v>1.9060404909297337E-4</v>
      </c>
      <c r="Z130" t="s">
        <v>613</v>
      </c>
      <c r="AA130" t="s">
        <v>25</v>
      </c>
      <c r="AC130" t="s">
        <v>22</v>
      </c>
      <c r="AD130" t="s">
        <v>613</v>
      </c>
      <c r="AE130">
        <v>9.911214642500787E-5</v>
      </c>
      <c r="AG130" t="s">
        <v>97</v>
      </c>
      <c r="AH130" t="s">
        <v>613</v>
      </c>
      <c r="AI130">
        <v>0</v>
      </c>
    </row>
    <row r="131" spans="5:35" x14ac:dyDescent="0.45">
      <c r="E131" t="s">
        <v>178</v>
      </c>
      <c r="G131" t="s">
        <v>368</v>
      </c>
      <c r="I131" t="s">
        <v>236</v>
      </c>
      <c r="J131" t="s">
        <v>614</v>
      </c>
      <c r="K131">
        <v>3.348428878615E-4</v>
      </c>
      <c r="L131" t="s">
        <v>238</v>
      </c>
      <c r="N131" t="s">
        <v>346</v>
      </c>
      <c r="O131" t="s">
        <v>614</v>
      </c>
      <c r="P131">
        <v>1.2348685591819999E-4</v>
      </c>
      <c r="Q131" t="s">
        <v>238</v>
      </c>
      <c r="S131" t="s">
        <v>347</v>
      </c>
      <c r="T131" t="s">
        <v>614</v>
      </c>
      <c r="U131">
        <v>0</v>
      </c>
      <c r="V131" t="s">
        <v>238</v>
      </c>
      <c r="X131">
        <v>1.1415525114155251E-4</v>
      </c>
      <c r="Y131">
        <v>1.4585353321897094E-4</v>
      </c>
      <c r="Z131" t="s">
        <v>614</v>
      </c>
      <c r="AA131" t="s">
        <v>25</v>
      </c>
      <c r="AC131" t="s">
        <v>22</v>
      </c>
      <c r="AD131" t="s">
        <v>614</v>
      </c>
      <c r="AE131">
        <v>1.0336941733151169E-4</v>
      </c>
      <c r="AG131" t="s">
        <v>97</v>
      </c>
      <c r="AH131" t="s">
        <v>614</v>
      </c>
      <c r="AI131">
        <v>0</v>
      </c>
    </row>
    <row r="132" spans="5:35" x14ac:dyDescent="0.45">
      <c r="E132" t="s">
        <v>179</v>
      </c>
      <c r="G132" t="s">
        <v>368</v>
      </c>
      <c r="I132" t="s">
        <v>236</v>
      </c>
      <c r="J132" t="s">
        <v>615</v>
      </c>
      <c r="K132">
        <v>3.6692482985660002E-4</v>
      </c>
      <c r="L132" t="s">
        <v>238</v>
      </c>
      <c r="N132" t="s">
        <v>346</v>
      </c>
      <c r="O132" t="s">
        <v>615</v>
      </c>
      <c r="P132">
        <v>1.4531825892950001E-4</v>
      </c>
      <c r="Q132" t="s">
        <v>238</v>
      </c>
      <c r="S132" t="s">
        <v>347</v>
      </c>
      <c r="T132" t="s">
        <v>615</v>
      </c>
      <c r="U132">
        <v>0</v>
      </c>
      <c r="V132" t="s">
        <v>238</v>
      </c>
      <c r="X132">
        <v>1.1415525114155251E-4</v>
      </c>
      <c r="Y132">
        <v>1.4452759200788939E-4</v>
      </c>
      <c r="Z132" t="s">
        <v>615</v>
      </c>
      <c r="AA132" t="s">
        <v>25</v>
      </c>
      <c r="AC132" t="s">
        <v>22</v>
      </c>
      <c r="AD132" t="s">
        <v>615</v>
      </c>
      <c r="AE132">
        <v>1.0396874187660204E-4</v>
      </c>
      <c r="AG132" t="s">
        <v>97</v>
      </c>
      <c r="AH132" t="s">
        <v>615</v>
      </c>
      <c r="AI132">
        <v>0</v>
      </c>
    </row>
    <row r="133" spans="5:35" x14ac:dyDescent="0.45">
      <c r="E133" t="s">
        <v>180</v>
      </c>
      <c r="G133" t="s">
        <v>368</v>
      </c>
      <c r="I133" t="s">
        <v>236</v>
      </c>
      <c r="J133" t="s">
        <v>616</v>
      </c>
      <c r="K133">
        <v>3.9026163279770002E-4</v>
      </c>
      <c r="L133" t="s">
        <v>238</v>
      </c>
      <c r="N133" t="s">
        <v>346</v>
      </c>
      <c r="O133" t="s">
        <v>616</v>
      </c>
      <c r="P133">
        <v>6.1078102699898526E-5</v>
      </c>
      <c r="Q133" t="s">
        <v>238</v>
      </c>
      <c r="S133" t="s">
        <v>347</v>
      </c>
      <c r="T133" t="s">
        <v>616</v>
      </c>
      <c r="U133">
        <v>0</v>
      </c>
      <c r="V133" t="s">
        <v>238</v>
      </c>
      <c r="X133">
        <v>1.1415525114155251E-4</v>
      </c>
      <c r="Y133">
        <v>1.408812536774151E-4</v>
      </c>
      <c r="Z133" t="s">
        <v>616</v>
      </c>
      <c r="AA133" t="s">
        <v>25</v>
      </c>
      <c r="AC133" t="s">
        <v>22</v>
      </c>
      <c r="AD133" t="s">
        <v>616</v>
      </c>
      <c r="AE133">
        <v>1.034314164223831E-4</v>
      </c>
      <c r="AG133" t="s">
        <v>97</v>
      </c>
      <c r="AH133" t="s">
        <v>616</v>
      </c>
      <c r="AI133">
        <v>0</v>
      </c>
    </row>
    <row r="134" spans="5:35" x14ac:dyDescent="0.45">
      <c r="E134" t="s">
        <v>181</v>
      </c>
      <c r="G134" t="s">
        <v>368</v>
      </c>
      <c r="I134" t="s">
        <v>236</v>
      </c>
      <c r="J134" t="s">
        <v>617</v>
      </c>
      <c r="K134">
        <v>4.0933598583799998E-4</v>
      </c>
      <c r="L134" t="s">
        <v>238</v>
      </c>
      <c r="N134" t="s">
        <v>346</v>
      </c>
      <c r="O134" t="s">
        <v>617</v>
      </c>
      <c r="P134">
        <v>9.1336318881913965E-5</v>
      </c>
      <c r="Q134" t="s">
        <v>238</v>
      </c>
      <c r="S134" t="s">
        <v>347</v>
      </c>
      <c r="T134" t="s">
        <v>617</v>
      </c>
      <c r="U134">
        <v>0</v>
      </c>
      <c r="V134" t="s">
        <v>238</v>
      </c>
      <c r="X134">
        <v>1.1415525114155251E-4</v>
      </c>
      <c r="Y134">
        <v>1.4054976837464471E-4</v>
      </c>
      <c r="Z134" t="s">
        <v>617</v>
      </c>
      <c r="AA134" t="s">
        <v>25</v>
      </c>
      <c r="AC134" t="s">
        <v>22</v>
      </c>
      <c r="AD134" t="s">
        <v>617</v>
      </c>
      <c r="AE134">
        <v>1.0097211915115031E-4</v>
      </c>
      <c r="AG134" t="s">
        <v>97</v>
      </c>
      <c r="AH134" t="s">
        <v>617</v>
      </c>
      <c r="AI134">
        <v>0</v>
      </c>
    </row>
    <row r="135" spans="5:35" x14ac:dyDescent="0.45">
      <c r="E135" t="s">
        <v>182</v>
      </c>
      <c r="G135" t="s">
        <v>368</v>
      </c>
      <c r="I135" t="s">
        <v>236</v>
      </c>
      <c r="J135" t="s">
        <v>618</v>
      </c>
      <c r="K135">
        <v>3.9511347958040002E-4</v>
      </c>
      <c r="L135" t="s">
        <v>238</v>
      </c>
      <c r="N135" t="s">
        <v>346</v>
      </c>
      <c r="O135" t="s">
        <v>618</v>
      </c>
      <c r="P135">
        <v>1.171938105996E-4</v>
      </c>
      <c r="Q135" t="s">
        <v>238</v>
      </c>
      <c r="S135" t="s">
        <v>347</v>
      </c>
      <c r="T135" t="s">
        <v>618</v>
      </c>
      <c r="U135">
        <v>0</v>
      </c>
      <c r="V135" t="s">
        <v>238</v>
      </c>
      <c r="X135">
        <v>1.1415525114155251E-4</v>
      </c>
      <c r="Y135">
        <v>1.4253868019126702E-4</v>
      </c>
      <c r="Z135" t="s">
        <v>618</v>
      </c>
      <c r="AA135" t="s">
        <v>25</v>
      </c>
      <c r="AC135" t="s">
        <v>22</v>
      </c>
      <c r="AD135" t="s">
        <v>618</v>
      </c>
      <c r="AE135">
        <v>1.0022813006069335E-4</v>
      </c>
      <c r="AG135" t="s">
        <v>97</v>
      </c>
      <c r="AH135" t="s">
        <v>618</v>
      </c>
      <c r="AI135">
        <v>0</v>
      </c>
    </row>
    <row r="136" spans="5:35" x14ac:dyDescent="0.45">
      <c r="E136" t="s">
        <v>183</v>
      </c>
      <c r="G136" t="s">
        <v>368</v>
      </c>
      <c r="I136" t="s">
        <v>236</v>
      </c>
      <c r="J136" t="s">
        <v>619</v>
      </c>
      <c r="K136">
        <v>4.4937932496599999E-4</v>
      </c>
      <c r="L136" t="s">
        <v>238</v>
      </c>
      <c r="N136" t="s">
        <v>346</v>
      </c>
      <c r="O136" t="s">
        <v>619</v>
      </c>
      <c r="P136">
        <v>1.195614349622E-4</v>
      </c>
      <c r="Q136" t="s">
        <v>238</v>
      </c>
      <c r="S136" t="s">
        <v>347</v>
      </c>
      <c r="T136" t="s">
        <v>619</v>
      </c>
      <c r="U136">
        <v>0</v>
      </c>
      <c r="V136" t="s">
        <v>238</v>
      </c>
      <c r="X136">
        <v>1.1415525114155251E-4</v>
      </c>
      <c r="Y136">
        <v>1.4883690094390442E-4</v>
      </c>
      <c r="Z136" t="s">
        <v>619</v>
      </c>
      <c r="AA136" t="s">
        <v>25</v>
      </c>
      <c r="AC136" t="s">
        <v>22</v>
      </c>
      <c r="AD136" t="s">
        <v>619</v>
      </c>
      <c r="AE136">
        <v>9.9959467333583869E-5</v>
      </c>
      <c r="AG136" t="s">
        <v>97</v>
      </c>
      <c r="AH136" t="s">
        <v>619</v>
      </c>
      <c r="AI136">
        <v>0</v>
      </c>
    </row>
    <row r="137" spans="5:35" x14ac:dyDescent="0.45">
      <c r="E137" t="s">
        <v>184</v>
      </c>
      <c r="G137" t="s">
        <v>368</v>
      </c>
      <c r="I137" t="s">
        <v>236</v>
      </c>
      <c r="J137" t="s">
        <v>620</v>
      </c>
      <c r="K137">
        <v>4.330734605186E-4</v>
      </c>
      <c r="L137" t="s">
        <v>238</v>
      </c>
      <c r="N137" t="s">
        <v>346</v>
      </c>
      <c r="O137" t="s">
        <v>620</v>
      </c>
      <c r="P137">
        <v>1.196540236021E-4</v>
      </c>
      <c r="Q137" t="s">
        <v>238</v>
      </c>
      <c r="S137" t="s">
        <v>347</v>
      </c>
      <c r="T137" t="s">
        <v>620</v>
      </c>
      <c r="U137">
        <v>0</v>
      </c>
      <c r="V137" t="s">
        <v>238</v>
      </c>
      <c r="X137">
        <v>1.1415525114155251E-4</v>
      </c>
      <c r="Y137">
        <v>1.5049432745775637E-4</v>
      </c>
      <c r="Z137" t="s">
        <v>620</v>
      </c>
      <c r="AA137" t="s">
        <v>25</v>
      </c>
      <c r="AC137" t="s">
        <v>22</v>
      </c>
      <c r="AD137" t="s">
        <v>620</v>
      </c>
      <c r="AE137">
        <v>9.8843483697898414E-5</v>
      </c>
      <c r="AG137" t="s">
        <v>97</v>
      </c>
      <c r="AH137" t="s">
        <v>620</v>
      </c>
      <c r="AI137">
        <v>0</v>
      </c>
    </row>
    <row r="138" spans="5:35" x14ac:dyDescent="0.45">
      <c r="E138" t="s">
        <v>185</v>
      </c>
      <c r="G138" t="s">
        <v>368</v>
      </c>
      <c r="I138" t="s">
        <v>236</v>
      </c>
      <c r="J138" t="s">
        <v>621</v>
      </c>
      <c r="K138">
        <v>4.1065544061570002E-4</v>
      </c>
      <c r="L138" t="s">
        <v>238</v>
      </c>
      <c r="N138" t="s">
        <v>346</v>
      </c>
      <c r="O138" t="s">
        <v>621</v>
      </c>
      <c r="P138">
        <v>1.35879097912E-4</v>
      </c>
      <c r="Q138" t="s">
        <v>238</v>
      </c>
      <c r="S138" t="s">
        <v>347</v>
      </c>
      <c r="T138" t="s">
        <v>621</v>
      </c>
      <c r="U138">
        <v>0</v>
      </c>
      <c r="V138" t="s">
        <v>238</v>
      </c>
      <c r="X138">
        <v>1.1415525114155251E-4</v>
      </c>
      <c r="Y138">
        <v>1.7237235744060203E-4</v>
      </c>
      <c r="Z138" t="s">
        <v>621</v>
      </c>
      <c r="AA138" t="s">
        <v>25</v>
      </c>
      <c r="AC138" t="s">
        <v>22</v>
      </c>
      <c r="AD138" t="s">
        <v>621</v>
      </c>
      <c r="AE138">
        <v>9.84094900617985E-5</v>
      </c>
      <c r="AG138" t="s">
        <v>97</v>
      </c>
      <c r="AH138" t="s">
        <v>621</v>
      </c>
      <c r="AI138">
        <v>0</v>
      </c>
    </row>
    <row r="139" spans="5:35" x14ac:dyDescent="0.45">
      <c r="E139" t="s">
        <v>186</v>
      </c>
      <c r="G139" t="s">
        <v>368</v>
      </c>
      <c r="I139" t="s">
        <v>236</v>
      </c>
      <c r="J139" t="s">
        <v>622</v>
      </c>
      <c r="K139">
        <v>4.0207534132369999E-4</v>
      </c>
      <c r="L139" t="s">
        <v>238</v>
      </c>
      <c r="N139" t="s">
        <v>346</v>
      </c>
      <c r="O139" t="s">
        <v>622</v>
      </c>
      <c r="P139">
        <v>1.099380272477E-4</v>
      </c>
      <c r="Q139" t="s">
        <v>238</v>
      </c>
      <c r="S139" t="s">
        <v>347</v>
      </c>
      <c r="T139" t="s">
        <v>622</v>
      </c>
      <c r="U139">
        <v>0</v>
      </c>
      <c r="V139" t="s">
        <v>238</v>
      </c>
      <c r="X139">
        <v>1.1415525114155251E-4</v>
      </c>
      <c r="Y139">
        <v>2.2209515285616027E-4</v>
      </c>
      <c r="Z139" t="s">
        <v>622</v>
      </c>
      <c r="AA139" t="s">
        <v>25</v>
      </c>
      <c r="AC139" t="s">
        <v>22</v>
      </c>
      <c r="AD139" t="s">
        <v>622</v>
      </c>
      <c r="AE139">
        <v>9.8058161880193808E-5</v>
      </c>
      <c r="AG139" t="s">
        <v>97</v>
      </c>
      <c r="AH139" t="s">
        <v>622</v>
      </c>
      <c r="AI139">
        <v>0</v>
      </c>
    </row>
    <row r="140" spans="5:35" x14ac:dyDescent="0.45">
      <c r="E140" t="s">
        <v>187</v>
      </c>
      <c r="G140" t="s">
        <v>368</v>
      </c>
      <c r="I140" t="s">
        <v>236</v>
      </c>
      <c r="J140" t="s">
        <v>623</v>
      </c>
      <c r="K140">
        <v>3.4986047863839998E-4</v>
      </c>
      <c r="L140" t="s">
        <v>238</v>
      </c>
      <c r="N140" t="s">
        <v>346</v>
      </c>
      <c r="O140" t="s">
        <v>623</v>
      </c>
      <c r="P140">
        <v>4.9925043245031607E-5</v>
      </c>
      <c r="Q140" t="s">
        <v>238</v>
      </c>
      <c r="S140" t="s">
        <v>347</v>
      </c>
      <c r="T140" t="s">
        <v>623</v>
      </c>
      <c r="U140">
        <v>0</v>
      </c>
      <c r="V140" t="s">
        <v>238</v>
      </c>
      <c r="X140">
        <v>1.1415525114155251E-4</v>
      </c>
      <c r="Y140">
        <v>2.2209515285616027E-4</v>
      </c>
      <c r="Z140" t="s">
        <v>623</v>
      </c>
      <c r="AA140" t="s">
        <v>25</v>
      </c>
      <c r="AC140" t="s">
        <v>22</v>
      </c>
      <c r="AD140" t="s">
        <v>623</v>
      </c>
      <c r="AE140">
        <v>9.9732137333722004E-5</v>
      </c>
      <c r="AG140" t="s">
        <v>97</v>
      </c>
      <c r="AH140" t="s">
        <v>623</v>
      </c>
      <c r="AI140">
        <v>0</v>
      </c>
    </row>
    <row r="141" spans="5:35" x14ac:dyDescent="0.45">
      <c r="E141" t="s">
        <v>188</v>
      </c>
      <c r="G141" t="s">
        <v>368</v>
      </c>
      <c r="I141" t="s">
        <v>236</v>
      </c>
      <c r="J141" t="s">
        <v>624</v>
      </c>
      <c r="K141">
        <v>2.159366634497E-4</v>
      </c>
      <c r="L141" t="s">
        <v>238</v>
      </c>
      <c r="N141" t="s">
        <v>346</v>
      </c>
      <c r="O141" t="s">
        <v>624</v>
      </c>
      <c r="P141">
        <v>3.1850122285532532E-5</v>
      </c>
      <c r="Q141" t="s">
        <v>238</v>
      </c>
      <c r="S141" t="s">
        <v>347</v>
      </c>
      <c r="T141" t="s">
        <v>624</v>
      </c>
      <c r="U141">
        <v>0</v>
      </c>
      <c r="V141" t="s">
        <v>238</v>
      </c>
      <c r="X141">
        <v>1.1415525114155251E-4</v>
      </c>
      <c r="Y141">
        <v>1.7237235744060203E-4</v>
      </c>
      <c r="Z141" t="s">
        <v>624</v>
      </c>
      <c r="AA141" t="s">
        <v>25</v>
      </c>
      <c r="AC141" t="s">
        <v>22</v>
      </c>
      <c r="AD141" t="s">
        <v>624</v>
      </c>
      <c r="AE141">
        <v>9.8140827334689044E-5</v>
      </c>
      <c r="AG141" t="s">
        <v>97</v>
      </c>
      <c r="AH141" t="s">
        <v>624</v>
      </c>
      <c r="AI141">
        <v>0</v>
      </c>
    </row>
    <row r="142" spans="5:35" x14ac:dyDescent="0.45">
      <c r="E142" t="s">
        <v>189</v>
      </c>
      <c r="G142" t="s">
        <v>368</v>
      </c>
      <c r="I142" t="s">
        <v>236</v>
      </c>
      <c r="J142" t="s">
        <v>625</v>
      </c>
      <c r="K142">
        <v>0</v>
      </c>
      <c r="L142" t="s">
        <v>238</v>
      </c>
      <c r="N142" t="s">
        <v>346</v>
      </c>
      <c r="O142" t="s">
        <v>625</v>
      </c>
      <c r="P142">
        <v>1.3199200166915961E-6</v>
      </c>
      <c r="Q142" t="s">
        <v>238</v>
      </c>
      <c r="S142" t="s">
        <v>347</v>
      </c>
      <c r="T142" t="s">
        <v>625</v>
      </c>
      <c r="U142">
        <v>0</v>
      </c>
      <c r="V142" t="s">
        <v>238</v>
      </c>
      <c r="X142">
        <v>1.1415525114155251E-4</v>
      </c>
      <c r="Y142">
        <v>1.5579809230208258E-4</v>
      </c>
      <c r="Z142" t="s">
        <v>625</v>
      </c>
      <c r="AA142" t="s">
        <v>25</v>
      </c>
      <c r="AC142" t="s">
        <v>22</v>
      </c>
      <c r="AD142" t="s">
        <v>625</v>
      </c>
      <c r="AE142">
        <v>1.0179877369610254E-4</v>
      </c>
      <c r="AG142" t="s">
        <v>97</v>
      </c>
      <c r="AH142" t="s">
        <v>625</v>
      </c>
      <c r="AI142">
        <v>0</v>
      </c>
    </row>
    <row r="143" spans="5:35" x14ac:dyDescent="0.45">
      <c r="E143" t="s">
        <v>190</v>
      </c>
      <c r="G143" t="s">
        <v>368</v>
      </c>
      <c r="I143" t="s">
        <v>236</v>
      </c>
      <c r="J143" t="s">
        <v>626</v>
      </c>
      <c r="K143">
        <v>0</v>
      </c>
      <c r="L143" t="s">
        <v>238</v>
      </c>
      <c r="N143" t="s">
        <v>346</v>
      </c>
      <c r="O143" t="s">
        <v>626</v>
      </c>
      <c r="P143">
        <v>1.6898812305117949E-6</v>
      </c>
      <c r="Q143" t="s">
        <v>238</v>
      </c>
      <c r="S143" t="s">
        <v>347</v>
      </c>
      <c r="T143" t="s">
        <v>626</v>
      </c>
      <c r="U143">
        <v>0</v>
      </c>
      <c r="V143" t="s">
        <v>238</v>
      </c>
      <c r="X143">
        <v>1.1415525114155251E-4</v>
      </c>
      <c r="Y143">
        <v>1.093901499142282E-4</v>
      </c>
      <c r="Z143" t="s">
        <v>626</v>
      </c>
      <c r="AA143" t="s">
        <v>25</v>
      </c>
      <c r="AC143" t="s">
        <v>22</v>
      </c>
      <c r="AD143" t="s">
        <v>626</v>
      </c>
      <c r="AE143">
        <v>9.9029480970512648E-5</v>
      </c>
      <c r="AG143" t="s">
        <v>97</v>
      </c>
      <c r="AH143" t="s">
        <v>626</v>
      </c>
      <c r="AI143">
        <v>0</v>
      </c>
    </row>
    <row r="144" spans="5:35" x14ac:dyDescent="0.45">
      <c r="E144" t="s">
        <v>191</v>
      </c>
      <c r="G144" t="s">
        <v>368</v>
      </c>
      <c r="I144" t="s">
        <v>236</v>
      </c>
      <c r="J144" t="s">
        <v>627</v>
      </c>
      <c r="K144">
        <v>0</v>
      </c>
      <c r="L144" t="s">
        <v>238</v>
      </c>
      <c r="N144" t="s">
        <v>346</v>
      </c>
      <c r="O144" t="s">
        <v>627</v>
      </c>
      <c r="P144">
        <v>6.5729644256674658E-6</v>
      </c>
      <c r="Q144" t="s">
        <v>238</v>
      </c>
      <c r="S144" t="s">
        <v>347</v>
      </c>
      <c r="T144" t="s">
        <v>627</v>
      </c>
      <c r="U144">
        <v>0</v>
      </c>
      <c r="V144" t="s">
        <v>238</v>
      </c>
      <c r="X144">
        <v>1.1415525114155251E-4</v>
      </c>
      <c r="Y144">
        <v>7.9556472664893237E-5</v>
      </c>
      <c r="Z144" t="s">
        <v>627</v>
      </c>
      <c r="AA144" t="s">
        <v>25</v>
      </c>
      <c r="AC144" t="s">
        <v>22</v>
      </c>
      <c r="AD144" t="s">
        <v>627</v>
      </c>
      <c r="AE144">
        <v>9.3222232792223469E-5</v>
      </c>
      <c r="AG144" t="s">
        <v>97</v>
      </c>
      <c r="AH144" t="s">
        <v>627</v>
      </c>
      <c r="AI144">
        <v>0</v>
      </c>
    </row>
    <row r="145" spans="5:35" x14ac:dyDescent="0.45">
      <c r="E145" t="s">
        <v>192</v>
      </c>
      <c r="G145" t="s">
        <v>368</v>
      </c>
      <c r="I145" t="s">
        <v>236</v>
      </c>
      <c r="J145" t="s">
        <v>628</v>
      </c>
      <c r="K145">
        <v>0</v>
      </c>
      <c r="L145" t="s">
        <v>238</v>
      </c>
      <c r="N145" t="s">
        <v>346</v>
      </c>
      <c r="O145" t="s">
        <v>628</v>
      </c>
      <c r="P145">
        <v>1.8147175601717199E-5</v>
      </c>
      <c r="Q145" t="s">
        <v>238</v>
      </c>
      <c r="S145" t="s">
        <v>347</v>
      </c>
      <c r="T145" t="s">
        <v>628</v>
      </c>
      <c r="U145">
        <v>0</v>
      </c>
      <c r="V145" t="s">
        <v>238</v>
      </c>
      <c r="X145">
        <v>1.1415525114155251E-4</v>
      </c>
      <c r="Y145">
        <v>5.6352501470966035E-5</v>
      </c>
      <c r="Z145" t="s">
        <v>628</v>
      </c>
      <c r="AA145" t="s">
        <v>25</v>
      </c>
      <c r="AC145" t="s">
        <v>22</v>
      </c>
      <c r="AD145" t="s">
        <v>628</v>
      </c>
      <c r="AE145">
        <v>9.0266942794019347E-5</v>
      </c>
      <c r="AG145" t="s">
        <v>97</v>
      </c>
      <c r="AH145" t="s">
        <v>628</v>
      </c>
      <c r="AI145">
        <v>0</v>
      </c>
    </row>
    <row r="146" spans="5:35" x14ac:dyDescent="0.45">
      <c r="E146" t="s">
        <v>193</v>
      </c>
      <c r="G146" t="s">
        <v>368</v>
      </c>
      <c r="I146" t="s">
        <v>236</v>
      </c>
      <c r="J146" t="s">
        <v>629</v>
      </c>
      <c r="K146">
        <v>0</v>
      </c>
      <c r="L146" t="s">
        <v>238</v>
      </c>
      <c r="N146" t="s">
        <v>346</v>
      </c>
      <c r="O146" t="s">
        <v>629</v>
      </c>
      <c r="P146">
        <v>1.7062073266431137E-5</v>
      </c>
      <c r="Q146" t="s">
        <v>238</v>
      </c>
      <c r="S146" t="s">
        <v>347</v>
      </c>
      <c r="T146" t="s">
        <v>629</v>
      </c>
      <c r="U146">
        <v>0</v>
      </c>
      <c r="V146" t="s">
        <v>238</v>
      </c>
      <c r="X146">
        <v>1.1415525114155251E-4</v>
      </c>
      <c r="Y146">
        <v>2.9833677249334962E-5</v>
      </c>
      <c r="Z146" t="s">
        <v>629</v>
      </c>
      <c r="AA146" t="s">
        <v>25</v>
      </c>
      <c r="AC146" t="s">
        <v>22</v>
      </c>
      <c r="AD146" t="s">
        <v>629</v>
      </c>
      <c r="AE146">
        <v>8.4583692797473008E-5</v>
      </c>
      <c r="AG146" t="s">
        <v>97</v>
      </c>
      <c r="AH146" t="s">
        <v>629</v>
      </c>
      <c r="AI146">
        <v>0</v>
      </c>
    </row>
    <row r="147" spans="5:35" x14ac:dyDescent="0.45">
      <c r="E147" t="s">
        <v>194</v>
      </c>
      <c r="G147" t="s">
        <v>368</v>
      </c>
      <c r="I147" t="s">
        <v>236</v>
      </c>
      <c r="J147" t="s">
        <v>630</v>
      </c>
      <c r="K147">
        <v>0</v>
      </c>
      <c r="L147" t="s">
        <v>238</v>
      </c>
      <c r="N147" t="s">
        <v>346</v>
      </c>
      <c r="O147" t="s">
        <v>630</v>
      </c>
      <c r="P147">
        <v>8.3579487626351252E-5</v>
      </c>
      <c r="Q147" t="s">
        <v>238</v>
      </c>
      <c r="S147" t="s">
        <v>347</v>
      </c>
      <c r="T147" t="s">
        <v>630</v>
      </c>
      <c r="U147">
        <v>0</v>
      </c>
      <c r="V147" t="s">
        <v>238</v>
      </c>
      <c r="X147">
        <v>1.1415525114155251E-4</v>
      </c>
      <c r="Y147">
        <v>2.1546544680075254E-5</v>
      </c>
      <c r="Z147" t="s">
        <v>630</v>
      </c>
      <c r="AA147" t="s">
        <v>25</v>
      </c>
      <c r="AC147" t="s">
        <v>22</v>
      </c>
      <c r="AD147" t="s">
        <v>630</v>
      </c>
      <c r="AE147">
        <v>8.3571040979906565E-5</v>
      </c>
      <c r="AG147" t="s">
        <v>97</v>
      </c>
      <c r="AH147" t="s">
        <v>630</v>
      </c>
      <c r="AI147">
        <v>0</v>
      </c>
    </row>
    <row r="148" spans="5:35" x14ac:dyDescent="0.45">
      <c r="E148" t="s">
        <v>195</v>
      </c>
      <c r="G148" t="s">
        <v>368</v>
      </c>
      <c r="I148" t="s">
        <v>236</v>
      </c>
      <c r="J148" t="s">
        <v>631</v>
      </c>
      <c r="K148">
        <v>0</v>
      </c>
      <c r="L148" t="s">
        <v>238</v>
      </c>
      <c r="N148" t="s">
        <v>346</v>
      </c>
      <c r="O148" t="s">
        <v>631</v>
      </c>
      <c r="P148">
        <v>6.2636957530223935E-5</v>
      </c>
      <c r="Q148" t="s">
        <v>238</v>
      </c>
      <c r="S148" t="s">
        <v>347</v>
      </c>
      <c r="T148" t="s">
        <v>631</v>
      </c>
      <c r="U148">
        <v>0</v>
      </c>
      <c r="V148" t="s">
        <v>238</v>
      </c>
      <c r="X148">
        <v>1.1415525114155251E-4</v>
      </c>
      <c r="Y148">
        <v>1.4916838624667481E-5</v>
      </c>
      <c r="Z148" t="s">
        <v>631</v>
      </c>
      <c r="AA148" t="s">
        <v>25</v>
      </c>
      <c r="AC148" t="s">
        <v>22</v>
      </c>
      <c r="AD148" t="s">
        <v>631</v>
      </c>
      <c r="AE148">
        <v>8.2083062798992602E-5</v>
      </c>
      <c r="AG148" t="s">
        <v>97</v>
      </c>
      <c r="AH148" t="s">
        <v>631</v>
      </c>
      <c r="AI148">
        <v>0</v>
      </c>
    </row>
    <row r="149" spans="5:35" x14ac:dyDescent="0.45">
      <c r="E149" t="s">
        <v>196</v>
      </c>
      <c r="G149" t="s">
        <v>368</v>
      </c>
      <c r="I149" t="s">
        <v>236</v>
      </c>
      <c r="J149" t="s">
        <v>632</v>
      </c>
      <c r="K149">
        <v>0</v>
      </c>
      <c r="L149" t="s">
        <v>238</v>
      </c>
      <c r="N149" t="s">
        <v>346</v>
      </c>
      <c r="O149" t="s">
        <v>632</v>
      </c>
      <c r="P149">
        <v>4.3589224017814822E-5</v>
      </c>
      <c r="Q149" t="s">
        <v>238</v>
      </c>
      <c r="S149" t="s">
        <v>347</v>
      </c>
      <c r="T149" t="s">
        <v>632</v>
      </c>
      <c r="U149">
        <v>0</v>
      </c>
      <c r="V149" t="s">
        <v>238</v>
      </c>
      <c r="X149">
        <v>1.1415525114155251E-4</v>
      </c>
      <c r="Y149">
        <v>1.6574265138519424E-5</v>
      </c>
      <c r="Z149" t="s">
        <v>632</v>
      </c>
      <c r="AA149" t="s">
        <v>25</v>
      </c>
      <c r="AC149" t="s">
        <v>22</v>
      </c>
      <c r="AD149" t="s">
        <v>632</v>
      </c>
      <c r="AE149">
        <v>8.2083062798992602E-5</v>
      </c>
      <c r="AG149" t="s">
        <v>97</v>
      </c>
      <c r="AH149" t="s">
        <v>632</v>
      </c>
      <c r="AI149">
        <v>0</v>
      </c>
    </row>
    <row r="150" spans="5:35" x14ac:dyDescent="0.45">
      <c r="E150" t="s">
        <v>197</v>
      </c>
      <c r="G150" t="s">
        <v>368</v>
      </c>
      <c r="I150" t="s">
        <v>236</v>
      </c>
      <c r="J150" t="s">
        <v>633</v>
      </c>
      <c r="K150">
        <v>0</v>
      </c>
      <c r="L150" t="s">
        <v>238</v>
      </c>
      <c r="N150" t="s">
        <v>346</v>
      </c>
      <c r="O150" t="s">
        <v>633</v>
      </c>
      <c r="P150">
        <v>2.913868277451226E-5</v>
      </c>
      <c r="Q150" t="s">
        <v>238</v>
      </c>
      <c r="S150" t="s">
        <v>347</v>
      </c>
      <c r="T150" t="s">
        <v>633</v>
      </c>
      <c r="U150">
        <v>0</v>
      </c>
      <c r="V150" t="s">
        <v>238</v>
      </c>
      <c r="X150">
        <v>1.1415525114155251E-4</v>
      </c>
      <c r="Y150">
        <v>1.4585353321897093E-5</v>
      </c>
      <c r="Z150" t="s">
        <v>633</v>
      </c>
      <c r="AA150" t="s">
        <v>25</v>
      </c>
      <c r="AC150" t="s">
        <v>22</v>
      </c>
      <c r="AD150" t="s">
        <v>633</v>
      </c>
      <c r="AE150">
        <v>8.2103729162616391E-5</v>
      </c>
      <c r="AG150" t="s">
        <v>97</v>
      </c>
      <c r="AH150" t="s">
        <v>633</v>
      </c>
      <c r="AI150">
        <v>0</v>
      </c>
    </row>
    <row r="151" spans="5:35" x14ac:dyDescent="0.45">
      <c r="E151" t="s">
        <v>198</v>
      </c>
      <c r="G151" t="s">
        <v>368</v>
      </c>
      <c r="I151" t="s">
        <v>236</v>
      </c>
      <c r="J151" t="s">
        <v>634</v>
      </c>
      <c r="K151">
        <v>0</v>
      </c>
      <c r="L151" t="s">
        <v>238</v>
      </c>
      <c r="N151" t="s">
        <v>346</v>
      </c>
      <c r="O151" t="s">
        <v>634</v>
      </c>
      <c r="P151">
        <v>1.3082507967023507E-5</v>
      </c>
      <c r="Q151" t="s">
        <v>238</v>
      </c>
      <c r="S151" t="s">
        <v>347</v>
      </c>
      <c r="T151" t="s">
        <v>634</v>
      </c>
      <c r="U151">
        <v>0</v>
      </c>
      <c r="V151" t="s">
        <v>238</v>
      </c>
      <c r="X151">
        <v>1.1415525114155251E-4</v>
      </c>
      <c r="Y151">
        <v>2.1215059377304864E-5</v>
      </c>
      <c r="Z151" t="s">
        <v>634</v>
      </c>
      <c r="AA151" t="s">
        <v>25</v>
      </c>
      <c r="AC151" t="s">
        <v>22</v>
      </c>
      <c r="AD151" t="s">
        <v>634</v>
      </c>
      <c r="AE151">
        <v>8.3901702797887441E-5</v>
      </c>
      <c r="AG151" t="s">
        <v>97</v>
      </c>
      <c r="AH151" t="s">
        <v>634</v>
      </c>
      <c r="AI151">
        <v>0</v>
      </c>
    </row>
    <row r="152" spans="5:35" x14ac:dyDescent="0.45">
      <c r="E152" t="s">
        <v>199</v>
      </c>
      <c r="G152" t="s">
        <v>368</v>
      </c>
      <c r="I152" t="s">
        <v>236</v>
      </c>
      <c r="J152" t="s">
        <v>635</v>
      </c>
      <c r="K152">
        <v>0</v>
      </c>
      <c r="L152" t="s">
        <v>238</v>
      </c>
      <c r="N152" t="s">
        <v>346</v>
      </c>
      <c r="O152" t="s">
        <v>635</v>
      </c>
      <c r="P152">
        <v>3.3134340453274761E-6</v>
      </c>
      <c r="Q152" t="s">
        <v>238</v>
      </c>
      <c r="S152" t="s">
        <v>347</v>
      </c>
      <c r="T152" t="s">
        <v>635</v>
      </c>
      <c r="U152">
        <v>0</v>
      </c>
      <c r="V152" t="s">
        <v>238</v>
      </c>
      <c r="X152">
        <v>1.1415525114155251E-4</v>
      </c>
      <c r="Y152">
        <v>5.7678442682047593E-5</v>
      </c>
      <c r="Z152" t="s">
        <v>635</v>
      </c>
      <c r="AA152" t="s">
        <v>25</v>
      </c>
      <c r="AC152" t="s">
        <v>22</v>
      </c>
      <c r="AD152" t="s">
        <v>635</v>
      </c>
      <c r="AE152">
        <v>8.2765052798578143E-5</v>
      </c>
      <c r="AG152" t="s">
        <v>97</v>
      </c>
      <c r="AH152" t="s">
        <v>635</v>
      </c>
      <c r="AI152">
        <v>0</v>
      </c>
    </row>
    <row r="153" spans="5:35" x14ac:dyDescent="0.45">
      <c r="E153" t="s">
        <v>200</v>
      </c>
      <c r="G153" t="s">
        <v>368</v>
      </c>
      <c r="I153" t="s">
        <v>236</v>
      </c>
      <c r="J153" t="s">
        <v>636</v>
      </c>
      <c r="K153">
        <v>4.4771131220019627E-5</v>
      </c>
      <c r="L153" t="s">
        <v>238</v>
      </c>
      <c r="N153" t="s">
        <v>346</v>
      </c>
      <c r="O153" t="s">
        <v>636</v>
      </c>
      <c r="P153">
        <v>3.3693832387795489E-7</v>
      </c>
      <c r="Q153" t="s">
        <v>238</v>
      </c>
      <c r="S153" t="s">
        <v>347</v>
      </c>
      <c r="T153" t="s">
        <v>636</v>
      </c>
      <c r="U153">
        <v>0</v>
      </c>
      <c r="V153" t="s">
        <v>238</v>
      </c>
      <c r="X153">
        <v>1.1415525114155251E-4</v>
      </c>
      <c r="Y153">
        <v>1.6905750441289813E-4</v>
      </c>
      <c r="Z153" t="s">
        <v>636</v>
      </c>
      <c r="AA153" t="s">
        <v>25</v>
      </c>
      <c r="AC153" t="s">
        <v>22</v>
      </c>
      <c r="AD153" t="s">
        <v>636</v>
      </c>
      <c r="AE153">
        <v>9.0225610066771742E-5</v>
      </c>
      <c r="AG153" t="s">
        <v>97</v>
      </c>
      <c r="AH153" t="s">
        <v>636</v>
      </c>
      <c r="AI153">
        <v>0</v>
      </c>
    </row>
    <row r="154" spans="5:35" x14ac:dyDescent="0.45">
      <c r="E154" t="s">
        <v>201</v>
      </c>
      <c r="G154" t="s">
        <v>368</v>
      </c>
      <c r="I154" t="s">
        <v>236</v>
      </c>
      <c r="J154" t="s">
        <v>637</v>
      </c>
      <c r="K154">
        <v>8.0951758616017665E-5</v>
      </c>
      <c r="L154" t="s">
        <v>238</v>
      </c>
      <c r="N154" t="s">
        <v>346</v>
      </c>
      <c r="O154" t="s">
        <v>637</v>
      </c>
      <c r="P154">
        <v>8.8475717793466263E-8</v>
      </c>
      <c r="Q154" t="s">
        <v>238</v>
      </c>
      <c r="S154" t="s">
        <v>347</v>
      </c>
      <c r="T154" t="s">
        <v>637</v>
      </c>
      <c r="U154">
        <v>0</v>
      </c>
      <c r="V154" t="s">
        <v>238</v>
      </c>
      <c r="X154">
        <v>1.1415525114155251E-4</v>
      </c>
      <c r="Y154">
        <v>1.9060404909297337E-4</v>
      </c>
      <c r="Z154" t="s">
        <v>637</v>
      </c>
      <c r="AA154" t="s">
        <v>25</v>
      </c>
      <c r="AC154" t="s">
        <v>22</v>
      </c>
      <c r="AD154" t="s">
        <v>637</v>
      </c>
      <c r="AE154">
        <v>1.0033146187881236E-4</v>
      </c>
      <c r="AG154" t="s">
        <v>97</v>
      </c>
      <c r="AH154" t="s">
        <v>637</v>
      </c>
      <c r="AI154">
        <v>0</v>
      </c>
    </row>
    <row r="155" spans="5:35" x14ac:dyDescent="0.45">
      <c r="E155" t="s">
        <v>462</v>
      </c>
      <c r="G155" t="s">
        <v>370</v>
      </c>
      <c r="I155" t="s">
        <v>236</v>
      </c>
      <c r="J155" t="s">
        <v>638</v>
      </c>
      <c r="K155">
        <v>1.1276812659480001E-4</v>
      </c>
      <c r="L155" t="s">
        <v>238</v>
      </c>
      <c r="N155" t="s">
        <v>346</v>
      </c>
      <c r="O155" t="s">
        <v>638</v>
      </c>
      <c r="P155">
        <v>1.2540878299593898E-8</v>
      </c>
      <c r="Q155" t="s">
        <v>238</v>
      </c>
      <c r="S155" t="s">
        <v>347</v>
      </c>
      <c r="T155" t="s">
        <v>638</v>
      </c>
      <c r="U155">
        <v>0</v>
      </c>
      <c r="V155" t="s">
        <v>238</v>
      </c>
      <c r="X155">
        <v>1.1415525114155251E-4</v>
      </c>
      <c r="Y155">
        <v>1.4585353321897094E-4</v>
      </c>
      <c r="Z155" t="s">
        <v>638</v>
      </c>
      <c r="AA155" t="s">
        <v>25</v>
      </c>
      <c r="AC155" t="s">
        <v>22</v>
      </c>
      <c r="AD155" t="s">
        <v>638</v>
      </c>
      <c r="AE155">
        <v>1.0744069096540126E-4</v>
      </c>
      <c r="AG155" t="s">
        <v>97</v>
      </c>
      <c r="AH155" t="s">
        <v>638</v>
      </c>
      <c r="AI155">
        <v>0</v>
      </c>
    </row>
    <row r="156" spans="5:35" x14ac:dyDescent="0.45">
      <c r="E156" t="s">
        <v>463</v>
      </c>
      <c r="G156" t="s">
        <v>370</v>
      </c>
      <c r="I156" t="s">
        <v>236</v>
      </c>
      <c r="J156" t="s">
        <v>639</v>
      </c>
      <c r="K156">
        <v>1.749987773005E-4</v>
      </c>
      <c r="L156" t="s">
        <v>238</v>
      </c>
      <c r="N156" t="s">
        <v>346</v>
      </c>
      <c r="O156" t="s">
        <v>639</v>
      </c>
      <c r="P156">
        <v>2.300020459296516E-9</v>
      </c>
      <c r="Q156" t="s">
        <v>238</v>
      </c>
      <c r="S156" t="s">
        <v>347</v>
      </c>
      <c r="T156" t="s">
        <v>639</v>
      </c>
      <c r="U156">
        <v>0</v>
      </c>
      <c r="V156" t="s">
        <v>238</v>
      </c>
      <c r="X156">
        <v>1.1415525114155251E-4</v>
      </c>
      <c r="Y156">
        <v>1.4452759200788939E-4</v>
      </c>
      <c r="Z156" t="s">
        <v>639</v>
      </c>
      <c r="AA156" t="s">
        <v>25</v>
      </c>
      <c r="AC156" t="s">
        <v>22</v>
      </c>
      <c r="AD156" t="s">
        <v>639</v>
      </c>
      <c r="AE156">
        <v>1.0884600369182001E-4</v>
      </c>
      <c r="AG156" t="s">
        <v>97</v>
      </c>
      <c r="AH156" t="s">
        <v>639</v>
      </c>
      <c r="AI156">
        <v>0</v>
      </c>
    </row>
    <row r="157" spans="5:35" x14ac:dyDescent="0.45">
      <c r="E157" t="s">
        <v>464</v>
      </c>
      <c r="G157" t="s">
        <v>370</v>
      </c>
      <c r="I157" t="s">
        <v>236</v>
      </c>
      <c r="J157" t="s">
        <v>640</v>
      </c>
      <c r="K157">
        <v>2.0930259759349999E-4</v>
      </c>
      <c r="L157" t="s">
        <v>238</v>
      </c>
      <c r="N157" t="s">
        <v>346</v>
      </c>
      <c r="O157" t="s">
        <v>640</v>
      </c>
      <c r="P157">
        <v>8.6260106385758682E-7</v>
      </c>
      <c r="Q157" t="s">
        <v>238</v>
      </c>
      <c r="S157" t="s">
        <v>347</v>
      </c>
      <c r="T157" t="s">
        <v>640</v>
      </c>
      <c r="U157">
        <v>0</v>
      </c>
      <c r="V157" t="s">
        <v>238</v>
      </c>
      <c r="X157">
        <v>1.1415525114155251E-4</v>
      </c>
      <c r="Y157">
        <v>1.408812536774151E-4</v>
      </c>
      <c r="Z157" t="s">
        <v>640</v>
      </c>
      <c r="AA157" t="s">
        <v>25</v>
      </c>
      <c r="AC157" t="s">
        <v>22</v>
      </c>
      <c r="AD157" t="s">
        <v>640</v>
      </c>
      <c r="AE157">
        <v>1.0673803460219189E-4</v>
      </c>
      <c r="AG157" t="s">
        <v>97</v>
      </c>
      <c r="AH157" t="s">
        <v>640</v>
      </c>
      <c r="AI157">
        <v>0</v>
      </c>
    </row>
    <row r="158" spans="5:35" x14ac:dyDescent="0.45">
      <c r="E158" t="s">
        <v>465</v>
      </c>
      <c r="G158" t="s">
        <v>370</v>
      </c>
      <c r="I158" t="s">
        <v>236</v>
      </c>
      <c r="J158" t="s">
        <v>641</v>
      </c>
      <c r="K158">
        <v>2.2892516528590001E-4</v>
      </c>
      <c r="L158" t="s">
        <v>238</v>
      </c>
      <c r="N158" t="s">
        <v>346</v>
      </c>
      <c r="O158" t="s">
        <v>641</v>
      </c>
      <c r="P158">
        <v>5.6675517632574754E-6</v>
      </c>
      <c r="Q158" t="s">
        <v>238</v>
      </c>
      <c r="S158" t="s">
        <v>347</v>
      </c>
      <c r="T158" t="s">
        <v>641</v>
      </c>
      <c r="U158">
        <v>0</v>
      </c>
      <c r="V158" t="s">
        <v>238</v>
      </c>
      <c r="X158">
        <v>1.1415525114155251E-4</v>
      </c>
      <c r="Y158">
        <v>1.4054976837464471E-4</v>
      </c>
      <c r="Z158" t="s">
        <v>641</v>
      </c>
      <c r="AA158" t="s">
        <v>25</v>
      </c>
      <c r="AC158" t="s">
        <v>22</v>
      </c>
      <c r="AD158" t="s">
        <v>641</v>
      </c>
      <c r="AE158">
        <v>1.0506405914866368E-4</v>
      </c>
      <c r="AG158" t="s">
        <v>97</v>
      </c>
      <c r="AH158" t="s">
        <v>641</v>
      </c>
      <c r="AI158">
        <v>0</v>
      </c>
    </row>
    <row r="159" spans="5:35" x14ac:dyDescent="0.45">
      <c r="E159" t="s">
        <v>466</v>
      </c>
      <c r="G159" t="s">
        <v>370</v>
      </c>
      <c r="I159" t="s">
        <v>236</v>
      </c>
      <c r="J159" t="s">
        <v>642</v>
      </c>
      <c r="K159">
        <v>2.1782829780030001E-4</v>
      </c>
      <c r="L159" t="s">
        <v>238</v>
      </c>
      <c r="N159" t="s">
        <v>346</v>
      </c>
      <c r="O159" t="s">
        <v>642</v>
      </c>
      <c r="P159">
        <v>3.9425390688844309E-6</v>
      </c>
      <c r="Q159" t="s">
        <v>238</v>
      </c>
      <c r="S159" t="s">
        <v>347</v>
      </c>
      <c r="T159" t="s">
        <v>642</v>
      </c>
      <c r="U159">
        <v>0</v>
      </c>
      <c r="V159" t="s">
        <v>238</v>
      </c>
      <c r="X159">
        <v>1.1415525114155251E-4</v>
      </c>
      <c r="Y159">
        <v>1.4253868019126702E-4</v>
      </c>
      <c r="Z159" t="s">
        <v>642</v>
      </c>
      <c r="AA159" t="s">
        <v>25</v>
      </c>
      <c r="AC159" t="s">
        <v>22</v>
      </c>
      <c r="AD159" t="s">
        <v>642</v>
      </c>
      <c r="AE159">
        <v>1.0485739551242566E-4</v>
      </c>
      <c r="AG159" t="s">
        <v>97</v>
      </c>
      <c r="AH159" t="s">
        <v>642</v>
      </c>
      <c r="AI159">
        <v>0</v>
      </c>
    </row>
    <row r="160" spans="5:35" x14ac:dyDescent="0.45">
      <c r="E160" t="s">
        <v>467</v>
      </c>
      <c r="G160" t="s">
        <v>370</v>
      </c>
      <c r="I160" t="s">
        <v>236</v>
      </c>
      <c r="J160" t="s">
        <v>643</v>
      </c>
      <c r="K160">
        <v>1.9458212175050001E-4</v>
      </c>
      <c r="L160" t="s">
        <v>238</v>
      </c>
      <c r="N160" t="s">
        <v>346</v>
      </c>
      <c r="O160" t="s">
        <v>643</v>
      </c>
      <c r="P160">
        <v>1.6369503308347268E-6</v>
      </c>
      <c r="Q160" t="s">
        <v>238</v>
      </c>
      <c r="S160" t="s">
        <v>347</v>
      </c>
      <c r="T160" t="s">
        <v>643</v>
      </c>
      <c r="U160">
        <v>0</v>
      </c>
      <c r="V160" t="s">
        <v>238</v>
      </c>
      <c r="X160">
        <v>1.1415525114155251E-4</v>
      </c>
      <c r="Y160">
        <v>1.4883690094390442E-4</v>
      </c>
      <c r="Z160" t="s">
        <v>643</v>
      </c>
      <c r="AA160" t="s">
        <v>25</v>
      </c>
      <c r="AC160" t="s">
        <v>22</v>
      </c>
      <c r="AD160" t="s">
        <v>643</v>
      </c>
      <c r="AE160">
        <v>1.0458873278531619E-4</v>
      </c>
      <c r="AG160" t="s">
        <v>97</v>
      </c>
      <c r="AH160" t="s">
        <v>643</v>
      </c>
      <c r="AI160">
        <v>0</v>
      </c>
    </row>
    <row r="161" spans="5:35" x14ac:dyDescent="0.45">
      <c r="E161" t="s">
        <v>468</v>
      </c>
      <c r="G161" t="s">
        <v>370</v>
      </c>
      <c r="I161" t="s">
        <v>236</v>
      </c>
      <c r="J161" t="s">
        <v>644</v>
      </c>
      <c r="K161">
        <v>1.5121892442590001E-4</v>
      </c>
      <c r="L161" t="s">
        <v>238</v>
      </c>
      <c r="N161" t="s">
        <v>346</v>
      </c>
      <c r="O161" t="s">
        <v>644</v>
      </c>
      <c r="P161">
        <v>4.7032310763397142E-6</v>
      </c>
      <c r="Q161" t="s">
        <v>238</v>
      </c>
      <c r="S161" t="s">
        <v>347</v>
      </c>
      <c r="T161" t="s">
        <v>644</v>
      </c>
      <c r="U161">
        <v>0</v>
      </c>
      <c r="V161" t="s">
        <v>238</v>
      </c>
      <c r="X161">
        <v>1.1415525114155251E-4</v>
      </c>
      <c r="Y161">
        <v>1.5049432745775637E-4</v>
      </c>
      <c r="Z161" t="s">
        <v>644</v>
      </c>
      <c r="AA161" t="s">
        <v>25</v>
      </c>
      <c r="AC161" t="s">
        <v>22</v>
      </c>
      <c r="AD161" t="s">
        <v>644</v>
      </c>
      <c r="AE161">
        <v>1.0541538733026838E-4</v>
      </c>
      <c r="AG161" t="s">
        <v>97</v>
      </c>
      <c r="AH161" t="s">
        <v>644</v>
      </c>
      <c r="AI161">
        <v>0</v>
      </c>
    </row>
    <row r="162" spans="5:35" x14ac:dyDescent="0.45">
      <c r="E162" t="s">
        <v>469</v>
      </c>
      <c r="G162" t="s">
        <v>370</v>
      </c>
      <c r="I162" t="s">
        <v>236</v>
      </c>
      <c r="J162" t="s">
        <v>645</v>
      </c>
      <c r="K162">
        <v>1.000838858894E-4</v>
      </c>
      <c r="L162" t="s">
        <v>238</v>
      </c>
      <c r="N162" t="s">
        <v>346</v>
      </c>
      <c r="O162" t="s">
        <v>645</v>
      </c>
      <c r="P162">
        <v>7.5944949682915058E-6</v>
      </c>
      <c r="Q162" t="s">
        <v>238</v>
      </c>
      <c r="S162" t="s">
        <v>347</v>
      </c>
      <c r="T162" t="s">
        <v>645</v>
      </c>
      <c r="U162">
        <v>0</v>
      </c>
      <c r="V162" t="s">
        <v>238</v>
      </c>
      <c r="X162">
        <v>1.1415525114155251E-4</v>
      </c>
      <c r="Y162">
        <v>1.7237235744060203E-4</v>
      </c>
      <c r="Z162" t="s">
        <v>645</v>
      </c>
      <c r="AA162" t="s">
        <v>25</v>
      </c>
      <c r="AC162" t="s">
        <v>22</v>
      </c>
      <c r="AD162" t="s">
        <v>645</v>
      </c>
      <c r="AE162">
        <v>1.0750269005627269E-4</v>
      </c>
      <c r="AG162" t="s">
        <v>97</v>
      </c>
      <c r="AH162" t="s">
        <v>645</v>
      </c>
      <c r="AI162">
        <v>0</v>
      </c>
    </row>
    <row r="163" spans="5:35" x14ac:dyDescent="0.45">
      <c r="E163" t="s">
        <v>470</v>
      </c>
      <c r="G163" t="s">
        <v>370</v>
      </c>
      <c r="I163" t="s">
        <v>236</v>
      </c>
      <c r="J163" t="s">
        <v>646</v>
      </c>
      <c r="K163">
        <v>6.4323843601182644E-5</v>
      </c>
      <c r="L163" t="s">
        <v>238</v>
      </c>
      <c r="N163" t="s">
        <v>346</v>
      </c>
      <c r="O163" t="s">
        <v>646</v>
      </c>
      <c r="P163">
        <v>3.9635850570740069E-6</v>
      </c>
      <c r="Q163" t="s">
        <v>238</v>
      </c>
      <c r="S163" t="s">
        <v>347</v>
      </c>
      <c r="T163" t="s">
        <v>646</v>
      </c>
      <c r="U163">
        <v>0</v>
      </c>
      <c r="V163" t="s">
        <v>238</v>
      </c>
      <c r="X163">
        <v>1.1415525114155251E-4</v>
      </c>
      <c r="Y163">
        <v>2.2209515285616027E-4</v>
      </c>
      <c r="Z163" t="s">
        <v>646</v>
      </c>
      <c r="AA163" t="s">
        <v>25</v>
      </c>
      <c r="AC163" t="s">
        <v>22</v>
      </c>
      <c r="AD163" t="s">
        <v>646</v>
      </c>
      <c r="AE163">
        <v>1.0649003823870626E-4</v>
      </c>
      <c r="AG163" t="s">
        <v>97</v>
      </c>
      <c r="AH163" t="s">
        <v>646</v>
      </c>
      <c r="AI163">
        <v>0</v>
      </c>
    </row>
    <row r="164" spans="5:35" x14ac:dyDescent="0.45">
      <c r="E164" t="s">
        <v>471</v>
      </c>
      <c r="G164" t="s">
        <v>370</v>
      </c>
      <c r="I164" t="s">
        <v>236</v>
      </c>
      <c r="J164" t="s">
        <v>647</v>
      </c>
      <c r="K164">
        <v>4.3881650196371497E-5</v>
      </c>
      <c r="L164" t="s">
        <v>238</v>
      </c>
      <c r="N164" t="s">
        <v>346</v>
      </c>
      <c r="O164" t="s">
        <v>647</v>
      </c>
      <c r="P164">
        <v>2.3774976246093284E-6</v>
      </c>
      <c r="Q164" t="s">
        <v>238</v>
      </c>
      <c r="S164" t="s">
        <v>347</v>
      </c>
      <c r="T164" t="s">
        <v>647</v>
      </c>
      <c r="U164">
        <v>0</v>
      </c>
      <c r="V164" t="s">
        <v>238</v>
      </c>
      <c r="X164">
        <v>1.1415525114155251E-4</v>
      </c>
      <c r="Y164">
        <v>2.2209515285616027E-4</v>
      </c>
      <c r="Z164" t="s">
        <v>647</v>
      </c>
      <c r="AA164" t="s">
        <v>25</v>
      </c>
      <c r="AC164" t="s">
        <v>22</v>
      </c>
      <c r="AD164" t="s">
        <v>647</v>
      </c>
      <c r="AE164">
        <v>1.0719269460191558E-4</v>
      </c>
      <c r="AG164" t="s">
        <v>97</v>
      </c>
      <c r="AH164" t="s">
        <v>647</v>
      </c>
      <c r="AI164">
        <v>0</v>
      </c>
    </row>
    <row r="165" spans="5:35" x14ac:dyDescent="0.45">
      <c r="E165" t="s">
        <v>472</v>
      </c>
      <c r="G165" t="s">
        <v>370</v>
      </c>
      <c r="I165" t="s">
        <v>236</v>
      </c>
      <c r="J165" t="s">
        <v>648</v>
      </c>
      <c r="K165">
        <v>1.5628611694169228E-5</v>
      </c>
      <c r="L165" t="s">
        <v>238</v>
      </c>
      <c r="N165" t="s">
        <v>346</v>
      </c>
      <c r="O165" t="s">
        <v>648</v>
      </c>
      <c r="P165">
        <v>5.7739764438476508E-6</v>
      </c>
      <c r="Q165" t="s">
        <v>238</v>
      </c>
      <c r="S165" t="s">
        <v>347</v>
      </c>
      <c r="T165" t="s">
        <v>648</v>
      </c>
      <c r="U165">
        <v>0</v>
      </c>
      <c r="V165" t="s">
        <v>238</v>
      </c>
      <c r="X165">
        <v>1.1415525114155251E-4</v>
      </c>
      <c r="Y165">
        <v>1.7237235744060203E-4</v>
      </c>
      <c r="Z165" t="s">
        <v>648</v>
      </c>
      <c r="AA165" t="s">
        <v>25</v>
      </c>
      <c r="AC165" t="s">
        <v>22</v>
      </c>
      <c r="AD165" t="s">
        <v>648</v>
      </c>
      <c r="AE165">
        <v>1.0502272642141609E-4</v>
      </c>
      <c r="AG165" t="s">
        <v>97</v>
      </c>
      <c r="AH165" t="s">
        <v>648</v>
      </c>
      <c r="AI165">
        <v>0</v>
      </c>
    </row>
    <row r="166" spans="5:35" x14ac:dyDescent="0.45">
      <c r="E166" t="s">
        <v>473</v>
      </c>
      <c r="G166" t="s">
        <v>370</v>
      </c>
      <c r="I166" t="s">
        <v>236</v>
      </c>
      <c r="J166" t="s">
        <v>649</v>
      </c>
      <c r="K166">
        <v>0</v>
      </c>
      <c r="L166" t="s">
        <v>238</v>
      </c>
      <c r="N166" t="s">
        <v>346</v>
      </c>
      <c r="O166" t="s">
        <v>649</v>
      </c>
      <c r="P166">
        <v>3.1367113878371094E-6</v>
      </c>
      <c r="Q166" t="s">
        <v>238</v>
      </c>
      <c r="S166" t="s">
        <v>347</v>
      </c>
      <c r="T166" t="s">
        <v>649</v>
      </c>
      <c r="U166">
        <v>0</v>
      </c>
      <c r="V166" t="s">
        <v>238</v>
      </c>
      <c r="X166">
        <v>1.1415525114155251E-4</v>
      </c>
      <c r="Y166">
        <v>1.5579809230208258E-4</v>
      </c>
      <c r="Z166" t="s">
        <v>649</v>
      </c>
      <c r="AA166" t="s">
        <v>25</v>
      </c>
      <c r="AC166" t="s">
        <v>22</v>
      </c>
      <c r="AD166" t="s">
        <v>649</v>
      </c>
      <c r="AE166">
        <v>1.0425807096733531E-4</v>
      </c>
      <c r="AG166" t="s">
        <v>97</v>
      </c>
      <c r="AH166" t="s">
        <v>649</v>
      </c>
      <c r="AI166">
        <v>0</v>
      </c>
    </row>
    <row r="167" spans="5:35" x14ac:dyDescent="0.45">
      <c r="E167" t="s">
        <v>474</v>
      </c>
      <c r="G167" t="s">
        <v>370</v>
      </c>
      <c r="I167" t="s">
        <v>236</v>
      </c>
      <c r="J167" t="s">
        <v>650</v>
      </c>
      <c r="K167">
        <v>0</v>
      </c>
      <c r="L167" t="s">
        <v>238</v>
      </c>
      <c r="N167" t="s">
        <v>346</v>
      </c>
      <c r="O167" t="s">
        <v>650</v>
      </c>
      <c r="P167">
        <v>7.8179660784640535E-7</v>
      </c>
      <c r="Q167" t="s">
        <v>238</v>
      </c>
      <c r="S167" t="s">
        <v>347</v>
      </c>
      <c r="T167" t="s">
        <v>650</v>
      </c>
      <c r="U167">
        <v>0</v>
      </c>
      <c r="V167" t="s">
        <v>238</v>
      </c>
      <c r="X167">
        <v>1.1415525114155251E-4</v>
      </c>
      <c r="Y167">
        <v>1.093901499142282E-4</v>
      </c>
      <c r="Z167" t="s">
        <v>650</v>
      </c>
      <c r="AA167" t="s">
        <v>25</v>
      </c>
      <c r="AC167" t="s">
        <v>22</v>
      </c>
      <c r="AD167" t="s">
        <v>650</v>
      </c>
      <c r="AE167">
        <v>9.9587472788355361E-5</v>
      </c>
      <c r="AG167" t="s">
        <v>97</v>
      </c>
      <c r="AH167" t="s">
        <v>650</v>
      </c>
      <c r="AI167">
        <v>0</v>
      </c>
    </row>
    <row r="168" spans="5:35" x14ac:dyDescent="0.45">
      <c r="E168" t="s">
        <v>475</v>
      </c>
      <c r="G168" t="s">
        <v>370</v>
      </c>
      <c r="I168" t="s">
        <v>236</v>
      </c>
      <c r="J168" t="s">
        <v>651</v>
      </c>
      <c r="K168">
        <v>0</v>
      </c>
      <c r="L168" t="s">
        <v>238</v>
      </c>
      <c r="N168" t="s">
        <v>346</v>
      </c>
      <c r="O168" t="s">
        <v>651</v>
      </c>
      <c r="P168">
        <v>4.7613507675517721E-7</v>
      </c>
      <c r="Q168" t="s">
        <v>238</v>
      </c>
      <c r="S168" t="s">
        <v>347</v>
      </c>
      <c r="T168" t="s">
        <v>651</v>
      </c>
      <c r="U168">
        <v>0</v>
      </c>
      <c r="V168" t="s">
        <v>238</v>
      </c>
      <c r="X168">
        <v>1.1415525114155251E-4</v>
      </c>
      <c r="Y168">
        <v>7.9556472664893237E-5</v>
      </c>
      <c r="Z168" t="s">
        <v>651</v>
      </c>
      <c r="AA168" t="s">
        <v>25</v>
      </c>
      <c r="AC168" t="s">
        <v>22</v>
      </c>
      <c r="AD168" t="s">
        <v>651</v>
      </c>
      <c r="AE168">
        <v>9.2126915520161816E-5</v>
      </c>
      <c r="AG168" t="s">
        <v>97</v>
      </c>
      <c r="AH168" t="s">
        <v>651</v>
      </c>
      <c r="AI168">
        <v>0</v>
      </c>
    </row>
    <row r="169" spans="5:35" x14ac:dyDescent="0.45">
      <c r="E169" t="s">
        <v>476</v>
      </c>
      <c r="G169" t="s">
        <v>370</v>
      </c>
      <c r="I169" t="s">
        <v>236</v>
      </c>
      <c r="J169" t="s">
        <v>652</v>
      </c>
      <c r="K169">
        <v>0</v>
      </c>
      <c r="L169" t="s">
        <v>238</v>
      </c>
      <c r="N169" t="s">
        <v>346</v>
      </c>
      <c r="O169" t="s">
        <v>652</v>
      </c>
      <c r="P169">
        <v>1.3749973602173956E-6</v>
      </c>
      <c r="Q169" t="s">
        <v>238</v>
      </c>
      <c r="S169" t="s">
        <v>347</v>
      </c>
      <c r="T169" t="s">
        <v>652</v>
      </c>
      <c r="U169">
        <v>0</v>
      </c>
      <c r="V169" t="s">
        <v>238</v>
      </c>
      <c r="X169">
        <v>1.1415525114155251E-4</v>
      </c>
      <c r="Y169">
        <v>5.6352501470966035E-5</v>
      </c>
      <c r="Z169" t="s">
        <v>652</v>
      </c>
      <c r="AA169" t="s">
        <v>25</v>
      </c>
      <c r="AC169" t="s">
        <v>22</v>
      </c>
      <c r="AD169" t="s">
        <v>652</v>
      </c>
      <c r="AE169">
        <v>9.5247536427356343E-5</v>
      </c>
      <c r="AG169" t="s">
        <v>97</v>
      </c>
      <c r="AH169" t="s">
        <v>652</v>
      </c>
      <c r="AI169">
        <v>0</v>
      </c>
    </row>
    <row r="170" spans="5:35" x14ac:dyDescent="0.45">
      <c r="E170" t="s">
        <v>477</v>
      </c>
      <c r="G170" t="s">
        <v>370</v>
      </c>
      <c r="I170" t="s">
        <v>236</v>
      </c>
      <c r="J170" t="s">
        <v>653</v>
      </c>
      <c r="K170">
        <v>0</v>
      </c>
      <c r="L170" t="s">
        <v>238</v>
      </c>
      <c r="N170" t="s">
        <v>346</v>
      </c>
      <c r="O170" t="s">
        <v>653</v>
      </c>
      <c r="P170">
        <v>6.3615100076931419E-6</v>
      </c>
      <c r="Q170" t="s">
        <v>238</v>
      </c>
      <c r="S170" t="s">
        <v>347</v>
      </c>
      <c r="T170" t="s">
        <v>653</v>
      </c>
      <c r="U170">
        <v>0</v>
      </c>
      <c r="V170" t="s">
        <v>238</v>
      </c>
      <c r="X170">
        <v>1.1415525114155251E-4</v>
      </c>
      <c r="Y170">
        <v>2.9833677249334962E-5</v>
      </c>
      <c r="Z170" t="s">
        <v>653</v>
      </c>
      <c r="AA170" t="s">
        <v>25</v>
      </c>
      <c r="AC170" t="s">
        <v>22</v>
      </c>
      <c r="AD170" t="s">
        <v>653</v>
      </c>
      <c r="AE170">
        <v>9.0308275521266951E-5</v>
      </c>
      <c r="AG170" t="s">
        <v>97</v>
      </c>
      <c r="AH170" t="s">
        <v>653</v>
      </c>
      <c r="AI170">
        <v>0</v>
      </c>
    </row>
    <row r="171" spans="5:35" x14ac:dyDescent="0.45">
      <c r="E171" t="s">
        <v>478</v>
      </c>
      <c r="G171" t="s">
        <v>370</v>
      </c>
      <c r="I171" t="s">
        <v>236</v>
      </c>
      <c r="J171" t="s">
        <v>654</v>
      </c>
      <c r="K171">
        <v>0</v>
      </c>
      <c r="L171" t="s">
        <v>238</v>
      </c>
      <c r="N171" t="s">
        <v>346</v>
      </c>
      <c r="O171" t="s">
        <v>654</v>
      </c>
      <c r="P171">
        <v>1.471718645360728E-5</v>
      </c>
      <c r="Q171" t="s">
        <v>238</v>
      </c>
      <c r="S171" t="s">
        <v>347</v>
      </c>
      <c r="T171" t="s">
        <v>654</v>
      </c>
      <c r="U171">
        <v>0</v>
      </c>
      <c r="V171" t="s">
        <v>238</v>
      </c>
      <c r="X171">
        <v>1.1415525114155251E-4</v>
      </c>
      <c r="Y171">
        <v>2.1546544680075254E-5</v>
      </c>
      <c r="Z171" t="s">
        <v>654</v>
      </c>
      <c r="AA171" t="s">
        <v>25</v>
      </c>
      <c r="AC171" t="s">
        <v>22</v>
      </c>
      <c r="AD171" t="s">
        <v>654</v>
      </c>
      <c r="AE171">
        <v>8.6629662796229698E-5</v>
      </c>
      <c r="AG171" t="s">
        <v>97</v>
      </c>
      <c r="AH171" t="s">
        <v>654</v>
      </c>
      <c r="AI171">
        <v>0</v>
      </c>
    </row>
    <row r="172" spans="5:35" x14ac:dyDescent="0.45">
      <c r="E172" t="s">
        <v>479</v>
      </c>
      <c r="G172" t="s">
        <v>370</v>
      </c>
      <c r="I172" t="s">
        <v>236</v>
      </c>
      <c r="J172" t="s">
        <v>655</v>
      </c>
      <c r="K172">
        <v>0</v>
      </c>
      <c r="L172" t="s">
        <v>238</v>
      </c>
      <c r="N172" t="s">
        <v>346</v>
      </c>
      <c r="O172" t="s">
        <v>655</v>
      </c>
      <c r="P172">
        <v>1.1727702237983341E-5</v>
      </c>
      <c r="Q172" t="s">
        <v>238</v>
      </c>
      <c r="S172" t="s">
        <v>347</v>
      </c>
      <c r="T172" t="s">
        <v>655</v>
      </c>
      <c r="U172">
        <v>0</v>
      </c>
      <c r="V172" t="s">
        <v>238</v>
      </c>
      <c r="X172">
        <v>1.1415525114155251E-4</v>
      </c>
      <c r="Y172">
        <v>1.4916838624667481E-5</v>
      </c>
      <c r="Z172" t="s">
        <v>655</v>
      </c>
      <c r="AA172" t="s">
        <v>25</v>
      </c>
      <c r="AC172" t="s">
        <v>22</v>
      </c>
      <c r="AD172" t="s">
        <v>655</v>
      </c>
      <c r="AE172">
        <v>8.4687024615592033E-5</v>
      </c>
      <c r="AG172" t="s">
        <v>97</v>
      </c>
      <c r="AH172" t="s">
        <v>655</v>
      </c>
      <c r="AI172">
        <v>0</v>
      </c>
    </row>
    <row r="173" spans="5:35" x14ac:dyDescent="0.45">
      <c r="E173" t="s">
        <v>480</v>
      </c>
      <c r="G173" t="s">
        <v>370</v>
      </c>
      <c r="I173" t="s">
        <v>236</v>
      </c>
      <c r="J173" t="s">
        <v>656</v>
      </c>
      <c r="K173">
        <v>0</v>
      </c>
      <c r="L173" t="s">
        <v>238</v>
      </c>
      <c r="N173" t="s">
        <v>346</v>
      </c>
      <c r="O173" t="s">
        <v>656</v>
      </c>
      <c r="P173">
        <v>1.1952957018210661E-5</v>
      </c>
      <c r="Q173" t="s">
        <v>238</v>
      </c>
      <c r="S173" t="s">
        <v>347</v>
      </c>
      <c r="T173" t="s">
        <v>656</v>
      </c>
      <c r="U173">
        <v>0</v>
      </c>
      <c r="V173" t="s">
        <v>238</v>
      </c>
      <c r="X173">
        <v>1.1415525114155251E-4</v>
      </c>
      <c r="Y173">
        <v>1.6574265138519424E-5</v>
      </c>
      <c r="Z173" t="s">
        <v>656</v>
      </c>
      <c r="AA173" t="s">
        <v>25</v>
      </c>
      <c r="AC173" t="s">
        <v>22</v>
      </c>
      <c r="AD173" t="s">
        <v>656</v>
      </c>
      <c r="AE173">
        <v>8.4687024615592033E-5</v>
      </c>
      <c r="AG173" t="s">
        <v>97</v>
      </c>
      <c r="AH173" t="s">
        <v>656</v>
      </c>
      <c r="AI173">
        <v>0</v>
      </c>
    </row>
    <row r="174" spans="5:35" x14ac:dyDescent="0.45">
      <c r="E174" t="s">
        <v>481</v>
      </c>
      <c r="G174" t="s">
        <v>370</v>
      </c>
      <c r="I174" t="s">
        <v>236</v>
      </c>
      <c r="J174" t="s">
        <v>657</v>
      </c>
      <c r="K174">
        <v>0</v>
      </c>
      <c r="L174" t="s">
        <v>238</v>
      </c>
      <c r="N174" t="s">
        <v>346</v>
      </c>
      <c r="O174" t="s">
        <v>657</v>
      </c>
      <c r="P174">
        <v>9.8568394665030436E-6</v>
      </c>
      <c r="Q174" t="s">
        <v>238</v>
      </c>
      <c r="S174" t="s">
        <v>347</v>
      </c>
      <c r="T174" t="s">
        <v>657</v>
      </c>
      <c r="U174">
        <v>0</v>
      </c>
      <c r="V174" t="s">
        <v>238</v>
      </c>
      <c r="X174">
        <v>1.1415525114155251E-4</v>
      </c>
      <c r="Y174">
        <v>1.4585353321897093E-5</v>
      </c>
      <c r="Z174" t="s">
        <v>657</v>
      </c>
      <c r="AA174" t="s">
        <v>25</v>
      </c>
      <c r="AC174" t="s">
        <v>22</v>
      </c>
      <c r="AD174" t="s">
        <v>657</v>
      </c>
      <c r="AE174">
        <v>8.4687024615592033E-5</v>
      </c>
      <c r="AG174" t="s">
        <v>97</v>
      </c>
      <c r="AH174" t="s">
        <v>657</v>
      </c>
      <c r="AI174">
        <v>0</v>
      </c>
    </row>
    <row r="175" spans="5:35" x14ac:dyDescent="0.45">
      <c r="E175" t="s">
        <v>482</v>
      </c>
      <c r="G175" t="s">
        <v>370</v>
      </c>
      <c r="I175" t="s">
        <v>236</v>
      </c>
      <c r="J175" t="s">
        <v>658</v>
      </c>
      <c r="K175">
        <v>0</v>
      </c>
      <c r="L175" t="s">
        <v>238</v>
      </c>
      <c r="N175" t="s">
        <v>346</v>
      </c>
      <c r="O175" t="s">
        <v>658</v>
      </c>
      <c r="P175">
        <v>3.4393308360979872E-6</v>
      </c>
      <c r="Q175" t="s">
        <v>238</v>
      </c>
      <c r="S175" t="s">
        <v>347</v>
      </c>
      <c r="T175" t="s">
        <v>658</v>
      </c>
      <c r="U175">
        <v>0</v>
      </c>
      <c r="V175" t="s">
        <v>238</v>
      </c>
      <c r="X175">
        <v>1.1415525114155251E-4</v>
      </c>
      <c r="Y175">
        <v>2.1215059377304864E-5</v>
      </c>
      <c r="Z175" t="s">
        <v>658</v>
      </c>
      <c r="AA175" t="s">
        <v>25</v>
      </c>
      <c r="AC175" t="s">
        <v>22</v>
      </c>
      <c r="AD175" t="s">
        <v>658</v>
      </c>
      <c r="AE175">
        <v>8.4294363706739737E-5</v>
      </c>
      <c r="AG175" t="s">
        <v>97</v>
      </c>
      <c r="AH175" t="s">
        <v>658</v>
      </c>
      <c r="AI175">
        <v>0</v>
      </c>
    </row>
    <row r="176" spans="5:35" x14ac:dyDescent="0.45">
      <c r="E176" t="s">
        <v>483</v>
      </c>
      <c r="G176" t="s">
        <v>370</v>
      </c>
      <c r="I176" t="s">
        <v>236</v>
      </c>
      <c r="J176" t="s">
        <v>659</v>
      </c>
      <c r="K176">
        <v>1.6466070290955837E-6</v>
      </c>
      <c r="L176" t="s">
        <v>238</v>
      </c>
      <c r="N176" t="s">
        <v>346</v>
      </c>
      <c r="O176" t="s">
        <v>659</v>
      </c>
      <c r="P176">
        <v>2.8929046254604381E-7</v>
      </c>
      <c r="Q176" t="s">
        <v>238</v>
      </c>
      <c r="S176" t="s">
        <v>347</v>
      </c>
      <c r="T176" t="s">
        <v>659</v>
      </c>
      <c r="U176">
        <v>0</v>
      </c>
      <c r="V176" t="s">
        <v>238</v>
      </c>
      <c r="X176">
        <v>1.1415525114155251E-4</v>
      </c>
      <c r="Y176">
        <v>5.7678442682047593E-5</v>
      </c>
      <c r="Z176" t="s">
        <v>659</v>
      </c>
      <c r="AA176" t="s">
        <v>25</v>
      </c>
      <c r="AC176" t="s">
        <v>22</v>
      </c>
      <c r="AD176" t="s">
        <v>659</v>
      </c>
      <c r="AE176">
        <v>8.4397695524858748E-5</v>
      </c>
      <c r="AG176" t="s">
        <v>97</v>
      </c>
      <c r="AH176" t="s">
        <v>659</v>
      </c>
      <c r="AI176">
        <v>0</v>
      </c>
    </row>
    <row r="177" spans="5:35" x14ac:dyDescent="0.45">
      <c r="E177" t="s">
        <v>484</v>
      </c>
      <c r="G177" t="s">
        <v>370</v>
      </c>
      <c r="I177" t="s">
        <v>236</v>
      </c>
      <c r="J177" t="s">
        <v>660</v>
      </c>
      <c r="K177">
        <v>2.1060624369043929E-5</v>
      </c>
      <c r="L177" t="s">
        <v>238</v>
      </c>
      <c r="N177" t="s">
        <v>346</v>
      </c>
      <c r="O177" t="s">
        <v>660</v>
      </c>
      <c r="P177">
        <v>8.0540625904476296E-8</v>
      </c>
      <c r="Q177" t="s">
        <v>238</v>
      </c>
      <c r="S177" t="s">
        <v>347</v>
      </c>
      <c r="T177" t="s">
        <v>660</v>
      </c>
      <c r="U177">
        <v>0</v>
      </c>
      <c r="V177" t="s">
        <v>238</v>
      </c>
      <c r="X177">
        <v>1.1415525114155251E-4</v>
      </c>
      <c r="Y177">
        <v>1.6905750441289813E-4</v>
      </c>
      <c r="Z177" t="s">
        <v>660</v>
      </c>
      <c r="AA177" t="s">
        <v>25</v>
      </c>
      <c r="AC177" t="s">
        <v>22</v>
      </c>
      <c r="AD177" t="s">
        <v>660</v>
      </c>
      <c r="AE177">
        <v>9.0225610066771756E-5</v>
      </c>
      <c r="AG177" t="s">
        <v>97</v>
      </c>
      <c r="AH177" t="s">
        <v>660</v>
      </c>
      <c r="AI177">
        <v>0</v>
      </c>
    </row>
    <row r="178" spans="5:35" x14ac:dyDescent="0.45">
      <c r="E178" t="s">
        <v>485</v>
      </c>
      <c r="G178" t="s">
        <v>370</v>
      </c>
      <c r="I178" t="s">
        <v>236</v>
      </c>
      <c r="J178" t="s">
        <v>661</v>
      </c>
      <c r="K178">
        <v>3.9353195959776767E-5</v>
      </c>
      <c r="L178" t="s">
        <v>238</v>
      </c>
      <c r="N178" t="s">
        <v>346</v>
      </c>
      <c r="O178" t="s">
        <v>661</v>
      </c>
      <c r="P178">
        <v>2.5444268298969833E-8</v>
      </c>
      <c r="Q178" t="s">
        <v>238</v>
      </c>
      <c r="S178" t="s">
        <v>347</v>
      </c>
      <c r="T178" t="s">
        <v>661</v>
      </c>
      <c r="U178">
        <v>0</v>
      </c>
      <c r="V178" t="s">
        <v>238</v>
      </c>
      <c r="X178">
        <v>1.1415525114155251E-4</v>
      </c>
      <c r="Y178">
        <v>1.9060404909297337E-4</v>
      </c>
      <c r="Z178" t="s">
        <v>661</v>
      </c>
      <c r="AA178" t="s">
        <v>25</v>
      </c>
      <c r="AC178" t="s">
        <v>22</v>
      </c>
      <c r="AD178" t="s">
        <v>661</v>
      </c>
      <c r="AE178">
        <v>1.021087691504596E-4</v>
      </c>
      <c r="AG178" t="s">
        <v>97</v>
      </c>
      <c r="AH178" t="s">
        <v>661</v>
      </c>
      <c r="AI178">
        <v>0</v>
      </c>
    </row>
    <row r="179" spans="5:35" x14ac:dyDescent="0.45">
      <c r="E179" t="s">
        <v>202</v>
      </c>
      <c r="G179" t="s">
        <v>372</v>
      </c>
      <c r="I179" t="s">
        <v>236</v>
      </c>
      <c r="J179" t="s">
        <v>662</v>
      </c>
      <c r="K179">
        <v>8.0972191460557515E-5</v>
      </c>
      <c r="L179" t="s">
        <v>238</v>
      </c>
      <c r="N179" t="s">
        <v>346</v>
      </c>
      <c r="O179" t="s">
        <v>662</v>
      </c>
      <c r="P179">
        <v>1.5498182321495986E-7</v>
      </c>
      <c r="Q179" t="s">
        <v>238</v>
      </c>
      <c r="S179" t="s">
        <v>347</v>
      </c>
      <c r="T179" t="s">
        <v>662</v>
      </c>
      <c r="U179">
        <v>0</v>
      </c>
      <c r="V179" t="s">
        <v>238</v>
      </c>
      <c r="X179">
        <v>1.1415525114155251E-4</v>
      </c>
      <c r="Y179">
        <v>1.4585353321897094E-4</v>
      </c>
      <c r="Z179" t="s">
        <v>662</v>
      </c>
      <c r="AA179" t="s">
        <v>25</v>
      </c>
      <c r="AC179" t="s">
        <v>22</v>
      </c>
      <c r="AD179" t="s">
        <v>662</v>
      </c>
      <c r="AE179">
        <v>1.0888733641906764E-4</v>
      </c>
      <c r="AG179" t="s">
        <v>97</v>
      </c>
      <c r="AH179" t="s">
        <v>662</v>
      </c>
      <c r="AI179">
        <v>0</v>
      </c>
    </row>
    <row r="180" spans="5:35" x14ac:dyDescent="0.45">
      <c r="E180" t="s">
        <v>203</v>
      </c>
      <c r="G180" t="s">
        <v>372</v>
      </c>
      <c r="I180" t="s">
        <v>236</v>
      </c>
      <c r="J180" t="s">
        <v>663</v>
      </c>
      <c r="K180">
        <v>1.544226753761E-4</v>
      </c>
      <c r="L180" t="s">
        <v>238</v>
      </c>
      <c r="N180" t="s">
        <v>346</v>
      </c>
      <c r="O180" t="s">
        <v>663</v>
      </c>
      <c r="P180">
        <v>3.5611104448880832E-7</v>
      </c>
      <c r="Q180" t="s">
        <v>238</v>
      </c>
      <c r="S180" t="s">
        <v>347</v>
      </c>
      <c r="T180" t="s">
        <v>663</v>
      </c>
      <c r="U180">
        <v>0</v>
      </c>
      <c r="V180" t="s">
        <v>238</v>
      </c>
      <c r="X180">
        <v>1.1415525114155251E-4</v>
      </c>
      <c r="Y180">
        <v>1.4452759200788939E-4</v>
      </c>
      <c r="Z180" t="s">
        <v>663</v>
      </c>
      <c r="AA180" t="s">
        <v>25</v>
      </c>
      <c r="AC180" t="s">
        <v>22</v>
      </c>
      <c r="AD180" t="s">
        <v>663</v>
      </c>
      <c r="AE180">
        <v>1.0909400005530565E-4</v>
      </c>
      <c r="AG180" t="s">
        <v>97</v>
      </c>
      <c r="AH180" t="s">
        <v>663</v>
      </c>
      <c r="AI180">
        <v>0</v>
      </c>
    </row>
    <row r="181" spans="5:35" x14ac:dyDescent="0.45">
      <c r="E181" t="s">
        <v>204</v>
      </c>
      <c r="G181" t="s">
        <v>372</v>
      </c>
      <c r="I181" t="s">
        <v>236</v>
      </c>
      <c r="J181" t="s">
        <v>664</v>
      </c>
      <c r="K181">
        <v>2.3520782382230001E-4</v>
      </c>
      <c r="L181" t="s">
        <v>238</v>
      </c>
      <c r="N181" t="s">
        <v>346</v>
      </c>
      <c r="O181" t="s">
        <v>664</v>
      </c>
      <c r="P181">
        <v>3.4140171941098109E-7</v>
      </c>
      <c r="Q181" t="s">
        <v>238</v>
      </c>
      <c r="S181" t="s">
        <v>347</v>
      </c>
      <c r="T181" t="s">
        <v>664</v>
      </c>
      <c r="U181">
        <v>0</v>
      </c>
      <c r="V181" t="s">
        <v>238</v>
      </c>
      <c r="X181">
        <v>1.1415525114155251E-4</v>
      </c>
      <c r="Y181">
        <v>1.408812536774151E-4</v>
      </c>
      <c r="Z181" t="s">
        <v>664</v>
      </c>
      <c r="AA181" t="s">
        <v>25</v>
      </c>
      <c r="AC181" t="s">
        <v>22</v>
      </c>
      <c r="AD181" t="s">
        <v>664</v>
      </c>
      <c r="AE181">
        <v>1.0884600369182002E-4</v>
      </c>
      <c r="AG181" t="s">
        <v>97</v>
      </c>
      <c r="AH181" t="s">
        <v>664</v>
      </c>
      <c r="AI181">
        <v>0</v>
      </c>
    </row>
    <row r="182" spans="5:35" x14ac:dyDescent="0.45">
      <c r="E182" t="s">
        <v>205</v>
      </c>
      <c r="G182" t="s">
        <v>372</v>
      </c>
      <c r="I182" t="s">
        <v>236</v>
      </c>
      <c r="J182" t="s">
        <v>665</v>
      </c>
      <c r="K182">
        <v>2.5769256025969997E-4</v>
      </c>
      <c r="L182" t="s">
        <v>238</v>
      </c>
      <c r="N182" t="s">
        <v>346</v>
      </c>
      <c r="O182" t="s">
        <v>665</v>
      </c>
      <c r="P182">
        <v>5.8564038323154599E-7</v>
      </c>
      <c r="Q182" t="s">
        <v>238</v>
      </c>
      <c r="S182" t="s">
        <v>347</v>
      </c>
      <c r="T182" t="s">
        <v>665</v>
      </c>
      <c r="U182">
        <v>0</v>
      </c>
      <c r="V182" t="s">
        <v>238</v>
      </c>
      <c r="X182">
        <v>1.1415525114155251E-4</v>
      </c>
      <c r="Y182">
        <v>1.4054976837464471E-4</v>
      </c>
      <c r="Z182" t="s">
        <v>665</v>
      </c>
      <c r="AA182" t="s">
        <v>25</v>
      </c>
      <c r="AC182" t="s">
        <v>22</v>
      </c>
      <c r="AD182" t="s">
        <v>665</v>
      </c>
      <c r="AE182">
        <v>1.0506405914866371E-4</v>
      </c>
      <c r="AG182" t="s">
        <v>97</v>
      </c>
      <c r="AH182" t="s">
        <v>665</v>
      </c>
      <c r="AI182">
        <v>0</v>
      </c>
    </row>
    <row r="183" spans="5:35" x14ac:dyDescent="0.45">
      <c r="E183" t="s">
        <v>206</v>
      </c>
      <c r="G183" t="s">
        <v>372</v>
      </c>
      <c r="I183" t="s">
        <v>236</v>
      </c>
      <c r="J183" t="s">
        <v>666</v>
      </c>
      <c r="K183">
        <v>2.4763146099339998E-4</v>
      </c>
      <c r="L183" t="s">
        <v>238</v>
      </c>
      <c r="N183" t="s">
        <v>346</v>
      </c>
      <c r="O183" t="s">
        <v>666</v>
      </c>
      <c r="P183">
        <v>6.744953809646344E-7</v>
      </c>
      <c r="Q183" t="s">
        <v>238</v>
      </c>
      <c r="S183" t="s">
        <v>347</v>
      </c>
      <c r="T183" t="s">
        <v>666</v>
      </c>
      <c r="U183">
        <v>0</v>
      </c>
      <c r="V183" t="s">
        <v>238</v>
      </c>
      <c r="X183">
        <v>1.1415525114155251E-4</v>
      </c>
      <c r="Y183">
        <v>1.4253868019126702E-4</v>
      </c>
      <c r="Z183" t="s">
        <v>666</v>
      </c>
      <c r="AA183" t="s">
        <v>25</v>
      </c>
      <c r="AC183" t="s">
        <v>22</v>
      </c>
      <c r="AD183" t="s">
        <v>666</v>
      </c>
      <c r="AE183">
        <v>1.0485739551242566E-4</v>
      </c>
      <c r="AG183" t="s">
        <v>97</v>
      </c>
      <c r="AH183" t="s">
        <v>666</v>
      </c>
      <c r="AI183">
        <v>0</v>
      </c>
    </row>
    <row r="184" spans="5:35" x14ac:dyDescent="0.45">
      <c r="E184" t="s">
        <v>207</v>
      </c>
      <c r="G184" t="s">
        <v>372</v>
      </c>
      <c r="I184" t="s">
        <v>236</v>
      </c>
      <c r="J184" t="s">
        <v>667</v>
      </c>
      <c r="K184">
        <v>2.2510884672770001E-4</v>
      </c>
      <c r="L184" t="s">
        <v>238</v>
      </c>
      <c r="N184" t="s">
        <v>346</v>
      </c>
      <c r="O184" t="s">
        <v>667</v>
      </c>
      <c r="P184">
        <v>3.804553621795597E-6</v>
      </c>
      <c r="Q184" t="s">
        <v>238</v>
      </c>
      <c r="S184" t="s">
        <v>347</v>
      </c>
      <c r="T184" t="s">
        <v>667</v>
      </c>
      <c r="U184">
        <v>0</v>
      </c>
      <c r="V184" t="s">
        <v>238</v>
      </c>
      <c r="X184">
        <v>1.1415525114155251E-4</v>
      </c>
      <c r="Y184">
        <v>1.4883690094390442E-4</v>
      </c>
      <c r="Z184" t="s">
        <v>667</v>
      </c>
      <c r="AA184" t="s">
        <v>25</v>
      </c>
      <c r="AC184" t="s">
        <v>22</v>
      </c>
      <c r="AD184" t="s">
        <v>667</v>
      </c>
      <c r="AE184">
        <v>1.0458873278531619E-4</v>
      </c>
      <c r="AG184" t="s">
        <v>97</v>
      </c>
      <c r="AH184" t="s">
        <v>667</v>
      </c>
      <c r="AI184">
        <v>0</v>
      </c>
    </row>
    <row r="185" spans="5:35" x14ac:dyDescent="0.45">
      <c r="E185" t="s">
        <v>208</v>
      </c>
      <c r="G185" t="s">
        <v>372</v>
      </c>
      <c r="I185" t="s">
        <v>236</v>
      </c>
      <c r="J185" t="s">
        <v>668</v>
      </c>
      <c r="K185">
        <v>1.7893228159629999E-4</v>
      </c>
      <c r="L185" t="s">
        <v>238</v>
      </c>
      <c r="N185" t="s">
        <v>346</v>
      </c>
      <c r="O185" t="s">
        <v>668</v>
      </c>
      <c r="P185">
        <v>3.0780799012654942E-5</v>
      </c>
      <c r="Q185" t="s">
        <v>238</v>
      </c>
      <c r="S185" t="s">
        <v>347</v>
      </c>
      <c r="T185" t="s">
        <v>668</v>
      </c>
      <c r="U185">
        <v>0</v>
      </c>
      <c r="V185" t="s">
        <v>238</v>
      </c>
      <c r="X185">
        <v>1.1415525114155251E-4</v>
      </c>
      <c r="Y185">
        <v>1.5049432745775637E-4</v>
      </c>
      <c r="Z185" t="s">
        <v>668</v>
      </c>
      <c r="AA185" t="s">
        <v>25</v>
      </c>
      <c r="AC185" t="s">
        <v>22</v>
      </c>
      <c r="AD185" t="s">
        <v>668</v>
      </c>
      <c r="AE185">
        <v>1.0506405914866371E-4</v>
      </c>
      <c r="AG185" t="s">
        <v>97</v>
      </c>
      <c r="AH185" t="s">
        <v>668</v>
      </c>
      <c r="AI185">
        <v>0</v>
      </c>
    </row>
    <row r="186" spans="5:35" x14ac:dyDescent="0.45">
      <c r="E186" t="s">
        <v>209</v>
      </c>
      <c r="G186" t="s">
        <v>372</v>
      </c>
      <c r="I186" t="s">
        <v>236</v>
      </c>
      <c r="J186" t="s">
        <v>669</v>
      </c>
      <c r="K186">
        <v>1.4712903688560001E-4</v>
      </c>
      <c r="L186" t="s">
        <v>238</v>
      </c>
      <c r="N186" t="s">
        <v>346</v>
      </c>
      <c r="O186" t="s">
        <v>669</v>
      </c>
      <c r="P186">
        <v>4.1723926408163452E-5</v>
      </c>
      <c r="Q186" t="s">
        <v>238</v>
      </c>
      <c r="S186" t="s">
        <v>347</v>
      </c>
      <c r="T186" t="s">
        <v>669</v>
      </c>
      <c r="U186">
        <v>0</v>
      </c>
      <c r="V186" t="s">
        <v>238</v>
      </c>
      <c r="X186">
        <v>1.1415525114155251E-4</v>
      </c>
      <c r="Y186">
        <v>1.7237235744060203E-4</v>
      </c>
      <c r="Z186" t="s">
        <v>669</v>
      </c>
      <c r="AA186" t="s">
        <v>25</v>
      </c>
      <c r="AC186" t="s">
        <v>22</v>
      </c>
      <c r="AD186" t="s">
        <v>669</v>
      </c>
      <c r="AE186">
        <v>1.0686203278393473E-4</v>
      </c>
      <c r="AG186" t="s">
        <v>97</v>
      </c>
      <c r="AH186" t="s">
        <v>669</v>
      </c>
      <c r="AI186">
        <v>0</v>
      </c>
    </row>
    <row r="187" spans="5:35" x14ac:dyDescent="0.45">
      <c r="E187" t="s">
        <v>210</v>
      </c>
      <c r="G187" t="s">
        <v>372</v>
      </c>
      <c r="I187" t="s">
        <v>236</v>
      </c>
      <c r="J187" t="s">
        <v>670</v>
      </c>
      <c r="K187">
        <v>1.204978393203E-4</v>
      </c>
      <c r="L187" t="s">
        <v>238</v>
      </c>
      <c r="N187" t="s">
        <v>346</v>
      </c>
      <c r="O187" t="s">
        <v>670</v>
      </c>
      <c r="P187">
        <v>3.8775705928025759E-5</v>
      </c>
      <c r="Q187" t="s">
        <v>238</v>
      </c>
      <c r="S187" t="s">
        <v>347</v>
      </c>
      <c r="T187" t="s">
        <v>670</v>
      </c>
      <c r="U187">
        <v>0</v>
      </c>
      <c r="V187" t="s">
        <v>238</v>
      </c>
      <c r="X187">
        <v>1.1415525114155251E-4</v>
      </c>
      <c r="Y187">
        <v>2.2209515285616027E-4</v>
      </c>
      <c r="Z187" t="s">
        <v>670</v>
      </c>
      <c r="AA187" t="s">
        <v>25</v>
      </c>
      <c r="AC187" t="s">
        <v>22</v>
      </c>
      <c r="AD187" t="s">
        <v>670</v>
      </c>
      <c r="AE187">
        <v>1.0634537369333962E-4</v>
      </c>
      <c r="AG187" t="s">
        <v>97</v>
      </c>
      <c r="AH187" t="s">
        <v>670</v>
      </c>
      <c r="AI187">
        <v>0</v>
      </c>
    </row>
    <row r="188" spans="5:35" x14ac:dyDescent="0.45">
      <c r="E188" t="s">
        <v>211</v>
      </c>
      <c r="G188" t="s">
        <v>372</v>
      </c>
      <c r="I188" t="s">
        <v>236</v>
      </c>
      <c r="J188" t="s">
        <v>671</v>
      </c>
      <c r="K188">
        <v>8.4403340609675865E-5</v>
      </c>
      <c r="L188" t="s">
        <v>238</v>
      </c>
      <c r="N188" t="s">
        <v>346</v>
      </c>
      <c r="O188" t="s">
        <v>671</v>
      </c>
      <c r="P188">
        <v>3.6202665055195685E-5</v>
      </c>
      <c r="Q188" t="s">
        <v>238</v>
      </c>
      <c r="S188" t="s">
        <v>347</v>
      </c>
      <c r="T188" t="s">
        <v>671</v>
      </c>
      <c r="U188">
        <v>0</v>
      </c>
      <c r="V188" t="s">
        <v>238</v>
      </c>
      <c r="X188">
        <v>1.1415525114155251E-4</v>
      </c>
      <c r="Y188">
        <v>2.2209515285616027E-4</v>
      </c>
      <c r="Z188" t="s">
        <v>671</v>
      </c>
      <c r="AA188" t="s">
        <v>25</v>
      </c>
      <c r="AC188" t="s">
        <v>22</v>
      </c>
      <c r="AD188" t="s">
        <v>671</v>
      </c>
      <c r="AE188">
        <v>1.062627082388444E-4</v>
      </c>
      <c r="AG188" t="s">
        <v>97</v>
      </c>
      <c r="AH188" t="s">
        <v>671</v>
      </c>
      <c r="AI188">
        <v>0</v>
      </c>
    </row>
    <row r="189" spans="5:35" x14ac:dyDescent="0.45">
      <c r="E189" t="s">
        <v>212</v>
      </c>
      <c r="G189" t="s">
        <v>372</v>
      </c>
      <c r="I189" t="s">
        <v>236</v>
      </c>
      <c r="J189" t="s">
        <v>672</v>
      </c>
      <c r="K189">
        <v>4.8197897598657002E-5</v>
      </c>
      <c r="L189" t="s">
        <v>238</v>
      </c>
      <c r="N189" t="s">
        <v>346</v>
      </c>
      <c r="O189" t="s">
        <v>672</v>
      </c>
      <c r="P189">
        <v>3.3102593111808747E-5</v>
      </c>
      <c r="Q189" t="s">
        <v>238</v>
      </c>
      <c r="S189" t="s">
        <v>347</v>
      </c>
      <c r="T189" t="s">
        <v>672</v>
      </c>
      <c r="U189">
        <v>0</v>
      </c>
      <c r="V189" t="s">
        <v>238</v>
      </c>
      <c r="X189">
        <v>1.1415525114155251E-4</v>
      </c>
      <c r="Y189">
        <v>1.7237235744060203E-4</v>
      </c>
      <c r="Z189" t="s">
        <v>672</v>
      </c>
      <c r="AA189" t="s">
        <v>25</v>
      </c>
      <c r="AC189" t="s">
        <v>22</v>
      </c>
      <c r="AD189" t="s">
        <v>672</v>
      </c>
      <c r="AE189">
        <v>1.0502272642141607E-4</v>
      </c>
      <c r="AG189" t="s">
        <v>97</v>
      </c>
      <c r="AH189" t="s">
        <v>672</v>
      </c>
      <c r="AI189">
        <v>0</v>
      </c>
    </row>
    <row r="190" spans="5:35" x14ac:dyDescent="0.45">
      <c r="E190" t="s">
        <v>213</v>
      </c>
      <c r="G190" t="s">
        <v>372</v>
      </c>
      <c r="I190" t="s">
        <v>236</v>
      </c>
      <c r="J190" t="s">
        <v>673</v>
      </c>
      <c r="K190">
        <v>2.2557344618375485E-6</v>
      </c>
      <c r="L190" t="s">
        <v>238</v>
      </c>
      <c r="N190" t="s">
        <v>346</v>
      </c>
      <c r="O190" t="s">
        <v>673</v>
      </c>
      <c r="P190">
        <v>2.6858118480539062E-5</v>
      </c>
      <c r="Q190" t="s">
        <v>238</v>
      </c>
      <c r="S190" t="s">
        <v>347</v>
      </c>
      <c r="T190" t="s">
        <v>673</v>
      </c>
      <c r="U190">
        <v>0</v>
      </c>
      <c r="V190" t="s">
        <v>238</v>
      </c>
      <c r="X190">
        <v>1.1415525114155251E-4</v>
      </c>
      <c r="Y190">
        <v>1.5579809230208258E-4</v>
      </c>
      <c r="Z190" t="s">
        <v>673</v>
      </c>
      <c r="AA190" t="s">
        <v>25</v>
      </c>
      <c r="AC190" t="s">
        <v>22</v>
      </c>
      <c r="AD190" t="s">
        <v>673</v>
      </c>
      <c r="AE190">
        <v>1.0425807096733531E-4</v>
      </c>
      <c r="AG190" t="s">
        <v>97</v>
      </c>
      <c r="AH190" t="s">
        <v>673</v>
      </c>
      <c r="AI190">
        <v>0</v>
      </c>
    </row>
    <row r="191" spans="5:35" x14ac:dyDescent="0.45">
      <c r="E191" t="s">
        <v>214</v>
      </c>
      <c r="G191" t="s">
        <v>372</v>
      </c>
      <c r="I191" t="s">
        <v>236</v>
      </c>
      <c r="J191" t="s">
        <v>674</v>
      </c>
      <c r="K191">
        <v>0</v>
      </c>
      <c r="L191" t="s">
        <v>238</v>
      </c>
      <c r="N191" t="s">
        <v>346</v>
      </c>
      <c r="O191" t="s">
        <v>674</v>
      </c>
      <c r="P191">
        <v>1.4878278243212844E-5</v>
      </c>
      <c r="Q191" t="s">
        <v>238</v>
      </c>
      <c r="S191" t="s">
        <v>347</v>
      </c>
      <c r="T191" t="s">
        <v>674</v>
      </c>
      <c r="U191">
        <v>0</v>
      </c>
      <c r="V191" t="s">
        <v>238</v>
      </c>
      <c r="X191">
        <v>1.1415525114155251E-4</v>
      </c>
      <c r="Y191">
        <v>1.093901499142282E-4</v>
      </c>
      <c r="Z191" t="s">
        <v>674</v>
      </c>
      <c r="AA191" t="s">
        <v>25</v>
      </c>
      <c r="AC191" t="s">
        <v>22</v>
      </c>
      <c r="AD191" t="s">
        <v>674</v>
      </c>
      <c r="AE191">
        <v>9.9587472788355389E-5</v>
      </c>
      <c r="AG191" t="s">
        <v>97</v>
      </c>
      <c r="AH191" t="s">
        <v>674</v>
      </c>
      <c r="AI191">
        <v>0</v>
      </c>
    </row>
    <row r="192" spans="5:35" x14ac:dyDescent="0.45">
      <c r="E192" t="s">
        <v>215</v>
      </c>
      <c r="G192" t="s">
        <v>372</v>
      </c>
      <c r="I192" t="s">
        <v>236</v>
      </c>
      <c r="J192" t="s">
        <v>675</v>
      </c>
      <c r="K192">
        <v>0</v>
      </c>
      <c r="L192" t="s">
        <v>238</v>
      </c>
      <c r="N192" t="s">
        <v>346</v>
      </c>
      <c r="O192" t="s">
        <v>675</v>
      </c>
      <c r="P192">
        <v>1.4589751806865576E-6</v>
      </c>
      <c r="Q192" t="s">
        <v>238</v>
      </c>
      <c r="S192" t="s">
        <v>347</v>
      </c>
      <c r="T192" t="s">
        <v>675</v>
      </c>
      <c r="U192">
        <v>0</v>
      </c>
      <c r="V192" t="s">
        <v>238</v>
      </c>
      <c r="X192">
        <v>1.1415525114155251E-4</v>
      </c>
      <c r="Y192">
        <v>7.9556472664893237E-5</v>
      </c>
      <c r="Z192" t="s">
        <v>675</v>
      </c>
      <c r="AA192" t="s">
        <v>25</v>
      </c>
      <c r="AC192" t="s">
        <v>22</v>
      </c>
      <c r="AD192" t="s">
        <v>675</v>
      </c>
      <c r="AE192">
        <v>9.2126915520161816E-5</v>
      </c>
      <c r="AG192" t="s">
        <v>97</v>
      </c>
      <c r="AH192" t="s">
        <v>675</v>
      </c>
      <c r="AI192">
        <v>0</v>
      </c>
    </row>
    <row r="193" spans="5:35" x14ac:dyDescent="0.45">
      <c r="E193" t="s">
        <v>216</v>
      </c>
      <c r="G193" t="s">
        <v>372</v>
      </c>
      <c r="I193" t="s">
        <v>236</v>
      </c>
      <c r="J193" t="s">
        <v>676</v>
      </c>
      <c r="K193">
        <v>0</v>
      </c>
      <c r="L193" t="s">
        <v>238</v>
      </c>
      <c r="N193" t="s">
        <v>346</v>
      </c>
      <c r="O193" t="s">
        <v>676</v>
      </c>
      <c r="P193">
        <v>4.5877985402362135E-6</v>
      </c>
      <c r="Q193" t="s">
        <v>238</v>
      </c>
      <c r="S193" t="s">
        <v>347</v>
      </c>
      <c r="T193" t="s">
        <v>676</v>
      </c>
      <c r="U193">
        <v>0</v>
      </c>
      <c r="V193" t="s">
        <v>238</v>
      </c>
      <c r="X193">
        <v>1.1415525114155251E-4</v>
      </c>
      <c r="Y193">
        <v>5.6352501470966035E-5</v>
      </c>
      <c r="Z193" t="s">
        <v>676</v>
      </c>
      <c r="AA193" t="s">
        <v>25</v>
      </c>
      <c r="AC193" t="s">
        <v>22</v>
      </c>
      <c r="AD193" t="s">
        <v>676</v>
      </c>
      <c r="AE193">
        <v>9.522687006373254E-5</v>
      </c>
      <c r="AG193" t="s">
        <v>97</v>
      </c>
      <c r="AH193" t="s">
        <v>676</v>
      </c>
      <c r="AI193">
        <v>0</v>
      </c>
    </row>
    <row r="194" spans="5:35" x14ac:dyDescent="0.45">
      <c r="E194" t="s">
        <v>217</v>
      </c>
      <c r="G194" t="s">
        <v>372</v>
      </c>
      <c r="I194" t="s">
        <v>236</v>
      </c>
      <c r="J194" t="s">
        <v>677</v>
      </c>
      <c r="K194">
        <v>0</v>
      </c>
      <c r="L194" t="s">
        <v>238</v>
      </c>
      <c r="N194" t="s">
        <v>346</v>
      </c>
      <c r="O194" t="s">
        <v>677</v>
      </c>
      <c r="P194">
        <v>3.2054629217797139E-6</v>
      </c>
      <c r="Q194" t="s">
        <v>238</v>
      </c>
      <c r="S194" t="s">
        <v>347</v>
      </c>
      <c r="T194" t="s">
        <v>677</v>
      </c>
      <c r="U194">
        <v>0</v>
      </c>
      <c r="V194" t="s">
        <v>238</v>
      </c>
      <c r="X194">
        <v>1.1415525114155251E-4</v>
      </c>
      <c r="Y194">
        <v>2.9833677249334962E-5</v>
      </c>
      <c r="Z194" t="s">
        <v>677</v>
      </c>
      <c r="AA194" t="s">
        <v>25</v>
      </c>
      <c r="AC194" t="s">
        <v>22</v>
      </c>
      <c r="AD194" t="s">
        <v>677</v>
      </c>
      <c r="AE194">
        <v>8.9626285521681384E-5</v>
      </c>
      <c r="AG194" t="s">
        <v>97</v>
      </c>
      <c r="AH194" t="s">
        <v>677</v>
      </c>
      <c r="AI194">
        <v>0</v>
      </c>
    </row>
    <row r="195" spans="5:35" x14ac:dyDescent="0.45">
      <c r="E195" t="s">
        <v>218</v>
      </c>
      <c r="G195" t="s">
        <v>372</v>
      </c>
      <c r="I195" t="s">
        <v>236</v>
      </c>
      <c r="J195" t="s">
        <v>678</v>
      </c>
      <c r="K195">
        <v>0</v>
      </c>
      <c r="L195" t="s">
        <v>238</v>
      </c>
      <c r="N195" t="s">
        <v>346</v>
      </c>
      <c r="O195" t="s">
        <v>678</v>
      </c>
      <c r="P195">
        <v>2.150116341061818E-5</v>
      </c>
      <c r="Q195" t="s">
        <v>238</v>
      </c>
      <c r="S195" t="s">
        <v>347</v>
      </c>
      <c r="T195" t="s">
        <v>678</v>
      </c>
      <c r="U195">
        <v>0</v>
      </c>
      <c r="V195" t="s">
        <v>238</v>
      </c>
      <c r="X195">
        <v>1.1415525114155251E-4</v>
      </c>
      <c r="Y195">
        <v>2.1546544680075254E-5</v>
      </c>
      <c r="Z195" t="s">
        <v>678</v>
      </c>
      <c r="AA195" t="s">
        <v>25</v>
      </c>
      <c r="AC195" t="s">
        <v>22</v>
      </c>
      <c r="AD195" t="s">
        <v>678</v>
      </c>
      <c r="AE195">
        <v>8.6392052434854699E-5</v>
      </c>
      <c r="AG195" t="s">
        <v>97</v>
      </c>
      <c r="AH195" t="s">
        <v>678</v>
      </c>
      <c r="AI195">
        <v>0</v>
      </c>
    </row>
    <row r="196" spans="5:35" x14ac:dyDescent="0.45">
      <c r="E196" t="s">
        <v>219</v>
      </c>
      <c r="G196" t="s">
        <v>372</v>
      </c>
      <c r="I196" t="s">
        <v>236</v>
      </c>
      <c r="J196" t="s">
        <v>679</v>
      </c>
      <c r="K196">
        <v>0</v>
      </c>
      <c r="L196" t="s">
        <v>238</v>
      </c>
      <c r="N196" t="s">
        <v>346</v>
      </c>
      <c r="O196" t="s">
        <v>679</v>
      </c>
      <c r="P196">
        <v>1.5954992750097755E-5</v>
      </c>
      <c r="Q196" t="s">
        <v>238</v>
      </c>
      <c r="S196" t="s">
        <v>347</v>
      </c>
      <c r="T196" t="s">
        <v>679</v>
      </c>
      <c r="U196">
        <v>0</v>
      </c>
      <c r="V196" t="s">
        <v>238</v>
      </c>
      <c r="X196">
        <v>1.1415525114155251E-4</v>
      </c>
      <c r="Y196">
        <v>1.4916838624667481E-5</v>
      </c>
      <c r="Z196" t="s">
        <v>679</v>
      </c>
      <c r="AA196" t="s">
        <v>25</v>
      </c>
      <c r="AC196" t="s">
        <v>22</v>
      </c>
      <c r="AD196" t="s">
        <v>679</v>
      </c>
      <c r="AE196">
        <v>8.6102723344121441E-5</v>
      </c>
      <c r="AG196" t="s">
        <v>97</v>
      </c>
      <c r="AH196" t="s">
        <v>679</v>
      </c>
      <c r="AI196">
        <v>0</v>
      </c>
    </row>
    <row r="197" spans="5:35" x14ac:dyDescent="0.45">
      <c r="E197" t="s">
        <v>220</v>
      </c>
      <c r="G197" t="s">
        <v>372</v>
      </c>
      <c r="I197" t="s">
        <v>236</v>
      </c>
      <c r="J197" t="s">
        <v>680</v>
      </c>
      <c r="K197">
        <v>0</v>
      </c>
      <c r="L197" t="s">
        <v>238</v>
      </c>
      <c r="N197" t="s">
        <v>346</v>
      </c>
      <c r="O197" t="s">
        <v>680</v>
      </c>
      <c r="P197">
        <v>1.245731401157621E-5</v>
      </c>
      <c r="Q197" t="s">
        <v>238</v>
      </c>
      <c r="S197" t="s">
        <v>347</v>
      </c>
      <c r="T197" t="s">
        <v>680</v>
      </c>
      <c r="U197">
        <v>0</v>
      </c>
      <c r="V197" t="s">
        <v>238</v>
      </c>
      <c r="X197">
        <v>1.1415525114155251E-4</v>
      </c>
      <c r="Y197">
        <v>1.6574265138519424E-5</v>
      </c>
      <c r="Z197" t="s">
        <v>680</v>
      </c>
      <c r="AA197" t="s">
        <v>25</v>
      </c>
      <c r="AC197" t="s">
        <v>22</v>
      </c>
      <c r="AD197" t="s">
        <v>680</v>
      </c>
      <c r="AE197">
        <v>8.6288720616735688E-5</v>
      </c>
      <c r="AG197" t="s">
        <v>97</v>
      </c>
      <c r="AH197" t="s">
        <v>680</v>
      </c>
      <c r="AI197">
        <v>0</v>
      </c>
    </row>
    <row r="198" spans="5:35" x14ac:dyDescent="0.45">
      <c r="E198" t="s">
        <v>221</v>
      </c>
      <c r="G198" t="s">
        <v>372</v>
      </c>
      <c r="I198" t="s">
        <v>236</v>
      </c>
      <c r="J198" t="s">
        <v>681</v>
      </c>
      <c r="K198">
        <v>0</v>
      </c>
      <c r="L198" t="s">
        <v>238</v>
      </c>
      <c r="N198" t="s">
        <v>346</v>
      </c>
      <c r="O198" t="s">
        <v>681</v>
      </c>
      <c r="P198">
        <v>1.5460870171444584E-6</v>
      </c>
      <c r="Q198" t="s">
        <v>238</v>
      </c>
      <c r="S198" t="s">
        <v>347</v>
      </c>
      <c r="T198" t="s">
        <v>681</v>
      </c>
      <c r="U198">
        <v>0</v>
      </c>
      <c r="V198" t="s">
        <v>238</v>
      </c>
      <c r="X198">
        <v>1.1415525114155251E-4</v>
      </c>
      <c r="Y198">
        <v>1.4585353321897093E-5</v>
      </c>
      <c r="Z198" t="s">
        <v>681</v>
      </c>
      <c r="AA198" t="s">
        <v>25</v>
      </c>
      <c r="AC198" t="s">
        <v>22</v>
      </c>
      <c r="AD198" t="s">
        <v>681</v>
      </c>
      <c r="AE198">
        <v>9.0153330614387202E-5</v>
      </c>
      <c r="AG198" t="s">
        <v>97</v>
      </c>
      <c r="AH198" t="s">
        <v>681</v>
      </c>
      <c r="AI198">
        <v>0</v>
      </c>
    </row>
    <row r="199" spans="5:35" x14ac:dyDescent="0.45">
      <c r="E199" t="s">
        <v>222</v>
      </c>
      <c r="G199" t="s">
        <v>372</v>
      </c>
      <c r="I199" t="s">
        <v>236</v>
      </c>
      <c r="J199" t="s">
        <v>682</v>
      </c>
      <c r="K199">
        <v>0</v>
      </c>
      <c r="L199" t="s">
        <v>238</v>
      </c>
      <c r="N199" t="s">
        <v>346</v>
      </c>
      <c r="O199" t="s">
        <v>682</v>
      </c>
      <c r="P199">
        <v>4.4207743058915974E-7</v>
      </c>
      <c r="Q199" t="s">
        <v>238</v>
      </c>
      <c r="S199" t="s">
        <v>347</v>
      </c>
      <c r="T199" t="s">
        <v>682</v>
      </c>
      <c r="U199">
        <v>0</v>
      </c>
      <c r="V199" t="s">
        <v>238</v>
      </c>
      <c r="X199">
        <v>1.1415525114155251E-4</v>
      </c>
      <c r="Y199">
        <v>2.1215059377304864E-5</v>
      </c>
      <c r="Z199" t="s">
        <v>682</v>
      </c>
      <c r="AA199" t="s">
        <v>25</v>
      </c>
      <c r="AC199" t="s">
        <v>22</v>
      </c>
      <c r="AD199" t="s">
        <v>682</v>
      </c>
      <c r="AE199">
        <v>1.0168516151647036E-4</v>
      </c>
      <c r="AG199" t="s">
        <v>97</v>
      </c>
      <c r="AH199" t="s">
        <v>682</v>
      </c>
      <c r="AI199">
        <v>0</v>
      </c>
    </row>
    <row r="200" spans="5:35" x14ac:dyDescent="0.45">
      <c r="E200" t="s">
        <v>223</v>
      </c>
      <c r="G200" t="s">
        <v>372</v>
      </c>
      <c r="I200" t="s">
        <v>236</v>
      </c>
      <c r="J200" t="s">
        <v>683</v>
      </c>
      <c r="K200">
        <v>4.0527541967033752E-5</v>
      </c>
      <c r="L200" t="s">
        <v>238</v>
      </c>
      <c r="N200" t="s">
        <v>346</v>
      </c>
      <c r="O200" t="s">
        <v>683</v>
      </c>
      <c r="P200">
        <v>5.9488044465436166E-7</v>
      </c>
      <c r="Q200" t="s">
        <v>238</v>
      </c>
      <c r="S200" t="s">
        <v>347</v>
      </c>
      <c r="T200" t="s">
        <v>683</v>
      </c>
      <c r="U200">
        <v>0</v>
      </c>
      <c r="V200" t="s">
        <v>238</v>
      </c>
      <c r="X200">
        <v>1.1415525114155251E-4</v>
      </c>
      <c r="Y200">
        <v>5.7678442682047593E-5</v>
      </c>
      <c r="Z200" t="s">
        <v>683</v>
      </c>
      <c r="AA200" t="s">
        <v>25</v>
      </c>
      <c r="AC200" t="s">
        <v>22</v>
      </c>
      <c r="AD200" t="s">
        <v>683</v>
      </c>
      <c r="AE200">
        <v>1.1325832514580114E-4</v>
      </c>
      <c r="AG200" t="s">
        <v>97</v>
      </c>
      <c r="AH200" t="s">
        <v>683</v>
      </c>
      <c r="AI200">
        <v>0</v>
      </c>
    </row>
    <row r="201" spans="5:35" x14ac:dyDescent="0.45">
      <c r="E201" t="s">
        <v>224</v>
      </c>
      <c r="G201" t="s">
        <v>372</v>
      </c>
      <c r="I201" t="s">
        <v>236</v>
      </c>
      <c r="J201" t="s">
        <v>684</v>
      </c>
      <c r="K201">
        <v>1.29723702652E-4</v>
      </c>
      <c r="L201" t="s">
        <v>238</v>
      </c>
      <c r="N201" t="s">
        <v>346</v>
      </c>
      <c r="O201" t="s">
        <v>684</v>
      </c>
      <c r="P201">
        <v>1.5292247041491091E-6</v>
      </c>
      <c r="Q201" t="s">
        <v>238</v>
      </c>
      <c r="S201" t="s">
        <v>347</v>
      </c>
      <c r="T201" t="s">
        <v>684</v>
      </c>
      <c r="U201">
        <v>0</v>
      </c>
      <c r="V201" t="s">
        <v>238</v>
      </c>
      <c r="X201">
        <v>1.1415525114155251E-4</v>
      </c>
      <c r="Y201">
        <v>1.6905750441289813E-4</v>
      </c>
      <c r="Z201" t="s">
        <v>684</v>
      </c>
      <c r="AA201" t="s">
        <v>25</v>
      </c>
      <c r="AC201" t="s">
        <v>22</v>
      </c>
      <c r="AD201" t="s">
        <v>684</v>
      </c>
      <c r="AE201">
        <v>1.2338484332146557E-4</v>
      </c>
      <c r="AG201" t="s">
        <v>97</v>
      </c>
      <c r="AH201" t="s">
        <v>684</v>
      </c>
      <c r="AI201">
        <v>0</v>
      </c>
    </row>
    <row r="202" spans="5:35" x14ac:dyDescent="0.45">
      <c r="E202" t="s">
        <v>225</v>
      </c>
      <c r="G202" t="s">
        <v>372</v>
      </c>
      <c r="I202" t="s">
        <v>236</v>
      </c>
      <c r="J202" t="s">
        <v>685</v>
      </c>
      <c r="K202">
        <v>2.6817623380100001E-4</v>
      </c>
      <c r="L202" t="s">
        <v>238</v>
      </c>
      <c r="N202" t="s">
        <v>346</v>
      </c>
      <c r="O202" t="s">
        <v>685</v>
      </c>
      <c r="P202">
        <v>1.3811155652657344E-5</v>
      </c>
      <c r="Q202" t="s">
        <v>238</v>
      </c>
      <c r="S202" t="s">
        <v>347</v>
      </c>
      <c r="T202" t="s">
        <v>685</v>
      </c>
      <c r="U202">
        <v>0</v>
      </c>
      <c r="V202" t="s">
        <v>238</v>
      </c>
      <c r="X202">
        <v>1.1415525114155251E-4</v>
      </c>
      <c r="Y202">
        <v>1.9060404909297337E-4</v>
      </c>
      <c r="Z202" t="s">
        <v>685</v>
      </c>
      <c r="AA202" t="s">
        <v>25</v>
      </c>
      <c r="AC202" t="s">
        <v>22</v>
      </c>
      <c r="AD202" t="s">
        <v>685</v>
      </c>
      <c r="AE202">
        <v>1.3041140695355924E-4</v>
      </c>
      <c r="AG202" t="s">
        <v>97</v>
      </c>
      <c r="AH202" t="s">
        <v>685</v>
      </c>
      <c r="AI202">
        <v>0</v>
      </c>
    </row>
    <row r="203" spans="5:35" x14ac:dyDescent="0.45">
      <c r="E203" t="s">
        <v>486</v>
      </c>
      <c r="G203" t="s">
        <v>374</v>
      </c>
      <c r="I203" t="s">
        <v>236</v>
      </c>
      <c r="J203" t="s">
        <v>686</v>
      </c>
      <c r="K203">
        <v>3.0820932032199998E-4</v>
      </c>
      <c r="L203" t="s">
        <v>238</v>
      </c>
      <c r="N203" t="s">
        <v>346</v>
      </c>
      <c r="O203" t="s">
        <v>686</v>
      </c>
      <c r="P203">
        <v>4.2260865296538935E-5</v>
      </c>
      <c r="Q203" t="s">
        <v>238</v>
      </c>
      <c r="S203" t="s">
        <v>347</v>
      </c>
      <c r="T203" t="s">
        <v>686</v>
      </c>
      <c r="U203">
        <v>0</v>
      </c>
      <c r="V203" t="s">
        <v>238</v>
      </c>
      <c r="X203">
        <v>1.1415525114155251E-4</v>
      </c>
      <c r="Y203">
        <v>1.4585353321897094E-4</v>
      </c>
      <c r="Z203" t="s">
        <v>686</v>
      </c>
      <c r="AA203" t="s">
        <v>25</v>
      </c>
      <c r="AC203" t="s">
        <v>22</v>
      </c>
      <c r="AD203" t="s">
        <v>686</v>
      </c>
      <c r="AE203">
        <v>1.2995674695383556E-4</v>
      </c>
      <c r="AG203" t="s">
        <v>97</v>
      </c>
      <c r="AH203" t="s">
        <v>686</v>
      </c>
      <c r="AI203">
        <v>0</v>
      </c>
    </row>
    <row r="204" spans="5:35" x14ac:dyDescent="0.45">
      <c r="E204" t="s">
        <v>487</v>
      </c>
      <c r="G204" t="s">
        <v>374</v>
      </c>
      <c r="I204" t="s">
        <v>236</v>
      </c>
      <c r="J204" t="s">
        <v>687</v>
      </c>
      <c r="K204">
        <v>3.2686167789770001E-4</v>
      </c>
      <c r="L204" t="s">
        <v>238</v>
      </c>
      <c r="N204" t="s">
        <v>346</v>
      </c>
      <c r="O204" t="s">
        <v>687</v>
      </c>
      <c r="P204">
        <v>7.883765630266501E-5</v>
      </c>
      <c r="Q204" t="s">
        <v>238</v>
      </c>
      <c r="S204" t="s">
        <v>347</v>
      </c>
      <c r="T204" t="s">
        <v>687</v>
      </c>
      <c r="U204">
        <v>0</v>
      </c>
      <c r="V204" t="s">
        <v>238</v>
      </c>
      <c r="X204">
        <v>1.1415525114155251E-4</v>
      </c>
      <c r="Y204">
        <v>1.4452759200788939E-4</v>
      </c>
      <c r="Z204" t="s">
        <v>687</v>
      </c>
      <c r="AA204" t="s">
        <v>25</v>
      </c>
      <c r="AC204" t="s">
        <v>22</v>
      </c>
      <c r="AD204" t="s">
        <v>687</v>
      </c>
      <c r="AE204">
        <v>1.2908875968163574E-4</v>
      </c>
      <c r="AG204" t="s">
        <v>97</v>
      </c>
      <c r="AH204" t="s">
        <v>687</v>
      </c>
      <c r="AI204">
        <v>0</v>
      </c>
    </row>
    <row r="205" spans="5:35" x14ac:dyDescent="0.45">
      <c r="E205" t="s">
        <v>488</v>
      </c>
      <c r="G205" t="s">
        <v>374</v>
      </c>
      <c r="I205" t="s">
        <v>236</v>
      </c>
      <c r="J205" t="s">
        <v>688</v>
      </c>
      <c r="K205">
        <v>3.968229725646E-4</v>
      </c>
      <c r="L205" t="s">
        <v>238</v>
      </c>
      <c r="N205" t="s">
        <v>346</v>
      </c>
      <c r="O205" t="s">
        <v>688</v>
      </c>
      <c r="P205">
        <v>7.7685304671506325E-5</v>
      </c>
      <c r="Q205" t="s">
        <v>238</v>
      </c>
      <c r="S205" t="s">
        <v>347</v>
      </c>
      <c r="T205" t="s">
        <v>688</v>
      </c>
      <c r="U205">
        <v>0</v>
      </c>
      <c r="V205" t="s">
        <v>238</v>
      </c>
      <c r="X205">
        <v>1.1415525114155251E-4</v>
      </c>
      <c r="Y205">
        <v>1.408812536774151E-4</v>
      </c>
      <c r="Z205" t="s">
        <v>688</v>
      </c>
      <c r="AA205" t="s">
        <v>25</v>
      </c>
      <c r="AC205" t="s">
        <v>22</v>
      </c>
      <c r="AD205" t="s">
        <v>688</v>
      </c>
      <c r="AE205">
        <v>1.2851010150016919E-4</v>
      </c>
      <c r="AG205" t="s">
        <v>97</v>
      </c>
      <c r="AH205" t="s">
        <v>688</v>
      </c>
      <c r="AI205">
        <v>0</v>
      </c>
    </row>
    <row r="206" spans="5:35" x14ac:dyDescent="0.45">
      <c r="E206" t="s">
        <v>489</v>
      </c>
      <c r="G206" t="s">
        <v>374</v>
      </c>
      <c r="I206" t="s">
        <v>236</v>
      </c>
      <c r="J206" t="s">
        <v>689</v>
      </c>
      <c r="K206">
        <v>3.6688062423980003E-4</v>
      </c>
      <c r="L206" t="s">
        <v>238</v>
      </c>
      <c r="N206" t="s">
        <v>346</v>
      </c>
      <c r="O206" t="s">
        <v>689</v>
      </c>
      <c r="P206">
        <v>2.164048489077E-4</v>
      </c>
      <c r="Q206" t="s">
        <v>238</v>
      </c>
      <c r="S206" t="s">
        <v>347</v>
      </c>
      <c r="T206" t="s">
        <v>689</v>
      </c>
      <c r="U206">
        <v>0</v>
      </c>
      <c r="V206" t="s">
        <v>238</v>
      </c>
      <c r="X206">
        <v>1.1415525114155251E-4</v>
      </c>
      <c r="Y206">
        <v>1.4054976837464471E-4</v>
      </c>
      <c r="Z206" t="s">
        <v>689</v>
      </c>
      <c r="AA206" t="s">
        <v>25</v>
      </c>
      <c r="AC206" t="s">
        <v>22</v>
      </c>
      <c r="AD206" t="s">
        <v>689</v>
      </c>
      <c r="AE206">
        <v>1.2768344695521697E-4</v>
      </c>
      <c r="AG206" t="s">
        <v>97</v>
      </c>
      <c r="AH206" t="s">
        <v>689</v>
      </c>
      <c r="AI206">
        <v>0</v>
      </c>
    </row>
    <row r="207" spans="5:35" x14ac:dyDescent="0.45">
      <c r="E207" t="s">
        <v>490</v>
      </c>
      <c r="G207" t="s">
        <v>374</v>
      </c>
      <c r="I207" t="s">
        <v>236</v>
      </c>
      <c r="J207" t="s">
        <v>690</v>
      </c>
      <c r="K207">
        <v>3.5597418060760001E-4</v>
      </c>
      <c r="L207" t="s">
        <v>238</v>
      </c>
      <c r="N207" t="s">
        <v>346</v>
      </c>
      <c r="O207" t="s">
        <v>690</v>
      </c>
      <c r="P207">
        <v>3.9128520923069999E-4</v>
      </c>
      <c r="Q207" t="s">
        <v>238</v>
      </c>
      <c r="S207" t="s">
        <v>347</v>
      </c>
      <c r="T207" t="s">
        <v>690</v>
      </c>
      <c r="U207">
        <v>0</v>
      </c>
      <c r="V207" t="s">
        <v>238</v>
      </c>
      <c r="X207">
        <v>1.1415525114155251E-4</v>
      </c>
      <c r="Y207">
        <v>1.4253868019126702E-4</v>
      </c>
      <c r="Z207" t="s">
        <v>690</v>
      </c>
      <c r="AA207" t="s">
        <v>25</v>
      </c>
      <c r="AC207" t="s">
        <v>22</v>
      </c>
      <c r="AD207" t="s">
        <v>690</v>
      </c>
      <c r="AE207">
        <v>1.2768344695521697E-4</v>
      </c>
      <c r="AG207" t="s">
        <v>97</v>
      </c>
      <c r="AH207" t="s">
        <v>690</v>
      </c>
      <c r="AI207">
        <v>0</v>
      </c>
    </row>
    <row r="208" spans="5:35" x14ac:dyDescent="0.45">
      <c r="E208" t="s">
        <v>491</v>
      </c>
      <c r="G208" t="s">
        <v>374</v>
      </c>
      <c r="I208" t="s">
        <v>236</v>
      </c>
      <c r="J208" t="s">
        <v>691</v>
      </c>
      <c r="K208">
        <v>3.4991788902730001E-4</v>
      </c>
      <c r="L208" t="s">
        <v>238</v>
      </c>
      <c r="N208" t="s">
        <v>346</v>
      </c>
      <c r="O208" t="s">
        <v>691</v>
      </c>
      <c r="P208">
        <v>5.4439216503670001E-4</v>
      </c>
      <c r="Q208" t="s">
        <v>238</v>
      </c>
      <c r="S208" t="s">
        <v>347</v>
      </c>
      <c r="T208" t="s">
        <v>691</v>
      </c>
      <c r="U208">
        <v>0</v>
      </c>
      <c r="V208" t="s">
        <v>238</v>
      </c>
      <c r="X208">
        <v>1.1415525114155251E-4</v>
      </c>
      <c r="Y208">
        <v>1.4883690094390442E-4</v>
      </c>
      <c r="Z208" t="s">
        <v>691</v>
      </c>
      <c r="AA208" t="s">
        <v>25</v>
      </c>
      <c r="AC208" t="s">
        <v>22</v>
      </c>
      <c r="AD208" t="s">
        <v>691</v>
      </c>
      <c r="AE208">
        <v>1.2735278513723611E-4</v>
      </c>
      <c r="AG208" t="s">
        <v>97</v>
      </c>
      <c r="AH208" t="s">
        <v>691</v>
      </c>
      <c r="AI208">
        <v>0</v>
      </c>
    </row>
    <row r="209" spans="5:35" x14ac:dyDescent="0.45">
      <c r="E209" t="s">
        <v>492</v>
      </c>
      <c r="G209" t="s">
        <v>374</v>
      </c>
      <c r="I209" t="s">
        <v>236</v>
      </c>
      <c r="J209" t="s">
        <v>692</v>
      </c>
      <c r="K209">
        <v>2.9227692848039999E-4</v>
      </c>
      <c r="L209" t="s">
        <v>238</v>
      </c>
      <c r="N209" t="s">
        <v>346</v>
      </c>
      <c r="O209" t="s">
        <v>692</v>
      </c>
      <c r="P209">
        <v>5.3162672618350005E-4</v>
      </c>
      <c r="Q209" t="s">
        <v>238</v>
      </c>
      <c r="S209" t="s">
        <v>347</v>
      </c>
      <c r="T209" t="s">
        <v>692</v>
      </c>
      <c r="U209">
        <v>0</v>
      </c>
      <c r="V209" t="s">
        <v>238</v>
      </c>
      <c r="X209">
        <v>1.1415525114155251E-4</v>
      </c>
      <c r="Y209">
        <v>1.5049432745775637E-4</v>
      </c>
      <c r="Z209" t="s">
        <v>692</v>
      </c>
      <c r="AA209" t="s">
        <v>25</v>
      </c>
      <c r="AC209" t="s">
        <v>22</v>
      </c>
      <c r="AD209" t="s">
        <v>692</v>
      </c>
      <c r="AE209">
        <v>1.2803477513682169E-4</v>
      </c>
      <c r="AG209" t="s">
        <v>97</v>
      </c>
      <c r="AH209" t="s">
        <v>692</v>
      </c>
      <c r="AI209">
        <v>0</v>
      </c>
    </row>
    <row r="210" spans="5:35" x14ac:dyDescent="0.45">
      <c r="E210" t="s">
        <v>493</v>
      </c>
      <c r="G210" t="s">
        <v>374</v>
      </c>
      <c r="I210" t="s">
        <v>236</v>
      </c>
      <c r="J210" t="s">
        <v>693</v>
      </c>
      <c r="K210">
        <v>2.6750081616660001E-4</v>
      </c>
      <c r="L210" t="s">
        <v>238</v>
      </c>
      <c r="N210" t="s">
        <v>346</v>
      </c>
      <c r="O210" t="s">
        <v>693</v>
      </c>
      <c r="P210">
        <v>4.0580714568959998E-4</v>
      </c>
      <c r="Q210" t="s">
        <v>238</v>
      </c>
      <c r="S210" t="s">
        <v>347</v>
      </c>
      <c r="T210" t="s">
        <v>693</v>
      </c>
      <c r="U210">
        <v>0</v>
      </c>
      <c r="V210" t="s">
        <v>238</v>
      </c>
      <c r="X210">
        <v>1.1415525114155251E-4</v>
      </c>
      <c r="Y210">
        <v>1.7237235744060203E-4</v>
      </c>
      <c r="Z210" t="s">
        <v>693</v>
      </c>
      <c r="AA210" t="s">
        <v>25</v>
      </c>
      <c r="AC210" t="s">
        <v>22</v>
      </c>
      <c r="AD210" t="s">
        <v>693</v>
      </c>
      <c r="AE210">
        <v>1.2865476604553581E-4</v>
      </c>
      <c r="AG210" t="s">
        <v>97</v>
      </c>
      <c r="AH210" t="s">
        <v>693</v>
      </c>
      <c r="AI210">
        <v>0</v>
      </c>
    </row>
    <row r="211" spans="5:35" x14ac:dyDescent="0.45">
      <c r="E211" t="s">
        <v>494</v>
      </c>
      <c r="G211" t="s">
        <v>374</v>
      </c>
      <c r="I211" t="s">
        <v>236</v>
      </c>
      <c r="J211" t="s">
        <v>694</v>
      </c>
      <c r="K211">
        <v>2.3840462568480001E-4</v>
      </c>
      <c r="L211" t="s">
        <v>238</v>
      </c>
      <c r="N211" t="s">
        <v>346</v>
      </c>
      <c r="O211" t="s">
        <v>694</v>
      </c>
      <c r="P211">
        <v>1.926954198558E-4</v>
      </c>
      <c r="Q211" t="s">
        <v>238</v>
      </c>
      <c r="S211" t="s">
        <v>347</v>
      </c>
      <c r="T211" t="s">
        <v>694</v>
      </c>
      <c r="U211">
        <v>0</v>
      </c>
      <c r="V211" t="s">
        <v>238</v>
      </c>
      <c r="X211">
        <v>1.1415525114155251E-4</v>
      </c>
      <c r="Y211">
        <v>2.2209515285616027E-4</v>
      </c>
      <c r="Z211" t="s">
        <v>694</v>
      </c>
      <c r="AA211" t="s">
        <v>25</v>
      </c>
      <c r="AC211" t="s">
        <v>22</v>
      </c>
      <c r="AD211" t="s">
        <v>694</v>
      </c>
      <c r="AE211">
        <v>1.3010141149920215E-4</v>
      </c>
      <c r="AG211" t="s">
        <v>97</v>
      </c>
      <c r="AH211" t="s">
        <v>694</v>
      </c>
      <c r="AI211">
        <v>0</v>
      </c>
    </row>
    <row r="212" spans="5:35" x14ac:dyDescent="0.45">
      <c r="E212" t="s">
        <v>495</v>
      </c>
      <c r="G212" t="s">
        <v>374</v>
      </c>
      <c r="I212" t="s">
        <v>236</v>
      </c>
      <c r="J212" t="s">
        <v>695</v>
      </c>
      <c r="K212">
        <v>1.993375950529E-4</v>
      </c>
      <c r="L212" t="s">
        <v>238</v>
      </c>
      <c r="N212" t="s">
        <v>346</v>
      </c>
      <c r="O212" t="s">
        <v>695</v>
      </c>
      <c r="P212">
        <v>1.5732433626120001E-4</v>
      </c>
      <c r="Q212" t="s">
        <v>238</v>
      </c>
      <c r="S212" t="s">
        <v>347</v>
      </c>
      <c r="T212" t="s">
        <v>695</v>
      </c>
      <c r="U212">
        <v>0</v>
      </c>
      <c r="V212" t="s">
        <v>238</v>
      </c>
      <c r="X212">
        <v>1.1415525114155251E-4</v>
      </c>
      <c r="Y212">
        <v>2.2209515285616027E-4</v>
      </c>
      <c r="Z212" t="s">
        <v>695</v>
      </c>
      <c r="AA212" t="s">
        <v>25</v>
      </c>
      <c r="AC212" t="s">
        <v>22</v>
      </c>
      <c r="AD212" t="s">
        <v>695</v>
      </c>
      <c r="AE212">
        <v>1.2983274877209272E-4</v>
      </c>
      <c r="AG212" t="s">
        <v>97</v>
      </c>
      <c r="AH212" t="s">
        <v>695</v>
      </c>
      <c r="AI212">
        <v>0</v>
      </c>
    </row>
    <row r="213" spans="5:35" x14ac:dyDescent="0.45">
      <c r="E213" t="s">
        <v>496</v>
      </c>
      <c r="G213" t="s">
        <v>374</v>
      </c>
      <c r="I213" t="s">
        <v>236</v>
      </c>
      <c r="J213" t="s">
        <v>696</v>
      </c>
      <c r="K213">
        <v>1.4667179265769999E-4</v>
      </c>
      <c r="L213" t="s">
        <v>238</v>
      </c>
      <c r="N213" t="s">
        <v>346</v>
      </c>
      <c r="O213" t="s">
        <v>696</v>
      </c>
      <c r="P213">
        <v>1.44839267035E-4</v>
      </c>
      <c r="Q213" t="s">
        <v>238</v>
      </c>
      <c r="S213" t="s">
        <v>347</v>
      </c>
      <c r="T213" t="s">
        <v>696</v>
      </c>
      <c r="U213">
        <v>0</v>
      </c>
      <c r="V213" t="s">
        <v>238</v>
      </c>
      <c r="X213">
        <v>1.1415525114155251E-4</v>
      </c>
      <c r="Y213">
        <v>1.7237235744060203E-4</v>
      </c>
      <c r="Z213" t="s">
        <v>696</v>
      </c>
      <c r="AA213" t="s">
        <v>25</v>
      </c>
      <c r="AC213" t="s">
        <v>22</v>
      </c>
      <c r="AD213" t="s">
        <v>696</v>
      </c>
      <c r="AE213">
        <v>1.2505881877499376E-4</v>
      </c>
      <c r="AG213" t="s">
        <v>97</v>
      </c>
      <c r="AH213" t="s">
        <v>696</v>
      </c>
      <c r="AI213">
        <v>0</v>
      </c>
    </row>
    <row r="214" spans="5:35" x14ac:dyDescent="0.45">
      <c r="E214" t="s">
        <v>497</v>
      </c>
      <c r="G214" t="s">
        <v>374</v>
      </c>
      <c r="I214" t="s">
        <v>236</v>
      </c>
      <c r="J214" t="s">
        <v>697</v>
      </c>
      <c r="K214">
        <v>3.6275037508539007E-5</v>
      </c>
      <c r="L214" t="s">
        <v>238</v>
      </c>
      <c r="N214" t="s">
        <v>346</v>
      </c>
      <c r="O214" t="s">
        <v>697</v>
      </c>
      <c r="P214">
        <v>1.1765690534370001E-4</v>
      </c>
      <c r="Q214" t="s">
        <v>238</v>
      </c>
      <c r="S214" t="s">
        <v>347</v>
      </c>
      <c r="T214" t="s">
        <v>697</v>
      </c>
      <c r="U214">
        <v>0</v>
      </c>
      <c r="V214" t="s">
        <v>238</v>
      </c>
      <c r="X214">
        <v>1.1415525114155251E-4</v>
      </c>
      <c r="Y214">
        <v>1.5579809230208258E-4</v>
      </c>
      <c r="Z214" t="s">
        <v>697</v>
      </c>
      <c r="AA214" t="s">
        <v>25</v>
      </c>
      <c r="AC214" t="s">
        <v>22</v>
      </c>
      <c r="AD214" t="s">
        <v>697</v>
      </c>
      <c r="AE214">
        <v>1.2100821150472799E-4</v>
      </c>
      <c r="AG214" t="s">
        <v>97</v>
      </c>
      <c r="AH214" t="s">
        <v>697</v>
      </c>
      <c r="AI214">
        <v>0</v>
      </c>
    </row>
    <row r="215" spans="5:35" x14ac:dyDescent="0.45">
      <c r="E215" t="s">
        <v>498</v>
      </c>
      <c r="G215" t="s">
        <v>374</v>
      </c>
      <c r="I215" t="s">
        <v>236</v>
      </c>
      <c r="J215" t="s">
        <v>698</v>
      </c>
      <c r="K215">
        <v>0</v>
      </c>
      <c r="L215" t="s">
        <v>238</v>
      </c>
      <c r="N215" t="s">
        <v>346</v>
      </c>
      <c r="O215" t="s">
        <v>698</v>
      </c>
      <c r="P215">
        <v>7.6708589867255624E-5</v>
      </c>
      <c r="Q215" t="s">
        <v>238</v>
      </c>
      <c r="S215" t="s">
        <v>347</v>
      </c>
      <c r="T215" t="s">
        <v>698</v>
      </c>
      <c r="U215">
        <v>0</v>
      </c>
      <c r="V215" t="s">
        <v>238</v>
      </c>
      <c r="X215">
        <v>1.1415525114155251E-4</v>
      </c>
      <c r="Y215">
        <v>1.093901499142282E-4</v>
      </c>
      <c r="Z215" t="s">
        <v>698</v>
      </c>
      <c r="AA215" t="s">
        <v>25</v>
      </c>
      <c r="AC215" t="s">
        <v>22</v>
      </c>
      <c r="AD215" t="s">
        <v>698</v>
      </c>
      <c r="AE215">
        <v>1.1131568696516348E-4</v>
      </c>
      <c r="AG215" t="s">
        <v>97</v>
      </c>
      <c r="AH215" t="s">
        <v>698</v>
      </c>
      <c r="AI215">
        <v>0</v>
      </c>
    </row>
    <row r="216" spans="5:35" x14ac:dyDescent="0.45">
      <c r="E216" t="s">
        <v>499</v>
      </c>
      <c r="G216" t="s">
        <v>374</v>
      </c>
      <c r="I216" t="s">
        <v>236</v>
      </c>
      <c r="J216" t="s">
        <v>699</v>
      </c>
      <c r="K216">
        <v>0</v>
      </c>
      <c r="L216" t="s">
        <v>238</v>
      </c>
      <c r="N216" t="s">
        <v>346</v>
      </c>
      <c r="O216" t="s">
        <v>699</v>
      </c>
      <c r="P216">
        <v>5.7913955891580611E-5</v>
      </c>
      <c r="Q216" t="s">
        <v>238</v>
      </c>
      <c r="S216" t="s">
        <v>347</v>
      </c>
      <c r="T216" t="s">
        <v>699</v>
      </c>
      <c r="U216">
        <v>0</v>
      </c>
      <c r="V216" t="s">
        <v>238</v>
      </c>
      <c r="X216">
        <v>1.1415525114155251E-4</v>
      </c>
      <c r="Y216">
        <v>7.9556472664893237E-5</v>
      </c>
      <c r="Z216" t="s">
        <v>699</v>
      </c>
      <c r="AA216" t="s">
        <v>25</v>
      </c>
      <c r="AC216" t="s">
        <v>22</v>
      </c>
      <c r="AD216" t="s">
        <v>699</v>
      </c>
      <c r="AE216">
        <v>1.0548777242325048E-4</v>
      </c>
      <c r="AG216" t="s">
        <v>97</v>
      </c>
      <c r="AH216" t="s">
        <v>699</v>
      </c>
      <c r="AI216">
        <v>0</v>
      </c>
    </row>
    <row r="217" spans="5:35" x14ac:dyDescent="0.45">
      <c r="E217" t="s">
        <v>500</v>
      </c>
      <c r="G217" t="s">
        <v>374</v>
      </c>
      <c r="I217" t="s">
        <v>236</v>
      </c>
      <c r="J217" t="s">
        <v>700</v>
      </c>
      <c r="K217">
        <v>0</v>
      </c>
      <c r="L217" t="s">
        <v>238</v>
      </c>
      <c r="N217" t="s">
        <v>346</v>
      </c>
      <c r="O217" t="s">
        <v>700</v>
      </c>
      <c r="P217">
        <v>5.9856930993251896E-5</v>
      </c>
      <c r="Q217" t="s">
        <v>238</v>
      </c>
      <c r="S217" t="s">
        <v>347</v>
      </c>
      <c r="T217" t="s">
        <v>700</v>
      </c>
      <c r="U217">
        <v>0</v>
      </c>
      <c r="V217" t="s">
        <v>238</v>
      </c>
      <c r="X217">
        <v>1.1415525114155251E-4</v>
      </c>
      <c r="Y217">
        <v>5.6352501470966035E-5</v>
      </c>
      <c r="Z217" t="s">
        <v>700</v>
      </c>
      <c r="AA217" t="s">
        <v>25</v>
      </c>
      <c r="AC217" t="s">
        <v>22</v>
      </c>
      <c r="AD217" t="s">
        <v>700</v>
      </c>
      <c r="AE217">
        <v>9.7675886973452194E-5</v>
      </c>
      <c r="AG217" t="s">
        <v>97</v>
      </c>
      <c r="AH217" t="s">
        <v>700</v>
      </c>
      <c r="AI217">
        <v>0</v>
      </c>
    </row>
    <row r="218" spans="5:35" x14ac:dyDescent="0.45">
      <c r="E218" t="s">
        <v>501</v>
      </c>
      <c r="G218" t="s">
        <v>374</v>
      </c>
      <c r="I218" t="s">
        <v>236</v>
      </c>
      <c r="J218" t="s">
        <v>701</v>
      </c>
      <c r="K218">
        <v>0</v>
      </c>
      <c r="L218" t="s">
        <v>238</v>
      </c>
      <c r="N218" t="s">
        <v>346</v>
      </c>
      <c r="O218" t="s">
        <v>701</v>
      </c>
      <c r="P218">
        <v>4.9711111570722752E-5</v>
      </c>
      <c r="Q218" t="s">
        <v>238</v>
      </c>
      <c r="S218" t="s">
        <v>347</v>
      </c>
      <c r="T218" t="s">
        <v>701</v>
      </c>
      <c r="U218">
        <v>0</v>
      </c>
      <c r="V218" t="s">
        <v>238</v>
      </c>
      <c r="X218">
        <v>1.1415525114155251E-4</v>
      </c>
      <c r="Y218">
        <v>2.9833677249334962E-5</v>
      </c>
      <c r="Z218" t="s">
        <v>701</v>
      </c>
      <c r="AA218" t="s">
        <v>25</v>
      </c>
      <c r="AC218" t="s">
        <v>22</v>
      </c>
      <c r="AD218" t="s">
        <v>701</v>
      </c>
      <c r="AE218">
        <v>9.3170619703462744E-5</v>
      </c>
      <c r="AG218" t="s">
        <v>97</v>
      </c>
      <c r="AH218" t="s">
        <v>701</v>
      </c>
      <c r="AI218">
        <v>0</v>
      </c>
    </row>
    <row r="219" spans="5:35" x14ac:dyDescent="0.45">
      <c r="E219" t="s">
        <v>502</v>
      </c>
      <c r="G219" t="s">
        <v>374</v>
      </c>
      <c r="I219" t="s">
        <v>236</v>
      </c>
      <c r="J219" t="s">
        <v>328</v>
      </c>
      <c r="K219">
        <v>3.1278920644686951E-2</v>
      </c>
      <c r="L219" t="s">
        <v>238</v>
      </c>
      <c r="N219" t="s">
        <v>346</v>
      </c>
      <c r="O219" t="s">
        <v>328</v>
      </c>
      <c r="P219">
        <v>2.4150734755736113E-2</v>
      </c>
      <c r="Q219" t="s">
        <v>238</v>
      </c>
      <c r="S219" t="s">
        <v>347</v>
      </c>
      <c r="T219" t="s">
        <v>328</v>
      </c>
      <c r="U219">
        <v>0</v>
      </c>
      <c r="V219" t="s">
        <v>238</v>
      </c>
      <c r="X219">
        <v>5.6621004566210047E-2</v>
      </c>
      <c r="Y219">
        <v>3.1383039554483752E-2</v>
      </c>
      <c r="Z219" t="s">
        <v>328</v>
      </c>
      <c r="AA219" t="s">
        <v>25</v>
      </c>
      <c r="AC219" t="s">
        <v>22</v>
      </c>
      <c r="AD219" t="s">
        <v>328</v>
      </c>
      <c r="AE219">
        <v>4.2705549174589991E-2</v>
      </c>
      <c r="AG219" t="s">
        <v>97</v>
      </c>
      <c r="AH219" t="s">
        <v>328</v>
      </c>
      <c r="AI219">
        <v>0.258409902042676</v>
      </c>
    </row>
    <row r="220" spans="5:35" x14ac:dyDescent="0.45">
      <c r="E220" t="s">
        <v>503</v>
      </c>
      <c r="G220" t="s">
        <v>374</v>
      </c>
      <c r="I220" t="s">
        <v>236</v>
      </c>
      <c r="J220" t="s">
        <v>329</v>
      </c>
      <c r="K220">
        <v>6.8948604939306421E-2</v>
      </c>
      <c r="L220" t="s">
        <v>238</v>
      </c>
      <c r="N220" t="s">
        <v>346</v>
      </c>
      <c r="O220" t="s">
        <v>329</v>
      </c>
      <c r="P220">
        <v>6.2752834570418163E-3</v>
      </c>
      <c r="Q220" t="s">
        <v>238</v>
      </c>
      <c r="S220" t="s">
        <v>347</v>
      </c>
      <c r="T220" t="s">
        <v>329</v>
      </c>
      <c r="U220">
        <v>0</v>
      </c>
      <c r="V220" t="s">
        <v>238</v>
      </c>
      <c r="X220">
        <v>2.1232876712328767E-2</v>
      </c>
      <c r="Y220">
        <v>2.6738267492065079E-2</v>
      </c>
      <c r="Z220" t="s">
        <v>329</v>
      </c>
      <c r="AA220" t="s">
        <v>25</v>
      </c>
      <c r="AC220" t="s">
        <v>22</v>
      </c>
      <c r="AD220" t="s">
        <v>329</v>
      </c>
      <c r="AE220">
        <v>2.1212047393676447E-2</v>
      </c>
      <c r="AG220" t="s">
        <v>97</v>
      </c>
      <c r="AH220" t="s">
        <v>329</v>
      </c>
      <c r="AI220">
        <v>8.9632850588432067E-2</v>
      </c>
    </row>
    <row r="221" spans="5:35" x14ac:dyDescent="0.45">
      <c r="E221" t="s">
        <v>504</v>
      </c>
      <c r="G221" t="s">
        <v>374</v>
      </c>
      <c r="I221" t="s">
        <v>236</v>
      </c>
      <c r="J221" t="s">
        <v>330</v>
      </c>
      <c r="K221">
        <v>4.7840092028745222E-2</v>
      </c>
      <c r="L221" t="s">
        <v>238</v>
      </c>
      <c r="N221" t="s">
        <v>346</v>
      </c>
      <c r="O221" t="s">
        <v>330</v>
      </c>
      <c r="P221">
        <v>5.8338819993106542E-3</v>
      </c>
      <c r="Q221" t="s">
        <v>238</v>
      </c>
      <c r="S221" t="s">
        <v>347</v>
      </c>
      <c r="T221" t="s">
        <v>330</v>
      </c>
      <c r="U221">
        <v>0</v>
      </c>
      <c r="V221" t="s">
        <v>238</v>
      </c>
      <c r="X221">
        <v>1.4155251141552512E-2</v>
      </c>
      <c r="Y221">
        <v>1.7551483811086524E-2</v>
      </c>
      <c r="Z221" t="s">
        <v>330</v>
      </c>
      <c r="AA221" t="s">
        <v>25</v>
      </c>
      <c r="AC221" t="s">
        <v>22</v>
      </c>
      <c r="AD221" t="s">
        <v>330</v>
      </c>
      <c r="AE221">
        <v>1.4271197914190251E-2</v>
      </c>
      <c r="AG221" t="s">
        <v>97</v>
      </c>
      <c r="AH221" t="s">
        <v>330</v>
      </c>
      <c r="AI221">
        <v>8.8229978504134055E-2</v>
      </c>
    </row>
    <row r="222" spans="5:35" x14ac:dyDescent="0.45">
      <c r="E222" t="s">
        <v>505</v>
      </c>
      <c r="G222" t="s">
        <v>374</v>
      </c>
      <c r="I222" t="s">
        <v>236</v>
      </c>
      <c r="J222" t="s">
        <v>331</v>
      </c>
      <c r="K222">
        <v>2.3948034766681059E-2</v>
      </c>
      <c r="L222" t="s">
        <v>238</v>
      </c>
      <c r="N222" t="s">
        <v>346</v>
      </c>
      <c r="O222" t="s">
        <v>331</v>
      </c>
      <c r="P222">
        <v>3.6529106259387575E-3</v>
      </c>
      <c r="Q222" t="s">
        <v>238</v>
      </c>
      <c r="S222" t="s">
        <v>347</v>
      </c>
      <c r="T222" t="s">
        <v>331</v>
      </c>
      <c r="U222">
        <v>0</v>
      </c>
      <c r="V222" t="s">
        <v>238</v>
      </c>
      <c r="X222">
        <v>7.0776255707762558E-3</v>
      </c>
      <c r="Y222">
        <v>9.2278878585220717E-3</v>
      </c>
      <c r="Z222" t="s">
        <v>331</v>
      </c>
      <c r="AA222" t="s">
        <v>25</v>
      </c>
      <c r="AC222" t="s">
        <v>22</v>
      </c>
      <c r="AD222" t="s">
        <v>331</v>
      </c>
      <c r="AE222">
        <v>7.1155422511982218E-3</v>
      </c>
      <c r="AG222" t="s">
        <v>97</v>
      </c>
      <c r="AH222" t="s">
        <v>331</v>
      </c>
      <c r="AI222">
        <v>0.10504389558939864</v>
      </c>
    </row>
    <row r="223" spans="5:35" x14ac:dyDescent="0.45">
      <c r="E223" t="s">
        <v>506</v>
      </c>
      <c r="G223" t="s">
        <v>374</v>
      </c>
      <c r="I223" t="s">
        <v>236</v>
      </c>
      <c r="J223" t="s">
        <v>332</v>
      </c>
      <c r="K223">
        <v>2.3421844681169295E-2</v>
      </c>
      <c r="L223" t="s">
        <v>238</v>
      </c>
      <c r="N223" t="s">
        <v>346</v>
      </c>
      <c r="O223" t="s">
        <v>332</v>
      </c>
      <c r="P223">
        <v>4.020724027157487E-3</v>
      </c>
      <c r="Q223" t="s">
        <v>238</v>
      </c>
      <c r="S223" t="s">
        <v>347</v>
      </c>
      <c r="T223" t="s">
        <v>332</v>
      </c>
      <c r="U223">
        <v>0</v>
      </c>
      <c r="V223" t="s">
        <v>238</v>
      </c>
      <c r="X223">
        <v>7.0776255707762558E-3</v>
      </c>
      <c r="Y223">
        <v>9.330648302380895E-3</v>
      </c>
      <c r="Z223" t="s">
        <v>332</v>
      </c>
      <c r="AA223" t="s">
        <v>25</v>
      </c>
      <c r="AC223" t="s">
        <v>22</v>
      </c>
      <c r="AD223" t="s">
        <v>332</v>
      </c>
      <c r="AE223">
        <v>7.0581104266876681E-3</v>
      </c>
      <c r="AG223" t="s">
        <v>97</v>
      </c>
      <c r="AH223" t="s">
        <v>332</v>
      </c>
      <c r="AI223">
        <v>0.10233548066788467</v>
      </c>
    </row>
    <row r="224" spans="5:35" x14ac:dyDescent="0.45">
      <c r="E224" t="s">
        <v>507</v>
      </c>
      <c r="G224" t="s">
        <v>374</v>
      </c>
      <c r="I224" t="s">
        <v>236</v>
      </c>
      <c r="J224" t="s">
        <v>333</v>
      </c>
      <c r="K224">
        <v>5.5750425446930839E-2</v>
      </c>
      <c r="L224" t="s">
        <v>238</v>
      </c>
      <c r="N224" t="s">
        <v>346</v>
      </c>
      <c r="O224" t="s">
        <v>333</v>
      </c>
      <c r="P224">
        <v>1.1511093542221379E-2</v>
      </c>
      <c r="Q224" t="s">
        <v>238</v>
      </c>
      <c r="S224" t="s">
        <v>347</v>
      </c>
      <c r="T224" t="s">
        <v>333</v>
      </c>
      <c r="U224">
        <v>0</v>
      </c>
      <c r="V224" t="s">
        <v>238</v>
      </c>
      <c r="X224">
        <v>2.1232876712328767E-2</v>
      </c>
      <c r="Y224">
        <v>3.8226885115481196E-2</v>
      </c>
      <c r="Z224" t="s">
        <v>333</v>
      </c>
      <c r="AA224" t="s">
        <v>25</v>
      </c>
      <c r="AC224" t="s">
        <v>22</v>
      </c>
      <c r="AD224" t="s">
        <v>333</v>
      </c>
      <c r="AE224">
        <v>2.0870349737520458E-2</v>
      </c>
      <c r="AG224" t="s">
        <v>97</v>
      </c>
      <c r="AH224" t="s">
        <v>333</v>
      </c>
      <c r="AI224">
        <v>0.10363183087765315</v>
      </c>
    </row>
    <row r="225" spans="5:35" x14ac:dyDescent="0.45">
      <c r="E225" t="s">
        <v>508</v>
      </c>
      <c r="G225" t="s">
        <v>374</v>
      </c>
      <c r="I225" t="s">
        <v>236</v>
      </c>
      <c r="J225" t="s">
        <v>334</v>
      </c>
      <c r="K225">
        <v>1.4485519789866451E-2</v>
      </c>
      <c r="L225" t="s">
        <v>238</v>
      </c>
      <c r="N225" t="s">
        <v>346</v>
      </c>
      <c r="O225" t="s">
        <v>334</v>
      </c>
      <c r="P225">
        <v>1.87638834774124E-2</v>
      </c>
      <c r="Q225" t="s">
        <v>238</v>
      </c>
      <c r="S225" t="s">
        <v>347</v>
      </c>
      <c r="T225" t="s">
        <v>334</v>
      </c>
      <c r="U225">
        <v>0</v>
      </c>
      <c r="V225" t="s">
        <v>238</v>
      </c>
      <c r="X225">
        <v>3.5388127853881277E-2</v>
      </c>
      <c r="Y225">
        <v>3.555511357515187E-2</v>
      </c>
      <c r="Z225" t="s">
        <v>334</v>
      </c>
      <c r="AA225" t="s">
        <v>25</v>
      </c>
      <c r="AC225" t="s">
        <v>22</v>
      </c>
      <c r="AD225" t="s">
        <v>334</v>
      </c>
      <c r="AE225">
        <v>3.1135249065054379E-2</v>
      </c>
      <c r="AG225" t="s">
        <v>97</v>
      </c>
      <c r="AH225" t="s">
        <v>334</v>
      </c>
      <c r="AI225">
        <v>0.13489498476228645</v>
      </c>
    </row>
    <row r="226" spans="5:35" x14ac:dyDescent="0.45">
      <c r="E226" t="s">
        <v>509</v>
      </c>
      <c r="G226" t="s">
        <v>374</v>
      </c>
      <c r="I226" t="s">
        <v>236</v>
      </c>
      <c r="J226" t="s">
        <v>335</v>
      </c>
      <c r="K226">
        <v>0</v>
      </c>
      <c r="L226" t="s">
        <v>238</v>
      </c>
      <c r="N226" t="s">
        <v>346</v>
      </c>
      <c r="O226" t="s">
        <v>335</v>
      </c>
      <c r="P226">
        <v>4.3247369045410194E-3</v>
      </c>
      <c r="Q226" t="s">
        <v>238</v>
      </c>
      <c r="S226" t="s">
        <v>347</v>
      </c>
      <c r="T226" t="s">
        <v>335</v>
      </c>
      <c r="U226">
        <v>0</v>
      </c>
      <c r="V226" t="s">
        <v>238</v>
      </c>
      <c r="X226">
        <v>7.0776255707762558E-3</v>
      </c>
      <c r="Y226">
        <v>1.8496879894587684E-3</v>
      </c>
      <c r="Z226" t="s">
        <v>335</v>
      </c>
      <c r="AA226" t="s">
        <v>25</v>
      </c>
      <c r="AC226" t="s">
        <v>22</v>
      </c>
      <c r="AD226" t="s">
        <v>335</v>
      </c>
      <c r="AE226">
        <v>5.2158074414435755E-3</v>
      </c>
      <c r="AG226" t="s">
        <v>97</v>
      </c>
      <c r="AH226" t="s">
        <v>335</v>
      </c>
      <c r="AI226">
        <v>9.3237422231722711E-2</v>
      </c>
    </row>
    <row r="227" spans="5:35" x14ac:dyDescent="0.45">
      <c r="E227" t="s">
        <v>226</v>
      </c>
      <c r="G227" t="s">
        <v>146</v>
      </c>
      <c r="I227" t="s">
        <v>236</v>
      </c>
      <c r="J227" t="s">
        <v>337</v>
      </c>
      <c r="K227">
        <v>8.0999367062843074E-3</v>
      </c>
      <c r="L227" t="s">
        <v>238</v>
      </c>
      <c r="N227" t="s">
        <v>346</v>
      </c>
      <c r="O227" t="s">
        <v>337</v>
      </c>
      <c r="P227">
        <v>5.8016325947130361E-2</v>
      </c>
      <c r="Q227" t="s">
        <v>238</v>
      </c>
      <c r="S227" t="s">
        <v>347</v>
      </c>
      <c r="T227" t="s">
        <v>337</v>
      </c>
      <c r="U227">
        <v>0</v>
      </c>
      <c r="V227" t="s">
        <v>238</v>
      </c>
      <c r="X227">
        <v>5.4794520547945202E-2</v>
      </c>
      <c r="Y227">
        <v>3.0370683439822986E-2</v>
      </c>
      <c r="Z227" t="s">
        <v>337</v>
      </c>
      <c r="AA227" t="s">
        <v>25</v>
      </c>
      <c r="AC227" t="s">
        <v>22</v>
      </c>
      <c r="AD227" t="s">
        <v>337</v>
      </c>
      <c r="AE227">
        <v>4.2609426883107336E-2</v>
      </c>
      <c r="AG227" t="s">
        <v>97</v>
      </c>
      <c r="AH227" t="s">
        <v>337</v>
      </c>
      <c r="AI227">
        <v>0.29624415404602877</v>
      </c>
    </row>
    <row r="228" spans="5:35" x14ac:dyDescent="0.45">
      <c r="E228" t="s">
        <v>227</v>
      </c>
      <c r="G228" t="s">
        <v>146</v>
      </c>
      <c r="I228" t="s">
        <v>236</v>
      </c>
      <c r="J228" t="s">
        <v>338</v>
      </c>
      <c r="K228">
        <v>3.9833259535806388E-2</v>
      </c>
      <c r="L228" t="s">
        <v>238</v>
      </c>
      <c r="N228" t="s">
        <v>346</v>
      </c>
      <c r="O228" t="s">
        <v>338</v>
      </c>
      <c r="P228">
        <v>1.7681218360104382E-2</v>
      </c>
      <c r="Q228" t="s">
        <v>238</v>
      </c>
      <c r="S228" t="s">
        <v>347</v>
      </c>
      <c r="T228" t="s">
        <v>338</v>
      </c>
      <c r="U228">
        <v>0</v>
      </c>
      <c r="V228" t="s">
        <v>238</v>
      </c>
      <c r="X228">
        <v>2.0547945205479451E-2</v>
      </c>
      <c r="Y228">
        <v>2.5875742734256527E-2</v>
      </c>
      <c r="Z228" t="s">
        <v>338</v>
      </c>
      <c r="AA228" t="s">
        <v>25</v>
      </c>
      <c r="AC228" t="s">
        <v>22</v>
      </c>
      <c r="AD228" t="s">
        <v>338</v>
      </c>
      <c r="AE228">
        <v>2.086034607967591E-2</v>
      </c>
      <c r="AG228" t="s">
        <v>97</v>
      </c>
      <c r="AH228" t="s">
        <v>338</v>
      </c>
      <c r="AI228">
        <v>8.2726821388088956E-2</v>
      </c>
    </row>
    <row r="229" spans="5:35" x14ac:dyDescent="0.45">
      <c r="E229" t="s">
        <v>228</v>
      </c>
      <c r="G229" t="s">
        <v>146</v>
      </c>
      <c r="I229" t="s">
        <v>236</v>
      </c>
      <c r="J229" t="s">
        <v>339</v>
      </c>
      <c r="K229">
        <v>3.212922917967221E-2</v>
      </c>
      <c r="L229" t="s">
        <v>238</v>
      </c>
      <c r="N229" t="s">
        <v>346</v>
      </c>
      <c r="O229" t="s">
        <v>339</v>
      </c>
      <c r="P229">
        <v>1.1943331494577958E-2</v>
      </c>
      <c r="Q229" t="s">
        <v>238</v>
      </c>
      <c r="S229" t="s">
        <v>347</v>
      </c>
      <c r="T229" t="s">
        <v>339</v>
      </c>
      <c r="U229">
        <v>0</v>
      </c>
      <c r="V229" t="s">
        <v>238</v>
      </c>
      <c r="X229">
        <v>1.3698630136986301E-2</v>
      </c>
      <c r="Y229">
        <v>1.6985306913954702E-2</v>
      </c>
      <c r="Z229" t="s">
        <v>339</v>
      </c>
      <c r="AA229" t="s">
        <v>25</v>
      </c>
      <c r="AC229" t="s">
        <v>22</v>
      </c>
      <c r="AD229" t="s">
        <v>339</v>
      </c>
      <c r="AE229">
        <v>1.3786798258644799E-2</v>
      </c>
      <c r="AG229" t="s">
        <v>97</v>
      </c>
      <c r="AH229" t="s">
        <v>339</v>
      </c>
      <c r="AI229">
        <v>8.5414533219084987E-2</v>
      </c>
    </row>
    <row r="230" spans="5:35" x14ac:dyDescent="0.45">
      <c r="E230" t="s">
        <v>229</v>
      </c>
      <c r="G230" t="s">
        <v>146</v>
      </c>
      <c r="I230" t="s">
        <v>236</v>
      </c>
      <c r="J230" t="s">
        <v>340</v>
      </c>
      <c r="K230">
        <v>1.7070400133428115E-2</v>
      </c>
      <c r="L230" t="s">
        <v>238</v>
      </c>
      <c r="N230" t="s">
        <v>346</v>
      </c>
      <c r="O230" t="s">
        <v>340</v>
      </c>
      <c r="P230">
        <v>6.7576566206831931E-3</v>
      </c>
      <c r="Q230" t="s">
        <v>238</v>
      </c>
      <c r="S230" t="s">
        <v>347</v>
      </c>
      <c r="T230" t="s">
        <v>340</v>
      </c>
      <c r="U230">
        <v>0</v>
      </c>
      <c r="V230" t="s">
        <v>238</v>
      </c>
      <c r="X230">
        <v>6.8493150684931503E-3</v>
      </c>
      <c r="Y230">
        <v>8.9302140566342638E-3</v>
      </c>
      <c r="Z230" t="s">
        <v>340</v>
      </c>
      <c r="AA230" t="s">
        <v>25</v>
      </c>
      <c r="AC230" t="s">
        <v>22</v>
      </c>
      <c r="AD230" t="s">
        <v>340</v>
      </c>
      <c r="AE230">
        <v>6.8522937320746515E-3</v>
      </c>
      <c r="AG230" t="s">
        <v>97</v>
      </c>
      <c r="AH230" t="s">
        <v>340</v>
      </c>
      <c r="AI230">
        <v>9.1834015038793293E-2</v>
      </c>
    </row>
    <row r="231" spans="5:35" x14ac:dyDescent="0.45">
      <c r="E231" t="s">
        <v>230</v>
      </c>
      <c r="G231" t="s">
        <v>146</v>
      </c>
      <c r="I231" t="s">
        <v>236</v>
      </c>
      <c r="J231" t="s">
        <v>341</v>
      </c>
      <c r="K231">
        <v>1.6612889786239374E-2</v>
      </c>
      <c r="L231" t="s">
        <v>238</v>
      </c>
      <c r="N231" t="s">
        <v>346</v>
      </c>
      <c r="O231" t="s">
        <v>341</v>
      </c>
      <c r="P231">
        <v>7.196355028112637E-3</v>
      </c>
      <c r="Q231" t="s">
        <v>238</v>
      </c>
      <c r="S231" t="s">
        <v>347</v>
      </c>
      <c r="T231" t="s">
        <v>341</v>
      </c>
      <c r="U231">
        <v>0</v>
      </c>
      <c r="V231" t="s">
        <v>238</v>
      </c>
      <c r="X231">
        <v>6.8493150684931503E-3</v>
      </c>
      <c r="Y231">
        <v>9.0296596474653806E-3</v>
      </c>
      <c r="Z231" t="s">
        <v>341</v>
      </c>
      <c r="AA231" t="s">
        <v>25</v>
      </c>
      <c r="AC231" t="s">
        <v>22</v>
      </c>
      <c r="AD231" t="s">
        <v>341</v>
      </c>
      <c r="AE231">
        <v>6.8156729357332696E-3</v>
      </c>
      <c r="AG231" t="s">
        <v>97</v>
      </c>
      <c r="AH231" t="s">
        <v>341</v>
      </c>
      <c r="AI231">
        <v>9.5909455710521119E-2</v>
      </c>
    </row>
    <row r="232" spans="5:35" x14ac:dyDescent="0.45">
      <c r="E232" t="s">
        <v>231</v>
      </c>
      <c r="G232" t="s">
        <v>146</v>
      </c>
      <c r="I232" t="s">
        <v>236</v>
      </c>
      <c r="J232" t="s">
        <v>342</v>
      </c>
      <c r="K232">
        <v>3.0434813432177965E-2</v>
      </c>
      <c r="L232" t="s">
        <v>238</v>
      </c>
      <c r="N232" t="s">
        <v>346</v>
      </c>
      <c r="O232" t="s">
        <v>342</v>
      </c>
      <c r="P232">
        <v>2.1246356125697318E-2</v>
      </c>
      <c r="Q232" t="s">
        <v>238</v>
      </c>
      <c r="S232" t="s">
        <v>347</v>
      </c>
      <c r="T232" t="s">
        <v>342</v>
      </c>
      <c r="U232">
        <v>0</v>
      </c>
      <c r="V232" t="s">
        <v>238</v>
      </c>
      <c r="X232">
        <v>2.0547945205479451E-2</v>
      </c>
      <c r="Y232">
        <v>3.6993759789175351E-2</v>
      </c>
      <c r="Z232" t="s">
        <v>342</v>
      </c>
      <c r="AA232" t="s">
        <v>25</v>
      </c>
      <c r="AC232" t="s">
        <v>22</v>
      </c>
      <c r="AD232" t="s">
        <v>342</v>
      </c>
      <c r="AE232">
        <v>2.0409881351767831E-2</v>
      </c>
      <c r="AG232" t="s">
        <v>97</v>
      </c>
      <c r="AH232" t="s">
        <v>342</v>
      </c>
      <c r="AI232">
        <v>9.5395777529369452E-2</v>
      </c>
    </row>
    <row r="233" spans="5:35" x14ac:dyDescent="0.45">
      <c r="E233" t="s">
        <v>232</v>
      </c>
      <c r="G233" t="s">
        <v>146</v>
      </c>
      <c r="I233" t="s">
        <v>236</v>
      </c>
      <c r="J233" t="s">
        <v>343</v>
      </c>
      <c r="K233">
        <v>1.3936071994688922E-3</v>
      </c>
      <c r="L233" t="s">
        <v>238</v>
      </c>
      <c r="N233" t="s">
        <v>346</v>
      </c>
      <c r="O233" t="s">
        <v>343</v>
      </c>
      <c r="P233">
        <v>3.6047324068401776E-2</v>
      </c>
      <c r="Q233" t="s">
        <v>238</v>
      </c>
      <c r="S233" t="s">
        <v>347</v>
      </c>
      <c r="T233" t="s">
        <v>343</v>
      </c>
      <c r="U233">
        <v>0</v>
      </c>
      <c r="V233" t="s">
        <v>238</v>
      </c>
      <c r="X233">
        <v>3.4246575342465752E-2</v>
      </c>
      <c r="Y233">
        <v>3.4408174427566322E-2</v>
      </c>
      <c r="Z233" t="s">
        <v>343</v>
      </c>
      <c r="AA233" t="s">
        <v>25</v>
      </c>
      <c r="AC233" t="s">
        <v>22</v>
      </c>
      <c r="AD233" t="s">
        <v>343</v>
      </c>
      <c r="AE233">
        <v>3.0988205991453289E-2</v>
      </c>
      <c r="AG233" t="s">
        <v>97</v>
      </c>
      <c r="AH233" t="s">
        <v>343</v>
      </c>
      <c r="AI233">
        <v>0.15447959394259048</v>
      </c>
    </row>
    <row r="234" spans="5:35" x14ac:dyDescent="0.45">
      <c r="E234" t="s">
        <v>233</v>
      </c>
      <c r="G234" t="s">
        <v>146</v>
      </c>
      <c r="I234" t="s">
        <v>236</v>
      </c>
      <c r="J234" t="s">
        <v>344</v>
      </c>
      <c r="K234">
        <v>0</v>
      </c>
      <c r="L234" t="s">
        <v>238</v>
      </c>
      <c r="N234" t="s">
        <v>346</v>
      </c>
      <c r="O234" t="s">
        <v>344</v>
      </c>
      <c r="P234">
        <v>8.0134871578228118E-3</v>
      </c>
      <c r="Q234" t="s">
        <v>238</v>
      </c>
      <c r="S234" t="s">
        <v>347</v>
      </c>
      <c r="T234" t="s">
        <v>344</v>
      </c>
      <c r="U234">
        <v>0</v>
      </c>
      <c r="V234" t="s">
        <v>238</v>
      </c>
      <c r="X234">
        <v>6.8493150684931503E-3</v>
      </c>
      <c r="Y234">
        <v>1.7900206349600982E-3</v>
      </c>
      <c r="Z234" t="s">
        <v>344</v>
      </c>
      <c r="AA234" t="s">
        <v>25</v>
      </c>
      <c r="AC234" t="s">
        <v>22</v>
      </c>
      <c r="AD234" t="s">
        <v>344</v>
      </c>
      <c r="AE234">
        <v>5.1074119849531772E-3</v>
      </c>
      <c r="AG234" t="s">
        <v>97</v>
      </c>
      <c r="AH234" t="s">
        <v>344</v>
      </c>
      <c r="AI234">
        <v>0.1099548550003826</v>
      </c>
    </row>
    <row r="235" spans="5:35" x14ac:dyDescent="0.45">
      <c r="I235" t="s">
        <v>236</v>
      </c>
      <c r="J235" t="s">
        <v>702</v>
      </c>
      <c r="K235">
        <v>0</v>
      </c>
      <c r="L235" t="s">
        <v>238</v>
      </c>
      <c r="N235" t="s">
        <v>346</v>
      </c>
      <c r="O235" t="s">
        <v>702</v>
      </c>
      <c r="P235">
        <v>8.9405561038697174E-6</v>
      </c>
      <c r="Q235" t="s">
        <v>238</v>
      </c>
      <c r="S235" t="s">
        <v>347</v>
      </c>
      <c r="T235" t="s">
        <v>702</v>
      </c>
      <c r="U235">
        <v>0</v>
      </c>
      <c r="V235" t="s">
        <v>238</v>
      </c>
      <c r="X235">
        <v>1.1415525114155251E-4</v>
      </c>
      <c r="Y235">
        <v>2.1546544680075254E-5</v>
      </c>
      <c r="Z235" t="s">
        <v>702</v>
      </c>
      <c r="AA235" t="s">
        <v>25</v>
      </c>
      <c r="AC235" t="s">
        <v>22</v>
      </c>
      <c r="AD235" t="s">
        <v>702</v>
      </c>
      <c r="AE235">
        <v>8.0517939037657205E-5</v>
      </c>
      <c r="AG235" t="s">
        <v>97</v>
      </c>
      <c r="AH235" t="s">
        <v>702</v>
      </c>
      <c r="AI235">
        <v>0</v>
      </c>
    </row>
    <row r="236" spans="5:35" x14ac:dyDescent="0.45">
      <c r="I236" t="s">
        <v>236</v>
      </c>
      <c r="J236" t="s">
        <v>703</v>
      </c>
      <c r="K236">
        <v>0</v>
      </c>
      <c r="L236" t="s">
        <v>238</v>
      </c>
      <c r="N236" t="s">
        <v>346</v>
      </c>
      <c r="O236" t="s">
        <v>703</v>
      </c>
      <c r="P236">
        <v>5.0145090277963523E-6</v>
      </c>
      <c r="Q236" t="s">
        <v>238</v>
      </c>
      <c r="S236" t="s">
        <v>347</v>
      </c>
      <c r="T236" t="s">
        <v>703</v>
      </c>
      <c r="U236">
        <v>0</v>
      </c>
      <c r="V236" t="s">
        <v>238</v>
      </c>
      <c r="X236">
        <v>1.1415525114155251E-4</v>
      </c>
      <c r="Y236">
        <v>1.4916838624667481E-5</v>
      </c>
      <c r="Z236" t="s">
        <v>703</v>
      </c>
      <c r="AA236" t="s">
        <v>25</v>
      </c>
      <c r="AC236" t="s">
        <v>22</v>
      </c>
      <c r="AD236" t="s">
        <v>703</v>
      </c>
      <c r="AE236">
        <v>7.9608619038209786E-5</v>
      </c>
      <c r="AG236" t="s">
        <v>97</v>
      </c>
      <c r="AH236" t="s">
        <v>703</v>
      </c>
      <c r="AI236">
        <v>0</v>
      </c>
    </row>
    <row r="237" spans="5:35" x14ac:dyDescent="0.45">
      <c r="I237" t="s">
        <v>236</v>
      </c>
      <c r="J237" t="s">
        <v>704</v>
      </c>
      <c r="K237">
        <v>0</v>
      </c>
      <c r="L237" t="s">
        <v>238</v>
      </c>
      <c r="N237" t="s">
        <v>346</v>
      </c>
      <c r="O237" t="s">
        <v>704</v>
      </c>
      <c r="P237">
        <v>4.3749275141195069E-6</v>
      </c>
      <c r="Q237" t="s">
        <v>238</v>
      </c>
      <c r="S237" t="s">
        <v>347</v>
      </c>
      <c r="T237" t="s">
        <v>704</v>
      </c>
      <c r="U237">
        <v>0</v>
      </c>
      <c r="V237" t="s">
        <v>238</v>
      </c>
      <c r="X237">
        <v>1.1415525114155251E-4</v>
      </c>
      <c r="Y237">
        <v>1.6574265138519424E-5</v>
      </c>
      <c r="Z237" t="s">
        <v>704</v>
      </c>
      <c r="AA237" t="s">
        <v>25</v>
      </c>
      <c r="AC237" t="s">
        <v>22</v>
      </c>
      <c r="AD237" t="s">
        <v>704</v>
      </c>
      <c r="AE237">
        <v>7.9794616310824033E-5</v>
      </c>
      <c r="AG237" t="s">
        <v>97</v>
      </c>
      <c r="AH237" t="s">
        <v>704</v>
      </c>
      <c r="AI237">
        <v>0</v>
      </c>
    </row>
    <row r="238" spans="5:35" x14ac:dyDescent="0.45">
      <c r="I238" t="s">
        <v>236</v>
      </c>
      <c r="J238" t="s">
        <v>705</v>
      </c>
      <c r="K238">
        <v>0</v>
      </c>
      <c r="L238" t="s">
        <v>238</v>
      </c>
      <c r="N238" t="s">
        <v>346</v>
      </c>
      <c r="O238" t="s">
        <v>705</v>
      </c>
      <c r="P238">
        <v>6.3233594582221145E-6</v>
      </c>
      <c r="Q238" t="s">
        <v>238</v>
      </c>
      <c r="S238" t="s">
        <v>347</v>
      </c>
      <c r="T238" t="s">
        <v>705</v>
      </c>
      <c r="U238">
        <v>0</v>
      </c>
      <c r="V238" t="s">
        <v>238</v>
      </c>
      <c r="X238">
        <v>1.1415525114155251E-4</v>
      </c>
      <c r="Y238">
        <v>1.4585353321897093E-5</v>
      </c>
      <c r="Z238" t="s">
        <v>705</v>
      </c>
      <c r="AA238" t="s">
        <v>25</v>
      </c>
      <c r="AC238" t="s">
        <v>22</v>
      </c>
      <c r="AD238" t="s">
        <v>705</v>
      </c>
      <c r="AE238">
        <v>8.3163233581504253E-5</v>
      </c>
      <c r="AG238" t="s">
        <v>97</v>
      </c>
      <c r="AH238" t="s">
        <v>705</v>
      </c>
      <c r="AI238">
        <v>0</v>
      </c>
    </row>
    <row r="239" spans="5:35" x14ac:dyDescent="0.45">
      <c r="I239" t="s">
        <v>236</v>
      </c>
      <c r="J239" t="s">
        <v>706</v>
      </c>
      <c r="K239">
        <v>0</v>
      </c>
      <c r="L239" t="s">
        <v>238</v>
      </c>
      <c r="N239" t="s">
        <v>346</v>
      </c>
      <c r="O239" t="s">
        <v>706</v>
      </c>
      <c r="P239">
        <v>4.732224613309724E-6</v>
      </c>
      <c r="Q239" t="s">
        <v>238</v>
      </c>
      <c r="S239" t="s">
        <v>347</v>
      </c>
      <c r="T239" t="s">
        <v>706</v>
      </c>
      <c r="U239">
        <v>0</v>
      </c>
      <c r="V239" t="s">
        <v>238</v>
      </c>
      <c r="X239">
        <v>1.1415525114155251E-4</v>
      </c>
      <c r="Y239">
        <v>2.1215059377304864E-5</v>
      </c>
      <c r="Z239" t="s">
        <v>706</v>
      </c>
      <c r="AA239" t="s">
        <v>25</v>
      </c>
      <c r="AC239" t="s">
        <v>22</v>
      </c>
      <c r="AD239" t="s">
        <v>706</v>
      </c>
      <c r="AE239">
        <v>9.3971741756754243E-5</v>
      </c>
      <c r="AG239" t="s">
        <v>97</v>
      </c>
      <c r="AH239" t="s">
        <v>706</v>
      </c>
      <c r="AI239">
        <v>0</v>
      </c>
    </row>
    <row r="240" spans="5:35" x14ac:dyDescent="0.45">
      <c r="I240" t="s">
        <v>236</v>
      </c>
      <c r="J240" t="s">
        <v>707</v>
      </c>
      <c r="K240">
        <v>0</v>
      </c>
      <c r="L240" t="s">
        <v>238</v>
      </c>
      <c r="N240" t="s">
        <v>346</v>
      </c>
      <c r="O240" t="s">
        <v>707</v>
      </c>
      <c r="P240">
        <v>2.9808623507019334E-6</v>
      </c>
      <c r="Q240" t="s">
        <v>238</v>
      </c>
      <c r="S240" t="s">
        <v>347</v>
      </c>
      <c r="T240" t="s">
        <v>707</v>
      </c>
      <c r="U240">
        <v>0</v>
      </c>
      <c r="V240" t="s">
        <v>238</v>
      </c>
      <c r="X240">
        <v>1.1415525114155251E-4</v>
      </c>
      <c r="Y240">
        <v>5.7678442682047593E-5</v>
      </c>
      <c r="Z240" t="s">
        <v>707</v>
      </c>
      <c r="AA240" t="s">
        <v>25</v>
      </c>
      <c r="AC240" t="s">
        <v>22</v>
      </c>
      <c r="AD240" t="s">
        <v>707</v>
      </c>
      <c r="AE240">
        <v>1.0506957902273748E-4</v>
      </c>
      <c r="AG240" t="s">
        <v>97</v>
      </c>
      <c r="AH240" t="s">
        <v>707</v>
      </c>
      <c r="AI240">
        <v>0</v>
      </c>
    </row>
    <row r="241" spans="9:35" x14ac:dyDescent="0.45">
      <c r="I241" t="s">
        <v>236</v>
      </c>
      <c r="J241" t="s">
        <v>708</v>
      </c>
      <c r="K241">
        <v>0</v>
      </c>
      <c r="L241" t="s">
        <v>238</v>
      </c>
      <c r="N241" t="s">
        <v>346</v>
      </c>
      <c r="O241" t="s">
        <v>708</v>
      </c>
      <c r="P241">
        <v>2.0889095254371721E-6</v>
      </c>
      <c r="Q241" t="s">
        <v>238</v>
      </c>
      <c r="S241" t="s">
        <v>347</v>
      </c>
      <c r="T241" t="s">
        <v>708</v>
      </c>
      <c r="U241">
        <v>0</v>
      </c>
      <c r="V241" t="s">
        <v>238</v>
      </c>
      <c r="X241">
        <v>1.1415525114155251E-4</v>
      </c>
      <c r="Y241">
        <v>1.6905750441289813E-4</v>
      </c>
      <c r="Z241" t="s">
        <v>708</v>
      </c>
      <c r="AA241" t="s">
        <v>25</v>
      </c>
      <c r="AC241" t="s">
        <v>22</v>
      </c>
      <c r="AD241" t="s">
        <v>708</v>
      </c>
      <c r="AE241">
        <v>1.1620874901596834E-4</v>
      </c>
      <c r="AG241" t="s">
        <v>97</v>
      </c>
      <c r="AH241" t="s">
        <v>708</v>
      </c>
      <c r="AI241">
        <v>0</v>
      </c>
    </row>
    <row r="242" spans="9:35" x14ac:dyDescent="0.45">
      <c r="I242" t="s">
        <v>236</v>
      </c>
      <c r="J242" t="s">
        <v>709</v>
      </c>
      <c r="K242">
        <v>1.7427683806223309E-5</v>
      </c>
      <c r="L242" t="s">
        <v>238</v>
      </c>
      <c r="N242" t="s">
        <v>346</v>
      </c>
      <c r="O242" t="s">
        <v>709</v>
      </c>
      <c r="P242">
        <v>1.6987243425929791E-6</v>
      </c>
      <c r="Q242" t="s">
        <v>238</v>
      </c>
      <c r="S242" t="s">
        <v>347</v>
      </c>
      <c r="T242" t="s">
        <v>709</v>
      </c>
      <c r="U242">
        <v>0</v>
      </c>
      <c r="V242" t="s">
        <v>238</v>
      </c>
      <c r="X242">
        <v>1.1415525114155251E-4</v>
      </c>
      <c r="Y242">
        <v>1.9060404909297337E-4</v>
      </c>
      <c r="Z242" t="s">
        <v>709</v>
      </c>
      <c r="AA242" t="s">
        <v>25</v>
      </c>
      <c r="AC242" t="s">
        <v>22</v>
      </c>
      <c r="AD242" t="s">
        <v>709</v>
      </c>
      <c r="AE242">
        <v>1.2387596992040001E-4</v>
      </c>
      <c r="AG242" t="s">
        <v>97</v>
      </c>
      <c r="AH242" t="s">
        <v>709</v>
      </c>
      <c r="AI242">
        <v>0</v>
      </c>
    </row>
    <row r="243" spans="9:35" x14ac:dyDescent="0.45">
      <c r="I243" t="s">
        <v>236</v>
      </c>
      <c r="J243" t="s">
        <v>710</v>
      </c>
      <c r="K243">
        <v>7.764196645811098E-5</v>
      </c>
      <c r="L243" t="s">
        <v>238</v>
      </c>
      <c r="N243" t="s">
        <v>346</v>
      </c>
      <c r="O243" t="s">
        <v>710</v>
      </c>
      <c r="P243">
        <v>4.4296296608222297E-7</v>
      </c>
      <c r="Q243" t="s">
        <v>238</v>
      </c>
      <c r="S243" t="s">
        <v>347</v>
      </c>
      <c r="T243" t="s">
        <v>710</v>
      </c>
      <c r="U243">
        <v>0</v>
      </c>
      <c r="V243" t="s">
        <v>238</v>
      </c>
      <c r="X243">
        <v>1.1415525114155251E-4</v>
      </c>
      <c r="Y243">
        <v>1.4585353321897094E-4</v>
      </c>
      <c r="Z243" t="s">
        <v>710</v>
      </c>
      <c r="AA243" t="s">
        <v>25</v>
      </c>
      <c r="AC243" t="s">
        <v>22</v>
      </c>
      <c r="AD243" t="s">
        <v>710</v>
      </c>
      <c r="AE243">
        <v>1.2513661810145208E-4</v>
      </c>
      <c r="AG243" t="s">
        <v>97</v>
      </c>
      <c r="AH243" t="s">
        <v>710</v>
      </c>
      <c r="AI243">
        <v>0</v>
      </c>
    </row>
    <row r="244" spans="9:35" x14ac:dyDescent="0.45">
      <c r="I244" t="s">
        <v>236</v>
      </c>
      <c r="J244" t="s">
        <v>711</v>
      </c>
      <c r="K244">
        <v>1.2571854355840001E-4</v>
      </c>
      <c r="L244" t="s">
        <v>238</v>
      </c>
      <c r="N244" t="s">
        <v>346</v>
      </c>
      <c r="O244" t="s">
        <v>711</v>
      </c>
      <c r="P244">
        <v>1.8656278815251185E-6</v>
      </c>
      <c r="Q244" t="s">
        <v>238</v>
      </c>
      <c r="S244" t="s">
        <v>347</v>
      </c>
      <c r="T244" t="s">
        <v>711</v>
      </c>
      <c r="U244">
        <v>0</v>
      </c>
      <c r="V244" t="s">
        <v>238</v>
      </c>
      <c r="X244">
        <v>1.1415525114155251E-4</v>
      </c>
      <c r="Y244">
        <v>1.4452759200788939E-4</v>
      </c>
      <c r="Z244" t="s">
        <v>711</v>
      </c>
      <c r="AA244" t="s">
        <v>25</v>
      </c>
      <c r="AC244" t="s">
        <v>22</v>
      </c>
      <c r="AD244" t="s">
        <v>711</v>
      </c>
      <c r="AE244">
        <v>1.2528128264681872E-4</v>
      </c>
      <c r="AG244" t="s">
        <v>97</v>
      </c>
      <c r="AH244" t="s">
        <v>711</v>
      </c>
      <c r="AI244">
        <v>0</v>
      </c>
    </row>
    <row r="245" spans="9:35" x14ac:dyDescent="0.45">
      <c r="I245" t="s">
        <v>236</v>
      </c>
      <c r="J245" t="s">
        <v>712</v>
      </c>
      <c r="K245">
        <v>1.239403645268E-4</v>
      </c>
      <c r="L245" t="s">
        <v>238</v>
      </c>
      <c r="N245" t="s">
        <v>346</v>
      </c>
      <c r="O245" t="s">
        <v>712</v>
      </c>
      <c r="P245">
        <v>1.0011626258007971E-7</v>
      </c>
      <c r="Q245" t="s">
        <v>238</v>
      </c>
      <c r="S245" t="s">
        <v>347</v>
      </c>
      <c r="T245" t="s">
        <v>712</v>
      </c>
      <c r="U245">
        <v>0</v>
      </c>
      <c r="V245" t="s">
        <v>238</v>
      </c>
      <c r="X245">
        <v>1.1415525114155251E-4</v>
      </c>
      <c r="Y245">
        <v>1.408812536774151E-4</v>
      </c>
      <c r="Z245" t="s">
        <v>712</v>
      </c>
      <c r="AA245" t="s">
        <v>25</v>
      </c>
      <c r="AC245" t="s">
        <v>22</v>
      </c>
      <c r="AD245" t="s">
        <v>712</v>
      </c>
      <c r="AE245">
        <v>1.2399996810214282E-4</v>
      </c>
      <c r="AG245" t="s">
        <v>97</v>
      </c>
      <c r="AH245" t="s">
        <v>712</v>
      </c>
      <c r="AI245">
        <v>0</v>
      </c>
    </row>
    <row r="246" spans="9:35" x14ac:dyDescent="0.45">
      <c r="I246" t="s">
        <v>236</v>
      </c>
      <c r="J246" t="s">
        <v>713</v>
      </c>
      <c r="K246">
        <v>1.383534340229E-4</v>
      </c>
      <c r="L246" t="s">
        <v>238</v>
      </c>
      <c r="N246" t="s">
        <v>346</v>
      </c>
      <c r="O246" t="s">
        <v>713</v>
      </c>
      <c r="P246">
        <v>2.6664564064603178E-6</v>
      </c>
      <c r="Q246" t="s">
        <v>238</v>
      </c>
      <c r="S246" t="s">
        <v>347</v>
      </c>
      <c r="T246" t="s">
        <v>713</v>
      </c>
      <c r="U246">
        <v>0</v>
      </c>
      <c r="V246" t="s">
        <v>238</v>
      </c>
      <c r="X246">
        <v>1.1415525114155251E-4</v>
      </c>
      <c r="Y246">
        <v>1.4054976837464471E-4</v>
      </c>
      <c r="Z246" t="s">
        <v>713</v>
      </c>
      <c r="AA246" t="s">
        <v>25</v>
      </c>
      <c r="AC246" t="s">
        <v>22</v>
      </c>
      <c r="AD246" t="s">
        <v>713</v>
      </c>
      <c r="AE246">
        <v>1.2356597446604289E-4</v>
      </c>
      <c r="AG246" t="s">
        <v>97</v>
      </c>
      <c r="AH246" t="s">
        <v>713</v>
      </c>
      <c r="AI246">
        <v>0</v>
      </c>
    </row>
    <row r="247" spans="9:35" x14ac:dyDescent="0.45">
      <c r="I247" t="s">
        <v>236</v>
      </c>
      <c r="J247" t="s">
        <v>714</v>
      </c>
      <c r="K247">
        <v>1.161736019448E-4</v>
      </c>
      <c r="L247" t="s">
        <v>238</v>
      </c>
      <c r="N247" t="s">
        <v>346</v>
      </c>
      <c r="O247" t="s">
        <v>714</v>
      </c>
      <c r="P247">
        <v>6.3950334738893528E-6</v>
      </c>
      <c r="Q247" t="s">
        <v>238</v>
      </c>
      <c r="S247" t="s">
        <v>347</v>
      </c>
      <c r="T247" t="s">
        <v>714</v>
      </c>
      <c r="U247">
        <v>0</v>
      </c>
      <c r="V247" t="s">
        <v>238</v>
      </c>
      <c r="X247">
        <v>1.1415525114155251E-4</v>
      </c>
      <c r="Y247">
        <v>1.4253868019126702E-4</v>
      </c>
      <c r="Z247" t="s">
        <v>714</v>
      </c>
      <c r="AA247" t="s">
        <v>25</v>
      </c>
      <c r="AC247" t="s">
        <v>22</v>
      </c>
      <c r="AD247" t="s">
        <v>714</v>
      </c>
      <c r="AE247">
        <v>1.2354530810241909E-4</v>
      </c>
      <c r="AG247" t="s">
        <v>97</v>
      </c>
      <c r="AH247" t="s">
        <v>714</v>
      </c>
      <c r="AI247">
        <v>0</v>
      </c>
    </row>
    <row r="248" spans="9:35" x14ac:dyDescent="0.45">
      <c r="I248" t="s">
        <v>236</v>
      </c>
      <c r="J248" t="s">
        <v>715</v>
      </c>
      <c r="K248">
        <v>1.0583872295560001E-4</v>
      </c>
      <c r="L248" t="s">
        <v>238</v>
      </c>
      <c r="N248" t="s">
        <v>346</v>
      </c>
      <c r="O248" t="s">
        <v>715</v>
      </c>
      <c r="P248">
        <v>8.5861954554891219E-6</v>
      </c>
      <c r="Q248" t="s">
        <v>238</v>
      </c>
      <c r="S248" t="s">
        <v>347</v>
      </c>
      <c r="T248" t="s">
        <v>715</v>
      </c>
      <c r="U248">
        <v>0</v>
      </c>
      <c r="V248" t="s">
        <v>238</v>
      </c>
      <c r="X248">
        <v>1.1415525114155251E-4</v>
      </c>
      <c r="Y248">
        <v>1.4883690094390442E-4</v>
      </c>
      <c r="Z248" t="s">
        <v>715</v>
      </c>
      <c r="AA248" t="s">
        <v>25</v>
      </c>
      <c r="AC248" t="s">
        <v>22</v>
      </c>
      <c r="AD248" t="s">
        <v>715</v>
      </c>
      <c r="AE248">
        <v>1.2271865355746689E-4</v>
      </c>
      <c r="AG248" t="s">
        <v>97</v>
      </c>
      <c r="AH248" t="s">
        <v>715</v>
      </c>
      <c r="AI248">
        <v>0</v>
      </c>
    </row>
    <row r="249" spans="9:35" x14ac:dyDescent="0.45">
      <c r="I249" t="s">
        <v>236</v>
      </c>
      <c r="J249" t="s">
        <v>716</v>
      </c>
      <c r="K249">
        <v>9.3841753093480357E-5</v>
      </c>
      <c r="L249" t="s">
        <v>238</v>
      </c>
      <c r="N249" t="s">
        <v>346</v>
      </c>
      <c r="O249" t="s">
        <v>716</v>
      </c>
      <c r="P249">
        <v>1.4653904211447938E-5</v>
      </c>
      <c r="Q249" t="s">
        <v>238</v>
      </c>
      <c r="S249" t="s">
        <v>347</v>
      </c>
      <c r="T249" t="s">
        <v>716</v>
      </c>
      <c r="U249">
        <v>0</v>
      </c>
      <c r="V249" t="s">
        <v>238</v>
      </c>
      <c r="X249">
        <v>1.1415525114155251E-4</v>
      </c>
      <c r="Y249">
        <v>1.5049432745775637E-4</v>
      </c>
      <c r="Z249" t="s">
        <v>716</v>
      </c>
      <c r="AA249" t="s">
        <v>25</v>
      </c>
      <c r="AC249" t="s">
        <v>22</v>
      </c>
      <c r="AD249" t="s">
        <v>716</v>
      </c>
      <c r="AE249">
        <v>1.2220199446687178E-4</v>
      </c>
      <c r="AG249" t="s">
        <v>97</v>
      </c>
      <c r="AH249" t="s">
        <v>716</v>
      </c>
      <c r="AI249">
        <v>0</v>
      </c>
    </row>
    <row r="250" spans="9:35" x14ac:dyDescent="0.45">
      <c r="I250" t="s">
        <v>236</v>
      </c>
      <c r="J250" t="s">
        <v>717</v>
      </c>
      <c r="K250">
        <v>7.3103246162207772E-5</v>
      </c>
      <c r="L250" t="s">
        <v>238</v>
      </c>
      <c r="N250" t="s">
        <v>346</v>
      </c>
      <c r="O250" t="s">
        <v>717</v>
      </c>
      <c r="P250">
        <v>1.5741029139681337E-5</v>
      </c>
      <c r="Q250" t="s">
        <v>238</v>
      </c>
      <c r="S250" t="s">
        <v>347</v>
      </c>
      <c r="T250" t="s">
        <v>717</v>
      </c>
      <c r="U250">
        <v>0</v>
      </c>
      <c r="V250" t="s">
        <v>238</v>
      </c>
      <c r="X250">
        <v>1.1415525114155251E-4</v>
      </c>
      <c r="Y250">
        <v>1.7237235744060203E-4</v>
      </c>
      <c r="Z250" t="s">
        <v>717</v>
      </c>
      <c r="AA250" t="s">
        <v>25</v>
      </c>
      <c r="AC250" t="s">
        <v>22</v>
      </c>
      <c r="AD250" t="s">
        <v>717</v>
      </c>
      <c r="AE250">
        <v>1.2193333173976233E-4</v>
      </c>
      <c r="AG250" t="s">
        <v>97</v>
      </c>
      <c r="AH250" t="s">
        <v>717</v>
      </c>
      <c r="AI250">
        <v>0</v>
      </c>
    </row>
    <row r="251" spans="9:35" x14ac:dyDescent="0.45">
      <c r="I251" t="s">
        <v>236</v>
      </c>
      <c r="J251" t="s">
        <v>718</v>
      </c>
      <c r="K251">
        <v>4.7595888610642E-5</v>
      </c>
      <c r="L251" t="s">
        <v>238</v>
      </c>
      <c r="N251" t="s">
        <v>346</v>
      </c>
      <c r="O251" t="s">
        <v>718</v>
      </c>
      <c r="P251">
        <v>1.45317167581429E-5</v>
      </c>
      <c r="Q251" t="s">
        <v>238</v>
      </c>
      <c r="S251" t="s">
        <v>347</v>
      </c>
      <c r="T251" t="s">
        <v>718</v>
      </c>
      <c r="U251">
        <v>0</v>
      </c>
      <c r="V251" t="s">
        <v>238</v>
      </c>
      <c r="X251">
        <v>1.1415525114155251E-4</v>
      </c>
      <c r="Y251">
        <v>2.2209515285616027E-4</v>
      </c>
      <c r="Z251" t="s">
        <v>718</v>
      </c>
      <c r="AA251" t="s">
        <v>25</v>
      </c>
      <c r="AC251" t="s">
        <v>22</v>
      </c>
      <c r="AD251" t="s">
        <v>718</v>
      </c>
      <c r="AE251">
        <v>1.2170600173990044E-4</v>
      </c>
      <c r="AG251" t="s">
        <v>97</v>
      </c>
      <c r="AH251" t="s">
        <v>718</v>
      </c>
      <c r="AI251">
        <v>0</v>
      </c>
    </row>
    <row r="252" spans="9:35" x14ac:dyDescent="0.45">
      <c r="I252" t="s">
        <v>236</v>
      </c>
      <c r="J252" t="s">
        <v>719</v>
      </c>
      <c r="K252">
        <v>1.4468125511764006E-5</v>
      </c>
      <c r="L252" t="s">
        <v>238</v>
      </c>
      <c r="N252" t="s">
        <v>346</v>
      </c>
      <c r="O252" t="s">
        <v>719</v>
      </c>
      <c r="P252">
        <v>1.9845815082909367E-5</v>
      </c>
      <c r="Q252" t="s">
        <v>238</v>
      </c>
      <c r="S252" t="s">
        <v>347</v>
      </c>
      <c r="T252" t="s">
        <v>719</v>
      </c>
      <c r="U252">
        <v>0</v>
      </c>
      <c r="V252" t="s">
        <v>238</v>
      </c>
      <c r="X252">
        <v>1.1415525114155251E-4</v>
      </c>
      <c r="Y252">
        <v>2.2209515285616027E-4</v>
      </c>
      <c r="Z252" t="s">
        <v>719</v>
      </c>
      <c r="AA252" t="s">
        <v>25</v>
      </c>
      <c r="AC252" t="s">
        <v>22</v>
      </c>
      <c r="AD252" t="s">
        <v>719</v>
      </c>
      <c r="AE252">
        <v>1.2158200355815765E-4</v>
      </c>
      <c r="AG252" t="s">
        <v>97</v>
      </c>
      <c r="AH252" t="s">
        <v>719</v>
      </c>
      <c r="AI252">
        <v>0</v>
      </c>
    </row>
    <row r="253" spans="9:35" x14ac:dyDescent="0.45">
      <c r="I253" t="s">
        <v>236</v>
      </c>
      <c r="J253" t="s">
        <v>720</v>
      </c>
      <c r="K253">
        <v>0</v>
      </c>
      <c r="L253" t="s">
        <v>238</v>
      </c>
      <c r="N253" t="s">
        <v>346</v>
      </c>
      <c r="O253" t="s">
        <v>720</v>
      </c>
      <c r="P253">
        <v>2.3556614675973901E-5</v>
      </c>
      <c r="Q253" t="s">
        <v>238</v>
      </c>
      <c r="S253" t="s">
        <v>347</v>
      </c>
      <c r="T253" t="s">
        <v>720</v>
      </c>
      <c r="U253">
        <v>0</v>
      </c>
      <c r="V253" t="s">
        <v>238</v>
      </c>
      <c r="X253">
        <v>1.1415525114155251E-4</v>
      </c>
      <c r="Y253">
        <v>1.7237235744060203E-4</v>
      </c>
      <c r="Z253" t="s">
        <v>720</v>
      </c>
      <c r="AA253" t="s">
        <v>25</v>
      </c>
      <c r="AC253" t="s">
        <v>22</v>
      </c>
      <c r="AD253" t="s">
        <v>720</v>
      </c>
      <c r="AE253">
        <v>1.1997002719550083E-4</v>
      </c>
      <c r="AG253" t="s">
        <v>97</v>
      </c>
      <c r="AH253" t="s">
        <v>720</v>
      </c>
      <c r="AI253">
        <v>0</v>
      </c>
    </row>
    <row r="254" spans="9:35" x14ac:dyDescent="0.45">
      <c r="I254" t="s">
        <v>236</v>
      </c>
      <c r="J254" t="s">
        <v>721</v>
      </c>
      <c r="K254">
        <v>0</v>
      </c>
      <c r="L254" t="s">
        <v>238</v>
      </c>
      <c r="N254" t="s">
        <v>346</v>
      </c>
      <c r="O254" t="s">
        <v>721</v>
      </c>
      <c r="P254">
        <v>1.7683037213417016E-5</v>
      </c>
      <c r="Q254" t="s">
        <v>238</v>
      </c>
      <c r="S254" t="s">
        <v>347</v>
      </c>
      <c r="T254" t="s">
        <v>721</v>
      </c>
      <c r="U254">
        <v>0</v>
      </c>
      <c r="V254" t="s">
        <v>238</v>
      </c>
      <c r="X254">
        <v>1.1415525114155251E-4</v>
      </c>
      <c r="Y254">
        <v>1.5579809230208258E-4</v>
      </c>
      <c r="Z254" t="s">
        <v>721</v>
      </c>
      <c r="AA254" t="s">
        <v>25</v>
      </c>
      <c r="AC254" t="s">
        <v>22</v>
      </c>
      <c r="AD254" t="s">
        <v>721</v>
      </c>
      <c r="AE254">
        <v>1.1746939719702044E-4</v>
      </c>
      <c r="AG254" t="s">
        <v>97</v>
      </c>
      <c r="AH254" t="s">
        <v>721</v>
      </c>
      <c r="AI254">
        <v>0</v>
      </c>
    </row>
    <row r="255" spans="9:35" x14ac:dyDescent="0.45">
      <c r="I255" t="s">
        <v>236</v>
      </c>
      <c r="J255" t="s">
        <v>722</v>
      </c>
      <c r="K255">
        <v>0</v>
      </c>
      <c r="L255" t="s">
        <v>238</v>
      </c>
      <c r="N255" t="s">
        <v>346</v>
      </c>
      <c r="O255" t="s">
        <v>722</v>
      </c>
      <c r="P255">
        <v>1.5405230153530585E-5</v>
      </c>
      <c r="Q255" t="s">
        <v>238</v>
      </c>
      <c r="S255" t="s">
        <v>347</v>
      </c>
      <c r="T255" t="s">
        <v>722</v>
      </c>
      <c r="U255">
        <v>0</v>
      </c>
      <c r="V255" t="s">
        <v>238</v>
      </c>
      <c r="X255">
        <v>1.1415525114155251E-4</v>
      </c>
      <c r="Y255">
        <v>1.093901499142282E-4</v>
      </c>
      <c r="Z255" t="s">
        <v>722</v>
      </c>
      <c r="AA255" t="s">
        <v>25</v>
      </c>
      <c r="AC255" t="s">
        <v>22</v>
      </c>
      <c r="AD255" t="s">
        <v>722</v>
      </c>
      <c r="AE255">
        <v>1.0837619720254628E-4</v>
      </c>
      <c r="AG255" t="s">
        <v>97</v>
      </c>
      <c r="AH255" t="s">
        <v>722</v>
      </c>
      <c r="AI255">
        <v>0</v>
      </c>
    </row>
    <row r="256" spans="9:35" x14ac:dyDescent="0.45">
      <c r="I256" t="s">
        <v>236</v>
      </c>
      <c r="J256" t="s">
        <v>723</v>
      </c>
      <c r="K256">
        <v>0</v>
      </c>
      <c r="L256" t="s">
        <v>238</v>
      </c>
      <c r="N256" t="s">
        <v>346</v>
      </c>
      <c r="O256" t="s">
        <v>723</v>
      </c>
      <c r="P256">
        <v>1.4511349439832829E-5</v>
      </c>
      <c r="Q256" t="s">
        <v>238</v>
      </c>
      <c r="S256" t="s">
        <v>347</v>
      </c>
      <c r="T256" t="s">
        <v>723</v>
      </c>
      <c r="U256">
        <v>0</v>
      </c>
      <c r="V256" t="s">
        <v>238</v>
      </c>
      <c r="X256">
        <v>1.1415525114155251E-4</v>
      </c>
      <c r="Y256">
        <v>7.9556472664893237E-5</v>
      </c>
      <c r="Z256" t="s">
        <v>723</v>
      </c>
      <c r="AA256" t="s">
        <v>25</v>
      </c>
      <c r="AC256" t="s">
        <v>22</v>
      </c>
      <c r="AD256" t="s">
        <v>723</v>
      </c>
      <c r="AE256">
        <v>1.0312694084209983E-4</v>
      </c>
      <c r="AG256" t="s">
        <v>97</v>
      </c>
      <c r="AH256" t="s">
        <v>723</v>
      </c>
      <c r="AI256">
        <v>0</v>
      </c>
    </row>
    <row r="257" spans="9:35" x14ac:dyDescent="0.45">
      <c r="I257" t="s">
        <v>236</v>
      </c>
      <c r="J257" t="s">
        <v>724</v>
      </c>
      <c r="K257">
        <v>0</v>
      </c>
      <c r="L257" t="s">
        <v>238</v>
      </c>
      <c r="N257" t="s">
        <v>346</v>
      </c>
      <c r="O257" t="s">
        <v>724</v>
      </c>
      <c r="P257">
        <v>8.5901503840701097E-6</v>
      </c>
      <c r="Q257" t="s">
        <v>238</v>
      </c>
      <c r="S257" t="s">
        <v>347</v>
      </c>
      <c r="T257" t="s">
        <v>724</v>
      </c>
      <c r="U257">
        <v>0</v>
      </c>
      <c r="V257" t="s">
        <v>238</v>
      </c>
      <c r="X257">
        <v>1.1415525114155251E-4</v>
      </c>
      <c r="Y257">
        <v>5.6352501470966035E-5</v>
      </c>
      <c r="Z257" t="s">
        <v>724</v>
      </c>
      <c r="AA257" t="s">
        <v>25</v>
      </c>
      <c r="AC257" t="s">
        <v>22</v>
      </c>
      <c r="AD257" t="s">
        <v>724</v>
      </c>
      <c r="AE257">
        <v>9.3310418120792492E-5</v>
      </c>
      <c r="AG257" t="s">
        <v>97</v>
      </c>
      <c r="AH257" t="s">
        <v>724</v>
      </c>
      <c r="AI257">
        <v>0</v>
      </c>
    </row>
    <row r="258" spans="9:35" x14ac:dyDescent="0.45">
      <c r="I258" t="s">
        <v>236</v>
      </c>
      <c r="J258" t="s">
        <v>725</v>
      </c>
      <c r="K258">
        <v>0</v>
      </c>
      <c r="L258" t="s">
        <v>238</v>
      </c>
      <c r="N258" t="s">
        <v>346</v>
      </c>
      <c r="O258" t="s">
        <v>725</v>
      </c>
      <c r="P258">
        <v>1.3232196880497448E-5</v>
      </c>
      <c r="Q258" t="s">
        <v>238</v>
      </c>
      <c r="S258" t="s">
        <v>347</v>
      </c>
      <c r="T258" t="s">
        <v>725</v>
      </c>
      <c r="U258">
        <v>0</v>
      </c>
      <c r="V258" t="s">
        <v>238</v>
      </c>
      <c r="X258">
        <v>1.1415525114155251E-4</v>
      </c>
      <c r="Y258">
        <v>2.9833677249334962E-5</v>
      </c>
      <c r="Z258" t="s">
        <v>725</v>
      </c>
      <c r="AA258" t="s">
        <v>25</v>
      </c>
      <c r="AC258" t="s">
        <v>22</v>
      </c>
      <c r="AD258" t="s">
        <v>725</v>
      </c>
      <c r="AE258">
        <v>8.6759180852046298E-5</v>
      </c>
      <c r="AG258" t="s">
        <v>97</v>
      </c>
      <c r="AH258" t="s">
        <v>725</v>
      </c>
      <c r="AI258">
        <v>0</v>
      </c>
    </row>
    <row r="259" spans="9:35" x14ac:dyDescent="0.45">
      <c r="I259" t="s">
        <v>236</v>
      </c>
      <c r="J259" t="s">
        <v>726</v>
      </c>
      <c r="K259">
        <v>1.1520437908200032E-4</v>
      </c>
      <c r="L259" t="s">
        <v>238</v>
      </c>
      <c r="N259" t="s">
        <v>346</v>
      </c>
      <c r="O259" t="s">
        <v>726</v>
      </c>
      <c r="P259">
        <v>9.4810396481966916E-2</v>
      </c>
      <c r="Q259" t="s">
        <v>238</v>
      </c>
      <c r="S259" t="s">
        <v>347</v>
      </c>
      <c r="T259" t="s">
        <v>726</v>
      </c>
      <c r="U259">
        <v>0</v>
      </c>
      <c r="V259" t="s">
        <v>238</v>
      </c>
      <c r="X259">
        <v>5.5707762557077628E-2</v>
      </c>
      <c r="Y259">
        <v>3.0876861497153366E-2</v>
      </c>
      <c r="Z259" t="s">
        <v>726</v>
      </c>
      <c r="AA259" t="s">
        <v>25</v>
      </c>
      <c r="AC259" t="s">
        <v>22</v>
      </c>
      <c r="AD259" t="s">
        <v>726</v>
      </c>
      <c r="AE259">
        <v>5.563526490454903E-2</v>
      </c>
      <c r="AG259" t="s">
        <v>97</v>
      </c>
      <c r="AH259" t="s">
        <v>726</v>
      </c>
      <c r="AI259">
        <v>0.20955345371226008</v>
      </c>
    </row>
    <row r="260" spans="9:35" x14ac:dyDescent="0.45">
      <c r="I260" t="s">
        <v>236</v>
      </c>
      <c r="J260" t="s">
        <v>727</v>
      </c>
      <c r="K260">
        <v>2.614250903494543E-2</v>
      </c>
      <c r="L260" t="s">
        <v>238</v>
      </c>
      <c r="N260" t="s">
        <v>346</v>
      </c>
      <c r="O260" t="s">
        <v>727</v>
      </c>
      <c r="P260">
        <v>3.4643278556582197E-2</v>
      </c>
      <c r="Q260" t="s">
        <v>238</v>
      </c>
      <c r="S260" t="s">
        <v>347</v>
      </c>
      <c r="T260" t="s">
        <v>727</v>
      </c>
      <c r="U260">
        <v>0</v>
      </c>
      <c r="V260" t="s">
        <v>238</v>
      </c>
      <c r="X260">
        <v>2.0890410958904111E-2</v>
      </c>
      <c r="Y260">
        <v>2.6307005113160802E-2</v>
      </c>
      <c r="Z260" t="s">
        <v>727</v>
      </c>
      <c r="AA260" t="s">
        <v>25</v>
      </c>
      <c r="AC260" t="s">
        <v>22</v>
      </c>
      <c r="AD260" t="s">
        <v>727</v>
      </c>
      <c r="AE260">
        <v>2.5399754650767273E-2</v>
      </c>
      <c r="AG260" t="s">
        <v>97</v>
      </c>
      <c r="AH260" t="s">
        <v>727</v>
      </c>
      <c r="AI260">
        <v>6.2725301653463461E-2</v>
      </c>
    </row>
    <row r="261" spans="9:35" x14ac:dyDescent="0.45">
      <c r="I261" t="s">
        <v>236</v>
      </c>
      <c r="J261" t="s">
        <v>728</v>
      </c>
      <c r="K261">
        <v>2.273010743934168E-2</v>
      </c>
      <c r="L261" t="s">
        <v>238</v>
      </c>
      <c r="N261" t="s">
        <v>346</v>
      </c>
      <c r="O261" t="s">
        <v>728</v>
      </c>
      <c r="P261">
        <v>2.242591569348662E-2</v>
      </c>
      <c r="Q261" t="s">
        <v>238</v>
      </c>
      <c r="S261" t="s">
        <v>347</v>
      </c>
      <c r="T261" t="s">
        <v>728</v>
      </c>
      <c r="U261">
        <v>0</v>
      </c>
      <c r="V261" t="s">
        <v>238</v>
      </c>
      <c r="X261">
        <v>1.3926940639269407E-2</v>
      </c>
      <c r="Y261">
        <v>1.7268395362520613E-2</v>
      </c>
      <c r="Z261" t="s">
        <v>728</v>
      </c>
      <c r="AA261" t="s">
        <v>25</v>
      </c>
      <c r="AC261" t="s">
        <v>22</v>
      </c>
      <c r="AD261" t="s">
        <v>728</v>
      </c>
      <c r="AE261">
        <v>1.6755659481225448E-2</v>
      </c>
      <c r="AG261" t="s">
        <v>97</v>
      </c>
      <c r="AH261" t="s">
        <v>728</v>
      </c>
      <c r="AI261">
        <v>7.0016088556061229E-2</v>
      </c>
    </row>
    <row r="262" spans="9:35" x14ac:dyDescent="0.45">
      <c r="I262" t="s">
        <v>236</v>
      </c>
      <c r="J262" t="s">
        <v>729</v>
      </c>
      <c r="K262">
        <v>1.3667385556551137E-2</v>
      </c>
      <c r="L262" t="s">
        <v>238</v>
      </c>
      <c r="N262" t="s">
        <v>346</v>
      </c>
      <c r="O262" t="s">
        <v>729</v>
      </c>
      <c r="P262">
        <v>1.1231619341452358E-2</v>
      </c>
      <c r="Q262" t="s">
        <v>238</v>
      </c>
      <c r="S262" t="s">
        <v>347</v>
      </c>
      <c r="T262" t="s">
        <v>729</v>
      </c>
      <c r="U262">
        <v>0</v>
      </c>
      <c r="V262" t="s">
        <v>238</v>
      </c>
      <c r="X262">
        <v>6.9634703196347035E-3</v>
      </c>
      <c r="Y262">
        <v>9.0790509575781678E-3</v>
      </c>
      <c r="Z262" t="s">
        <v>729</v>
      </c>
      <c r="AA262" t="s">
        <v>25</v>
      </c>
      <c r="AC262" t="s">
        <v>22</v>
      </c>
      <c r="AD262" t="s">
        <v>729</v>
      </c>
      <c r="AE262">
        <v>8.3234358715548688E-3</v>
      </c>
      <c r="AG262" t="s">
        <v>97</v>
      </c>
      <c r="AH262" t="s">
        <v>729</v>
      </c>
      <c r="AI262">
        <v>7.3151239805134383E-2</v>
      </c>
    </row>
    <row r="263" spans="9:35" x14ac:dyDescent="0.45">
      <c r="I263" t="s">
        <v>236</v>
      </c>
      <c r="J263" t="s">
        <v>730</v>
      </c>
      <c r="K263">
        <v>1.3137587471269805E-2</v>
      </c>
      <c r="L263" t="s">
        <v>238</v>
      </c>
      <c r="N263" t="s">
        <v>346</v>
      </c>
      <c r="O263" t="s">
        <v>730</v>
      </c>
      <c r="P263">
        <v>1.1149057915760208E-2</v>
      </c>
      <c r="Q263" t="s">
        <v>238</v>
      </c>
      <c r="S263" t="s">
        <v>347</v>
      </c>
      <c r="T263" t="s">
        <v>730</v>
      </c>
      <c r="U263">
        <v>0</v>
      </c>
      <c r="V263" t="s">
        <v>238</v>
      </c>
      <c r="X263">
        <v>6.9634703196347035E-3</v>
      </c>
      <c r="Y263">
        <v>9.1801539749231387E-3</v>
      </c>
      <c r="Z263" t="s">
        <v>730</v>
      </c>
      <c r="AA263" t="s">
        <v>25</v>
      </c>
      <c r="AC263" t="s">
        <v>22</v>
      </c>
      <c r="AD263" t="s">
        <v>730</v>
      </c>
      <c r="AE263">
        <v>8.3288091260970577E-3</v>
      </c>
      <c r="AG263" t="s">
        <v>97</v>
      </c>
      <c r="AH263" t="s">
        <v>730</v>
      </c>
      <c r="AI263">
        <v>7.431109003702141E-2</v>
      </c>
    </row>
    <row r="264" spans="9:35" x14ac:dyDescent="0.45">
      <c r="I264" t="s">
        <v>236</v>
      </c>
      <c r="J264" t="s">
        <v>731</v>
      </c>
      <c r="K264">
        <v>1.3978902011871448E-2</v>
      </c>
      <c r="L264" t="s">
        <v>238</v>
      </c>
      <c r="N264" t="s">
        <v>346</v>
      </c>
      <c r="O264" t="s">
        <v>731</v>
      </c>
      <c r="P264">
        <v>3.374347263847316E-2</v>
      </c>
      <c r="Q264" t="s">
        <v>238</v>
      </c>
      <c r="S264" t="s">
        <v>347</v>
      </c>
      <c r="T264" t="s">
        <v>731</v>
      </c>
      <c r="U264">
        <v>0</v>
      </c>
      <c r="V264" t="s">
        <v>238</v>
      </c>
      <c r="X264">
        <v>2.0890410958904111E-2</v>
      </c>
      <c r="Y264">
        <v>3.7610322452328274E-2</v>
      </c>
      <c r="Z264" t="s">
        <v>731</v>
      </c>
      <c r="AA264" t="s">
        <v>25</v>
      </c>
      <c r="AC264" t="s">
        <v>22</v>
      </c>
      <c r="AD264" t="s">
        <v>731</v>
      </c>
      <c r="AE264">
        <v>2.5687244435138021E-2</v>
      </c>
      <c r="AG264" t="s">
        <v>97</v>
      </c>
      <c r="AH264" t="s">
        <v>731</v>
      </c>
      <c r="AI264">
        <v>5.9587789869682606E-2</v>
      </c>
    </row>
    <row r="265" spans="9:35" x14ac:dyDescent="0.45">
      <c r="I265" t="s">
        <v>236</v>
      </c>
      <c r="J265" t="s">
        <v>732</v>
      </c>
      <c r="K265">
        <v>0</v>
      </c>
      <c r="L265" t="s">
        <v>238</v>
      </c>
      <c r="N265" t="s">
        <v>346</v>
      </c>
      <c r="O265" t="s">
        <v>732</v>
      </c>
      <c r="P265">
        <v>5.9552748922066114E-2</v>
      </c>
      <c r="Q265" t="s">
        <v>238</v>
      </c>
      <c r="S265" t="s">
        <v>347</v>
      </c>
      <c r="T265" t="s">
        <v>732</v>
      </c>
      <c r="U265">
        <v>0</v>
      </c>
      <c r="V265" t="s">
        <v>238</v>
      </c>
      <c r="X265">
        <v>3.4817351598173514E-2</v>
      </c>
      <c r="Y265">
        <v>3.49816440013591E-2</v>
      </c>
      <c r="Z265" t="s">
        <v>732</v>
      </c>
      <c r="AA265" t="s">
        <v>25</v>
      </c>
      <c r="AC265" t="s">
        <v>22</v>
      </c>
      <c r="AD265" t="s">
        <v>732</v>
      </c>
      <c r="AE265">
        <v>3.7627083200199078E-2</v>
      </c>
      <c r="AG265" t="s">
        <v>97</v>
      </c>
      <c r="AH265" t="s">
        <v>732</v>
      </c>
      <c r="AI265">
        <v>0.15700563503473108</v>
      </c>
    </row>
    <row r="266" spans="9:35" x14ac:dyDescent="0.45">
      <c r="I266" t="s">
        <v>236</v>
      </c>
      <c r="J266" t="s">
        <v>733</v>
      </c>
      <c r="K266">
        <v>0</v>
      </c>
      <c r="L266" t="s">
        <v>238</v>
      </c>
      <c r="N266" t="s">
        <v>346</v>
      </c>
      <c r="O266" t="s">
        <v>733</v>
      </c>
      <c r="P266">
        <v>1.1909967716704002E-2</v>
      </c>
      <c r="Q266" t="s">
        <v>238</v>
      </c>
      <c r="S266" t="s">
        <v>347</v>
      </c>
      <c r="T266" t="s">
        <v>733</v>
      </c>
      <c r="U266">
        <v>0</v>
      </c>
      <c r="V266" t="s">
        <v>238</v>
      </c>
      <c r="X266">
        <v>6.9634703196347035E-3</v>
      </c>
      <c r="Y266">
        <v>1.8198543122094333E-3</v>
      </c>
      <c r="Z266" t="s">
        <v>733</v>
      </c>
      <c r="AA266" t="s">
        <v>25</v>
      </c>
      <c r="AC266" t="s">
        <v>22</v>
      </c>
      <c r="AD266" t="s">
        <v>733</v>
      </c>
      <c r="AE266">
        <v>6.5424293208189823E-3</v>
      </c>
      <c r="AG266" t="s">
        <v>97</v>
      </c>
      <c r="AH266" t="s">
        <v>733</v>
      </c>
      <c r="AI266">
        <v>6.1941020717009021E-2</v>
      </c>
    </row>
    <row r="267" spans="9:35" x14ac:dyDescent="0.45">
      <c r="AC267" t="s">
        <v>19</v>
      </c>
      <c r="AD267" t="s">
        <v>237</v>
      </c>
      <c r="AE267">
        <v>5.0847090448256416E-2</v>
      </c>
    </row>
    <row r="268" spans="9:35" x14ac:dyDescent="0.45">
      <c r="AC268" t="s">
        <v>19</v>
      </c>
      <c r="AD268" t="s">
        <v>239</v>
      </c>
      <c r="AE268">
        <v>1.9358299343025142E-2</v>
      </c>
    </row>
    <row r="269" spans="9:35" x14ac:dyDescent="0.45">
      <c r="AC269" t="s">
        <v>19</v>
      </c>
      <c r="AD269" t="s">
        <v>240</v>
      </c>
      <c r="AE269">
        <v>1.2897772844591862E-2</v>
      </c>
    </row>
    <row r="270" spans="9:35" x14ac:dyDescent="0.45">
      <c r="AC270" t="s">
        <v>19</v>
      </c>
      <c r="AD270" t="s">
        <v>241</v>
      </c>
      <c r="AE270">
        <v>6.4476451119546141E-3</v>
      </c>
    </row>
    <row r="271" spans="9:35" x14ac:dyDescent="0.45">
      <c r="AC271" t="s">
        <v>19</v>
      </c>
      <c r="AD271" t="s">
        <v>242</v>
      </c>
      <c r="AE271">
        <v>6.4473223568571611E-3</v>
      </c>
    </row>
    <row r="272" spans="9:35" x14ac:dyDescent="0.45">
      <c r="AC272" t="s">
        <v>19</v>
      </c>
      <c r="AD272" t="s">
        <v>243</v>
      </c>
      <c r="AE272">
        <v>1.9370079904082144E-2</v>
      </c>
    </row>
    <row r="273" spans="29:31" x14ac:dyDescent="0.45">
      <c r="AC273" t="s">
        <v>19</v>
      </c>
      <c r="AD273" t="s">
        <v>244</v>
      </c>
      <c r="AE273">
        <v>3.1936087885041708E-2</v>
      </c>
    </row>
    <row r="274" spans="29:31" x14ac:dyDescent="0.45">
      <c r="AC274" t="s">
        <v>19</v>
      </c>
      <c r="AD274" t="s">
        <v>245</v>
      </c>
      <c r="AE274">
        <v>6.3213959974959006E-3</v>
      </c>
    </row>
    <row r="275" spans="29:31" x14ac:dyDescent="0.45">
      <c r="AC275" t="s">
        <v>19</v>
      </c>
      <c r="AD275" t="s">
        <v>510</v>
      </c>
      <c r="AE275">
        <v>1.1295570764053806E-4</v>
      </c>
    </row>
    <row r="276" spans="29:31" x14ac:dyDescent="0.45">
      <c r="AC276" t="s">
        <v>19</v>
      </c>
      <c r="AD276" t="s">
        <v>511</v>
      </c>
      <c r="AE276">
        <v>1.1286493276937969E-4</v>
      </c>
    </row>
    <row r="277" spans="29:31" x14ac:dyDescent="0.45">
      <c r="AC277" t="s">
        <v>19</v>
      </c>
      <c r="AD277" t="s">
        <v>512</v>
      </c>
      <c r="AE277">
        <v>1.1281882489831509E-4</v>
      </c>
    </row>
    <row r="278" spans="29:31" x14ac:dyDescent="0.45">
      <c r="AC278" t="s">
        <v>19</v>
      </c>
      <c r="AD278" t="s">
        <v>513</v>
      </c>
      <c r="AE278">
        <v>1.1280441618860741E-4</v>
      </c>
    </row>
    <row r="279" spans="29:31" x14ac:dyDescent="0.45">
      <c r="AC279" t="s">
        <v>19</v>
      </c>
      <c r="AD279" t="s">
        <v>514</v>
      </c>
      <c r="AE279">
        <v>1.1335626977041163E-4</v>
      </c>
    </row>
    <row r="280" spans="29:31" x14ac:dyDescent="0.45">
      <c r="AC280" t="s">
        <v>19</v>
      </c>
      <c r="AD280" t="s">
        <v>515</v>
      </c>
      <c r="AE280">
        <v>1.1442683690169244E-4</v>
      </c>
    </row>
    <row r="281" spans="29:31" x14ac:dyDescent="0.45">
      <c r="AC281" t="s">
        <v>19</v>
      </c>
      <c r="AD281" t="s">
        <v>516</v>
      </c>
      <c r="AE281">
        <v>1.1527983251638724E-4</v>
      </c>
    </row>
    <row r="282" spans="29:31" x14ac:dyDescent="0.45">
      <c r="AC282" t="s">
        <v>19</v>
      </c>
      <c r="AD282" t="s">
        <v>517</v>
      </c>
      <c r="AE282">
        <v>1.1564437287199159E-4</v>
      </c>
    </row>
    <row r="283" spans="29:31" x14ac:dyDescent="0.45">
      <c r="AC283" t="s">
        <v>19</v>
      </c>
      <c r="AD283" t="s">
        <v>518</v>
      </c>
      <c r="AE283">
        <v>1.1564581374296236E-4</v>
      </c>
    </row>
    <row r="284" spans="29:31" x14ac:dyDescent="0.45">
      <c r="AC284" t="s">
        <v>19</v>
      </c>
      <c r="AD284" t="s">
        <v>519</v>
      </c>
      <c r="AE284">
        <v>1.155665658395701E-4</v>
      </c>
    </row>
    <row r="285" spans="29:31" x14ac:dyDescent="0.45">
      <c r="AC285" t="s">
        <v>19</v>
      </c>
      <c r="AD285" t="s">
        <v>520</v>
      </c>
      <c r="AE285">
        <v>1.1546282312967479E-4</v>
      </c>
    </row>
    <row r="286" spans="29:31" x14ac:dyDescent="0.45">
      <c r="AC286" t="s">
        <v>19</v>
      </c>
      <c r="AD286" t="s">
        <v>521</v>
      </c>
      <c r="AE286">
        <v>1.1542391961346404E-4</v>
      </c>
    </row>
    <row r="287" spans="29:31" x14ac:dyDescent="0.45">
      <c r="AC287" t="s">
        <v>19</v>
      </c>
      <c r="AD287" t="s">
        <v>522</v>
      </c>
      <c r="AE287">
        <v>1.1536772564560409E-4</v>
      </c>
    </row>
    <row r="288" spans="29:31" x14ac:dyDescent="0.45">
      <c r="AC288" t="s">
        <v>19</v>
      </c>
      <c r="AD288" t="s">
        <v>523</v>
      </c>
      <c r="AE288">
        <v>1.1536772564560409E-4</v>
      </c>
    </row>
    <row r="289" spans="29:31" x14ac:dyDescent="0.45">
      <c r="AC289" t="s">
        <v>19</v>
      </c>
      <c r="AD289" t="s">
        <v>524</v>
      </c>
      <c r="AE289">
        <v>1.1540662916181484E-4</v>
      </c>
    </row>
    <row r="290" spans="29:31" x14ac:dyDescent="0.45">
      <c r="AC290" t="s">
        <v>19</v>
      </c>
      <c r="AD290" t="s">
        <v>525</v>
      </c>
      <c r="AE290">
        <v>1.1545994138773326E-4</v>
      </c>
    </row>
    <row r="291" spans="29:31" x14ac:dyDescent="0.45">
      <c r="AC291" t="s">
        <v>19</v>
      </c>
      <c r="AD291" t="s">
        <v>526</v>
      </c>
      <c r="AE291">
        <v>1.1546858661355787E-4</v>
      </c>
    </row>
    <row r="292" spans="29:31" x14ac:dyDescent="0.45">
      <c r="AC292" t="s">
        <v>19</v>
      </c>
      <c r="AD292" t="s">
        <v>527</v>
      </c>
      <c r="AE292">
        <v>1.1549019967811938E-4</v>
      </c>
    </row>
    <row r="293" spans="29:31" x14ac:dyDescent="0.45">
      <c r="AC293" t="s">
        <v>19</v>
      </c>
      <c r="AD293" t="s">
        <v>528</v>
      </c>
      <c r="AE293">
        <v>1.1541959700055175E-4</v>
      </c>
    </row>
    <row r="294" spans="29:31" x14ac:dyDescent="0.45">
      <c r="AC294" t="s">
        <v>19</v>
      </c>
      <c r="AD294" t="s">
        <v>529</v>
      </c>
      <c r="AE294">
        <v>1.1495419567699361E-4</v>
      </c>
    </row>
    <row r="295" spans="29:31" x14ac:dyDescent="0.45">
      <c r="AC295" t="s">
        <v>19</v>
      </c>
      <c r="AD295" t="s">
        <v>530</v>
      </c>
      <c r="AE295">
        <v>1.1398304864269582E-4</v>
      </c>
    </row>
    <row r="296" spans="29:31" x14ac:dyDescent="0.45">
      <c r="AC296" t="s">
        <v>19</v>
      </c>
      <c r="AD296" t="s">
        <v>531</v>
      </c>
      <c r="AE296">
        <v>1.1333897931876243E-4</v>
      </c>
    </row>
    <row r="297" spans="29:31" x14ac:dyDescent="0.45">
      <c r="AC297" t="s">
        <v>19</v>
      </c>
      <c r="AD297" t="s">
        <v>532</v>
      </c>
      <c r="AE297">
        <v>1.1287501886617505E-4</v>
      </c>
    </row>
    <row r="298" spans="29:31" x14ac:dyDescent="0.45">
      <c r="AC298" t="s">
        <v>19</v>
      </c>
      <c r="AD298" t="s">
        <v>533</v>
      </c>
      <c r="AE298">
        <v>1.1260413512367063E-4</v>
      </c>
    </row>
    <row r="299" spans="29:31" x14ac:dyDescent="0.45">
      <c r="AC299" t="s">
        <v>19</v>
      </c>
      <c r="AD299" t="s">
        <v>534</v>
      </c>
      <c r="AE299">
        <v>1.1245140280076918E-4</v>
      </c>
    </row>
    <row r="300" spans="29:31" x14ac:dyDescent="0.45">
      <c r="AC300" t="s">
        <v>19</v>
      </c>
      <c r="AD300" t="s">
        <v>535</v>
      </c>
      <c r="AE300">
        <v>1.1220213212282629E-4</v>
      </c>
    </row>
    <row r="301" spans="29:31" x14ac:dyDescent="0.45">
      <c r="AC301" t="s">
        <v>19</v>
      </c>
      <c r="AD301" t="s">
        <v>536</v>
      </c>
      <c r="AE301">
        <v>1.1226408957456931E-4</v>
      </c>
    </row>
    <row r="302" spans="29:31" x14ac:dyDescent="0.45">
      <c r="AC302" t="s">
        <v>19</v>
      </c>
      <c r="AD302" t="s">
        <v>537</v>
      </c>
      <c r="AE302">
        <v>1.1220645473573858E-4</v>
      </c>
    </row>
    <row r="303" spans="29:31" x14ac:dyDescent="0.45">
      <c r="AC303" t="s">
        <v>19</v>
      </c>
      <c r="AD303" t="s">
        <v>538</v>
      </c>
      <c r="AE303">
        <v>1.1293985805985963E-4</v>
      </c>
    </row>
    <row r="304" spans="29:31" x14ac:dyDescent="0.45">
      <c r="AC304" t="s">
        <v>19</v>
      </c>
      <c r="AD304" t="s">
        <v>539</v>
      </c>
      <c r="AE304">
        <v>1.1416459838501261E-4</v>
      </c>
    </row>
    <row r="305" spans="29:31" x14ac:dyDescent="0.45">
      <c r="AC305" t="s">
        <v>19</v>
      </c>
      <c r="AD305" t="s">
        <v>540</v>
      </c>
      <c r="AE305">
        <v>1.151227775805735E-4</v>
      </c>
    </row>
    <row r="306" spans="29:31" x14ac:dyDescent="0.45">
      <c r="AC306" t="s">
        <v>19</v>
      </c>
      <c r="AD306" t="s">
        <v>541</v>
      </c>
      <c r="AE306">
        <v>1.1552045796850552E-4</v>
      </c>
    </row>
    <row r="307" spans="29:31" x14ac:dyDescent="0.45">
      <c r="AC307" t="s">
        <v>19</v>
      </c>
      <c r="AD307" t="s">
        <v>542</v>
      </c>
      <c r="AE307">
        <v>1.1547002748452861E-4</v>
      </c>
    </row>
    <row r="308" spans="29:31" x14ac:dyDescent="0.45">
      <c r="AC308" t="s">
        <v>19</v>
      </c>
      <c r="AD308" t="s">
        <v>543</v>
      </c>
      <c r="AE308">
        <v>1.1536772564560409E-4</v>
      </c>
    </row>
    <row r="309" spans="29:31" x14ac:dyDescent="0.45">
      <c r="AC309" t="s">
        <v>19</v>
      </c>
      <c r="AD309" t="s">
        <v>544</v>
      </c>
      <c r="AE309">
        <v>1.1527262816153339E-4</v>
      </c>
    </row>
    <row r="310" spans="29:31" x14ac:dyDescent="0.45">
      <c r="AC310" t="s">
        <v>19</v>
      </c>
      <c r="AD310" t="s">
        <v>545</v>
      </c>
      <c r="AE310">
        <v>1.1520490722590728E-4</v>
      </c>
    </row>
    <row r="311" spans="29:31" x14ac:dyDescent="0.45">
      <c r="AC311" t="s">
        <v>19</v>
      </c>
      <c r="AD311" t="s">
        <v>546</v>
      </c>
      <c r="AE311">
        <v>1.150492931610643E-4</v>
      </c>
    </row>
    <row r="312" spans="29:31" x14ac:dyDescent="0.45">
      <c r="AC312" t="s">
        <v>19</v>
      </c>
      <c r="AD312" t="s">
        <v>547</v>
      </c>
      <c r="AE312">
        <v>1.1496428177378899E-4</v>
      </c>
    </row>
    <row r="313" spans="29:31" x14ac:dyDescent="0.45">
      <c r="AC313" t="s">
        <v>19</v>
      </c>
      <c r="AD313" t="s">
        <v>548</v>
      </c>
      <c r="AE313">
        <v>1.1491961477369516E-4</v>
      </c>
    </row>
    <row r="314" spans="29:31" x14ac:dyDescent="0.45">
      <c r="AC314" t="s">
        <v>19</v>
      </c>
      <c r="AD314" t="s">
        <v>549</v>
      </c>
      <c r="AE314">
        <v>1.1491961477369516E-4</v>
      </c>
    </row>
    <row r="315" spans="29:31" x14ac:dyDescent="0.45">
      <c r="AC315" t="s">
        <v>19</v>
      </c>
      <c r="AD315" t="s">
        <v>550</v>
      </c>
      <c r="AE315">
        <v>1.1496716351573052E-4</v>
      </c>
    </row>
    <row r="316" spans="29:31" x14ac:dyDescent="0.45">
      <c r="AC316" t="s">
        <v>19</v>
      </c>
      <c r="AD316" t="s">
        <v>551</v>
      </c>
      <c r="AE316">
        <v>1.1503632532232739E-4</v>
      </c>
    </row>
    <row r="317" spans="29:31" x14ac:dyDescent="0.45">
      <c r="AC317" t="s">
        <v>19</v>
      </c>
      <c r="AD317" t="s">
        <v>552</v>
      </c>
      <c r="AE317">
        <v>1.1505073403203507E-4</v>
      </c>
    </row>
    <row r="318" spans="29:31" x14ac:dyDescent="0.45">
      <c r="AC318" t="s">
        <v>19</v>
      </c>
      <c r="AD318" t="s">
        <v>553</v>
      </c>
      <c r="AE318">
        <v>1.148403668703029E-4</v>
      </c>
    </row>
    <row r="319" spans="29:31" x14ac:dyDescent="0.45">
      <c r="AC319" t="s">
        <v>19</v>
      </c>
      <c r="AD319" t="s">
        <v>554</v>
      </c>
      <c r="AE319">
        <v>1.1401907041696502E-4</v>
      </c>
    </row>
    <row r="320" spans="29:31" x14ac:dyDescent="0.45">
      <c r="AC320" t="s">
        <v>19</v>
      </c>
      <c r="AD320" t="s">
        <v>555</v>
      </c>
      <c r="AE320">
        <v>1.1321218267333481E-4</v>
      </c>
    </row>
    <row r="321" spans="29:31" x14ac:dyDescent="0.45">
      <c r="AC321" t="s">
        <v>19</v>
      </c>
      <c r="AD321" t="s">
        <v>556</v>
      </c>
      <c r="AE321">
        <v>1.1273957699492283E-4</v>
      </c>
    </row>
    <row r="322" spans="29:31" x14ac:dyDescent="0.45">
      <c r="AC322" t="s">
        <v>19</v>
      </c>
      <c r="AD322" t="s">
        <v>557</v>
      </c>
      <c r="AE322">
        <v>1.1233036963922466E-4</v>
      </c>
    </row>
    <row r="323" spans="29:31" x14ac:dyDescent="0.45">
      <c r="AC323" t="s">
        <v>19</v>
      </c>
      <c r="AD323" t="s">
        <v>558</v>
      </c>
      <c r="AE323">
        <v>1.1237722990057437E-4</v>
      </c>
    </row>
    <row r="324" spans="29:31" x14ac:dyDescent="0.45">
      <c r="AC324" t="s">
        <v>19</v>
      </c>
      <c r="AD324" t="s">
        <v>559</v>
      </c>
      <c r="AE324">
        <v>1.1220720712602373E-4</v>
      </c>
    </row>
    <row r="325" spans="29:31" x14ac:dyDescent="0.45">
      <c r="AC325" t="s">
        <v>19</v>
      </c>
      <c r="AD325" t="s">
        <v>560</v>
      </c>
      <c r="AE325">
        <v>1.121899166743745E-4</v>
      </c>
    </row>
    <row r="326" spans="29:31" x14ac:dyDescent="0.45">
      <c r="AC326" t="s">
        <v>19</v>
      </c>
      <c r="AD326" t="s">
        <v>561</v>
      </c>
      <c r="AE326">
        <v>1.1221008886796527E-4</v>
      </c>
    </row>
    <row r="327" spans="29:31" x14ac:dyDescent="0.45">
      <c r="AC327" t="s">
        <v>19</v>
      </c>
      <c r="AD327" t="s">
        <v>562</v>
      </c>
      <c r="AE327">
        <v>1.1282245903054177E-4</v>
      </c>
    </row>
    <row r="328" spans="29:31" x14ac:dyDescent="0.45">
      <c r="AC328" t="s">
        <v>19</v>
      </c>
      <c r="AD328" t="s">
        <v>563</v>
      </c>
      <c r="AE328">
        <v>1.1381089651648876E-4</v>
      </c>
    </row>
    <row r="329" spans="29:31" x14ac:dyDescent="0.45">
      <c r="AC329" t="s">
        <v>19</v>
      </c>
      <c r="AD329" t="s">
        <v>564</v>
      </c>
      <c r="AE329">
        <v>1.1481662445408499E-4</v>
      </c>
    </row>
    <row r="330" spans="29:31" x14ac:dyDescent="0.45">
      <c r="AC330" t="s">
        <v>19</v>
      </c>
      <c r="AD330" t="s">
        <v>565</v>
      </c>
      <c r="AE330">
        <v>1.1539585458433382E-4</v>
      </c>
    </row>
    <row r="331" spans="29:31" x14ac:dyDescent="0.45">
      <c r="AC331" t="s">
        <v>19</v>
      </c>
      <c r="AD331" t="s">
        <v>566</v>
      </c>
      <c r="AE331">
        <v>1.1535262845521077E-4</v>
      </c>
    </row>
    <row r="332" spans="29:31" x14ac:dyDescent="0.45">
      <c r="AC332" t="s">
        <v>19</v>
      </c>
      <c r="AD332" t="s">
        <v>567</v>
      </c>
      <c r="AE332">
        <v>1.1529499361638005E-4</v>
      </c>
    </row>
    <row r="333" spans="29:31" x14ac:dyDescent="0.45">
      <c r="AC333" t="s">
        <v>19</v>
      </c>
      <c r="AD333" t="s">
        <v>568</v>
      </c>
      <c r="AE333">
        <v>1.1530507971317543E-4</v>
      </c>
    </row>
    <row r="334" spans="29:31" x14ac:dyDescent="0.45">
      <c r="AC334" t="s">
        <v>19</v>
      </c>
      <c r="AD334" t="s">
        <v>569</v>
      </c>
      <c r="AE334">
        <v>1.1530507971317543E-4</v>
      </c>
    </row>
    <row r="335" spans="29:31" x14ac:dyDescent="0.45">
      <c r="AC335" t="s">
        <v>19</v>
      </c>
      <c r="AD335" t="s">
        <v>570</v>
      </c>
      <c r="AE335">
        <v>1.1528490751958466E-4</v>
      </c>
    </row>
    <row r="336" spans="29:31" x14ac:dyDescent="0.45">
      <c r="AC336" t="s">
        <v>19</v>
      </c>
      <c r="AD336" t="s">
        <v>571</v>
      </c>
      <c r="AE336">
        <v>1.1528490751958466E-4</v>
      </c>
    </row>
    <row r="337" spans="29:31" x14ac:dyDescent="0.45">
      <c r="AC337" t="s">
        <v>19</v>
      </c>
      <c r="AD337" t="s">
        <v>572</v>
      </c>
      <c r="AE337">
        <v>1.1528490751958466E-4</v>
      </c>
    </row>
    <row r="338" spans="29:31" x14ac:dyDescent="0.45">
      <c r="AC338" t="s">
        <v>19</v>
      </c>
      <c r="AD338" t="s">
        <v>573</v>
      </c>
      <c r="AE338">
        <v>1.1541602677792457E-4</v>
      </c>
    </row>
    <row r="339" spans="29:31" x14ac:dyDescent="0.45">
      <c r="AC339" t="s">
        <v>19</v>
      </c>
      <c r="AD339" t="s">
        <v>574</v>
      </c>
      <c r="AE339">
        <v>1.1553129645558605E-4</v>
      </c>
    </row>
    <row r="340" spans="29:31" x14ac:dyDescent="0.45">
      <c r="AC340" t="s">
        <v>19</v>
      </c>
      <c r="AD340" t="s">
        <v>575</v>
      </c>
      <c r="AE340">
        <v>1.1574886797217205E-4</v>
      </c>
    </row>
    <row r="341" spans="29:31" x14ac:dyDescent="0.45">
      <c r="AC341" t="s">
        <v>19</v>
      </c>
      <c r="AD341" t="s">
        <v>576</v>
      </c>
      <c r="AE341">
        <v>1.156595339719844E-4</v>
      </c>
    </row>
    <row r="342" spans="29:31" x14ac:dyDescent="0.45">
      <c r="AC342" t="s">
        <v>19</v>
      </c>
      <c r="AD342" t="s">
        <v>577</v>
      </c>
      <c r="AE342">
        <v>1.1515378826124474E-4</v>
      </c>
    </row>
    <row r="343" spans="29:31" x14ac:dyDescent="0.45">
      <c r="AC343" t="s">
        <v>19</v>
      </c>
      <c r="AD343" t="s">
        <v>578</v>
      </c>
      <c r="AE343">
        <v>1.1406593067831474E-4</v>
      </c>
    </row>
    <row r="344" spans="29:31" x14ac:dyDescent="0.45">
      <c r="AC344" t="s">
        <v>19</v>
      </c>
      <c r="AD344" t="s">
        <v>579</v>
      </c>
      <c r="AE344">
        <v>1.1346796922544593E-4</v>
      </c>
    </row>
    <row r="345" spans="29:31" x14ac:dyDescent="0.45">
      <c r="AC345" t="s">
        <v>19</v>
      </c>
      <c r="AD345" t="s">
        <v>580</v>
      </c>
      <c r="AE345">
        <v>1.1294205132111553E-4</v>
      </c>
    </row>
    <row r="346" spans="29:31" x14ac:dyDescent="0.45">
      <c r="AC346" t="s">
        <v>19</v>
      </c>
      <c r="AD346" t="s">
        <v>581</v>
      </c>
      <c r="AE346">
        <v>1.1292043825655401E-4</v>
      </c>
    </row>
    <row r="347" spans="29:31" x14ac:dyDescent="0.45">
      <c r="AC347" t="s">
        <v>19</v>
      </c>
      <c r="AD347" t="s">
        <v>271</v>
      </c>
      <c r="AE347">
        <v>0.10604079005874735</v>
      </c>
    </row>
    <row r="348" spans="29:31" x14ac:dyDescent="0.45">
      <c r="AC348" t="s">
        <v>19</v>
      </c>
      <c r="AD348" t="s">
        <v>272</v>
      </c>
      <c r="AE348">
        <v>4.0401631360810319E-2</v>
      </c>
    </row>
    <row r="349" spans="29:31" x14ac:dyDescent="0.45">
      <c r="AC349" t="s">
        <v>19</v>
      </c>
      <c r="AD349" t="s">
        <v>273</v>
      </c>
      <c r="AE349">
        <v>2.6916149222426567E-2</v>
      </c>
    </row>
    <row r="350" spans="29:31" x14ac:dyDescent="0.45">
      <c r="AC350" t="s">
        <v>19</v>
      </c>
      <c r="AD350" t="s">
        <v>274</v>
      </c>
      <c r="AE350">
        <v>1.3451386808602462E-2</v>
      </c>
    </row>
    <row r="351" spans="29:31" x14ac:dyDescent="0.45">
      <c r="AC351" t="s">
        <v>19</v>
      </c>
      <c r="AD351" t="s">
        <v>275</v>
      </c>
      <c r="AE351">
        <v>1.3447284648948685E-2</v>
      </c>
    </row>
    <row r="352" spans="29:31" x14ac:dyDescent="0.45">
      <c r="AC352" t="s">
        <v>19</v>
      </c>
      <c r="AD352" t="s">
        <v>276</v>
      </c>
      <c r="AE352">
        <v>4.0347192373792751E-2</v>
      </c>
    </row>
    <row r="353" spans="29:31" x14ac:dyDescent="0.45">
      <c r="AC353" t="s">
        <v>19</v>
      </c>
      <c r="AD353" t="s">
        <v>277</v>
      </c>
      <c r="AE353">
        <v>6.6716142027650666E-2</v>
      </c>
    </row>
    <row r="354" spans="29:31" x14ac:dyDescent="0.45">
      <c r="AC354" t="s">
        <v>19</v>
      </c>
      <c r="AD354" t="s">
        <v>278</v>
      </c>
      <c r="AE354">
        <v>1.319521724045152E-2</v>
      </c>
    </row>
    <row r="355" spans="29:31" x14ac:dyDescent="0.45">
      <c r="AC355" t="s">
        <v>19</v>
      </c>
      <c r="AD355" t="s">
        <v>582</v>
      </c>
      <c r="AE355">
        <v>1.1314314287597337E-4</v>
      </c>
    </row>
    <row r="356" spans="29:31" x14ac:dyDescent="0.45">
      <c r="AC356" t="s">
        <v>19</v>
      </c>
      <c r="AD356" t="s">
        <v>583</v>
      </c>
      <c r="AE356">
        <v>1.1308406716617188E-4</v>
      </c>
    </row>
    <row r="357" spans="29:31" x14ac:dyDescent="0.45">
      <c r="AC357" t="s">
        <v>19</v>
      </c>
      <c r="AD357" t="s">
        <v>584</v>
      </c>
      <c r="AE357">
        <v>1.1309703500490879E-4</v>
      </c>
    </row>
    <row r="358" spans="29:31" x14ac:dyDescent="0.45">
      <c r="AC358" t="s">
        <v>19</v>
      </c>
      <c r="AD358" t="s">
        <v>585</v>
      </c>
      <c r="AE358">
        <v>1.1327714387625482E-4</v>
      </c>
    </row>
    <row r="359" spans="29:31" x14ac:dyDescent="0.45">
      <c r="AC359" t="s">
        <v>19</v>
      </c>
      <c r="AD359" t="s">
        <v>586</v>
      </c>
      <c r="AE359">
        <v>1.1396443932931126E-4</v>
      </c>
    </row>
    <row r="360" spans="29:31" x14ac:dyDescent="0.45">
      <c r="AC360" t="s">
        <v>19</v>
      </c>
      <c r="AD360" t="s">
        <v>587</v>
      </c>
      <c r="AE360">
        <v>1.1495864029914135E-4</v>
      </c>
    </row>
    <row r="361" spans="29:31" x14ac:dyDescent="0.45">
      <c r="AC361" t="s">
        <v>19</v>
      </c>
      <c r="AD361" t="s">
        <v>588</v>
      </c>
      <c r="AE361">
        <v>1.1567331230064239E-4</v>
      </c>
    </row>
    <row r="362" spans="29:31" x14ac:dyDescent="0.45">
      <c r="AC362" t="s">
        <v>19</v>
      </c>
      <c r="AD362" t="s">
        <v>589</v>
      </c>
      <c r="AE362">
        <v>1.1610701446284362E-4</v>
      </c>
    </row>
    <row r="363" spans="29:31" x14ac:dyDescent="0.45">
      <c r="AC363" t="s">
        <v>19</v>
      </c>
      <c r="AD363" t="s">
        <v>590</v>
      </c>
      <c r="AE363">
        <v>1.1621363891468047E-4</v>
      </c>
    </row>
    <row r="364" spans="29:31" x14ac:dyDescent="0.45">
      <c r="AC364" t="s">
        <v>19</v>
      </c>
      <c r="AD364" t="s">
        <v>591</v>
      </c>
      <c r="AE364">
        <v>1.1616464930167434E-4</v>
      </c>
    </row>
    <row r="365" spans="29:31" x14ac:dyDescent="0.45">
      <c r="AC365" t="s">
        <v>19</v>
      </c>
      <c r="AD365" t="s">
        <v>592</v>
      </c>
      <c r="AE365">
        <v>1.1600039001100677E-4</v>
      </c>
    </row>
    <row r="366" spans="29:31" x14ac:dyDescent="0.45">
      <c r="AC366" t="s">
        <v>19</v>
      </c>
      <c r="AD366" t="s">
        <v>593</v>
      </c>
      <c r="AE366">
        <v>1.1587647510752071E-4</v>
      </c>
    </row>
    <row r="367" spans="29:31" x14ac:dyDescent="0.45">
      <c r="AC367" t="s">
        <v>19</v>
      </c>
      <c r="AD367" t="s">
        <v>594</v>
      </c>
      <c r="AE367">
        <v>1.1584333507519302E-4</v>
      </c>
    </row>
    <row r="368" spans="29:31" x14ac:dyDescent="0.45">
      <c r="AC368" t="s">
        <v>19</v>
      </c>
      <c r="AD368" t="s">
        <v>595</v>
      </c>
      <c r="AE368">
        <v>1.1577417326859616E-4</v>
      </c>
    </row>
    <row r="369" spans="29:31" x14ac:dyDescent="0.45">
      <c r="AC369" t="s">
        <v>19</v>
      </c>
      <c r="AD369" t="s">
        <v>596</v>
      </c>
      <c r="AE369">
        <v>1.1575544194597617E-4</v>
      </c>
    </row>
    <row r="370" spans="29:31" x14ac:dyDescent="0.45">
      <c r="AC370" t="s">
        <v>19</v>
      </c>
      <c r="AD370" t="s">
        <v>597</v>
      </c>
      <c r="AE370">
        <v>1.1570645233297005E-4</v>
      </c>
    </row>
    <row r="371" spans="29:31" x14ac:dyDescent="0.45">
      <c r="AC371" t="s">
        <v>19</v>
      </c>
      <c r="AD371" t="s">
        <v>598</v>
      </c>
      <c r="AE371">
        <v>1.1570645233297005E-4</v>
      </c>
    </row>
    <row r="372" spans="29:31" x14ac:dyDescent="0.45">
      <c r="AC372" t="s">
        <v>19</v>
      </c>
      <c r="AD372" t="s">
        <v>599</v>
      </c>
      <c r="AE372">
        <v>1.1571509755879466E-4</v>
      </c>
    </row>
    <row r="373" spans="29:31" x14ac:dyDescent="0.45">
      <c r="AC373" t="s">
        <v>19</v>
      </c>
      <c r="AD373" t="s">
        <v>600</v>
      </c>
      <c r="AE373">
        <v>1.1539954681619642E-4</v>
      </c>
    </row>
    <row r="374" spans="29:31" x14ac:dyDescent="0.45">
      <c r="AC374" t="s">
        <v>19</v>
      </c>
      <c r="AD374" t="s">
        <v>601</v>
      </c>
      <c r="AE374">
        <v>1.1493270462166752E-4</v>
      </c>
    </row>
    <row r="375" spans="29:31" x14ac:dyDescent="0.45">
      <c r="AC375" t="s">
        <v>19</v>
      </c>
      <c r="AD375" t="s">
        <v>602</v>
      </c>
      <c r="AE375">
        <v>1.1425549526540644E-4</v>
      </c>
    </row>
    <row r="376" spans="29:31" x14ac:dyDescent="0.45">
      <c r="AC376" t="s">
        <v>19</v>
      </c>
      <c r="AD376" t="s">
        <v>603</v>
      </c>
      <c r="AE376">
        <v>1.138174704902929E-4</v>
      </c>
    </row>
    <row r="377" spans="29:31" x14ac:dyDescent="0.45">
      <c r="AC377" t="s">
        <v>19</v>
      </c>
      <c r="AD377" t="s">
        <v>604</v>
      </c>
      <c r="AE377">
        <v>1.132829073601379E-4</v>
      </c>
    </row>
    <row r="378" spans="29:31" x14ac:dyDescent="0.45">
      <c r="AC378" t="s">
        <v>19</v>
      </c>
      <c r="AD378" t="s">
        <v>605</v>
      </c>
      <c r="AE378">
        <v>1.1306821758549343E-4</v>
      </c>
    </row>
    <row r="379" spans="29:31" x14ac:dyDescent="0.45">
      <c r="AC379" t="s">
        <v>19</v>
      </c>
      <c r="AD379" t="s">
        <v>606</v>
      </c>
      <c r="AE379">
        <v>1.1212588797061102E-4</v>
      </c>
    </row>
    <row r="380" spans="29:31" x14ac:dyDescent="0.45">
      <c r="AC380" t="s">
        <v>19</v>
      </c>
      <c r="AD380" t="s">
        <v>607</v>
      </c>
      <c r="AE380">
        <v>1.1207401661566335E-4</v>
      </c>
    </row>
    <row r="381" spans="29:31" x14ac:dyDescent="0.45">
      <c r="AC381" t="s">
        <v>19</v>
      </c>
      <c r="AD381" t="s">
        <v>608</v>
      </c>
      <c r="AE381">
        <v>1.1207401661566335E-4</v>
      </c>
    </row>
    <row r="382" spans="29:31" x14ac:dyDescent="0.45">
      <c r="AC382" t="s">
        <v>19</v>
      </c>
      <c r="AD382" t="s">
        <v>609</v>
      </c>
      <c r="AE382">
        <v>1.1207545748663412E-4</v>
      </c>
    </row>
    <row r="383" spans="29:31" x14ac:dyDescent="0.45">
      <c r="AC383" t="s">
        <v>19</v>
      </c>
      <c r="AD383" t="s">
        <v>610</v>
      </c>
      <c r="AE383">
        <v>1.1223395329341863E-4</v>
      </c>
    </row>
    <row r="384" spans="29:31" x14ac:dyDescent="0.45">
      <c r="AC384" t="s">
        <v>19</v>
      </c>
      <c r="AD384" t="s">
        <v>611</v>
      </c>
      <c r="AE384">
        <v>1.1215470539002638E-4</v>
      </c>
    </row>
    <row r="385" spans="29:31" x14ac:dyDescent="0.45">
      <c r="AC385" t="s">
        <v>19</v>
      </c>
      <c r="AD385" t="s">
        <v>612</v>
      </c>
      <c r="AE385">
        <v>1.126748598104737E-4</v>
      </c>
    </row>
    <row r="386" spans="29:31" x14ac:dyDescent="0.45">
      <c r="AC386" t="s">
        <v>19</v>
      </c>
      <c r="AD386" t="s">
        <v>613</v>
      </c>
      <c r="AE386">
        <v>1.1329443432790405E-4</v>
      </c>
    </row>
    <row r="387" spans="29:31" x14ac:dyDescent="0.45">
      <c r="AC387" t="s">
        <v>19</v>
      </c>
      <c r="AD387" t="s">
        <v>614</v>
      </c>
      <c r="AE387">
        <v>1.135912537478823E-4</v>
      </c>
    </row>
    <row r="388" spans="29:31" x14ac:dyDescent="0.45">
      <c r="AC388" t="s">
        <v>19</v>
      </c>
      <c r="AD388" t="s">
        <v>615</v>
      </c>
      <c r="AE388">
        <v>1.1363303900603458E-4</v>
      </c>
    </row>
    <row r="389" spans="29:31" x14ac:dyDescent="0.45">
      <c r="AC389" t="s">
        <v>19</v>
      </c>
      <c r="AD389" t="s">
        <v>616</v>
      </c>
      <c r="AE389">
        <v>1.1359557636079459E-4</v>
      </c>
    </row>
    <row r="390" spans="29:31" x14ac:dyDescent="0.45">
      <c r="AC390" t="s">
        <v>19</v>
      </c>
      <c r="AD390" t="s">
        <v>617</v>
      </c>
      <c r="AE390">
        <v>1.1342411271527318E-4</v>
      </c>
    </row>
    <row r="391" spans="29:31" x14ac:dyDescent="0.45">
      <c r="AC391" t="s">
        <v>19</v>
      </c>
      <c r="AD391" t="s">
        <v>618</v>
      </c>
      <c r="AE391">
        <v>1.1337224136032552E-4</v>
      </c>
    </row>
    <row r="392" spans="29:31" x14ac:dyDescent="0.45">
      <c r="AC392" t="s">
        <v>19</v>
      </c>
      <c r="AD392" t="s">
        <v>619</v>
      </c>
      <c r="AE392">
        <v>1.1335351003770553E-4</v>
      </c>
    </row>
    <row r="393" spans="29:31" x14ac:dyDescent="0.45">
      <c r="AC393" t="s">
        <v>19</v>
      </c>
      <c r="AD393" t="s">
        <v>620</v>
      </c>
      <c r="AE393">
        <v>1.1327570300528405E-4</v>
      </c>
    </row>
    <row r="394" spans="29:31" x14ac:dyDescent="0.45">
      <c r="AC394" t="s">
        <v>19</v>
      </c>
      <c r="AD394" t="s">
        <v>621</v>
      </c>
      <c r="AE394">
        <v>1.1324544471489793E-4</v>
      </c>
    </row>
    <row r="395" spans="29:31" x14ac:dyDescent="0.45">
      <c r="AC395" t="s">
        <v>19</v>
      </c>
      <c r="AD395" t="s">
        <v>622</v>
      </c>
      <c r="AE395">
        <v>1.1322094990839485E-4</v>
      </c>
    </row>
    <row r="396" spans="29:31" x14ac:dyDescent="0.45">
      <c r="AC396" t="s">
        <v>19</v>
      </c>
      <c r="AD396" t="s">
        <v>623</v>
      </c>
      <c r="AE396">
        <v>1.133376604570271E-4</v>
      </c>
    </row>
    <row r="397" spans="29:31" x14ac:dyDescent="0.45">
      <c r="AC397" t="s">
        <v>19</v>
      </c>
      <c r="AD397" t="s">
        <v>624</v>
      </c>
      <c r="AE397">
        <v>1.1322671339227794E-4</v>
      </c>
    </row>
    <row r="398" spans="29:31" x14ac:dyDescent="0.45">
      <c r="AC398" t="s">
        <v>19</v>
      </c>
      <c r="AD398" t="s">
        <v>625</v>
      </c>
      <c r="AE398">
        <v>1.1348174755410393E-4</v>
      </c>
    </row>
    <row r="399" spans="29:31" x14ac:dyDescent="0.45">
      <c r="AC399" t="s">
        <v>19</v>
      </c>
      <c r="AD399" t="s">
        <v>626</v>
      </c>
      <c r="AE399">
        <v>1.1328867084402096E-4</v>
      </c>
    </row>
    <row r="400" spans="29:31" x14ac:dyDescent="0.45">
      <c r="AC400" t="s">
        <v>19</v>
      </c>
      <c r="AD400" t="s">
        <v>627</v>
      </c>
      <c r="AE400">
        <v>1.128837861012351E-4</v>
      </c>
    </row>
    <row r="401" spans="29:31" x14ac:dyDescent="0.45">
      <c r="AC401" t="s">
        <v>19</v>
      </c>
      <c r="AD401" t="s">
        <v>628</v>
      </c>
      <c r="AE401">
        <v>1.1267774155241525E-4</v>
      </c>
    </row>
    <row r="402" spans="29:31" x14ac:dyDescent="0.45">
      <c r="AC402" t="s">
        <v>19</v>
      </c>
      <c r="AD402" t="s">
        <v>629</v>
      </c>
      <c r="AE402">
        <v>1.1228150203545397E-4</v>
      </c>
    </row>
    <row r="403" spans="29:31" x14ac:dyDescent="0.45">
      <c r="AC403" t="s">
        <v>19</v>
      </c>
      <c r="AD403" t="s">
        <v>630</v>
      </c>
      <c r="AE403">
        <v>1.1221089935788634E-4</v>
      </c>
    </row>
    <row r="404" spans="29:31" x14ac:dyDescent="0.45">
      <c r="AC404" t="s">
        <v>19</v>
      </c>
      <c r="AD404" t="s">
        <v>631</v>
      </c>
      <c r="AE404">
        <v>1.1210715664799102E-4</v>
      </c>
    </row>
    <row r="405" spans="29:31" x14ac:dyDescent="0.45">
      <c r="AC405" t="s">
        <v>19</v>
      </c>
      <c r="AD405" t="s">
        <v>632</v>
      </c>
      <c r="AE405">
        <v>1.1210715664799102E-4</v>
      </c>
    </row>
    <row r="406" spans="29:31" x14ac:dyDescent="0.45">
      <c r="AC406" t="s">
        <v>19</v>
      </c>
      <c r="AD406" t="s">
        <v>633</v>
      </c>
      <c r="AE406">
        <v>1.1210859751896179E-4</v>
      </c>
    </row>
    <row r="407" spans="29:31" x14ac:dyDescent="0.45">
      <c r="AC407" t="s">
        <v>19</v>
      </c>
      <c r="AD407" t="s">
        <v>634</v>
      </c>
      <c r="AE407">
        <v>1.1223395329341863E-4</v>
      </c>
    </row>
    <row r="408" spans="29:31" x14ac:dyDescent="0.45">
      <c r="AC408" t="s">
        <v>19</v>
      </c>
      <c r="AD408" t="s">
        <v>635</v>
      </c>
      <c r="AE408">
        <v>1.1215470539002638E-4</v>
      </c>
    </row>
    <row r="409" spans="29:31" x14ac:dyDescent="0.45">
      <c r="AC409" t="s">
        <v>19</v>
      </c>
      <c r="AD409" t="s">
        <v>636</v>
      </c>
      <c r="AE409">
        <v>1.1267485981047371E-4</v>
      </c>
    </row>
    <row r="410" spans="29:31" x14ac:dyDescent="0.45">
      <c r="AC410" t="s">
        <v>19</v>
      </c>
      <c r="AD410" t="s">
        <v>637</v>
      </c>
      <c r="AE410">
        <v>1.1337944571517936E-4</v>
      </c>
    </row>
    <row r="411" spans="29:31" x14ac:dyDescent="0.45">
      <c r="AC411" t="s">
        <v>19</v>
      </c>
      <c r="AD411" t="s">
        <v>638</v>
      </c>
      <c r="AE411">
        <v>1.1387510532912364E-4</v>
      </c>
    </row>
    <row r="412" spans="29:31" x14ac:dyDescent="0.45">
      <c r="AC412" t="s">
        <v>19</v>
      </c>
      <c r="AD412" t="s">
        <v>639</v>
      </c>
      <c r="AE412">
        <v>1.1397308455513587E-4</v>
      </c>
    </row>
    <row r="413" spans="29:31" x14ac:dyDescent="0.45">
      <c r="AC413" t="s">
        <v>19</v>
      </c>
      <c r="AD413" t="s">
        <v>640</v>
      </c>
      <c r="AE413">
        <v>1.1382611571611752E-4</v>
      </c>
    </row>
    <row r="414" spans="29:31" x14ac:dyDescent="0.45">
      <c r="AC414" t="s">
        <v>19</v>
      </c>
      <c r="AD414" t="s">
        <v>641</v>
      </c>
      <c r="AE414">
        <v>1.137094051674853E-4</v>
      </c>
    </row>
    <row r="415" spans="29:31" x14ac:dyDescent="0.45">
      <c r="AC415" t="s">
        <v>19</v>
      </c>
      <c r="AD415" t="s">
        <v>642</v>
      </c>
      <c r="AE415">
        <v>1.1369499645777762E-4</v>
      </c>
    </row>
    <row r="416" spans="29:31" x14ac:dyDescent="0.45">
      <c r="AC416" t="s">
        <v>19</v>
      </c>
      <c r="AD416" t="s">
        <v>643</v>
      </c>
      <c r="AE416">
        <v>1.1367626513515762E-4</v>
      </c>
    </row>
    <row r="417" spans="29:31" x14ac:dyDescent="0.45">
      <c r="AC417" t="s">
        <v>19</v>
      </c>
      <c r="AD417" t="s">
        <v>644</v>
      </c>
      <c r="AE417">
        <v>1.1373389997398835E-4</v>
      </c>
    </row>
    <row r="418" spans="29:31" x14ac:dyDescent="0.45">
      <c r="AC418" t="s">
        <v>19</v>
      </c>
      <c r="AD418" t="s">
        <v>645</v>
      </c>
      <c r="AE418">
        <v>1.1387942794203593E-4</v>
      </c>
    </row>
    <row r="419" spans="29:31" x14ac:dyDescent="0.45">
      <c r="AC419" t="s">
        <v>19</v>
      </c>
      <c r="AD419" t="s">
        <v>646</v>
      </c>
      <c r="AE419">
        <v>1.138088252644683E-4</v>
      </c>
    </row>
    <row r="420" spans="29:31" x14ac:dyDescent="0.45">
      <c r="AC420" t="s">
        <v>19</v>
      </c>
      <c r="AD420" t="s">
        <v>647</v>
      </c>
      <c r="AE420">
        <v>1.1385781487747442E-4</v>
      </c>
    </row>
    <row r="421" spans="29:31" x14ac:dyDescent="0.45">
      <c r="AC421" t="s">
        <v>19</v>
      </c>
      <c r="AD421" t="s">
        <v>648</v>
      </c>
      <c r="AE421">
        <v>1.1370652342554375E-4</v>
      </c>
    </row>
    <row r="422" spans="29:31" x14ac:dyDescent="0.45">
      <c r="AC422" t="s">
        <v>19</v>
      </c>
      <c r="AD422" t="s">
        <v>649</v>
      </c>
      <c r="AE422">
        <v>1.1365321119962532E-4</v>
      </c>
    </row>
    <row r="423" spans="29:31" x14ac:dyDescent="0.45">
      <c r="AC423" t="s">
        <v>19</v>
      </c>
      <c r="AD423" t="s">
        <v>650</v>
      </c>
      <c r="AE423">
        <v>1.1332757436023171E-4</v>
      </c>
    </row>
    <row r="424" spans="29:31" x14ac:dyDescent="0.45">
      <c r="AC424" t="s">
        <v>19</v>
      </c>
      <c r="AD424" t="s">
        <v>651</v>
      </c>
      <c r="AE424">
        <v>1.1280741993978437E-4</v>
      </c>
    </row>
    <row r="425" spans="29:31" x14ac:dyDescent="0.45">
      <c r="AC425" t="s">
        <v>19</v>
      </c>
      <c r="AD425" t="s">
        <v>652</v>
      </c>
      <c r="AE425">
        <v>1.1302499145637039E-4</v>
      </c>
    </row>
    <row r="426" spans="29:31" x14ac:dyDescent="0.45">
      <c r="AC426" t="s">
        <v>19</v>
      </c>
      <c r="AD426" t="s">
        <v>653</v>
      </c>
      <c r="AE426">
        <v>1.1268062329435677E-4</v>
      </c>
    </row>
    <row r="427" spans="29:31" x14ac:dyDescent="0.45">
      <c r="AC427" t="s">
        <v>19</v>
      </c>
      <c r="AD427" t="s">
        <v>654</v>
      </c>
      <c r="AE427">
        <v>1.1242414826156002E-4</v>
      </c>
    </row>
    <row r="428" spans="29:31" x14ac:dyDescent="0.45">
      <c r="AC428" t="s">
        <v>19</v>
      </c>
      <c r="AD428" t="s">
        <v>655</v>
      </c>
      <c r="AE428">
        <v>1.122887063903078E-4</v>
      </c>
    </row>
    <row r="429" spans="29:31" x14ac:dyDescent="0.45">
      <c r="AC429" t="s">
        <v>19</v>
      </c>
      <c r="AD429" t="s">
        <v>656</v>
      </c>
      <c r="AE429">
        <v>1.122887063903078E-4</v>
      </c>
    </row>
    <row r="430" spans="29:31" x14ac:dyDescent="0.45">
      <c r="AC430" t="s">
        <v>19</v>
      </c>
      <c r="AD430" t="s">
        <v>657</v>
      </c>
      <c r="AE430">
        <v>1.122887063903078E-4</v>
      </c>
    </row>
    <row r="431" spans="29:31" x14ac:dyDescent="0.45">
      <c r="AC431" t="s">
        <v>19</v>
      </c>
      <c r="AD431" t="s">
        <v>658</v>
      </c>
      <c r="AE431">
        <v>1.1226132984186322E-4</v>
      </c>
    </row>
    <row r="432" spans="29:31" x14ac:dyDescent="0.45">
      <c r="AC432" t="s">
        <v>19</v>
      </c>
      <c r="AD432" t="s">
        <v>659</v>
      </c>
      <c r="AE432">
        <v>1.1226853419671704E-4</v>
      </c>
    </row>
    <row r="433" spans="29:31" x14ac:dyDescent="0.45">
      <c r="AC433" t="s">
        <v>19</v>
      </c>
      <c r="AD433" t="s">
        <v>660</v>
      </c>
      <c r="AE433">
        <v>1.126748598104737E-4</v>
      </c>
    </row>
    <row r="434" spans="29:31" x14ac:dyDescent="0.45">
      <c r="AC434" t="s">
        <v>19</v>
      </c>
      <c r="AD434" t="s">
        <v>661</v>
      </c>
      <c r="AE434">
        <v>1.1350336061866541E-4</v>
      </c>
    </row>
    <row r="435" spans="29:31" x14ac:dyDescent="0.45">
      <c r="AC435" t="s">
        <v>19</v>
      </c>
      <c r="AD435" t="s">
        <v>662</v>
      </c>
      <c r="AE435">
        <v>1.1397596629707741E-4</v>
      </c>
    </row>
    <row r="436" spans="29:31" x14ac:dyDescent="0.45">
      <c r="AC436" t="s">
        <v>19</v>
      </c>
      <c r="AD436" t="s">
        <v>663</v>
      </c>
      <c r="AE436">
        <v>1.1399037500678509E-4</v>
      </c>
    </row>
    <row r="437" spans="29:31" x14ac:dyDescent="0.45">
      <c r="AC437" t="s">
        <v>19</v>
      </c>
      <c r="AD437" t="s">
        <v>664</v>
      </c>
      <c r="AE437">
        <v>1.1397308455513586E-4</v>
      </c>
    </row>
    <row r="438" spans="29:31" x14ac:dyDescent="0.45">
      <c r="AC438" t="s">
        <v>19</v>
      </c>
      <c r="AD438" t="s">
        <v>665</v>
      </c>
      <c r="AE438">
        <v>1.1370940516748527E-4</v>
      </c>
    </row>
    <row r="439" spans="29:31" x14ac:dyDescent="0.45">
      <c r="AC439" t="s">
        <v>19</v>
      </c>
      <c r="AD439" t="s">
        <v>666</v>
      </c>
      <c r="AE439">
        <v>1.1369499645777761E-4</v>
      </c>
    </row>
    <row r="440" spans="29:31" x14ac:dyDescent="0.45">
      <c r="AC440" t="s">
        <v>19</v>
      </c>
      <c r="AD440" t="s">
        <v>667</v>
      </c>
      <c r="AE440">
        <v>1.136762651351576E-4</v>
      </c>
    </row>
    <row r="441" spans="29:31" x14ac:dyDescent="0.45">
      <c r="AC441" t="s">
        <v>19</v>
      </c>
      <c r="AD441" t="s">
        <v>668</v>
      </c>
      <c r="AE441">
        <v>1.1370940516748527E-4</v>
      </c>
    </row>
    <row r="442" spans="29:31" x14ac:dyDescent="0.45">
      <c r="AC442" t="s">
        <v>19</v>
      </c>
      <c r="AD442" t="s">
        <v>669</v>
      </c>
      <c r="AE442">
        <v>1.1383476094194212E-4</v>
      </c>
    </row>
    <row r="443" spans="29:31" x14ac:dyDescent="0.45">
      <c r="AC443" t="s">
        <v>19</v>
      </c>
      <c r="AD443" t="s">
        <v>670</v>
      </c>
      <c r="AE443">
        <v>1.1379873916767289E-4</v>
      </c>
    </row>
    <row r="444" spans="29:31" x14ac:dyDescent="0.45">
      <c r="AC444" t="s">
        <v>19</v>
      </c>
      <c r="AD444" t="s">
        <v>671</v>
      </c>
      <c r="AE444">
        <v>1.1379297568378983E-4</v>
      </c>
    </row>
    <row r="445" spans="29:31" x14ac:dyDescent="0.45">
      <c r="AC445" t="s">
        <v>19</v>
      </c>
      <c r="AD445" t="s">
        <v>672</v>
      </c>
      <c r="AE445">
        <v>1.1370652342554375E-4</v>
      </c>
    </row>
    <row r="446" spans="29:31" x14ac:dyDescent="0.45">
      <c r="AC446" t="s">
        <v>19</v>
      </c>
      <c r="AD446" t="s">
        <v>673</v>
      </c>
      <c r="AE446">
        <v>1.1365321119962532E-4</v>
      </c>
    </row>
    <row r="447" spans="29:31" x14ac:dyDescent="0.45">
      <c r="AC447" t="s">
        <v>19</v>
      </c>
      <c r="AD447" t="s">
        <v>674</v>
      </c>
      <c r="AE447">
        <v>1.1332757436023169E-4</v>
      </c>
    </row>
    <row r="448" spans="29:31" x14ac:dyDescent="0.45">
      <c r="AC448" t="s">
        <v>19</v>
      </c>
      <c r="AD448" t="s">
        <v>675</v>
      </c>
      <c r="AE448">
        <v>1.1280741993978437E-4</v>
      </c>
    </row>
    <row r="449" spans="29:31" x14ac:dyDescent="0.45">
      <c r="AC449" t="s">
        <v>19</v>
      </c>
      <c r="AD449" t="s">
        <v>676</v>
      </c>
      <c r="AE449">
        <v>1.1302355058539961E-4</v>
      </c>
    </row>
    <row r="450" spans="29:31" x14ac:dyDescent="0.45">
      <c r="AC450" t="s">
        <v>19</v>
      </c>
      <c r="AD450" t="s">
        <v>677</v>
      </c>
      <c r="AE450">
        <v>1.1263307455232142E-4</v>
      </c>
    </row>
    <row r="451" spans="29:31" x14ac:dyDescent="0.45">
      <c r="AC451" t="s">
        <v>19</v>
      </c>
      <c r="AD451" t="s">
        <v>678</v>
      </c>
      <c r="AE451">
        <v>1.1269521153193942E-4</v>
      </c>
    </row>
    <row r="452" spans="29:31" x14ac:dyDescent="0.45">
      <c r="AC452" t="s">
        <v>19</v>
      </c>
      <c r="AD452" t="s">
        <v>679</v>
      </c>
      <c r="AE452">
        <v>1.1267503933834867E-4</v>
      </c>
    </row>
    <row r="453" spans="29:31" x14ac:dyDescent="0.45">
      <c r="AC453" t="s">
        <v>19</v>
      </c>
      <c r="AD453" t="s">
        <v>680</v>
      </c>
      <c r="AE453">
        <v>1.1268800717708559E-4</v>
      </c>
    </row>
    <row r="454" spans="29:31" x14ac:dyDescent="0.45">
      <c r="AC454" t="s">
        <v>19</v>
      </c>
      <c r="AD454" t="s">
        <v>681</v>
      </c>
      <c r="AE454">
        <v>1.1295745004861924E-4</v>
      </c>
    </row>
    <row r="455" spans="29:31" x14ac:dyDescent="0.45">
      <c r="AC455" t="s">
        <v>19</v>
      </c>
      <c r="AD455" t="s">
        <v>682</v>
      </c>
      <c r="AE455">
        <v>1.1376145605030792E-4</v>
      </c>
    </row>
    <row r="456" spans="29:31" x14ac:dyDescent="0.45">
      <c r="AC456" t="s">
        <v>19</v>
      </c>
      <c r="AD456" t="s">
        <v>683</v>
      </c>
      <c r="AE456">
        <v>1.1456834379393812E-4</v>
      </c>
    </row>
    <row r="457" spans="29:31" x14ac:dyDescent="0.45">
      <c r="AC457" t="s">
        <v>19</v>
      </c>
      <c r="AD457" t="s">
        <v>684</v>
      </c>
      <c r="AE457">
        <v>1.1527437056961454E-4</v>
      </c>
    </row>
    <row r="458" spans="29:31" x14ac:dyDescent="0.45">
      <c r="AC458" t="s">
        <v>19</v>
      </c>
      <c r="AD458" t="s">
        <v>685</v>
      </c>
      <c r="AE458">
        <v>1.1576426669967576E-4</v>
      </c>
    </row>
    <row r="459" spans="29:31" x14ac:dyDescent="0.45">
      <c r="AC459" t="s">
        <v>19</v>
      </c>
      <c r="AD459" t="s">
        <v>686</v>
      </c>
      <c r="AE459">
        <v>1.1573256753831884E-4</v>
      </c>
    </row>
    <row r="460" spans="29:31" x14ac:dyDescent="0.45">
      <c r="AC460" t="s">
        <v>19</v>
      </c>
      <c r="AD460" t="s">
        <v>687</v>
      </c>
      <c r="AE460">
        <v>1.1567205095754659E-4</v>
      </c>
    </row>
    <row r="461" spans="29:31" x14ac:dyDescent="0.45">
      <c r="AC461" t="s">
        <v>19</v>
      </c>
      <c r="AD461" t="s">
        <v>688</v>
      </c>
      <c r="AE461">
        <v>1.1563170657036507E-4</v>
      </c>
    </row>
    <row r="462" spans="29:31" x14ac:dyDescent="0.45">
      <c r="AC462" t="s">
        <v>19</v>
      </c>
      <c r="AD462" t="s">
        <v>689</v>
      </c>
      <c r="AE462">
        <v>1.1557407173153434E-4</v>
      </c>
    </row>
    <row r="463" spans="29:31" x14ac:dyDescent="0.45">
      <c r="AC463" t="s">
        <v>19</v>
      </c>
      <c r="AD463" t="s">
        <v>690</v>
      </c>
      <c r="AE463">
        <v>1.1557407173153434E-4</v>
      </c>
    </row>
    <row r="464" spans="29:31" x14ac:dyDescent="0.45">
      <c r="AC464" t="s">
        <v>19</v>
      </c>
      <c r="AD464" t="s">
        <v>691</v>
      </c>
      <c r="AE464">
        <v>1.1555101779600205E-4</v>
      </c>
    </row>
    <row r="465" spans="29:31" x14ac:dyDescent="0.45">
      <c r="AC465" t="s">
        <v>19</v>
      </c>
      <c r="AD465" t="s">
        <v>692</v>
      </c>
      <c r="AE465">
        <v>1.1559856653803739E-4</v>
      </c>
    </row>
    <row r="466" spans="29:31" x14ac:dyDescent="0.45">
      <c r="AC466" t="s">
        <v>19</v>
      </c>
      <c r="AD466" t="s">
        <v>693</v>
      </c>
      <c r="AE466">
        <v>1.1564179266716045E-4</v>
      </c>
    </row>
    <row r="467" spans="29:31" x14ac:dyDescent="0.45">
      <c r="AC467" t="s">
        <v>19</v>
      </c>
      <c r="AD467" t="s">
        <v>694</v>
      </c>
      <c r="AE467">
        <v>1.1574265363511422E-4</v>
      </c>
    </row>
    <row r="468" spans="29:31" x14ac:dyDescent="0.45">
      <c r="AC468" t="s">
        <v>19</v>
      </c>
      <c r="AD468" t="s">
        <v>695</v>
      </c>
      <c r="AE468">
        <v>1.1572392231249424E-4</v>
      </c>
    </row>
    <row r="469" spans="29:31" x14ac:dyDescent="0.45">
      <c r="AC469" t="s">
        <v>19</v>
      </c>
      <c r="AD469" t="s">
        <v>696</v>
      </c>
      <c r="AE469">
        <v>1.1539108111824677E-4</v>
      </c>
    </row>
    <row r="470" spans="29:31" x14ac:dyDescent="0.45">
      <c r="AC470" t="s">
        <v>19</v>
      </c>
      <c r="AD470" t="s">
        <v>697</v>
      </c>
      <c r="AE470">
        <v>1.151086704079762E-4</v>
      </c>
    </row>
    <row r="471" spans="29:31" x14ac:dyDescent="0.45">
      <c r="AC471" t="s">
        <v>19</v>
      </c>
      <c r="AD471" t="s">
        <v>698</v>
      </c>
      <c r="AE471">
        <v>1.1443290192268591E-4</v>
      </c>
    </row>
    <row r="472" spans="29:31" x14ac:dyDescent="0.45">
      <c r="AC472" t="s">
        <v>19</v>
      </c>
      <c r="AD472" t="s">
        <v>699</v>
      </c>
      <c r="AE472">
        <v>1.1402657630892926E-4</v>
      </c>
    </row>
    <row r="473" spans="29:31" x14ac:dyDescent="0.45">
      <c r="AC473" t="s">
        <v>19</v>
      </c>
      <c r="AD473" t="s">
        <v>700</v>
      </c>
      <c r="AE473">
        <v>1.1348192708197887E-4</v>
      </c>
    </row>
    <row r="474" spans="29:31" x14ac:dyDescent="0.45">
      <c r="AC474" t="s">
        <v>19</v>
      </c>
      <c r="AD474" t="s">
        <v>701</v>
      </c>
      <c r="AE474">
        <v>1.1316781721035139E-4</v>
      </c>
    </row>
    <row r="475" spans="29:31" x14ac:dyDescent="0.45">
      <c r="AC475" t="s">
        <v>19</v>
      </c>
      <c r="AD475" t="s">
        <v>328</v>
      </c>
      <c r="AE475">
        <v>5.6076358451409368E-2</v>
      </c>
    </row>
    <row r="476" spans="29:31" x14ac:dyDescent="0.45">
      <c r="AC476" t="s">
        <v>19</v>
      </c>
      <c r="AD476" t="s">
        <v>329</v>
      </c>
      <c r="AE476">
        <v>2.1391004823200895E-2</v>
      </c>
    </row>
    <row r="477" spans="29:31" x14ac:dyDescent="0.45">
      <c r="AC477" t="s">
        <v>19</v>
      </c>
      <c r="AD477" t="s">
        <v>330</v>
      </c>
      <c r="AE477">
        <v>1.4269721913862622E-2</v>
      </c>
    </row>
    <row r="478" spans="29:31" x14ac:dyDescent="0.45">
      <c r="AC478" t="s">
        <v>19</v>
      </c>
      <c r="AD478" t="s">
        <v>331</v>
      </c>
      <c r="AE478">
        <v>7.1334625916541798E-3</v>
      </c>
    </row>
    <row r="479" spans="29:31" x14ac:dyDescent="0.45">
      <c r="AC479" t="s">
        <v>19</v>
      </c>
      <c r="AD479" t="s">
        <v>332</v>
      </c>
      <c r="AE479">
        <v>7.129458411226414E-3</v>
      </c>
    </row>
    <row r="480" spans="29:31" x14ac:dyDescent="0.45">
      <c r="AC480" t="s">
        <v>19</v>
      </c>
      <c r="AD480" t="s">
        <v>333</v>
      </c>
      <c r="AE480">
        <v>2.1367181462570214E-2</v>
      </c>
    </row>
    <row r="481" spans="29:31" x14ac:dyDescent="0.45">
      <c r="AC481" t="s">
        <v>19</v>
      </c>
      <c r="AD481" t="s">
        <v>334</v>
      </c>
      <c r="AE481">
        <v>3.5357581893523587E-2</v>
      </c>
    </row>
    <row r="482" spans="29:31" x14ac:dyDescent="0.45">
      <c r="AC482" t="s">
        <v>19</v>
      </c>
      <c r="AD482" t="s">
        <v>335</v>
      </c>
      <c r="AE482">
        <v>7.0010119685372813E-3</v>
      </c>
    </row>
    <row r="483" spans="29:31" x14ac:dyDescent="0.45">
      <c r="AC483" t="s">
        <v>19</v>
      </c>
      <c r="AD483" t="s">
        <v>337</v>
      </c>
      <c r="AE483">
        <v>5.4298230362257068E-2</v>
      </c>
    </row>
    <row r="484" spans="29:31" x14ac:dyDescent="0.45">
      <c r="AC484" t="s">
        <v>19</v>
      </c>
      <c r="AD484" t="s">
        <v>338</v>
      </c>
      <c r="AE484">
        <v>2.0702199106670142E-2</v>
      </c>
    </row>
    <row r="485" spans="29:31" x14ac:dyDescent="0.45">
      <c r="AC485" t="s">
        <v>19</v>
      </c>
      <c r="AD485" t="s">
        <v>339</v>
      </c>
      <c r="AE485">
        <v>1.3793092689611973E-2</v>
      </c>
    </row>
    <row r="486" spans="29:31" x14ac:dyDescent="0.45">
      <c r="AC486" t="s">
        <v>19</v>
      </c>
      <c r="AD486" t="s">
        <v>340</v>
      </c>
      <c r="AE486">
        <v>6.8936804524451275E-3</v>
      </c>
    </row>
    <row r="487" spans="29:31" x14ac:dyDescent="0.45">
      <c r="AC487" t="s">
        <v>19</v>
      </c>
      <c r="AD487" t="s">
        <v>341</v>
      </c>
      <c r="AE487">
        <v>6.8911272290849267E-3</v>
      </c>
    </row>
    <row r="488" spans="29:31" x14ac:dyDescent="0.45">
      <c r="AC488" t="s">
        <v>19</v>
      </c>
      <c r="AD488" t="s">
        <v>342</v>
      </c>
      <c r="AE488">
        <v>2.0670792442120309E-2</v>
      </c>
    </row>
    <row r="489" spans="29:31" x14ac:dyDescent="0.45">
      <c r="AC489" t="s">
        <v>19</v>
      </c>
      <c r="AD489" t="s">
        <v>343</v>
      </c>
      <c r="AE489">
        <v>3.4240188472649542E-2</v>
      </c>
    </row>
    <row r="490" spans="29:31" x14ac:dyDescent="0.45">
      <c r="AC490" t="s">
        <v>19</v>
      </c>
      <c r="AD490" t="s">
        <v>344</v>
      </c>
      <c r="AE490">
        <v>6.7720262755121951E-3</v>
      </c>
    </row>
    <row r="491" spans="29:31" x14ac:dyDescent="0.45">
      <c r="AC491" t="s">
        <v>19</v>
      </c>
      <c r="AD491" t="s">
        <v>702</v>
      </c>
      <c r="AE491">
        <v>1.1242889267782909E-4</v>
      </c>
    </row>
    <row r="492" spans="29:31" x14ac:dyDescent="0.45">
      <c r="AC492" t="s">
        <v>19</v>
      </c>
      <c r="AD492" t="s">
        <v>703</v>
      </c>
      <c r="AE492">
        <v>1.1236549435511527E-4</v>
      </c>
    </row>
    <row r="493" spans="29:31" x14ac:dyDescent="0.45">
      <c r="AC493" t="s">
        <v>19</v>
      </c>
      <c r="AD493" t="s">
        <v>704</v>
      </c>
      <c r="AE493">
        <v>1.1237846219385219E-4</v>
      </c>
    </row>
    <row r="494" spans="29:31" x14ac:dyDescent="0.45">
      <c r="AC494" t="s">
        <v>19</v>
      </c>
      <c r="AD494" t="s">
        <v>705</v>
      </c>
      <c r="AE494">
        <v>1.1261332416208743E-4</v>
      </c>
    </row>
    <row r="495" spans="29:31" x14ac:dyDescent="0.45">
      <c r="AC495" t="s">
        <v>19</v>
      </c>
      <c r="AD495" t="s">
        <v>706</v>
      </c>
      <c r="AE495">
        <v>1.1336689967979921E-4</v>
      </c>
    </row>
    <row r="496" spans="29:31" x14ac:dyDescent="0.45">
      <c r="AC496" t="s">
        <v>19</v>
      </c>
      <c r="AD496" t="s">
        <v>707</v>
      </c>
      <c r="AE496">
        <v>1.1414064739110173E-4</v>
      </c>
    </row>
    <row r="497" spans="29:31" x14ac:dyDescent="0.45">
      <c r="AC497" t="s">
        <v>19</v>
      </c>
      <c r="AD497" t="s">
        <v>708</v>
      </c>
      <c r="AE497">
        <v>1.1491727684434581E-4</v>
      </c>
    </row>
    <row r="498" spans="29:31" x14ac:dyDescent="0.45">
      <c r="AC498" t="s">
        <v>19</v>
      </c>
      <c r="AD498" t="s">
        <v>709</v>
      </c>
      <c r="AE498">
        <v>1.1545183997450083E-4</v>
      </c>
    </row>
    <row r="499" spans="29:31" x14ac:dyDescent="0.45">
      <c r="AC499" t="s">
        <v>19</v>
      </c>
      <c r="AD499" t="s">
        <v>710</v>
      </c>
      <c r="AE499">
        <v>1.155397331037177E-4</v>
      </c>
    </row>
    <row r="500" spans="29:31" x14ac:dyDescent="0.45">
      <c r="AC500" t="s">
        <v>19</v>
      </c>
      <c r="AD500" t="s">
        <v>711</v>
      </c>
      <c r="AE500">
        <v>1.1554981920051306E-4</v>
      </c>
    </row>
    <row r="501" spans="29:31" x14ac:dyDescent="0.45">
      <c r="AC501" t="s">
        <v>19</v>
      </c>
      <c r="AD501" t="s">
        <v>712</v>
      </c>
      <c r="AE501">
        <v>1.1546048520032544E-4</v>
      </c>
    </row>
    <row r="502" spans="29:31" x14ac:dyDescent="0.45">
      <c r="AC502" t="s">
        <v>19</v>
      </c>
      <c r="AD502" t="s">
        <v>713</v>
      </c>
      <c r="AE502">
        <v>1.1543022690993932E-4</v>
      </c>
    </row>
    <row r="503" spans="29:31" x14ac:dyDescent="0.45">
      <c r="AC503" t="s">
        <v>19</v>
      </c>
      <c r="AD503" t="s">
        <v>714</v>
      </c>
      <c r="AE503">
        <v>1.1542878603896853E-4</v>
      </c>
    </row>
    <row r="504" spans="29:31" x14ac:dyDescent="0.45">
      <c r="AC504" t="s">
        <v>19</v>
      </c>
      <c r="AD504" t="s">
        <v>715</v>
      </c>
      <c r="AE504">
        <v>1.1537115120013781E-4</v>
      </c>
    </row>
    <row r="505" spans="29:31" x14ac:dyDescent="0.45">
      <c r="AC505" t="s">
        <v>19</v>
      </c>
      <c r="AD505" t="s">
        <v>716</v>
      </c>
      <c r="AE505">
        <v>1.1533512942586859E-4</v>
      </c>
    </row>
    <row r="506" spans="29:31" x14ac:dyDescent="0.45">
      <c r="AC506" t="s">
        <v>19</v>
      </c>
      <c r="AD506" t="s">
        <v>717</v>
      </c>
      <c r="AE506">
        <v>1.1531639810324861E-4</v>
      </c>
    </row>
    <row r="507" spans="29:31" x14ac:dyDescent="0.45">
      <c r="AC507" t="s">
        <v>19</v>
      </c>
      <c r="AD507" t="s">
        <v>718</v>
      </c>
      <c r="AE507">
        <v>1.1530054852257016E-4</v>
      </c>
    </row>
    <row r="508" spans="29:31" x14ac:dyDescent="0.45">
      <c r="AC508" t="s">
        <v>19</v>
      </c>
      <c r="AD508" t="s">
        <v>719</v>
      </c>
      <c r="AE508">
        <v>1.1529190329674555E-4</v>
      </c>
    </row>
    <row r="509" spans="29:31" x14ac:dyDescent="0.45">
      <c r="AC509" t="s">
        <v>19</v>
      </c>
      <c r="AD509" t="s">
        <v>720</v>
      </c>
      <c r="AE509">
        <v>1.1517951536102564E-4</v>
      </c>
    </row>
    <row r="510" spans="29:31" x14ac:dyDescent="0.45">
      <c r="AC510" t="s">
        <v>19</v>
      </c>
      <c r="AD510" t="s">
        <v>721</v>
      </c>
      <c r="AE510">
        <v>1.1500516997356268E-4</v>
      </c>
    </row>
    <row r="511" spans="29:31" x14ac:dyDescent="0.45">
      <c r="AC511" t="s">
        <v>19</v>
      </c>
      <c r="AD511" t="s">
        <v>722</v>
      </c>
      <c r="AE511">
        <v>1.1437118674642466E-4</v>
      </c>
    </row>
    <row r="512" spans="29:31" x14ac:dyDescent="0.45">
      <c r="AC512" t="s">
        <v>19</v>
      </c>
      <c r="AD512" t="s">
        <v>723</v>
      </c>
      <c r="AE512">
        <v>1.1400520551984951E-4</v>
      </c>
    </row>
    <row r="513" spans="29:31" x14ac:dyDescent="0.45">
      <c r="AC513" t="s">
        <v>19</v>
      </c>
      <c r="AD513" t="s">
        <v>724</v>
      </c>
      <c r="AE513">
        <v>1.1332079180873461E-4</v>
      </c>
    </row>
    <row r="514" spans="29:31" x14ac:dyDescent="0.45">
      <c r="AC514" t="s">
        <v>19</v>
      </c>
      <c r="AD514" t="s">
        <v>725</v>
      </c>
      <c r="AE514">
        <v>1.1286403571100109E-4</v>
      </c>
    </row>
    <row r="515" spans="29:31" x14ac:dyDescent="0.45">
      <c r="AC515" t="s">
        <v>19</v>
      </c>
      <c r="AD515" t="s">
        <v>726</v>
      </c>
      <c r="AE515">
        <v>5.5342270340135051E-2</v>
      </c>
    </row>
    <row r="516" spans="29:31" x14ac:dyDescent="0.45">
      <c r="AC516" t="s">
        <v>19</v>
      </c>
      <c r="AD516" t="s">
        <v>727</v>
      </c>
      <c r="AE516">
        <v>2.1069640926739144E-2</v>
      </c>
    </row>
    <row r="517" spans="29:31" x14ac:dyDescent="0.45">
      <c r="AC517" t="s">
        <v>19</v>
      </c>
      <c r="AD517" t="s">
        <v>728</v>
      </c>
      <c r="AE517">
        <v>1.4034051163434513E-2</v>
      </c>
    </row>
    <row r="518" spans="29:31" x14ac:dyDescent="0.45">
      <c r="AC518" t="s">
        <v>19</v>
      </c>
      <c r="AD518" t="s">
        <v>729</v>
      </c>
      <c r="AE518">
        <v>7.0132332093221948E-3</v>
      </c>
    </row>
    <row r="519" spans="29:31" x14ac:dyDescent="0.45">
      <c r="AC519" t="s">
        <v>19</v>
      </c>
      <c r="AD519" t="s">
        <v>730</v>
      </c>
      <c r="AE519">
        <v>7.0136078357745935E-3</v>
      </c>
    </row>
    <row r="520" spans="29:31" x14ac:dyDescent="0.45">
      <c r="AC520" t="s">
        <v>19</v>
      </c>
      <c r="AD520" t="s">
        <v>731</v>
      </c>
      <c r="AE520">
        <v>2.10896848828135E-2</v>
      </c>
    </row>
    <row r="521" spans="29:31" x14ac:dyDescent="0.45">
      <c r="AC521" t="s">
        <v>19</v>
      </c>
      <c r="AD521" t="s">
        <v>732</v>
      </c>
      <c r="AE521">
        <v>3.478797420654281E-2</v>
      </c>
    </row>
    <row r="522" spans="29:31" x14ac:dyDescent="0.45">
      <c r="AC522" t="s">
        <v>19</v>
      </c>
      <c r="AD522" t="s">
        <v>733</v>
      </c>
      <c r="AE522">
        <v>6.8890603899323588E-3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92D73-8125-46FA-B8CE-86F420B2B997}">
  <dimension ref="A9:AM76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104</v>
      </c>
      <c r="C10" t="s">
        <v>140</v>
      </c>
      <c r="D10" t="s">
        <v>141</v>
      </c>
      <c r="E10" t="s">
        <v>142</v>
      </c>
      <c r="F10" t="s">
        <v>143</v>
      </c>
      <c r="G10" t="s">
        <v>144</v>
      </c>
      <c r="I10" t="s">
        <v>13</v>
      </c>
      <c r="J10" t="s">
        <v>134</v>
      </c>
      <c r="K10" t="s">
        <v>235</v>
      </c>
      <c r="L10" t="s">
        <v>30</v>
      </c>
      <c r="N10" t="s">
        <v>13</v>
      </c>
      <c r="O10" t="s">
        <v>134</v>
      </c>
      <c r="P10" t="s">
        <v>235</v>
      </c>
      <c r="Q10" t="s">
        <v>30</v>
      </c>
      <c r="S10" t="s">
        <v>13</v>
      </c>
      <c r="T10" t="s">
        <v>134</v>
      </c>
      <c r="U10" t="s">
        <v>235</v>
      </c>
      <c r="V10" t="s">
        <v>30</v>
      </c>
      <c r="X10" t="s">
        <v>348</v>
      </c>
      <c r="Y10" t="s">
        <v>235</v>
      </c>
      <c r="Z10" t="s">
        <v>134</v>
      </c>
      <c r="AA10" t="s">
        <v>13</v>
      </c>
      <c r="AC10" t="s">
        <v>13</v>
      </c>
      <c r="AD10" t="s">
        <v>134</v>
      </c>
      <c r="AE10" t="s">
        <v>235</v>
      </c>
      <c r="AG10" t="s">
        <v>13</v>
      </c>
      <c r="AH10" t="s">
        <v>134</v>
      </c>
      <c r="AI10" t="s">
        <v>354</v>
      </c>
      <c r="AK10" t="s">
        <v>134</v>
      </c>
      <c r="AL10" t="s">
        <v>355</v>
      </c>
      <c r="AM10" t="s">
        <v>356</v>
      </c>
    </row>
    <row r="11" spans="1:39" x14ac:dyDescent="0.45">
      <c r="A11" t="str">
        <f>IFERROR(IF(Veda!D5=A10,"ok","x"),"")</f>
        <v>ok</v>
      </c>
      <c r="C11" t="s">
        <v>145</v>
      </c>
      <c r="D11" t="s">
        <v>146</v>
      </c>
      <c r="E11" t="s">
        <v>736</v>
      </c>
      <c r="F11" t="s">
        <v>359</v>
      </c>
      <c r="G11" t="s">
        <v>149</v>
      </c>
      <c r="I11" t="s">
        <v>236</v>
      </c>
      <c r="J11" t="s">
        <v>237</v>
      </c>
      <c r="K11">
        <v>6.132459194036345E-4</v>
      </c>
      <c r="L11" t="s">
        <v>238</v>
      </c>
      <c r="N11" t="s">
        <v>346</v>
      </c>
      <c r="O11" t="s">
        <v>237</v>
      </c>
      <c r="P11">
        <v>6.5113385132715182E-2</v>
      </c>
      <c r="Q11" t="s">
        <v>238</v>
      </c>
      <c r="S11" t="s">
        <v>347</v>
      </c>
      <c r="T11" t="s">
        <v>237</v>
      </c>
      <c r="U11">
        <v>0</v>
      </c>
      <c r="V11" t="s">
        <v>238</v>
      </c>
      <c r="X11">
        <v>5.3881278538812784E-2</v>
      </c>
      <c r="Y11">
        <v>2.9864505382492607E-2</v>
      </c>
      <c r="Z11" t="s">
        <v>237</v>
      </c>
      <c r="AA11" t="s">
        <v>25</v>
      </c>
      <c r="AC11" t="s">
        <v>22</v>
      </c>
      <c r="AD11" t="s">
        <v>237</v>
      </c>
      <c r="AE11">
        <v>5.8930625207687361E-2</v>
      </c>
      <c r="AG11" t="s">
        <v>97</v>
      </c>
      <c r="AH11" t="s">
        <v>237</v>
      </c>
      <c r="AI11">
        <v>0.21542971678086897</v>
      </c>
      <c r="AK11" t="s">
        <v>363</v>
      </c>
      <c r="AL11">
        <v>0.16013344453711426</v>
      </c>
      <c r="AM11" t="s">
        <v>357</v>
      </c>
    </row>
    <row r="12" spans="1:39" x14ac:dyDescent="0.45">
      <c r="C12" t="s">
        <v>150</v>
      </c>
      <c r="D12" t="s">
        <v>149</v>
      </c>
      <c r="E12" t="s">
        <v>737</v>
      </c>
      <c r="F12" t="s">
        <v>150</v>
      </c>
      <c r="G12" t="s">
        <v>149</v>
      </c>
      <c r="I12" t="s">
        <v>236</v>
      </c>
      <c r="J12" t="s">
        <v>239</v>
      </c>
      <c r="K12">
        <v>2.5757167781414073E-2</v>
      </c>
      <c r="L12" t="s">
        <v>238</v>
      </c>
      <c r="N12" t="s">
        <v>346</v>
      </c>
      <c r="O12" t="s">
        <v>239</v>
      </c>
      <c r="P12">
        <v>2.3017609793846341E-2</v>
      </c>
      <c r="Q12" t="s">
        <v>238</v>
      </c>
      <c r="S12" t="s">
        <v>347</v>
      </c>
      <c r="T12" t="s">
        <v>239</v>
      </c>
      <c r="U12">
        <v>0</v>
      </c>
      <c r="V12" t="s">
        <v>238</v>
      </c>
      <c r="X12">
        <v>2.0205479452054795E-2</v>
      </c>
      <c r="Y12">
        <v>2.5444480355352253E-2</v>
      </c>
      <c r="Z12" t="s">
        <v>239</v>
      </c>
      <c r="AA12" t="s">
        <v>25</v>
      </c>
      <c r="AC12" t="s">
        <v>22</v>
      </c>
      <c r="AD12" t="s">
        <v>239</v>
      </c>
      <c r="AE12">
        <v>2.6521046359627348E-2</v>
      </c>
      <c r="AG12" t="s">
        <v>97</v>
      </c>
      <c r="AH12" t="s">
        <v>239</v>
      </c>
      <c r="AI12">
        <v>6.4420394445824813E-2</v>
      </c>
      <c r="AK12" t="s">
        <v>145</v>
      </c>
      <c r="AL12">
        <v>0.17653172515557836</v>
      </c>
      <c r="AM12" t="s">
        <v>357</v>
      </c>
    </row>
    <row r="13" spans="1:39" x14ac:dyDescent="0.45">
      <c r="C13" t="s">
        <v>152</v>
      </c>
      <c r="D13" t="s">
        <v>153</v>
      </c>
      <c r="E13" t="s">
        <v>738</v>
      </c>
      <c r="F13" t="s">
        <v>155</v>
      </c>
      <c r="G13" t="s">
        <v>149</v>
      </c>
      <c r="I13" t="s">
        <v>236</v>
      </c>
      <c r="J13" t="s">
        <v>240</v>
      </c>
      <c r="K13">
        <v>2.5919636840565051E-2</v>
      </c>
      <c r="L13" t="s">
        <v>238</v>
      </c>
      <c r="N13" t="s">
        <v>346</v>
      </c>
      <c r="O13" t="s">
        <v>240</v>
      </c>
      <c r="P13">
        <v>1.5092886016837939E-2</v>
      </c>
      <c r="Q13" t="s">
        <v>238</v>
      </c>
      <c r="S13" t="s">
        <v>347</v>
      </c>
      <c r="T13" t="s">
        <v>240</v>
      </c>
      <c r="U13">
        <v>0</v>
      </c>
      <c r="V13" t="s">
        <v>238</v>
      </c>
      <c r="X13">
        <v>1.3470319634703196E-2</v>
      </c>
      <c r="Y13">
        <v>1.6702218465388795E-2</v>
      </c>
      <c r="Z13" t="s">
        <v>240</v>
      </c>
      <c r="AA13" t="s">
        <v>25</v>
      </c>
      <c r="AC13" t="s">
        <v>22</v>
      </c>
      <c r="AD13" t="s">
        <v>240</v>
      </c>
      <c r="AE13">
        <v>1.7557112718614546E-2</v>
      </c>
      <c r="AG13" t="s">
        <v>97</v>
      </c>
      <c r="AH13" t="s">
        <v>240</v>
      </c>
      <c r="AI13">
        <v>5.0825687098162931E-2</v>
      </c>
      <c r="AK13" t="s">
        <v>155</v>
      </c>
      <c r="AL13">
        <v>0.19493167383075638</v>
      </c>
      <c r="AM13" t="s">
        <v>357</v>
      </c>
    </row>
    <row r="14" spans="1:39" x14ac:dyDescent="0.45">
      <c r="C14" t="s">
        <v>155</v>
      </c>
      <c r="E14" t="s">
        <v>739</v>
      </c>
      <c r="G14" t="s">
        <v>149</v>
      </c>
      <c r="I14" t="s">
        <v>236</v>
      </c>
      <c r="J14" t="s">
        <v>241</v>
      </c>
      <c r="K14">
        <v>1.3430540464964915E-2</v>
      </c>
      <c r="L14" t="s">
        <v>238</v>
      </c>
      <c r="N14" t="s">
        <v>346</v>
      </c>
      <c r="O14" t="s">
        <v>241</v>
      </c>
      <c r="P14">
        <v>8.5558278533600304E-3</v>
      </c>
      <c r="Q14" t="s">
        <v>238</v>
      </c>
      <c r="S14" t="s">
        <v>347</v>
      </c>
      <c r="T14" t="s">
        <v>241</v>
      </c>
      <c r="U14">
        <v>0</v>
      </c>
      <c r="V14" t="s">
        <v>238</v>
      </c>
      <c r="X14">
        <v>6.735159817351598E-3</v>
      </c>
      <c r="Y14">
        <v>8.7813771556903598E-3</v>
      </c>
      <c r="Z14" t="s">
        <v>241</v>
      </c>
      <c r="AA14" t="s">
        <v>25</v>
      </c>
      <c r="AC14" t="s">
        <v>22</v>
      </c>
      <c r="AD14" t="s">
        <v>241</v>
      </c>
      <c r="AE14">
        <v>8.7578693293198437E-3</v>
      </c>
      <c r="AG14" t="s">
        <v>97</v>
      </c>
      <c r="AH14" t="s">
        <v>241</v>
      </c>
      <c r="AI14">
        <v>5.1854862469340013E-2</v>
      </c>
      <c r="AK14" t="s">
        <v>150</v>
      </c>
      <c r="AL14">
        <v>0.40660807082825429</v>
      </c>
      <c r="AM14" t="s">
        <v>357</v>
      </c>
    </row>
    <row r="15" spans="1:39" x14ac:dyDescent="0.45">
      <c r="C15" t="s">
        <v>363</v>
      </c>
      <c r="E15" t="s">
        <v>740</v>
      </c>
      <c r="G15" t="s">
        <v>149</v>
      </c>
      <c r="I15" t="s">
        <v>236</v>
      </c>
      <c r="J15" t="s">
        <v>242</v>
      </c>
      <c r="K15">
        <v>1.3270800748858867E-2</v>
      </c>
      <c r="L15" t="s">
        <v>238</v>
      </c>
      <c r="N15" t="s">
        <v>346</v>
      </c>
      <c r="O15" t="s">
        <v>242</v>
      </c>
      <c r="P15">
        <v>8.9992058667665506E-3</v>
      </c>
      <c r="Q15" t="s">
        <v>238</v>
      </c>
      <c r="S15" t="s">
        <v>347</v>
      </c>
      <c r="T15" t="s">
        <v>242</v>
      </c>
      <c r="U15">
        <v>0</v>
      </c>
      <c r="V15" t="s">
        <v>238</v>
      </c>
      <c r="X15">
        <v>6.735159817351598E-3</v>
      </c>
      <c r="Y15">
        <v>8.8791653200076242E-3</v>
      </c>
      <c r="Z15" t="s">
        <v>242</v>
      </c>
      <c r="AA15" t="s">
        <v>25</v>
      </c>
      <c r="AC15" t="s">
        <v>22</v>
      </c>
      <c r="AD15" t="s">
        <v>242</v>
      </c>
      <c r="AE15">
        <v>8.7531573984136156E-3</v>
      </c>
      <c r="AG15" t="s">
        <v>97</v>
      </c>
      <c r="AH15" t="s">
        <v>242</v>
      </c>
      <c r="AI15">
        <v>5.2280676834573381E-2</v>
      </c>
      <c r="AK15" t="s">
        <v>152</v>
      </c>
      <c r="AL15">
        <v>0.26179508564829657</v>
      </c>
      <c r="AM15" t="s">
        <v>357</v>
      </c>
    </row>
    <row r="16" spans="1:39" x14ac:dyDescent="0.45">
      <c r="E16" t="s">
        <v>741</v>
      </c>
      <c r="G16" t="s">
        <v>149</v>
      </c>
      <c r="I16" t="s">
        <v>236</v>
      </c>
      <c r="J16" t="s">
        <v>243</v>
      </c>
      <c r="K16">
        <v>2.049704662683316E-2</v>
      </c>
      <c r="L16" t="s">
        <v>238</v>
      </c>
      <c r="N16" t="s">
        <v>346</v>
      </c>
      <c r="O16" t="s">
        <v>243</v>
      </c>
      <c r="P16">
        <v>2.7890429834487196E-2</v>
      </c>
      <c r="Q16" t="s">
        <v>238</v>
      </c>
      <c r="S16" t="s">
        <v>347</v>
      </c>
      <c r="T16" t="s">
        <v>243</v>
      </c>
      <c r="U16">
        <v>0</v>
      </c>
      <c r="V16" t="s">
        <v>238</v>
      </c>
      <c r="X16">
        <v>2.0205479452054795E-2</v>
      </c>
      <c r="Y16">
        <v>3.6377197126022436E-2</v>
      </c>
      <c r="Z16" t="s">
        <v>243</v>
      </c>
      <c r="AA16" t="s">
        <v>25</v>
      </c>
      <c r="AC16" t="s">
        <v>22</v>
      </c>
      <c r="AD16" t="s">
        <v>243</v>
      </c>
      <c r="AE16">
        <v>2.6679970695894409E-2</v>
      </c>
      <c r="AG16" t="s">
        <v>97</v>
      </c>
      <c r="AH16" t="s">
        <v>243</v>
      </c>
      <c r="AI16">
        <v>4.5659678463511488E-2</v>
      </c>
    </row>
    <row r="17" spans="5:35" x14ac:dyDescent="0.45">
      <c r="E17" t="s">
        <v>742</v>
      </c>
      <c r="G17" t="s">
        <v>149</v>
      </c>
      <c r="I17" t="s">
        <v>236</v>
      </c>
      <c r="J17" t="s">
        <v>244</v>
      </c>
      <c r="K17">
        <v>0</v>
      </c>
      <c r="L17" t="s">
        <v>238</v>
      </c>
      <c r="N17" t="s">
        <v>346</v>
      </c>
      <c r="O17" t="s">
        <v>244</v>
      </c>
      <c r="P17">
        <v>5.0411352787102147E-2</v>
      </c>
      <c r="Q17" t="s">
        <v>238</v>
      </c>
      <c r="S17" t="s">
        <v>347</v>
      </c>
      <c r="T17" t="s">
        <v>244</v>
      </c>
      <c r="U17">
        <v>0</v>
      </c>
      <c r="V17" t="s">
        <v>238</v>
      </c>
      <c r="X17">
        <v>3.3675799086757989E-2</v>
      </c>
      <c r="Y17">
        <v>3.3834704853773552E-2</v>
      </c>
      <c r="Z17" t="s">
        <v>244</v>
      </c>
      <c r="AA17" t="s">
        <v>25</v>
      </c>
      <c r="AC17" t="s">
        <v>22</v>
      </c>
      <c r="AD17" t="s">
        <v>244</v>
      </c>
      <c r="AE17">
        <v>3.9221108966648009E-2</v>
      </c>
      <c r="AG17" t="s">
        <v>97</v>
      </c>
      <c r="AH17" t="s">
        <v>244</v>
      </c>
      <c r="AI17">
        <v>0.14198254872709248</v>
      </c>
    </row>
    <row r="18" spans="5:35" x14ac:dyDescent="0.45">
      <c r="E18" t="s">
        <v>743</v>
      </c>
      <c r="G18" t="s">
        <v>149</v>
      </c>
      <c r="I18" t="s">
        <v>236</v>
      </c>
      <c r="J18" t="s">
        <v>245</v>
      </c>
      <c r="K18">
        <v>0</v>
      </c>
      <c r="L18" t="s">
        <v>238</v>
      </c>
      <c r="N18" t="s">
        <v>346</v>
      </c>
      <c r="O18" t="s">
        <v>245</v>
      </c>
      <c r="P18">
        <v>8.7578875432497028E-3</v>
      </c>
      <c r="Q18" t="s">
        <v>238</v>
      </c>
      <c r="S18" t="s">
        <v>347</v>
      </c>
      <c r="T18" t="s">
        <v>245</v>
      </c>
      <c r="U18">
        <v>0</v>
      </c>
      <c r="V18" t="s">
        <v>238</v>
      </c>
      <c r="X18">
        <v>6.735159817351598E-3</v>
      </c>
      <c r="Y18">
        <v>1.7601869577107631E-3</v>
      </c>
      <c r="Z18" t="s">
        <v>245</v>
      </c>
      <c r="AA18" t="s">
        <v>25</v>
      </c>
      <c r="AC18" t="s">
        <v>22</v>
      </c>
      <c r="AD18" t="s">
        <v>245</v>
      </c>
      <c r="AE18">
        <v>6.8357528477606174E-3</v>
      </c>
      <c r="AG18" t="s">
        <v>97</v>
      </c>
      <c r="AH18" t="s">
        <v>245</v>
      </c>
      <c r="AI18">
        <v>2.4656113223830989E-2</v>
      </c>
    </row>
    <row r="19" spans="5:35" x14ac:dyDescent="0.45">
      <c r="E19" t="s">
        <v>744</v>
      </c>
      <c r="G19" t="s">
        <v>149</v>
      </c>
      <c r="I19" t="s">
        <v>236</v>
      </c>
      <c r="J19" t="s">
        <v>271</v>
      </c>
      <c r="K19">
        <v>3.4394821062314132E-2</v>
      </c>
      <c r="L19" t="s">
        <v>238</v>
      </c>
      <c r="N19" t="s">
        <v>346</v>
      </c>
      <c r="O19" t="s">
        <v>271</v>
      </c>
      <c r="P19">
        <v>8.2079940410642829E-2</v>
      </c>
      <c r="Q19" t="s">
        <v>238</v>
      </c>
      <c r="S19" t="s">
        <v>347</v>
      </c>
      <c r="T19" t="s">
        <v>271</v>
      </c>
      <c r="U19">
        <v>0</v>
      </c>
      <c r="V19" t="s">
        <v>238</v>
      </c>
      <c r="X19">
        <v>0.1050228310502283</v>
      </c>
      <c r="Y19">
        <v>5.8210476592994061E-2</v>
      </c>
      <c r="Z19" t="s">
        <v>271</v>
      </c>
      <c r="AA19" t="s">
        <v>25</v>
      </c>
      <c r="AC19" t="s">
        <v>22</v>
      </c>
      <c r="AD19" t="s">
        <v>271</v>
      </c>
      <c r="AE19">
        <v>9.0232544599858425E-2</v>
      </c>
      <c r="AG19" t="s">
        <v>97</v>
      </c>
      <c r="AH19" t="s">
        <v>271</v>
      </c>
      <c r="AI19">
        <v>0.33629070715052189</v>
      </c>
    </row>
    <row r="20" spans="5:35" x14ac:dyDescent="0.45">
      <c r="E20" t="s">
        <v>745</v>
      </c>
      <c r="G20" t="s">
        <v>149</v>
      </c>
      <c r="I20" t="s">
        <v>236</v>
      </c>
      <c r="J20" t="s">
        <v>272</v>
      </c>
      <c r="K20">
        <v>0.10058281619013591</v>
      </c>
      <c r="L20" t="s">
        <v>238</v>
      </c>
      <c r="N20" t="s">
        <v>346</v>
      </c>
      <c r="O20" t="s">
        <v>272</v>
      </c>
      <c r="P20">
        <v>2.8296394995802901E-2</v>
      </c>
      <c r="Q20" t="s">
        <v>238</v>
      </c>
      <c r="S20" t="s">
        <v>347</v>
      </c>
      <c r="T20" t="s">
        <v>272</v>
      </c>
      <c r="U20">
        <v>0</v>
      </c>
      <c r="V20" t="s">
        <v>238</v>
      </c>
      <c r="X20">
        <v>3.9383561643835614E-2</v>
      </c>
      <c r="Y20">
        <v>4.959517357399168E-2</v>
      </c>
      <c r="Z20" t="s">
        <v>272</v>
      </c>
      <c r="AA20" t="s">
        <v>25</v>
      </c>
      <c r="AC20" t="s">
        <v>22</v>
      </c>
      <c r="AD20" t="s">
        <v>272</v>
      </c>
      <c r="AE20">
        <v>4.2804099154838751E-2</v>
      </c>
      <c r="AG20" t="s">
        <v>97</v>
      </c>
      <c r="AH20" t="s">
        <v>272</v>
      </c>
      <c r="AI20">
        <v>0.14806811839464862</v>
      </c>
    </row>
    <row r="21" spans="5:35" x14ac:dyDescent="0.45">
      <c r="E21" t="s">
        <v>746</v>
      </c>
      <c r="G21" t="s">
        <v>149</v>
      </c>
      <c r="I21" t="s">
        <v>236</v>
      </c>
      <c r="J21" t="s">
        <v>273</v>
      </c>
      <c r="K21">
        <v>7.6369114009963407E-2</v>
      </c>
      <c r="L21" t="s">
        <v>238</v>
      </c>
      <c r="N21" t="s">
        <v>346</v>
      </c>
      <c r="O21" t="s">
        <v>273</v>
      </c>
      <c r="P21">
        <v>1.9986990530784936E-2</v>
      </c>
      <c r="Q21" t="s">
        <v>238</v>
      </c>
      <c r="S21" t="s">
        <v>347</v>
      </c>
      <c r="T21" t="s">
        <v>273</v>
      </c>
      <c r="U21">
        <v>0</v>
      </c>
      <c r="V21" t="s">
        <v>238</v>
      </c>
      <c r="X21">
        <v>2.6255707762557076E-2</v>
      </c>
      <c r="Y21">
        <v>3.2555171585079853E-2</v>
      </c>
      <c r="Z21" t="s">
        <v>273</v>
      </c>
      <c r="AA21" t="s">
        <v>25</v>
      </c>
      <c r="AC21" t="s">
        <v>22</v>
      </c>
      <c r="AD21" t="s">
        <v>273</v>
      </c>
      <c r="AE21">
        <v>2.8269084240357772E-2</v>
      </c>
      <c r="AG21" t="s">
        <v>97</v>
      </c>
      <c r="AH21" t="s">
        <v>273</v>
      </c>
      <c r="AI21">
        <v>0.15542992196488159</v>
      </c>
    </row>
    <row r="22" spans="5:35" x14ac:dyDescent="0.45">
      <c r="E22" t="s">
        <v>747</v>
      </c>
      <c r="G22" t="s">
        <v>149</v>
      </c>
      <c r="I22" t="s">
        <v>236</v>
      </c>
      <c r="J22" t="s">
        <v>274</v>
      </c>
      <c r="K22">
        <v>3.7964299850486813E-2</v>
      </c>
      <c r="L22" t="s">
        <v>238</v>
      </c>
      <c r="N22" t="s">
        <v>346</v>
      </c>
      <c r="O22" t="s">
        <v>274</v>
      </c>
      <c r="P22">
        <v>1.1743584408640978E-2</v>
      </c>
      <c r="Q22" t="s">
        <v>238</v>
      </c>
      <c r="S22" t="s">
        <v>347</v>
      </c>
      <c r="T22" t="s">
        <v>274</v>
      </c>
      <c r="U22">
        <v>0</v>
      </c>
      <c r="V22" t="s">
        <v>238</v>
      </c>
      <c r="X22">
        <v>1.3127853881278538E-2</v>
      </c>
      <c r="Y22">
        <v>1.7116243608549016E-2</v>
      </c>
      <c r="Z22" t="s">
        <v>274</v>
      </c>
      <c r="AA22" t="s">
        <v>25</v>
      </c>
      <c r="AC22" t="s">
        <v>22</v>
      </c>
      <c r="AD22" t="s">
        <v>274</v>
      </c>
      <c r="AE22">
        <v>1.4039270183873147E-2</v>
      </c>
      <c r="AG22" t="s">
        <v>97</v>
      </c>
      <c r="AH22" t="s">
        <v>274</v>
      </c>
      <c r="AI22">
        <v>0.16100245330097129</v>
      </c>
    </row>
    <row r="23" spans="5:35" x14ac:dyDescent="0.45">
      <c r="E23" t="s">
        <v>748</v>
      </c>
      <c r="G23" t="s">
        <v>149</v>
      </c>
      <c r="I23" t="s">
        <v>236</v>
      </c>
      <c r="J23" t="s">
        <v>275</v>
      </c>
      <c r="K23">
        <v>3.6026048412180628E-2</v>
      </c>
      <c r="L23" t="s">
        <v>238</v>
      </c>
      <c r="N23" t="s">
        <v>346</v>
      </c>
      <c r="O23" t="s">
        <v>275</v>
      </c>
      <c r="P23">
        <v>1.234853543784906E-2</v>
      </c>
      <c r="Q23" t="s">
        <v>238</v>
      </c>
      <c r="S23" t="s">
        <v>347</v>
      </c>
      <c r="T23" t="s">
        <v>275</v>
      </c>
      <c r="U23">
        <v>0</v>
      </c>
      <c r="V23" t="s">
        <v>238</v>
      </c>
      <c r="X23">
        <v>1.3127853881278538E-2</v>
      </c>
      <c r="Y23">
        <v>1.7306847657641972E-2</v>
      </c>
      <c r="Z23" t="s">
        <v>275</v>
      </c>
      <c r="AA23" t="s">
        <v>25</v>
      </c>
      <c r="AC23" t="s">
        <v>22</v>
      </c>
      <c r="AD23" t="s">
        <v>275</v>
      </c>
      <c r="AE23">
        <v>1.3982830344816535E-2</v>
      </c>
      <c r="AG23" t="s">
        <v>97</v>
      </c>
      <c r="AH23" t="s">
        <v>275</v>
      </c>
      <c r="AI23">
        <v>0.16336384352927835</v>
      </c>
    </row>
    <row r="24" spans="5:35" x14ac:dyDescent="0.45">
      <c r="E24" t="s">
        <v>749</v>
      </c>
      <c r="G24" t="s">
        <v>149</v>
      </c>
      <c r="I24" t="s">
        <v>236</v>
      </c>
      <c r="J24" t="s">
        <v>276</v>
      </c>
      <c r="K24">
        <v>7.7450825398409098E-2</v>
      </c>
      <c r="L24" t="s">
        <v>238</v>
      </c>
      <c r="N24" t="s">
        <v>346</v>
      </c>
      <c r="O24" t="s">
        <v>276</v>
      </c>
      <c r="P24">
        <v>3.6133250160425442E-2</v>
      </c>
      <c r="Q24" t="s">
        <v>238</v>
      </c>
      <c r="S24" t="s">
        <v>347</v>
      </c>
      <c r="T24" t="s">
        <v>276</v>
      </c>
      <c r="U24">
        <v>0</v>
      </c>
      <c r="V24" t="s">
        <v>238</v>
      </c>
      <c r="X24">
        <v>3.9383561643835614E-2</v>
      </c>
      <c r="Y24">
        <v>7.090470626258609E-2</v>
      </c>
      <c r="Z24" t="s">
        <v>276</v>
      </c>
      <c r="AA24" t="s">
        <v>25</v>
      </c>
      <c r="AC24" t="s">
        <v>22</v>
      </c>
      <c r="AD24" t="s">
        <v>276</v>
      </c>
      <c r="AE24">
        <v>4.2037749058940817E-2</v>
      </c>
      <c r="AG24" t="s">
        <v>97</v>
      </c>
      <c r="AH24" t="s">
        <v>276</v>
      </c>
      <c r="AI24">
        <v>0.16871722542690537</v>
      </c>
    </row>
    <row r="25" spans="5:35" x14ac:dyDescent="0.45">
      <c r="E25" t="s">
        <v>750</v>
      </c>
      <c r="G25" t="s">
        <v>149</v>
      </c>
      <c r="I25" t="s">
        <v>236</v>
      </c>
      <c r="J25" t="s">
        <v>277</v>
      </c>
      <c r="K25">
        <v>1.438737320589778E-2</v>
      </c>
      <c r="L25" t="s">
        <v>238</v>
      </c>
      <c r="N25" t="s">
        <v>346</v>
      </c>
      <c r="O25" t="s">
        <v>277</v>
      </c>
      <c r="P25">
        <v>5.8823797630522132E-2</v>
      </c>
      <c r="Q25" t="s">
        <v>238</v>
      </c>
      <c r="S25" t="s">
        <v>347</v>
      </c>
      <c r="T25" t="s">
        <v>277</v>
      </c>
      <c r="U25">
        <v>0</v>
      </c>
      <c r="V25" t="s">
        <v>238</v>
      </c>
      <c r="X25">
        <v>6.5639269406392697E-2</v>
      </c>
      <c r="Y25">
        <v>6.5949000986168779E-2</v>
      </c>
      <c r="Z25" t="s">
        <v>277</v>
      </c>
      <c r="AA25" t="s">
        <v>25</v>
      </c>
      <c r="AC25" t="s">
        <v>22</v>
      </c>
      <c r="AD25" t="s">
        <v>277</v>
      </c>
      <c r="AE25">
        <v>6.2637194430322979E-2</v>
      </c>
      <c r="AG25" t="s">
        <v>97</v>
      </c>
      <c r="AH25" t="s">
        <v>277</v>
      </c>
      <c r="AI25">
        <v>0.25709073788083114</v>
      </c>
    </row>
    <row r="26" spans="5:35" x14ac:dyDescent="0.45">
      <c r="E26" t="s">
        <v>751</v>
      </c>
      <c r="G26" t="s">
        <v>149</v>
      </c>
      <c r="I26" t="s">
        <v>236</v>
      </c>
      <c r="J26" t="s">
        <v>278</v>
      </c>
      <c r="K26">
        <v>0</v>
      </c>
      <c r="L26" t="s">
        <v>238</v>
      </c>
      <c r="N26" t="s">
        <v>346</v>
      </c>
      <c r="O26" t="s">
        <v>278</v>
      </c>
      <c r="P26">
        <v>1.2004060322515161E-2</v>
      </c>
      <c r="Q26" t="s">
        <v>238</v>
      </c>
      <c r="S26" t="s">
        <v>347</v>
      </c>
      <c r="T26" t="s">
        <v>278</v>
      </c>
      <c r="U26">
        <v>0</v>
      </c>
      <c r="V26" t="s">
        <v>238</v>
      </c>
      <c r="X26">
        <v>1.3127853881278538E-2</v>
      </c>
      <c r="Y26">
        <v>3.4308728836735208E-3</v>
      </c>
      <c r="Z26" t="s">
        <v>278</v>
      </c>
      <c r="AA26" t="s">
        <v>25</v>
      </c>
      <c r="AC26" t="s">
        <v>22</v>
      </c>
      <c r="AD26" t="s">
        <v>278</v>
      </c>
      <c r="AE26">
        <v>1.0466675904225986E-2</v>
      </c>
      <c r="AG26" t="s">
        <v>97</v>
      </c>
      <c r="AH26" t="s">
        <v>278</v>
      </c>
      <c r="AI26">
        <v>0.11300982777447843</v>
      </c>
    </row>
    <row r="27" spans="5:35" x14ac:dyDescent="0.45">
      <c r="E27" t="s">
        <v>752</v>
      </c>
      <c r="G27" t="s">
        <v>149</v>
      </c>
      <c r="I27" t="s">
        <v>236</v>
      </c>
      <c r="J27" t="s">
        <v>1048</v>
      </c>
      <c r="K27">
        <v>0</v>
      </c>
      <c r="L27" t="s">
        <v>238</v>
      </c>
      <c r="N27" t="s">
        <v>346</v>
      </c>
      <c r="O27" t="s">
        <v>1048</v>
      </c>
      <c r="P27">
        <v>2.0022949018466357E-5</v>
      </c>
      <c r="Q27" t="s">
        <v>238</v>
      </c>
      <c r="S27" t="s">
        <v>347</v>
      </c>
      <c r="T27" t="s">
        <v>1048</v>
      </c>
      <c r="U27">
        <v>0</v>
      </c>
      <c r="V27" t="s">
        <v>238</v>
      </c>
      <c r="X27">
        <v>1.1415525114155251E-4</v>
      </c>
      <c r="Y27">
        <v>2.1546544680075254E-5</v>
      </c>
      <c r="Z27" t="s">
        <v>1048</v>
      </c>
      <c r="AA27" t="s">
        <v>25</v>
      </c>
      <c r="AC27" t="s">
        <v>22</v>
      </c>
      <c r="AD27" t="s">
        <v>1048</v>
      </c>
      <c r="AE27">
        <v>8.8344970977005511E-5</v>
      </c>
      <c r="AG27" t="s">
        <v>97</v>
      </c>
      <c r="AH27" t="s">
        <v>1048</v>
      </c>
      <c r="AI27">
        <v>0</v>
      </c>
    </row>
    <row r="28" spans="5:35" x14ac:dyDescent="0.45">
      <c r="E28" t="s">
        <v>753</v>
      </c>
      <c r="G28" t="s">
        <v>149</v>
      </c>
      <c r="I28" t="s">
        <v>236</v>
      </c>
      <c r="J28" t="s">
        <v>1049</v>
      </c>
      <c r="K28">
        <v>0</v>
      </c>
      <c r="L28" t="s">
        <v>238</v>
      </c>
      <c r="N28" t="s">
        <v>346</v>
      </c>
      <c r="O28" t="s">
        <v>1049</v>
      </c>
      <c r="P28">
        <v>2.930792898046246E-5</v>
      </c>
      <c r="Q28" t="s">
        <v>238</v>
      </c>
      <c r="S28" t="s">
        <v>347</v>
      </c>
      <c r="T28" t="s">
        <v>1049</v>
      </c>
      <c r="U28">
        <v>0</v>
      </c>
      <c r="V28" t="s">
        <v>238</v>
      </c>
      <c r="X28">
        <v>1.1415525114155251E-4</v>
      </c>
      <c r="Y28">
        <v>1.4916838624667481E-5</v>
      </c>
      <c r="Z28" t="s">
        <v>1049</v>
      </c>
      <c r="AA28" t="s">
        <v>25</v>
      </c>
      <c r="AC28" t="s">
        <v>22</v>
      </c>
      <c r="AD28" t="s">
        <v>1049</v>
      </c>
      <c r="AE28">
        <v>8.7931643704529386E-5</v>
      </c>
      <c r="AG28" t="s">
        <v>97</v>
      </c>
      <c r="AH28" t="s">
        <v>1049</v>
      </c>
      <c r="AI28">
        <v>0</v>
      </c>
    </row>
    <row r="29" spans="5:35" x14ac:dyDescent="0.45">
      <c r="E29" t="s">
        <v>754</v>
      </c>
      <c r="G29" t="s">
        <v>149</v>
      </c>
      <c r="I29" t="s">
        <v>236</v>
      </c>
      <c r="J29" t="s">
        <v>1050</v>
      </c>
      <c r="K29">
        <v>0</v>
      </c>
      <c r="L29" t="s">
        <v>238</v>
      </c>
      <c r="N29" t="s">
        <v>346</v>
      </c>
      <c r="O29" t="s">
        <v>1050</v>
      </c>
      <c r="P29">
        <v>2.8516881858614577E-5</v>
      </c>
      <c r="Q29" t="s">
        <v>238</v>
      </c>
      <c r="S29" t="s">
        <v>347</v>
      </c>
      <c r="T29" t="s">
        <v>1050</v>
      </c>
      <c r="U29">
        <v>0</v>
      </c>
      <c r="V29" t="s">
        <v>238</v>
      </c>
      <c r="X29">
        <v>1.1415525114155251E-4</v>
      </c>
      <c r="Y29">
        <v>1.6574265138519424E-5</v>
      </c>
      <c r="Z29" t="s">
        <v>1050</v>
      </c>
      <c r="AA29" t="s">
        <v>25</v>
      </c>
      <c r="AC29" t="s">
        <v>22</v>
      </c>
      <c r="AD29" t="s">
        <v>1050</v>
      </c>
      <c r="AE29">
        <v>8.8406970067876904E-5</v>
      </c>
      <c r="AG29" t="s">
        <v>97</v>
      </c>
      <c r="AH29" t="s">
        <v>1050</v>
      </c>
      <c r="AI29">
        <v>0</v>
      </c>
    </row>
    <row r="30" spans="5:35" x14ac:dyDescent="0.45">
      <c r="E30" t="s">
        <v>755</v>
      </c>
      <c r="G30" t="s">
        <v>149</v>
      </c>
      <c r="I30" t="s">
        <v>236</v>
      </c>
      <c r="J30" t="s">
        <v>1051</v>
      </c>
      <c r="K30">
        <v>0</v>
      </c>
      <c r="L30" t="s">
        <v>238</v>
      </c>
      <c r="N30" t="s">
        <v>346</v>
      </c>
      <c r="O30" t="s">
        <v>1051</v>
      </c>
      <c r="P30">
        <v>1.7175894545137353E-5</v>
      </c>
      <c r="Q30" t="s">
        <v>238</v>
      </c>
      <c r="S30" t="s">
        <v>347</v>
      </c>
      <c r="T30" t="s">
        <v>1051</v>
      </c>
      <c r="U30">
        <v>0</v>
      </c>
      <c r="V30" t="s">
        <v>238</v>
      </c>
      <c r="X30">
        <v>1.1415525114155251E-4</v>
      </c>
      <c r="Y30">
        <v>1.4585353321897093E-5</v>
      </c>
      <c r="Z30" t="s">
        <v>1051</v>
      </c>
      <c r="AA30" t="s">
        <v>25</v>
      </c>
      <c r="AC30" t="s">
        <v>22</v>
      </c>
      <c r="AD30" t="s">
        <v>1051</v>
      </c>
      <c r="AE30">
        <v>9.3552894610204345E-5</v>
      </c>
      <c r="AG30" t="s">
        <v>97</v>
      </c>
      <c r="AH30" t="s">
        <v>1051</v>
      </c>
      <c r="AI30">
        <v>0</v>
      </c>
    </row>
    <row r="31" spans="5:35" x14ac:dyDescent="0.45">
      <c r="E31" t="s">
        <v>756</v>
      </c>
      <c r="G31" t="s">
        <v>149</v>
      </c>
      <c r="I31" t="s">
        <v>236</v>
      </c>
      <c r="J31" t="s">
        <v>1052</v>
      </c>
      <c r="K31">
        <v>0</v>
      </c>
      <c r="L31" t="s">
        <v>238</v>
      </c>
      <c r="N31" t="s">
        <v>346</v>
      </c>
      <c r="O31" t="s">
        <v>1052</v>
      </c>
      <c r="P31">
        <v>8.2484527669133504E-6</v>
      </c>
      <c r="Q31" t="s">
        <v>238</v>
      </c>
      <c r="S31" t="s">
        <v>347</v>
      </c>
      <c r="T31" t="s">
        <v>1052</v>
      </c>
      <c r="U31">
        <v>0</v>
      </c>
      <c r="V31" t="s">
        <v>238</v>
      </c>
      <c r="X31">
        <v>1.1415525114155251E-4</v>
      </c>
      <c r="Y31">
        <v>2.1215059377304864E-5</v>
      </c>
      <c r="Z31" t="s">
        <v>1052</v>
      </c>
      <c r="AA31" t="s">
        <v>25</v>
      </c>
      <c r="AC31" t="s">
        <v>22</v>
      </c>
      <c r="AD31" t="s">
        <v>1052</v>
      </c>
      <c r="AE31">
        <v>1.0812268096498684E-4</v>
      </c>
      <c r="AG31" t="s">
        <v>97</v>
      </c>
      <c r="AH31" t="s">
        <v>1052</v>
      </c>
      <c r="AI31">
        <v>0</v>
      </c>
    </row>
    <row r="32" spans="5:35" x14ac:dyDescent="0.45">
      <c r="E32" t="s">
        <v>757</v>
      </c>
      <c r="G32" t="s">
        <v>149</v>
      </c>
      <c r="I32" t="s">
        <v>236</v>
      </c>
      <c r="J32" t="s">
        <v>1053</v>
      </c>
      <c r="K32">
        <v>5.7669262503184934E-7</v>
      </c>
      <c r="L32" t="s">
        <v>238</v>
      </c>
      <c r="N32" t="s">
        <v>346</v>
      </c>
      <c r="O32" t="s">
        <v>1053</v>
      </c>
      <c r="P32">
        <v>5.8001704246721844E-6</v>
      </c>
      <c r="Q32" t="s">
        <v>238</v>
      </c>
      <c r="S32" t="s">
        <v>347</v>
      </c>
      <c r="T32" t="s">
        <v>1053</v>
      </c>
      <c r="U32">
        <v>0</v>
      </c>
      <c r="V32" t="s">
        <v>238</v>
      </c>
      <c r="X32">
        <v>1.1415525114155251E-4</v>
      </c>
      <c r="Y32">
        <v>5.7678442682047593E-5</v>
      </c>
      <c r="Z32" t="s">
        <v>1053</v>
      </c>
      <c r="AA32" t="s">
        <v>25</v>
      </c>
      <c r="AC32" t="s">
        <v>22</v>
      </c>
      <c r="AD32" t="s">
        <v>1053</v>
      </c>
      <c r="AE32">
        <v>1.2128715459335056E-4</v>
      </c>
      <c r="AG32" t="s">
        <v>97</v>
      </c>
      <c r="AH32" t="s">
        <v>1053</v>
      </c>
      <c r="AI32">
        <v>0</v>
      </c>
    </row>
    <row r="33" spans="5:35" x14ac:dyDescent="0.45">
      <c r="E33" t="s">
        <v>758</v>
      </c>
      <c r="G33" t="s">
        <v>149</v>
      </c>
      <c r="I33" t="s">
        <v>236</v>
      </c>
      <c r="J33" t="s">
        <v>1054</v>
      </c>
      <c r="K33">
        <v>1.732182839581E-4</v>
      </c>
      <c r="L33" t="s">
        <v>238</v>
      </c>
      <c r="N33" t="s">
        <v>346</v>
      </c>
      <c r="O33" t="s">
        <v>1054</v>
      </c>
      <c r="P33">
        <v>6.0548395177772757E-6</v>
      </c>
      <c r="Q33" t="s">
        <v>238</v>
      </c>
      <c r="S33" t="s">
        <v>347</v>
      </c>
      <c r="T33" t="s">
        <v>1054</v>
      </c>
      <c r="U33">
        <v>0</v>
      </c>
      <c r="V33" t="s">
        <v>238</v>
      </c>
      <c r="X33">
        <v>1.1415525114155251E-4</v>
      </c>
      <c r="Y33">
        <v>1.6905750441289813E-4</v>
      </c>
      <c r="Z33" t="s">
        <v>1054</v>
      </c>
      <c r="AA33" t="s">
        <v>25</v>
      </c>
      <c r="AC33" t="s">
        <v>22</v>
      </c>
      <c r="AD33" t="s">
        <v>1054</v>
      </c>
      <c r="AE33">
        <v>1.3019435731521052E-4</v>
      </c>
      <c r="AG33" t="s">
        <v>97</v>
      </c>
      <c r="AH33" t="s">
        <v>1054</v>
      </c>
      <c r="AI33">
        <v>0</v>
      </c>
    </row>
    <row r="34" spans="5:35" x14ac:dyDescent="0.45">
      <c r="E34" t="s">
        <v>759</v>
      </c>
      <c r="G34" t="s">
        <v>149</v>
      </c>
      <c r="I34" t="s">
        <v>236</v>
      </c>
      <c r="J34" t="s">
        <v>1055</v>
      </c>
      <c r="K34">
        <v>2.8328656544479998E-4</v>
      </c>
      <c r="L34" t="s">
        <v>238</v>
      </c>
      <c r="N34" t="s">
        <v>346</v>
      </c>
      <c r="O34" t="s">
        <v>1055</v>
      </c>
      <c r="P34">
        <v>1.2419975767303135E-6</v>
      </c>
      <c r="Q34" t="s">
        <v>238</v>
      </c>
      <c r="S34" t="s">
        <v>347</v>
      </c>
      <c r="T34" t="s">
        <v>1055</v>
      </c>
      <c r="U34">
        <v>0</v>
      </c>
      <c r="V34" t="s">
        <v>238</v>
      </c>
      <c r="X34">
        <v>1.1415525114155251E-4</v>
      </c>
      <c r="Y34">
        <v>1.9060404909297337E-4</v>
      </c>
      <c r="Z34" t="s">
        <v>1055</v>
      </c>
      <c r="AA34" t="s">
        <v>25</v>
      </c>
      <c r="AC34" t="s">
        <v>22</v>
      </c>
      <c r="AD34" t="s">
        <v>1055</v>
      </c>
      <c r="AE34">
        <v>1.3345964276777168E-4</v>
      </c>
      <c r="AG34" t="s">
        <v>97</v>
      </c>
      <c r="AH34" t="s">
        <v>1055</v>
      </c>
      <c r="AI34">
        <v>0</v>
      </c>
    </row>
    <row r="35" spans="5:35" x14ac:dyDescent="0.45">
      <c r="E35" t="s">
        <v>760</v>
      </c>
      <c r="G35" t="s">
        <v>149</v>
      </c>
      <c r="I35" t="s">
        <v>236</v>
      </c>
      <c r="J35" t="s">
        <v>1056</v>
      </c>
      <c r="K35">
        <v>3.6515436937119999E-4</v>
      </c>
      <c r="L35" t="s">
        <v>238</v>
      </c>
      <c r="N35" t="s">
        <v>346</v>
      </c>
      <c r="O35" t="s">
        <v>1056</v>
      </c>
      <c r="P35">
        <v>1.5142182422973428E-6</v>
      </c>
      <c r="Q35" t="s">
        <v>238</v>
      </c>
      <c r="S35" t="s">
        <v>347</v>
      </c>
      <c r="T35" t="s">
        <v>1056</v>
      </c>
      <c r="U35">
        <v>0</v>
      </c>
      <c r="V35" t="s">
        <v>238</v>
      </c>
      <c r="X35">
        <v>1.1415525114155251E-4</v>
      </c>
      <c r="Y35">
        <v>1.4585353321897094E-4</v>
      </c>
      <c r="Z35" t="s">
        <v>1056</v>
      </c>
      <c r="AA35" t="s">
        <v>25</v>
      </c>
      <c r="AC35" t="s">
        <v>22</v>
      </c>
      <c r="AD35" t="s">
        <v>1056</v>
      </c>
      <c r="AE35">
        <v>1.3296365004080037E-4</v>
      </c>
      <c r="AG35" t="s">
        <v>97</v>
      </c>
      <c r="AH35" t="s">
        <v>1056</v>
      </c>
      <c r="AI35">
        <v>0</v>
      </c>
    </row>
    <row r="36" spans="5:35" x14ac:dyDescent="0.45">
      <c r="E36" t="s">
        <v>761</v>
      </c>
      <c r="G36" t="s">
        <v>149</v>
      </c>
      <c r="I36" t="s">
        <v>236</v>
      </c>
      <c r="J36" t="s">
        <v>1057</v>
      </c>
      <c r="K36">
        <v>3.485815655276E-4</v>
      </c>
      <c r="L36" t="s">
        <v>238</v>
      </c>
      <c r="N36" t="s">
        <v>346</v>
      </c>
      <c r="O36" t="s">
        <v>1057</v>
      </c>
      <c r="P36">
        <v>2.3983920838365674E-6</v>
      </c>
      <c r="Q36" t="s">
        <v>238</v>
      </c>
      <c r="S36" t="s">
        <v>347</v>
      </c>
      <c r="T36" t="s">
        <v>1057</v>
      </c>
      <c r="U36">
        <v>0</v>
      </c>
      <c r="V36" t="s">
        <v>238</v>
      </c>
      <c r="X36">
        <v>1.1415525114155251E-4</v>
      </c>
      <c r="Y36">
        <v>1.4452759200788939E-4</v>
      </c>
      <c r="Z36" t="s">
        <v>1057</v>
      </c>
      <c r="AA36" t="s">
        <v>25</v>
      </c>
      <c r="AC36" t="s">
        <v>22</v>
      </c>
      <c r="AD36" t="s">
        <v>1057</v>
      </c>
      <c r="AE36">
        <v>1.3215766185947198E-4</v>
      </c>
      <c r="AG36" t="s">
        <v>97</v>
      </c>
      <c r="AH36" t="s">
        <v>1057</v>
      </c>
      <c r="AI36">
        <v>0</v>
      </c>
    </row>
    <row r="37" spans="5:35" x14ac:dyDescent="0.45">
      <c r="E37" t="s">
        <v>762</v>
      </c>
      <c r="G37" t="s">
        <v>149</v>
      </c>
      <c r="I37" t="s">
        <v>236</v>
      </c>
      <c r="J37" t="s">
        <v>1058</v>
      </c>
      <c r="K37">
        <v>3.6565071457949998E-4</v>
      </c>
      <c r="L37" t="s">
        <v>238</v>
      </c>
      <c r="N37" t="s">
        <v>346</v>
      </c>
      <c r="O37" t="s">
        <v>1058</v>
      </c>
      <c r="P37">
        <v>9.1829257814819804E-6</v>
      </c>
      <c r="Q37" t="s">
        <v>238</v>
      </c>
      <c r="S37" t="s">
        <v>347</v>
      </c>
      <c r="T37" t="s">
        <v>1058</v>
      </c>
      <c r="U37">
        <v>0</v>
      </c>
      <c r="V37" t="s">
        <v>238</v>
      </c>
      <c r="X37">
        <v>1.1415525114155251E-4</v>
      </c>
      <c r="Y37">
        <v>1.408812536774151E-4</v>
      </c>
      <c r="Z37" t="s">
        <v>1058</v>
      </c>
      <c r="AA37" t="s">
        <v>25</v>
      </c>
      <c r="AC37" t="s">
        <v>22</v>
      </c>
      <c r="AD37" t="s">
        <v>1058</v>
      </c>
      <c r="AE37">
        <v>1.3093834640566751E-4</v>
      </c>
      <c r="AG37" t="s">
        <v>97</v>
      </c>
      <c r="AH37" t="s">
        <v>1058</v>
      </c>
      <c r="AI37">
        <v>0</v>
      </c>
    </row>
    <row r="38" spans="5:35" x14ac:dyDescent="0.45">
      <c r="E38" t="s">
        <v>763</v>
      </c>
      <c r="G38" t="s">
        <v>149</v>
      </c>
      <c r="I38" t="s">
        <v>236</v>
      </c>
      <c r="J38" t="s">
        <v>1059</v>
      </c>
      <c r="K38">
        <v>3.3945871865520002E-4</v>
      </c>
      <c r="L38" t="s">
        <v>238</v>
      </c>
      <c r="N38" t="s">
        <v>346</v>
      </c>
      <c r="O38" t="s">
        <v>1059</v>
      </c>
      <c r="P38">
        <v>7.9321133950414314E-7</v>
      </c>
      <c r="Q38" t="s">
        <v>238</v>
      </c>
      <c r="S38" t="s">
        <v>347</v>
      </c>
      <c r="T38" t="s">
        <v>1059</v>
      </c>
      <c r="U38">
        <v>0</v>
      </c>
      <c r="V38" t="s">
        <v>238</v>
      </c>
      <c r="X38">
        <v>1.1415525114155251E-4</v>
      </c>
      <c r="Y38">
        <v>1.4054976837464471E-4</v>
      </c>
      <c r="Z38" t="s">
        <v>1059</v>
      </c>
      <c r="AA38" t="s">
        <v>25</v>
      </c>
      <c r="AC38" t="s">
        <v>22</v>
      </c>
      <c r="AD38" t="s">
        <v>1059</v>
      </c>
      <c r="AE38">
        <v>1.2787972458934438E-4</v>
      </c>
      <c r="AG38" t="s">
        <v>97</v>
      </c>
      <c r="AH38" t="s">
        <v>1059</v>
      </c>
      <c r="AI38">
        <v>0</v>
      </c>
    </row>
    <row r="39" spans="5:35" x14ac:dyDescent="0.45">
      <c r="E39" t="s">
        <v>764</v>
      </c>
      <c r="G39" t="s">
        <v>149</v>
      </c>
      <c r="I39" t="s">
        <v>236</v>
      </c>
      <c r="J39" t="s">
        <v>1060</v>
      </c>
      <c r="K39">
        <v>3.2112086681370002E-4</v>
      </c>
      <c r="L39" t="s">
        <v>238</v>
      </c>
      <c r="N39" t="s">
        <v>346</v>
      </c>
      <c r="O39" t="s">
        <v>1060</v>
      </c>
      <c r="P39">
        <v>4.8715653281217377E-8</v>
      </c>
      <c r="Q39" t="s">
        <v>238</v>
      </c>
      <c r="S39" t="s">
        <v>347</v>
      </c>
      <c r="T39" t="s">
        <v>1060</v>
      </c>
      <c r="U39">
        <v>0</v>
      </c>
      <c r="V39" t="s">
        <v>238</v>
      </c>
      <c r="X39">
        <v>1.1415525114155251E-4</v>
      </c>
      <c r="Y39">
        <v>1.4253868019126702E-4</v>
      </c>
      <c r="Z39" t="s">
        <v>1060</v>
      </c>
      <c r="AA39" t="s">
        <v>25</v>
      </c>
      <c r="AC39" t="s">
        <v>22</v>
      </c>
      <c r="AD39" t="s">
        <v>1060</v>
      </c>
      <c r="AE39">
        <v>1.2775572640760154E-4</v>
      </c>
      <c r="AG39" t="s">
        <v>97</v>
      </c>
      <c r="AH39" t="s">
        <v>1060</v>
      </c>
      <c r="AI39">
        <v>0</v>
      </c>
    </row>
    <row r="40" spans="5:35" x14ac:dyDescent="0.45">
      <c r="E40" t="s">
        <v>765</v>
      </c>
      <c r="G40" t="s">
        <v>149</v>
      </c>
      <c r="I40" t="s">
        <v>236</v>
      </c>
      <c r="J40" t="s">
        <v>1061</v>
      </c>
      <c r="K40">
        <v>3.3482425794799999E-4</v>
      </c>
      <c r="L40" t="s">
        <v>238</v>
      </c>
      <c r="N40" t="s">
        <v>346</v>
      </c>
      <c r="O40" t="s">
        <v>1061</v>
      </c>
      <c r="P40">
        <v>3.6682587761444589E-9</v>
      </c>
      <c r="Q40" t="s">
        <v>238</v>
      </c>
      <c r="S40" t="s">
        <v>347</v>
      </c>
      <c r="T40" t="s">
        <v>1061</v>
      </c>
      <c r="U40">
        <v>0</v>
      </c>
      <c r="V40" t="s">
        <v>238</v>
      </c>
      <c r="X40">
        <v>1.1415525114155251E-4</v>
      </c>
      <c r="Y40">
        <v>1.4883690094390442E-4</v>
      </c>
      <c r="Z40" t="s">
        <v>1061</v>
      </c>
      <c r="AA40" t="s">
        <v>25</v>
      </c>
      <c r="AC40" t="s">
        <v>22</v>
      </c>
      <c r="AD40" t="s">
        <v>1061</v>
      </c>
      <c r="AE40">
        <v>1.2663974277191605E-4</v>
      </c>
      <c r="AG40" t="s">
        <v>97</v>
      </c>
      <c r="AH40" t="s">
        <v>1061</v>
      </c>
      <c r="AI40">
        <v>0</v>
      </c>
    </row>
    <row r="41" spans="5:35" x14ac:dyDescent="0.45">
      <c r="E41" t="s">
        <v>766</v>
      </c>
      <c r="G41" t="s">
        <v>149</v>
      </c>
      <c r="I41" t="s">
        <v>236</v>
      </c>
      <c r="J41" t="s">
        <v>1062</v>
      </c>
      <c r="K41">
        <v>3.0613603346479998E-4</v>
      </c>
      <c r="L41" t="s">
        <v>238</v>
      </c>
      <c r="N41" t="s">
        <v>346</v>
      </c>
      <c r="O41" t="s">
        <v>1062</v>
      </c>
      <c r="P41">
        <v>2.8327231637119171E-8</v>
      </c>
      <c r="Q41" t="s">
        <v>238</v>
      </c>
      <c r="S41" t="s">
        <v>347</v>
      </c>
      <c r="T41" t="s">
        <v>1062</v>
      </c>
      <c r="U41">
        <v>0</v>
      </c>
      <c r="V41" t="s">
        <v>238</v>
      </c>
      <c r="X41">
        <v>1.1415525114155251E-4</v>
      </c>
      <c r="Y41">
        <v>1.5049432745775637E-4</v>
      </c>
      <c r="Z41" t="s">
        <v>1062</v>
      </c>
      <c r="AA41" t="s">
        <v>25</v>
      </c>
      <c r="AC41" t="s">
        <v>22</v>
      </c>
      <c r="AD41" t="s">
        <v>1062</v>
      </c>
      <c r="AE41">
        <v>1.2461443913678317E-4</v>
      </c>
      <c r="AG41" t="s">
        <v>97</v>
      </c>
      <c r="AH41" t="s">
        <v>1062</v>
      </c>
      <c r="AI41">
        <v>0</v>
      </c>
    </row>
    <row r="42" spans="5:35" x14ac:dyDescent="0.45">
      <c r="E42" t="s">
        <v>767</v>
      </c>
      <c r="G42" t="s">
        <v>149</v>
      </c>
      <c r="I42" t="s">
        <v>236</v>
      </c>
      <c r="J42" t="s">
        <v>1063</v>
      </c>
      <c r="K42">
        <v>2.9126669274460001E-4</v>
      </c>
      <c r="L42" t="s">
        <v>238</v>
      </c>
      <c r="N42" t="s">
        <v>346</v>
      </c>
      <c r="O42" t="s">
        <v>1063</v>
      </c>
      <c r="P42">
        <v>1.7010734442081648E-7</v>
      </c>
      <c r="Q42" t="s">
        <v>238</v>
      </c>
      <c r="S42" t="s">
        <v>347</v>
      </c>
      <c r="T42" t="s">
        <v>1063</v>
      </c>
      <c r="U42">
        <v>0</v>
      </c>
      <c r="V42" t="s">
        <v>238</v>
      </c>
      <c r="X42">
        <v>1.1415525114155251E-4</v>
      </c>
      <c r="Y42">
        <v>1.7237235744060203E-4</v>
      </c>
      <c r="Z42" t="s">
        <v>1063</v>
      </c>
      <c r="AA42" t="s">
        <v>25</v>
      </c>
      <c r="AC42" t="s">
        <v>22</v>
      </c>
      <c r="AD42" t="s">
        <v>1063</v>
      </c>
      <c r="AE42">
        <v>1.246971045912784E-4</v>
      </c>
      <c r="AG42" t="s">
        <v>97</v>
      </c>
      <c r="AH42" t="s">
        <v>1063</v>
      </c>
      <c r="AI42">
        <v>0</v>
      </c>
    </row>
    <row r="43" spans="5:35" x14ac:dyDescent="0.45">
      <c r="E43" t="s">
        <v>768</v>
      </c>
      <c r="G43" t="s">
        <v>149</v>
      </c>
      <c r="I43" t="s">
        <v>236</v>
      </c>
      <c r="J43" t="s">
        <v>1064</v>
      </c>
      <c r="K43">
        <v>2.696539512168E-4</v>
      </c>
      <c r="L43" t="s">
        <v>238</v>
      </c>
      <c r="N43" t="s">
        <v>346</v>
      </c>
      <c r="O43" t="s">
        <v>1064</v>
      </c>
      <c r="P43">
        <v>4.3236715711992098E-7</v>
      </c>
      <c r="Q43" t="s">
        <v>238</v>
      </c>
      <c r="S43" t="s">
        <v>347</v>
      </c>
      <c r="T43" t="s">
        <v>1064</v>
      </c>
      <c r="U43">
        <v>0</v>
      </c>
      <c r="V43" t="s">
        <v>238</v>
      </c>
      <c r="X43">
        <v>1.1415525114155251E-4</v>
      </c>
      <c r="Y43">
        <v>2.2209515285616027E-4</v>
      </c>
      <c r="Z43" t="s">
        <v>1064</v>
      </c>
      <c r="AA43" t="s">
        <v>25</v>
      </c>
      <c r="AC43" t="s">
        <v>22</v>
      </c>
      <c r="AD43" t="s">
        <v>1064</v>
      </c>
      <c r="AE43">
        <v>1.2320912641036445E-4</v>
      </c>
      <c r="AG43" t="s">
        <v>97</v>
      </c>
      <c r="AH43" t="s">
        <v>1064</v>
      </c>
      <c r="AI43">
        <v>0</v>
      </c>
    </row>
    <row r="44" spans="5:35" x14ac:dyDescent="0.45">
      <c r="E44" t="s">
        <v>769</v>
      </c>
      <c r="G44" t="s">
        <v>149</v>
      </c>
      <c r="I44" t="s">
        <v>236</v>
      </c>
      <c r="J44" t="s">
        <v>1065</v>
      </c>
      <c r="K44">
        <v>2.390353819989E-4</v>
      </c>
      <c r="L44" t="s">
        <v>238</v>
      </c>
      <c r="N44" t="s">
        <v>346</v>
      </c>
      <c r="O44" t="s">
        <v>1065</v>
      </c>
      <c r="P44">
        <v>8.08332721623321E-6</v>
      </c>
      <c r="Q44" t="s">
        <v>238</v>
      </c>
      <c r="S44" t="s">
        <v>347</v>
      </c>
      <c r="T44" t="s">
        <v>1065</v>
      </c>
      <c r="U44">
        <v>0</v>
      </c>
      <c r="V44" t="s">
        <v>238</v>
      </c>
      <c r="X44">
        <v>1.1415525114155251E-4</v>
      </c>
      <c r="Y44">
        <v>2.2209515285616027E-4</v>
      </c>
      <c r="Z44" t="s">
        <v>1065</v>
      </c>
      <c r="AA44" t="s">
        <v>25</v>
      </c>
      <c r="AC44" t="s">
        <v>22</v>
      </c>
      <c r="AD44" t="s">
        <v>1065</v>
      </c>
      <c r="AE44">
        <v>1.2327112550123586E-4</v>
      </c>
      <c r="AG44" t="s">
        <v>97</v>
      </c>
      <c r="AH44" t="s">
        <v>1065</v>
      </c>
      <c r="AI44">
        <v>0</v>
      </c>
    </row>
    <row r="45" spans="5:35" x14ac:dyDescent="0.45">
      <c r="E45" t="s">
        <v>770</v>
      </c>
      <c r="G45" t="s">
        <v>149</v>
      </c>
      <c r="I45" t="s">
        <v>236</v>
      </c>
      <c r="J45" t="s">
        <v>1066</v>
      </c>
      <c r="K45">
        <v>1.9280408986890001E-4</v>
      </c>
      <c r="L45" t="s">
        <v>238</v>
      </c>
      <c r="N45" t="s">
        <v>346</v>
      </c>
      <c r="O45" t="s">
        <v>1066</v>
      </c>
      <c r="P45">
        <v>2.8633300459777469E-5</v>
      </c>
      <c r="Q45" t="s">
        <v>238</v>
      </c>
      <c r="S45" t="s">
        <v>347</v>
      </c>
      <c r="T45" t="s">
        <v>1066</v>
      </c>
      <c r="U45">
        <v>0</v>
      </c>
      <c r="V45" t="s">
        <v>238</v>
      </c>
      <c r="X45">
        <v>1.1415525114155251E-4</v>
      </c>
      <c r="Y45">
        <v>1.7237235744060203E-4</v>
      </c>
      <c r="Z45" t="s">
        <v>1066</v>
      </c>
      <c r="AA45" t="s">
        <v>25</v>
      </c>
      <c r="AC45" t="s">
        <v>22</v>
      </c>
      <c r="AD45" t="s">
        <v>1066</v>
      </c>
      <c r="AE45">
        <v>1.2186581277481712E-4</v>
      </c>
      <c r="AG45" t="s">
        <v>97</v>
      </c>
      <c r="AH45" t="s">
        <v>1066</v>
      </c>
      <c r="AI45">
        <v>0</v>
      </c>
    </row>
    <row r="46" spans="5:35" x14ac:dyDescent="0.45">
      <c r="E46" t="s">
        <v>771</v>
      </c>
      <c r="G46" t="s">
        <v>149</v>
      </c>
      <c r="I46" t="s">
        <v>236</v>
      </c>
      <c r="J46" t="s">
        <v>1067</v>
      </c>
      <c r="K46">
        <v>0</v>
      </c>
      <c r="L46" t="s">
        <v>238</v>
      </c>
      <c r="N46" t="s">
        <v>346</v>
      </c>
      <c r="O46" t="s">
        <v>1067</v>
      </c>
      <c r="P46">
        <v>3.1903915799941011E-5</v>
      </c>
      <c r="Q46" t="s">
        <v>238</v>
      </c>
      <c r="S46" t="s">
        <v>347</v>
      </c>
      <c r="T46" t="s">
        <v>1067</v>
      </c>
      <c r="U46">
        <v>0</v>
      </c>
      <c r="V46" t="s">
        <v>238</v>
      </c>
      <c r="X46">
        <v>1.1415525114155251E-4</v>
      </c>
      <c r="Y46">
        <v>1.5579809230208258E-4</v>
      </c>
      <c r="Z46" t="s">
        <v>1067</v>
      </c>
      <c r="AA46" t="s">
        <v>25</v>
      </c>
      <c r="AC46" t="s">
        <v>22</v>
      </c>
      <c r="AD46" t="s">
        <v>1067</v>
      </c>
      <c r="AE46">
        <v>1.2287846459238354E-4</v>
      </c>
      <c r="AG46" t="s">
        <v>97</v>
      </c>
      <c r="AH46" t="s">
        <v>1067</v>
      </c>
      <c r="AI46">
        <v>0</v>
      </c>
    </row>
    <row r="47" spans="5:35" x14ac:dyDescent="0.45">
      <c r="E47" t="s">
        <v>772</v>
      </c>
      <c r="G47" t="s">
        <v>149</v>
      </c>
      <c r="I47" t="s">
        <v>236</v>
      </c>
      <c r="J47" t="s">
        <v>1068</v>
      </c>
      <c r="K47">
        <v>0</v>
      </c>
      <c r="L47" t="s">
        <v>238</v>
      </c>
      <c r="N47" t="s">
        <v>346</v>
      </c>
      <c r="O47" t="s">
        <v>1068</v>
      </c>
      <c r="P47">
        <v>1.492797243699982E-5</v>
      </c>
      <c r="Q47" t="s">
        <v>238</v>
      </c>
      <c r="S47" t="s">
        <v>347</v>
      </c>
      <c r="T47" t="s">
        <v>1068</v>
      </c>
      <c r="U47">
        <v>0</v>
      </c>
      <c r="V47" t="s">
        <v>238</v>
      </c>
      <c r="X47">
        <v>1.1415525114155251E-4</v>
      </c>
      <c r="Y47">
        <v>1.093901499142282E-4</v>
      </c>
      <c r="Z47" t="s">
        <v>1068</v>
      </c>
      <c r="AA47" t="s">
        <v>25</v>
      </c>
      <c r="AC47" t="s">
        <v>22</v>
      </c>
      <c r="AD47" t="s">
        <v>1068</v>
      </c>
      <c r="AE47">
        <v>1.1116063641768618E-4</v>
      </c>
      <c r="AG47" t="s">
        <v>97</v>
      </c>
      <c r="AH47" t="s">
        <v>1068</v>
      </c>
      <c r="AI47">
        <v>0</v>
      </c>
    </row>
    <row r="48" spans="5:35" x14ac:dyDescent="0.45">
      <c r="E48" t="s">
        <v>773</v>
      </c>
      <c r="G48" t="s">
        <v>149</v>
      </c>
      <c r="I48" t="s">
        <v>236</v>
      </c>
      <c r="J48" t="s">
        <v>1069</v>
      </c>
      <c r="K48">
        <v>0</v>
      </c>
      <c r="L48" t="s">
        <v>238</v>
      </c>
      <c r="N48" t="s">
        <v>346</v>
      </c>
      <c r="O48" t="s">
        <v>1069</v>
      </c>
      <c r="P48">
        <v>5.3088882566270008E-6</v>
      </c>
      <c r="Q48" t="s">
        <v>238</v>
      </c>
      <c r="S48" t="s">
        <v>347</v>
      </c>
      <c r="T48" t="s">
        <v>1069</v>
      </c>
      <c r="U48">
        <v>0</v>
      </c>
      <c r="V48" t="s">
        <v>238</v>
      </c>
      <c r="X48">
        <v>1.1415525114155251E-4</v>
      </c>
      <c r="Y48">
        <v>7.9556472664893237E-5</v>
      </c>
      <c r="Z48" t="s">
        <v>1069</v>
      </c>
      <c r="AA48" t="s">
        <v>25</v>
      </c>
      <c r="AC48" t="s">
        <v>22</v>
      </c>
      <c r="AD48" t="s">
        <v>1069</v>
      </c>
      <c r="AE48">
        <v>1.0522939005765414E-4</v>
      </c>
      <c r="AG48" t="s">
        <v>97</v>
      </c>
      <c r="AH48" t="s">
        <v>1069</v>
      </c>
      <c r="AI48">
        <v>0</v>
      </c>
    </row>
    <row r="49" spans="5:35" x14ac:dyDescent="0.45">
      <c r="E49" t="s">
        <v>774</v>
      </c>
      <c r="G49" t="s">
        <v>149</v>
      </c>
      <c r="I49" t="s">
        <v>236</v>
      </c>
      <c r="J49" t="s">
        <v>1070</v>
      </c>
      <c r="K49">
        <v>0</v>
      </c>
      <c r="L49" t="s">
        <v>238</v>
      </c>
      <c r="N49" t="s">
        <v>346</v>
      </c>
      <c r="O49" t="s">
        <v>1070</v>
      </c>
      <c r="P49">
        <v>5.0040975684756629E-6</v>
      </c>
      <c r="Q49" t="s">
        <v>238</v>
      </c>
      <c r="S49" t="s">
        <v>347</v>
      </c>
      <c r="T49" t="s">
        <v>1070</v>
      </c>
      <c r="U49">
        <v>0</v>
      </c>
      <c r="V49" t="s">
        <v>238</v>
      </c>
      <c r="X49">
        <v>1.1415525114155251E-4</v>
      </c>
      <c r="Y49">
        <v>5.6352501470966035E-5</v>
      </c>
      <c r="Z49" t="s">
        <v>1070</v>
      </c>
      <c r="AA49" t="s">
        <v>25</v>
      </c>
      <c r="AC49" t="s">
        <v>22</v>
      </c>
      <c r="AD49" t="s">
        <v>1070</v>
      </c>
      <c r="AE49">
        <v>9.4730877336761233E-5</v>
      </c>
      <c r="AG49" t="s">
        <v>97</v>
      </c>
      <c r="AH49" t="s">
        <v>1070</v>
      </c>
      <c r="AI49">
        <v>0</v>
      </c>
    </row>
    <row r="50" spans="5:35" x14ac:dyDescent="0.45">
      <c r="E50" t="s">
        <v>775</v>
      </c>
      <c r="G50" t="s">
        <v>149</v>
      </c>
      <c r="I50" t="s">
        <v>236</v>
      </c>
      <c r="J50" t="s">
        <v>1071</v>
      </c>
      <c r="K50">
        <v>0</v>
      </c>
      <c r="L50" t="s">
        <v>238</v>
      </c>
      <c r="N50" t="s">
        <v>346</v>
      </c>
      <c r="O50" t="s">
        <v>1071</v>
      </c>
      <c r="P50">
        <v>2.9740580770840518E-6</v>
      </c>
      <c r="Q50" t="s">
        <v>238</v>
      </c>
      <c r="S50" t="s">
        <v>347</v>
      </c>
      <c r="T50" t="s">
        <v>1071</v>
      </c>
      <c r="U50">
        <v>0</v>
      </c>
      <c r="V50" t="s">
        <v>238</v>
      </c>
      <c r="X50">
        <v>1.1415525114155251E-4</v>
      </c>
      <c r="Y50">
        <v>2.9833677249334962E-5</v>
      </c>
      <c r="Z50" t="s">
        <v>1071</v>
      </c>
      <c r="AA50" t="s">
        <v>25</v>
      </c>
      <c r="AC50" t="s">
        <v>22</v>
      </c>
      <c r="AD50" t="s">
        <v>1071</v>
      </c>
      <c r="AE50">
        <v>9.0266942794019374E-5</v>
      </c>
      <c r="AG50" t="s">
        <v>97</v>
      </c>
      <c r="AH50" t="s">
        <v>1071</v>
      </c>
      <c r="AI50">
        <v>0</v>
      </c>
    </row>
    <row r="51" spans="5:35" x14ac:dyDescent="0.45">
      <c r="E51" t="s">
        <v>776</v>
      </c>
      <c r="G51" t="s">
        <v>149</v>
      </c>
      <c r="I51" t="s">
        <v>236</v>
      </c>
      <c r="J51" t="s">
        <v>1072</v>
      </c>
      <c r="K51">
        <v>0</v>
      </c>
      <c r="L51" t="s">
        <v>238</v>
      </c>
      <c r="N51" t="s">
        <v>346</v>
      </c>
      <c r="O51" t="s">
        <v>1072</v>
      </c>
      <c r="P51">
        <v>3.0386261080875881E-6</v>
      </c>
      <c r="Q51" t="s">
        <v>238</v>
      </c>
      <c r="S51" t="s">
        <v>347</v>
      </c>
      <c r="T51" t="s">
        <v>1072</v>
      </c>
      <c r="U51">
        <v>0</v>
      </c>
      <c r="V51" t="s">
        <v>238</v>
      </c>
      <c r="X51">
        <v>1.1415525114155251E-4</v>
      </c>
      <c r="Y51">
        <v>2.1546544680075254E-5</v>
      </c>
      <c r="Z51" t="s">
        <v>1072</v>
      </c>
      <c r="AA51" t="s">
        <v>25</v>
      </c>
      <c r="AC51" t="s">
        <v>22</v>
      </c>
      <c r="AD51" t="s">
        <v>1072</v>
      </c>
      <c r="AE51">
        <v>8.5431013706049007E-5</v>
      </c>
      <c r="AG51" t="s">
        <v>97</v>
      </c>
      <c r="AH51" t="s">
        <v>1072</v>
      </c>
      <c r="AI51">
        <v>0</v>
      </c>
    </row>
    <row r="52" spans="5:35" x14ac:dyDescent="0.45">
      <c r="E52" t="s">
        <v>777</v>
      </c>
      <c r="G52" t="s">
        <v>149</v>
      </c>
      <c r="I52" t="s">
        <v>236</v>
      </c>
      <c r="J52" t="s">
        <v>1073</v>
      </c>
      <c r="K52">
        <v>0</v>
      </c>
      <c r="L52" t="s">
        <v>238</v>
      </c>
      <c r="N52" t="s">
        <v>346</v>
      </c>
      <c r="O52" t="s">
        <v>1073</v>
      </c>
      <c r="P52">
        <v>3.2730466859624392E-6</v>
      </c>
      <c r="Q52" t="s">
        <v>238</v>
      </c>
      <c r="S52" t="s">
        <v>347</v>
      </c>
      <c r="T52" t="s">
        <v>1073</v>
      </c>
      <c r="U52">
        <v>0</v>
      </c>
      <c r="V52" t="s">
        <v>238</v>
      </c>
      <c r="X52">
        <v>1.1415525114155251E-4</v>
      </c>
      <c r="Y52">
        <v>1.4916838624667481E-5</v>
      </c>
      <c r="Z52" t="s">
        <v>1073</v>
      </c>
      <c r="AA52" t="s">
        <v>25</v>
      </c>
      <c r="AC52" t="s">
        <v>22</v>
      </c>
      <c r="AD52" t="s">
        <v>1073</v>
      </c>
      <c r="AE52">
        <v>8.6980990977834362E-5</v>
      </c>
      <c r="AG52" t="s">
        <v>97</v>
      </c>
      <c r="AH52" t="s">
        <v>1073</v>
      </c>
      <c r="AI52">
        <v>0</v>
      </c>
    </row>
    <row r="53" spans="5:35" x14ac:dyDescent="0.45">
      <c r="E53" t="s">
        <v>778</v>
      </c>
      <c r="G53" t="s">
        <v>149</v>
      </c>
      <c r="I53" t="s">
        <v>236</v>
      </c>
      <c r="J53" t="s">
        <v>1074</v>
      </c>
      <c r="K53">
        <v>0</v>
      </c>
      <c r="L53" t="s">
        <v>238</v>
      </c>
      <c r="N53" t="s">
        <v>346</v>
      </c>
      <c r="O53" t="s">
        <v>1074</v>
      </c>
      <c r="P53">
        <v>2.3860237253773126E-6</v>
      </c>
      <c r="Q53" t="s">
        <v>238</v>
      </c>
      <c r="S53" t="s">
        <v>347</v>
      </c>
      <c r="T53" t="s">
        <v>1074</v>
      </c>
      <c r="U53">
        <v>0</v>
      </c>
      <c r="V53" t="s">
        <v>238</v>
      </c>
      <c r="X53">
        <v>1.1415525114155251E-4</v>
      </c>
      <c r="Y53">
        <v>1.6574265138519424E-5</v>
      </c>
      <c r="Z53" t="s">
        <v>1074</v>
      </c>
      <c r="AA53" t="s">
        <v>25</v>
      </c>
      <c r="AC53" t="s">
        <v>22</v>
      </c>
      <c r="AD53" t="s">
        <v>1074</v>
      </c>
      <c r="AE53">
        <v>8.7869644613657993E-5</v>
      </c>
      <c r="AG53" t="s">
        <v>97</v>
      </c>
      <c r="AH53" t="s">
        <v>1074</v>
      </c>
      <c r="AI53">
        <v>0</v>
      </c>
    </row>
    <row r="54" spans="5:35" x14ac:dyDescent="0.45">
      <c r="E54" t="s">
        <v>779</v>
      </c>
      <c r="G54" t="s">
        <v>149</v>
      </c>
      <c r="I54" t="s">
        <v>236</v>
      </c>
      <c r="J54" t="s">
        <v>1075</v>
      </c>
      <c r="K54">
        <v>0</v>
      </c>
      <c r="L54" t="s">
        <v>238</v>
      </c>
      <c r="N54" t="s">
        <v>346</v>
      </c>
      <c r="O54" t="s">
        <v>1075</v>
      </c>
      <c r="P54">
        <v>1.1855029630596688E-6</v>
      </c>
      <c r="Q54" t="s">
        <v>238</v>
      </c>
      <c r="S54" t="s">
        <v>347</v>
      </c>
      <c r="T54" t="s">
        <v>1075</v>
      </c>
      <c r="U54">
        <v>0</v>
      </c>
      <c r="V54" t="s">
        <v>238</v>
      </c>
      <c r="X54">
        <v>1.1415525114155251E-4</v>
      </c>
      <c r="Y54">
        <v>1.4585353321897093E-5</v>
      </c>
      <c r="Z54" t="s">
        <v>1075</v>
      </c>
      <c r="AA54" t="s">
        <v>25</v>
      </c>
      <c r="AC54" t="s">
        <v>22</v>
      </c>
      <c r="AD54" t="s">
        <v>1075</v>
      </c>
      <c r="AE54">
        <v>9.3284231883094875E-5</v>
      </c>
      <c r="AG54" t="s">
        <v>97</v>
      </c>
      <c r="AH54" t="s">
        <v>1075</v>
      </c>
      <c r="AI54">
        <v>0</v>
      </c>
    </row>
    <row r="55" spans="5:35" x14ac:dyDescent="0.45">
      <c r="E55" t="s">
        <v>780</v>
      </c>
      <c r="G55" t="s">
        <v>149</v>
      </c>
      <c r="I55" t="s">
        <v>236</v>
      </c>
      <c r="J55" t="s">
        <v>1076</v>
      </c>
      <c r="K55">
        <v>0</v>
      </c>
      <c r="L55" t="s">
        <v>238</v>
      </c>
      <c r="N55" t="s">
        <v>346</v>
      </c>
      <c r="O55" t="s">
        <v>1076</v>
      </c>
      <c r="P55">
        <v>1.7334808945626986E-7</v>
      </c>
      <c r="Q55" t="s">
        <v>238</v>
      </c>
      <c r="S55" t="s">
        <v>347</v>
      </c>
      <c r="T55" t="s">
        <v>1076</v>
      </c>
      <c r="U55">
        <v>0</v>
      </c>
      <c r="V55" t="s">
        <v>238</v>
      </c>
      <c r="X55">
        <v>1.1415525114155251E-4</v>
      </c>
      <c r="Y55">
        <v>2.1215059377304864E-5</v>
      </c>
      <c r="Z55" t="s">
        <v>1076</v>
      </c>
      <c r="AA55" t="s">
        <v>25</v>
      </c>
      <c r="AC55" t="s">
        <v>22</v>
      </c>
      <c r="AD55" t="s">
        <v>1076</v>
      </c>
      <c r="AE55">
        <v>1.0721336096553941E-4</v>
      </c>
      <c r="AG55" t="s">
        <v>97</v>
      </c>
      <c r="AH55" t="s">
        <v>1076</v>
      </c>
      <c r="AI55">
        <v>0</v>
      </c>
    </row>
    <row r="56" spans="5:35" x14ac:dyDescent="0.45">
      <c r="E56" t="s">
        <v>781</v>
      </c>
      <c r="G56" t="s">
        <v>149</v>
      </c>
      <c r="I56" t="s">
        <v>236</v>
      </c>
      <c r="J56" t="s">
        <v>1077</v>
      </c>
      <c r="K56">
        <v>1.7652484127000529E-5</v>
      </c>
      <c r="L56" t="s">
        <v>238</v>
      </c>
      <c r="N56" t="s">
        <v>346</v>
      </c>
      <c r="O56" t="s">
        <v>1077</v>
      </c>
      <c r="P56">
        <v>5.6905273668063763E-8</v>
      </c>
      <c r="Q56" t="s">
        <v>238</v>
      </c>
      <c r="S56" t="s">
        <v>347</v>
      </c>
      <c r="T56" t="s">
        <v>1077</v>
      </c>
      <c r="U56">
        <v>0</v>
      </c>
      <c r="V56" t="s">
        <v>238</v>
      </c>
      <c r="X56">
        <v>1.1415525114155251E-4</v>
      </c>
      <c r="Y56">
        <v>5.7678442682047593E-5</v>
      </c>
      <c r="Z56" t="s">
        <v>1077</v>
      </c>
      <c r="AA56" t="s">
        <v>25</v>
      </c>
      <c r="AC56" t="s">
        <v>22</v>
      </c>
      <c r="AD56" t="s">
        <v>1077</v>
      </c>
      <c r="AE56">
        <v>1.2128715459335059E-4</v>
      </c>
      <c r="AG56" t="s">
        <v>97</v>
      </c>
      <c r="AH56" t="s">
        <v>1077</v>
      </c>
      <c r="AI56">
        <v>0</v>
      </c>
    </row>
    <row r="57" spans="5:35" x14ac:dyDescent="0.45">
      <c r="E57" t="s">
        <v>782</v>
      </c>
      <c r="G57" t="s">
        <v>149</v>
      </c>
      <c r="I57" t="s">
        <v>236</v>
      </c>
      <c r="J57" t="s">
        <v>1078</v>
      </c>
      <c r="K57">
        <v>2.1881045212889999E-4</v>
      </c>
      <c r="L57" t="s">
        <v>238</v>
      </c>
      <c r="N57" t="s">
        <v>346</v>
      </c>
      <c r="O57" t="s">
        <v>1078</v>
      </c>
      <c r="P57">
        <v>5.9237841501342195E-8</v>
      </c>
      <c r="Q57" t="s">
        <v>238</v>
      </c>
      <c r="S57" t="s">
        <v>347</v>
      </c>
      <c r="T57" t="s">
        <v>1078</v>
      </c>
      <c r="U57">
        <v>0</v>
      </c>
      <c r="V57" t="s">
        <v>238</v>
      </c>
      <c r="X57">
        <v>1.1415525114155251E-4</v>
      </c>
      <c r="Y57">
        <v>1.6905750441289813E-4</v>
      </c>
      <c r="Z57" t="s">
        <v>1078</v>
      </c>
      <c r="AA57" t="s">
        <v>25</v>
      </c>
      <c r="AC57" t="s">
        <v>22</v>
      </c>
      <c r="AD57" t="s">
        <v>1078</v>
      </c>
      <c r="AE57">
        <v>1.2938836913388213E-4</v>
      </c>
      <c r="AG57" t="s">
        <v>97</v>
      </c>
      <c r="AH57" t="s">
        <v>1078</v>
      </c>
      <c r="AI57">
        <v>0</v>
      </c>
    </row>
    <row r="58" spans="5:35" x14ac:dyDescent="0.45">
      <c r="E58" t="s">
        <v>783</v>
      </c>
      <c r="G58" t="s">
        <v>149</v>
      </c>
      <c r="I58" t="s">
        <v>236</v>
      </c>
      <c r="J58" t="s">
        <v>1079</v>
      </c>
      <c r="K58">
        <v>3.5033359961989999E-4</v>
      </c>
      <c r="L58" t="s">
        <v>238</v>
      </c>
      <c r="N58" t="s">
        <v>346</v>
      </c>
      <c r="O58" t="s">
        <v>1079</v>
      </c>
      <c r="P58">
        <v>5.1754004253682698E-8</v>
      </c>
      <c r="Q58" t="s">
        <v>238</v>
      </c>
      <c r="S58" t="s">
        <v>347</v>
      </c>
      <c r="T58" t="s">
        <v>1079</v>
      </c>
      <c r="U58">
        <v>0</v>
      </c>
      <c r="V58" t="s">
        <v>238</v>
      </c>
      <c r="X58">
        <v>1.1415525114155251E-4</v>
      </c>
      <c r="Y58">
        <v>1.9060404909297337E-4</v>
      </c>
      <c r="Z58" t="s">
        <v>1079</v>
      </c>
      <c r="AA58" t="s">
        <v>25</v>
      </c>
      <c r="AC58" t="s">
        <v>22</v>
      </c>
      <c r="AD58" t="s">
        <v>1079</v>
      </c>
      <c r="AE58">
        <v>1.3217832822309578E-4</v>
      </c>
      <c r="AG58" t="s">
        <v>97</v>
      </c>
      <c r="AH58" t="s">
        <v>1079</v>
      </c>
      <c r="AI58">
        <v>0</v>
      </c>
    </row>
    <row r="59" spans="5:35" x14ac:dyDescent="0.45">
      <c r="E59" t="s">
        <v>784</v>
      </c>
      <c r="G59" t="s">
        <v>149</v>
      </c>
      <c r="I59" t="s">
        <v>236</v>
      </c>
      <c r="J59" t="s">
        <v>1080</v>
      </c>
      <c r="K59">
        <v>4.352553786741E-4</v>
      </c>
      <c r="L59" t="s">
        <v>238</v>
      </c>
      <c r="N59" t="s">
        <v>346</v>
      </c>
      <c r="O59" t="s">
        <v>1080</v>
      </c>
      <c r="P59">
        <v>3.2042932597531932E-9</v>
      </c>
      <c r="Q59" t="s">
        <v>238</v>
      </c>
      <c r="S59" t="s">
        <v>347</v>
      </c>
      <c r="T59" t="s">
        <v>1080</v>
      </c>
      <c r="U59">
        <v>0</v>
      </c>
      <c r="V59" t="s">
        <v>238</v>
      </c>
      <c r="X59">
        <v>1.1415525114155251E-4</v>
      </c>
      <c r="Y59">
        <v>1.4585353321897094E-4</v>
      </c>
      <c r="Z59" t="s">
        <v>1080</v>
      </c>
      <c r="AA59" t="s">
        <v>25</v>
      </c>
      <c r="AC59" t="s">
        <v>22</v>
      </c>
      <c r="AD59" t="s">
        <v>1080</v>
      </c>
      <c r="AE59">
        <v>1.3077301549667704E-4</v>
      </c>
      <c r="AG59" t="s">
        <v>97</v>
      </c>
      <c r="AH59" t="s">
        <v>1080</v>
      </c>
      <c r="AI59">
        <v>0</v>
      </c>
    </row>
    <row r="60" spans="5:35" x14ac:dyDescent="0.45">
      <c r="E60" t="s">
        <v>785</v>
      </c>
      <c r="G60" t="s">
        <v>149</v>
      </c>
      <c r="I60" t="s">
        <v>236</v>
      </c>
      <c r="J60" t="s">
        <v>1081</v>
      </c>
      <c r="K60">
        <v>4.7905740887100001E-4</v>
      </c>
      <c r="L60" t="s">
        <v>238</v>
      </c>
      <c r="N60" t="s">
        <v>346</v>
      </c>
      <c r="O60" t="s">
        <v>1081</v>
      </c>
      <c r="P60">
        <v>1.1898772914789755E-7</v>
      </c>
      <c r="Q60" t="s">
        <v>238</v>
      </c>
      <c r="S60" t="s">
        <v>347</v>
      </c>
      <c r="T60" t="s">
        <v>1081</v>
      </c>
      <c r="U60">
        <v>0</v>
      </c>
      <c r="V60" t="s">
        <v>238</v>
      </c>
      <c r="X60">
        <v>1.1415525114155251E-4</v>
      </c>
      <c r="Y60">
        <v>1.4452759200788939E-4</v>
      </c>
      <c r="Z60" t="s">
        <v>1081</v>
      </c>
      <c r="AA60" t="s">
        <v>25</v>
      </c>
      <c r="AC60" t="s">
        <v>22</v>
      </c>
      <c r="AD60" t="s">
        <v>1081</v>
      </c>
      <c r="AE60">
        <v>1.2802438913471099E-4</v>
      </c>
      <c r="AG60" t="s">
        <v>97</v>
      </c>
      <c r="AH60" t="s">
        <v>1081</v>
      </c>
      <c r="AI60">
        <v>0</v>
      </c>
    </row>
    <row r="61" spans="5:35" x14ac:dyDescent="0.45">
      <c r="E61" t="s">
        <v>786</v>
      </c>
      <c r="G61" t="s">
        <v>149</v>
      </c>
      <c r="I61" t="s">
        <v>236</v>
      </c>
      <c r="J61" t="s">
        <v>1082</v>
      </c>
      <c r="K61">
        <v>5.0027402923260005E-4</v>
      </c>
      <c r="L61" t="s">
        <v>238</v>
      </c>
      <c r="N61" t="s">
        <v>346</v>
      </c>
      <c r="O61" t="s">
        <v>1082</v>
      </c>
      <c r="P61">
        <v>4.5108201826229243E-9</v>
      </c>
      <c r="Q61" t="s">
        <v>238</v>
      </c>
      <c r="S61" t="s">
        <v>347</v>
      </c>
      <c r="T61" t="s">
        <v>1082</v>
      </c>
      <c r="U61">
        <v>0</v>
      </c>
      <c r="V61" t="s">
        <v>238</v>
      </c>
      <c r="X61">
        <v>1.1415525114155251E-4</v>
      </c>
      <c r="Y61">
        <v>1.408812536774151E-4</v>
      </c>
      <c r="Z61" t="s">
        <v>1082</v>
      </c>
      <c r="AA61" t="s">
        <v>25</v>
      </c>
      <c r="AC61" t="s">
        <v>22</v>
      </c>
      <c r="AD61" t="s">
        <v>1082</v>
      </c>
      <c r="AE61">
        <v>1.2529642913636875E-4</v>
      </c>
      <c r="AG61" t="s">
        <v>97</v>
      </c>
      <c r="AH61" t="s">
        <v>1082</v>
      </c>
      <c r="AI61">
        <v>0</v>
      </c>
    </row>
    <row r="62" spans="5:35" x14ac:dyDescent="0.45">
      <c r="E62" t="s">
        <v>787</v>
      </c>
      <c r="G62" t="s">
        <v>149</v>
      </c>
      <c r="I62" t="s">
        <v>236</v>
      </c>
      <c r="J62" t="s">
        <v>1083</v>
      </c>
      <c r="K62">
        <v>5.0617393736110004E-4</v>
      </c>
      <c r="L62" t="s">
        <v>238</v>
      </c>
      <c r="N62" t="s">
        <v>346</v>
      </c>
      <c r="O62" t="s">
        <v>1083</v>
      </c>
      <c r="P62">
        <v>7.830375826734756E-8</v>
      </c>
      <c r="Q62" t="s">
        <v>238</v>
      </c>
      <c r="S62" t="s">
        <v>347</v>
      </c>
      <c r="T62" t="s">
        <v>1083</v>
      </c>
      <c r="U62">
        <v>0</v>
      </c>
      <c r="V62" t="s">
        <v>238</v>
      </c>
      <c r="X62">
        <v>1.1415525114155251E-4</v>
      </c>
      <c r="Y62">
        <v>1.4054976837464471E-4</v>
      </c>
      <c r="Z62" t="s">
        <v>1083</v>
      </c>
      <c r="AA62" t="s">
        <v>25</v>
      </c>
      <c r="AC62" t="s">
        <v>22</v>
      </c>
      <c r="AD62" t="s">
        <v>1083</v>
      </c>
      <c r="AE62">
        <v>1.2496576731838783E-4</v>
      </c>
      <c r="AG62" t="s">
        <v>97</v>
      </c>
      <c r="AH62" t="s">
        <v>1083</v>
      </c>
      <c r="AI62">
        <v>0</v>
      </c>
    </row>
    <row r="63" spans="5:35" x14ac:dyDescent="0.45">
      <c r="E63" t="s">
        <v>788</v>
      </c>
      <c r="G63" t="s">
        <v>149</v>
      </c>
      <c r="I63" t="s">
        <v>236</v>
      </c>
      <c r="J63" t="s">
        <v>1084</v>
      </c>
      <c r="K63">
        <v>4.6334540568479998E-4</v>
      </c>
      <c r="L63" t="s">
        <v>238</v>
      </c>
      <c r="N63" t="s">
        <v>346</v>
      </c>
      <c r="O63" t="s">
        <v>1084</v>
      </c>
      <c r="P63">
        <v>1.0575636678082041E-7</v>
      </c>
      <c r="Q63" t="s">
        <v>238</v>
      </c>
      <c r="S63" t="s">
        <v>347</v>
      </c>
      <c r="T63" t="s">
        <v>1084</v>
      </c>
      <c r="U63">
        <v>0</v>
      </c>
      <c r="V63" t="s">
        <v>238</v>
      </c>
      <c r="X63">
        <v>1.1415525114155251E-4</v>
      </c>
      <c r="Y63">
        <v>1.4253868019126702E-4</v>
      </c>
      <c r="Z63" t="s">
        <v>1084</v>
      </c>
      <c r="AA63" t="s">
        <v>25</v>
      </c>
      <c r="AC63" t="s">
        <v>22</v>
      </c>
      <c r="AD63" t="s">
        <v>1084</v>
      </c>
      <c r="AE63">
        <v>1.2496576731838783E-4</v>
      </c>
      <c r="AG63" t="s">
        <v>97</v>
      </c>
      <c r="AH63" t="s">
        <v>1084</v>
      </c>
      <c r="AI63">
        <v>0</v>
      </c>
    </row>
    <row r="64" spans="5:35" x14ac:dyDescent="0.45">
      <c r="E64" t="s">
        <v>789</v>
      </c>
      <c r="G64" t="s">
        <v>149</v>
      </c>
      <c r="I64" t="s">
        <v>236</v>
      </c>
      <c r="J64" t="s">
        <v>1085</v>
      </c>
      <c r="K64">
        <v>4.9362101631280004E-4</v>
      </c>
      <c r="L64" t="s">
        <v>238</v>
      </c>
      <c r="N64" t="s">
        <v>346</v>
      </c>
      <c r="O64" t="s">
        <v>1085</v>
      </c>
      <c r="P64">
        <v>3.822078949324429E-7</v>
      </c>
      <c r="Q64" t="s">
        <v>238</v>
      </c>
      <c r="S64" t="s">
        <v>347</v>
      </c>
      <c r="T64" t="s">
        <v>1085</v>
      </c>
      <c r="U64">
        <v>0</v>
      </c>
      <c r="V64" t="s">
        <v>238</v>
      </c>
      <c r="X64">
        <v>1.1415525114155251E-4</v>
      </c>
      <c r="Y64">
        <v>1.4883690094390442E-4</v>
      </c>
      <c r="Z64" t="s">
        <v>1085</v>
      </c>
      <c r="AA64" t="s">
        <v>25</v>
      </c>
      <c r="AC64" t="s">
        <v>22</v>
      </c>
      <c r="AD64" t="s">
        <v>1085</v>
      </c>
      <c r="AE64">
        <v>1.2391178277357381E-4</v>
      </c>
      <c r="AG64" t="s">
        <v>97</v>
      </c>
      <c r="AH64" t="s">
        <v>1085</v>
      </c>
      <c r="AI64">
        <v>0</v>
      </c>
    </row>
    <row r="65" spans="5:35" x14ac:dyDescent="0.45">
      <c r="E65" t="s">
        <v>790</v>
      </c>
      <c r="G65" t="s">
        <v>149</v>
      </c>
      <c r="I65" t="s">
        <v>236</v>
      </c>
      <c r="J65" t="s">
        <v>1086</v>
      </c>
      <c r="K65">
        <v>4.6308855932389998E-4</v>
      </c>
      <c r="L65" t="s">
        <v>238</v>
      </c>
      <c r="N65" t="s">
        <v>346</v>
      </c>
      <c r="O65" t="s">
        <v>1086</v>
      </c>
      <c r="P65">
        <v>7.7792872137754873E-7</v>
      </c>
      <c r="Q65" t="s">
        <v>238</v>
      </c>
      <c r="S65" t="s">
        <v>347</v>
      </c>
      <c r="T65" t="s">
        <v>1086</v>
      </c>
      <c r="U65">
        <v>0</v>
      </c>
      <c r="V65" t="s">
        <v>238</v>
      </c>
      <c r="X65">
        <v>1.1415525114155251E-4</v>
      </c>
      <c r="Y65">
        <v>1.5049432745775637E-4</v>
      </c>
      <c r="Z65" t="s">
        <v>1086</v>
      </c>
      <c r="AA65" t="s">
        <v>25</v>
      </c>
      <c r="AC65" t="s">
        <v>22</v>
      </c>
      <c r="AD65" t="s">
        <v>1086</v>
      </c>
      <c r="AE65">
        <v>1.2283713186513593E-4</v>
      </c>
      <c r="AG65" t="s">
        <v>97</v>
      </c>
      <c r="AH65" t="s">
        <v>1086</v>
      </c>
      <c r="AI65">
        <v>0</v>
      </c>
    </row>
    <row r="66" spans="5:35" x14ac:dyDescent="0.45">
      <c r="E66" t="s">
        <v>791</v>
      </c>
      <c r="G66" t="s">
        <v>149</v>
      </c>
      <c r="I66" t="s">
        <v>236</v>
      </c>
      <c r="J66" t="s">
        <v>1087</v>
      </c>
      <c r="K66">
        <v>4.3556236354609998E-4</v>
      </c>
      <c r="L66" t="s">
        <v>238</v>
      </c>
      <c r="N66" t="s">
        <v>346</v>
      </c>
      <c r="O66" t="s">
        <v>1087</v>
      </c>
      <c r="P66">
        <v>1.2106198525954664E-6</v>
      </c>
      <c r="Q66" t="s">
        <v>238</v>
      </c>
      <c r="S66" t="s">
        <v>347</v>
      </c>
      <c r="T66" t="s">
        <v>1087</v>
      </c>
      <c r="U66">
        <v>0</v>
      </c>
      <c r="V66" t="s">
        <v>238</v>
      </c>
      <c r="X66">
        <v>1.1415525114155251E-4</v>
      </c>
      <c r="Y66">
        <v>1.7237235744060203E-4</v>
      </c>
      <c r="Z66" t="s">
        <v>1087</v>
      </c>
      <c r="AA66" t="s">
        <v>25</v>
      </c>
      <c r="AC66" t="s">
        <v>22</v>
      </c>
      <c r="AD66" t="s">
        <v>1087</v>
      </c>
      <c r="AE66">
        <v>1.2242380459265986E-4</v>
      </c>
      <c r="AG66" t="s">
        <v>97</v>
      </c>
      <c r="AH66" t="s">
        <v>1087</v>
      </c>
      <c r="AI66">
        <v>0</v>
      </c>
    </row>
    <row r="67" spans="5:35" x14ac:dyDescent="0.45">
      <c r="E67" t="s">
        <v>792</v>
      </c>
      <c r="G67" t="s">
        <v>149</v>
      </c>
      <c r="I67" t="s">
        <v>236</v>
      </c>
      <c r="J67" t="s">
        <v>1088</v>
      </c>
      <c r="K67">
        <v>3.3137625647689997E-4</v>
      </c>
      <c r="L67" t="s">
        <v>238</v>
      </c>
      <c r="N67" t="s">
        <v>346</v>
      </c>
      <c r="O67" t="s">
        <v>1088</v>
      </c>
      <c r="P67">
        <v>3.3298513822213031E-6</v>
      </c>
      <c r="Q67" t="s">
        <v>238</v>
      </c>
      <c r="S67" t="s">
        <v>347</v>
      </c>
      <c r="T67" t="s">
        <v>1088</v>
      </c>
      <c r="U67">
        <v>0</v>
      </c>
      <c r="V67" t="s">
        <v>238</v>
      </c>
      <c r="X67">
        <v>1.1415525114155251E-4</v>
      </c>
      <c r="Y67">
        <v>2.2209515285616027E-4</v>
      </c>
      <c r="Z67" t="s">
        <v>1088</v>
      </c>
      <c r="AA67" t="s">
        <v>25</v>
      </c>
      <c r="AC67" t="s">
        <v>22</v>
      </c>
      <c r="AD67" t="s">
        <v>1088</v>
      </c>
      <c r="AE67">
        <v>1.2207247641105514E-4</v>
      </c>
      <c r="AG67" t="s">
        <v>97</v>
      </c>
      <c r="AH67" t="s">
        <v>1088</v>
      </c>
      <c r="AI67">
        <v>0</v>
      </c>
    </row>
    <row r="68" spans="5:35" x14ac:dyDescent="0.45">
      <c r="E68" t="s">
        <v>793</v>
      </c>
      <c r="G68" t="s">
        <v>149</v>
      </c>
      <c r="I68" t="s">
        <v>236</v>
      </c>
      <c r="J68" t="s">
        <v>1089</v>
      </c>
      <c r="K68">
        <v>2.8553935437179999E-4</v>
      </c>
      <c r="L68" t="s">
        <v>238</v>
      </c>
      <c r="N68" t="s">
        <v>346</v>
      </c>
      <c r="O68" t="s">
        <v>1089</v>
      </c>
      <c r="P68">
        <v>4.7183958501650863E-6</v>
      </c>
      <c r="Q68" t="s">
        <v>238</v>
      </c>
      <c r="S68" t="s">
        <v>347</v>
      </c>
      <c r="T68" t="s">
        <v>1089</v>
      </c>
      <c r="U68">
        <v>0</v>
      </c>
      <c r="V68" t="s">
        <v>238</v>
      </c>
      <c r="X68">
        <v>1.1415525114155251E-4</v>
      </c>
      <c r="Y68">
        <v>2.2209515285616027E-4</v>
      </c>
      <c r="Z68" t="s">
        <v>1089</v>
      </c>
      <c r="AA68" t="s">
        <v>25</v>
      </c>
      <c r="AC68" t="s">
        <v>22</v>
      </c>
      <c r="AD68" t="s">
        <v>1089</v>
      </c>
      <c r="AE68">
        <v>1.2134915368422198E-4</v>
      </c>
      <c r="AG68" t="s">
        <v>97</v>
      </c>
      <c r="AH68" t="s">
        <v>1089</v>
      </c>
      <c r="AI68">
        <v>0</v>
      </c>
    </row>
    <row r="69" spans="5:35" x14ac:dyDescent="0.45">
      <c r="E69" t="s">
        <v>794</v>
      </c>
      <c r="G69" t="s">
        <v>149</v>
      </c>
      <c r="I69" t="s">
        <v>236</v>
      </c>
      <c r="J69" t="s">
        <v>1090</v>
      </c>
      <c r="K69">
        <v>1.8463658841289999E-4</v>
      </c>
      <c r="L69" t="s">
        <v>238</v>
      </c>
      <c r="N69" t="s">
        <v>346</v>
      </c>
      <c r="O69" t="s">
        <v>1090</v>
      </c>
      <c r="P69">
        <v>9.2344374312206741E-6</v>
      </c>
      <c r="Q69" t="s">
        <v>238</v>
      </c>
      <c r="S69" t="s">
        <v>347</v>
      </c>
      <c r="T69" t="s">
        <v>1090</v>
      </c>
      <c r="U69">
        <v>0</v>
      </c>
      <c r="V69" t="s">
        <v>238</v>
      </c>
      <c r="X69">
        <v>1.1415525114155251E-4</v>
      </c>
      <c r="Y69">
        <v>1.7237235744060203E-4</v>
      </c>
      <c r="Z69" t="s">
        <v>1090</v>
      </c>
      <c r="AA69" t="s">
        <v>25</v>
      </c>
      <c r="AC69" t="s">
        <v>22</v>
      </c>
      <c r="AD69" t="s">
        <v>1090</v>
      </c>
      <c r="AE69">
        <v>1.1913785277647486E-4</v>
      </c>
      <c r="AG69" t="s">
        <v>97</v>
      </c>
      <c r="AH69" t="s">
        <v>1090</v>
      </c>
      <c r="AI69">
        <v>0</v>
      </c>
    </row>
    <row r="70" spans="5:35" x14ac:dyDescent="0.45">
      <c r="E70" t="s">
        <v>795</v>
      </c>
      <c r="G70" t="s">
        <v>149</v>
      </c>
      <c r="I70" t="s">
        <v>236</v>
      </c>
      <c r="J70" t="s">
        <v>1091</v>
      </c>
      <c r="K70">
        <v>0</v>
      </c>
      <c r="L70" t="s">
        <v>238</v>
      </c>
      <c r="N70" t="s">
        <v>346</v>
      </c>
      <c r="O70" t="s">
        <v>1091</v>
      </c>
      <c r="P70">
        <v>2.4832108471901613E-6</v>
      </c>
      <c r="Q70" t="s">
        <v>238</v>
      </c>
      <c r="S70" t="s">
        <v>347</v>
      </c>
      <c r="T70" t="s">
        <v>1091</v>
      </c>
      <c r="U70">
        <v>0</v>
      </c>
      <c r="V70" t="s">
        <v>238</v>
      </c>
      <c r="X70">
        <v>1.1415525114155251E-4</v>
      </c>
      <c r="Y70">
        <v>1.5579809230208258E-4</v>
      </c>
      <c r="Z70" t="s">
        <v>1091</v>
      </c>
      <c r="AA70" t="s">
        <v>25</v>
      </c>
      <c r="AC70" t="s">
        <v>22</v>
      </c>
      <c r="AD70" t="s">
        <v>1091</v>
      </c>
      <c r="AE70">
        <v>1.176085418683133E-4</v>
      </c>
      <c r="AG70" t="s">
        <v>97</v>
      </c>
      <c r="AH70" t="s">
        <v>1091</v>
      </c>
      <c r="AI70">
        <v>0</v>
      </c>
    </row>
    <row r="71" spans="5:35" x14ac:dyDescent="0.45">
      <c r="E71" t="s">
        <v>796</v>
      </c>
      <c r="G71" t="s">
        <v>149</v>
      </c>
      <c r="I71" t="s">
        <v>236</v>
      </c>
      <c r="J71" t="s">
        <v>1092</v>
      </c>
      <c r="K71">
        <v>0</v>
      </c>
      <c r="L71" t="s">
        <v>238</v>
      </c>
      <c r="N71" t="s">
        <v>346</v>
      </c>
      <c r="O71" t="s">
        <v>1092</v>
      </c>
      <c r="P71">
        <v>3.166978228319058E-7</v>
      </c>
      <c r="Q71" t="s">
        <v>238</v>
      </c>
      <c r="S71" t="s">
        <v>347</v>
      </c>
      <c r="T71" t="s">
        <v>1092</v>
      </c>
      <c r="U71">
        <v>0</v>
      </c>
      <c r="V71" t="s">
        <v>238</v>
      </c>
      <c r="X71">
        <v>1.1415525114155251E-4</v>
      </c>
      <c r="Y71">
        <v>1.093901499142282E-4</v>
      </c>
      <c r="Z71" t="s">
        <v>1092</v>
      </c>
      <c r="AA71" t="s">
        <v>25</v>
      </c>
      <c r="AC71" t="s">
        <v>22</v>
      </c>
      <c r="AD71" t="s">
        <v>1092</v>
      </c>
      <c r="AE71">
        <v>1.1198729096263835E-4</v>
      </c>
      <c r="AG71" t="s">
        <v>97</v>
      </c>
      <c r="AH71" t="s">
        <v>1092</v>
      </c>
      <c r="AI71">
        <v>0</v>
      </c>
    </row>
    <row r="72" spans="5:35" x14ac:dyDescent="0.45">
      <c r="E72" t="s">
        <v>797</v>
      </c>
      <c r="G72" t="s">
        <v>149</v>
      </c>
      <c r="I72" t="s">
        <v>236</v>
      </c>
      <c r="J72" t="s">
        <v>1093</v>
      </c>
      <c r="K72">
        <v>0</v>
      </c>
      <c r="L72" t="s">
        <v>238</v>
      </c>
      <c r="N72" t="s">
        <v>346</v>
      </c>
      <c r="O72" t="s">
        <v>1093</v>
      </c>
      <c r="P72">
        <v>1.1015692084953326E-7</v>
      </c>
      <c r="Q72" t="s">
        <v>238</v>
      </c>
      <c r="S72" t="s">
        <v>347</v>
      </c>
      <c r="T72" t="s">
        <v>1093</v>
      </c>
      <c r="U72">
        <v>0</v>
      </c>
      <c r="V72" t="s">
        <v>238</v>
      </c>
      <c r="X72">
        <v>1.1415525114155251E-4</v>
      </c>
      <c r="Y72">
        <v>7.9556472664893237E-5</v>
      </c>
      <c r="Z72" t="s">
        <v>1093</v>
      </c>
      <c r="AA72" t="s">
        <v>25</v>
      </c>
      <c r="AC72" t="s">
        <v>22</v>
      </c>
      <c r="AD72" t="s">
        <v>1093</v>
      </c>
      <c r="AE72">
        <v>1.0568405005737783E-4</v>
      </c>
      <c r="AG72" t="s">
        <v>97</v>
      </c>
      <c r="AH72" t="s">
        <v>1093</v>
      </c>
      <c r="AI72">
        <v>0</v>
      </c>
    </row>
    <row r="73" spans="5:35" x14ac:dyDescent="0.45">
      <c r="E73" t="s">
        <v>798</v>
      </c>
      <c r="G73" t="s">
        <v>149</v>
      </c>
      <c r="I73" t="s">
        <v>236</v>
      </c>
      <c r="J73" t="s">
        <v>1094</v>
      </c>
      <c r="K73">
        <v>0</v>
      </c>
      <c r="L73" t="s">
        <v>238</v>
      </c>
      <c r="N73" t="s">
        <v>346</v>
      </c>
      <c r="O73" t="s">
        <v>1094</v>
      </c>
      <c r="P73">
        <v>2.4419191336505688E-7</v>
      </c>
      <c r="Q73" t="s">
        <v>238</v>
      </c>
      <c r="S73" t="s">
        <v>347</v>
      </c>
      <c r="T73" t="s">
        <v>1094</v>
      </c>
      <c r="U73">
        <v>0</v>
      </c>
      <c r="V73" t="s">
        <v>238</v>
      </c>
      <c r="X73">
        <v>1.1415525114155251E-4</v>
      </c>
      <c r="Y73">
        <v>5.6352501470966035E-5</v>
      </c>
      <c r="Z73" t="s">
        <v>1094</v>
      </c>
      <c r="AA73" t="s">
        <v>25</v>
      </c>
      <c r="AC73" t="s">
        <v>22</v>
      </c>
      <c r="AD73" t="s">
        <v>1094</v>
      </c>
      <c r="AE73">
        <v>9.4710210973137431E-5</v>
      </c>
      <c r="AG73" t="s">
        <v>97</v>
      </c>
      <c r="AH73" t="s">
        <v>1094</v>
      </c>
      <c r="AI73">
        <v>0</v>
      </c>
    </row>
    <row r="74" spans="5:35" x14ac:dyDescent="0.45">
      <c r="E74" t="s">
        <v>799</v>
      </c>
      <c r="G74" t="s">
        <v>149</v>
      </c>
      <c r="I74" t="s">
        <v>236</v>
      </c>
      <c r="J74" t="s">
        <v>1095</v>
      </c>
      <c r="K74">
        <v>0</v>
      </c>
      <c r="L74" t="s">
        <v>238</v>
      </c>
      <c r="N74" t="s">
        <v>346</v>
      </c>
      <c r="O74" t="s">
        <v>1095</v>
      </c>
      <c r="P74">
        <v>1.9525261228678249E-7</v>
      </c>
      <c r="Q74" t="s">
        <v>238</v>
      </c>
      <c r="S74" t="s">
        <v>347</v>
      </c>
      <c r="T74" t="s">
        <v>1095</v>
      </c>
      <c r="U74">
        <v>0</v>
      </c>
      <c r="V74" t="s">
        <v>238</v>
      </c>
      <c r="X74">
        <v>1.1415525114155251E-4</v>
      </c>
      <c r="Y74">
        <v>2.9833677249334962E-5</v>
      </c>
      <c r="Z74" t="s">
        <v>1095</v>
      </c>
      <c r="AA74" t="s">
        <v>25</v>
      </c>
      <c r="AC74" t="s">
        <v>22</v>
      </c>
      <c r="AD74" t="s">
        <v>1095</v>
      </c>
      <c r="AE74">
        <v>8.9274957340076719E-5</v>
      </c>
      <c r="AG74" t="s">
        <v>97</v>
      </c>
      <c r="AH74" t="s">
        <v>1095</v>
      </c>
      <c r="AI74">
        <v>0</v>
      </c>
    </row>
    <row r="75" spans="5:35" x14ac:dyDescent="0.45">
      <c r="E75" t="s">
        <v>800</v>
      </c>
      <c r="G75" t="s">
        <v>149</v>
      </c>
      <c r="I75" t="s">
        <v>236</v>
      </c>
      <c r="J75" t="s">
        <v>1096</v>
      </c>
      <c r="K75">
        <v>0</v>
      </c>
      <c r="L75" t="s">
        <v>238</v>
      </c>
      <c r="N75" t="s">
        <v>346</v>
      </c>
      <c r="O75" t="s">
        <v>1096</v>
      </c>
      <c r="P75">
        <v>1.597121203594608E-7</v>
      </c>
      <c r="Q75" t="s">
        <v>238</v>
      </c>
      <c r="S75" t="s">
        <v>347</v>
      </c>
      <c r="T75" t="s">
        <v>1096</v>
      </c>
      <c r="U75">
        <v>0</v>
      </c>
      <c r="V75" t="s">
        <v>238</v>
      </c>
      <c r="X75">
        <v>1.1415525114155251E-4</v>
      </c>
      <c r="Y75">
        <v>2.1546544680075254E-5</v>
      </c>
      <c r="Z75" t="s">
        <v>1096</v>
      </c>
      <c r="AA75" t="s">
        <v>25</v>
      </c>
      <c r="AC75" t="s">
        <v>22</v>
      </c>
      <c r="AD75" t="s">
        <v>1096</v>
      </c>
      <c r="AE75">
        <v>8.4521693706601602E-5</v>
      </c>
      <c r="AG75" t="s">
        <v>97</v>
      </c>
      <c r="AH75" t="s">
        <v>1096</v>
      </c>
      <c r="AI75">
        <v>0</v>
      </c>
    </row>
    <row r="76" spans="5:35" x14ac:dyDescent="0.45">
      <c r="E76" t="s">
        <v>801</v>
      </c>
      <c r="G76" t="s">
        <v>149</v>
      </c>
      <c r="I76" t="s">
        <v>236</v>
      </c>
      <c r="J76" t="s">
        <v>1097</v>
      </c>
      <c r="K76">
        <v>0</v>
      </c>
      <c r="L76" t="s">
        <v>238</v>
      </c>
      <c r="N76" t="s">
        <v>346</v>
      </c>
      <c r="O76" t="s">
        <v>1097</v>
      </c>
      <c r="P76">
        <v>1.3909008279570269E-7</v>
      </c>
      <c r="Q76" t="s">
        <v>238</v>
      </c>
      <c r="S76" t="s">
        <v>347</v>
      </c>
      <c r="T76" t="s">
        <v>1097</v>
      </c>
      <c r="U76">
        <v>0</v>
      </c>
      <c r="V76" t="s">
        <v>238</v>
      </c>
      <c r="X76">
        <v>1.1415525114155251E-4</v>
      </c>
      <c r="Y76">
        <v>1.4916838624667481E-5</v>
      </c>
      <c r="Z76" t="s">
        <v>1097</v>
      </c>
      <c r="AA76" t="s">
        <v>25</v>
      </c>
      <c r="AC76" t="s">
        <v>22</v>
      </c>
      <c r="AD76" t="s">
        <v>1097</v>
      </c>
      <c r="AE76">
        <v>8.3612373707154155E-5</v>
      </c>
      <c r="AG76" t="s">
        <v>97</v>
      </c>
      <c r="AH76" t="s">
        <v>1097</v>
      </c>
      <c r="AI76">
        <v>0</v>
      </c>
    </row>
    <row r="77" spans="5:35" x14ac:dyDescent="0.45">
      <c r="E77" t="s">
        <v>802</v>
      </c>
      <c r="G77" t="s">
        <v>149</v>
      </c>
      <c r="I77" t="s">
        <v>236</v>
      </c>
      <c r="J77" t="s">
        <v>1098</v>
      </c>
      <c r="K77">
        <v>0</v>
      </c>
      <c r="L77" t="s">
        <v>238</v>
      </c>
      <c r="N77" t="s">
        <v>346</v>
      </c>
      <c r="O77" t="s">
        <v>1098</v>
      </c>
      <c r="P77">
        <v>1.0925256106028289E-7</v>
      </c>
      <c r="Q77" t="s">
        <v>238</v>
      </c>
      <c r="S77" t="s">
        <v>347</v>
      </c>
      <c r="T77" t="s">
        <v>1098</v>
      </c>
      <c r="U77">
        <v>0</v>
      </c>
      <c r="V77" t="s">
        <v>238</v>
      </c>
      <c r="X77">
        <v>1.1415525114155251E-4</v>
      </c>
      <c r="Y77">
        <v>1.6574265138519424E-5</v>
      </c>
      <c r="Z77" t="s">
        <v>1098</v>
      </c>
      <c r="AA77" t="s">
        <v>25</v>
      </c>
      <c r="AC77" t="s">
        <v>22</v>
      </c>
      <c r="AD77" t="s">
        <v>1098</v>
      </c>
      <c r="AE77">
        <v>8.3798370979768402E-5</v>
      </c>
      <c r="AG77" t="s">
        <v>97</v>
      </c>
      <c r="AH77" t="s">
        <v>1098</v>
      </c>
      <c r="AI77">
        <v>0</v>
      </c>
    </row>
    <row r="78" spans="5:35" x14ac:dyDescent="0.45">
      <c r="E78" t="s">
        <v>803</v>
      </c>
      <c r="G78" t="s">
        <v>149</v>
      </c>
      <c r="I78" t="s">
        <v>236</v>
      </c>
      <c r="J78" t="s">
        <v>1099</v>
      </c>
      <c r="K78">
        <v>0</v>
      </c>
      <c r="L78" t="s">
        <v>238</v>
      </c>
      <c r="N78" t="s">
        <v>346</v>
      </c>
      <c r="O78" t="s">
        <v>1099</v>
      </c>
      <c r="P78">
        <v>2.0718023329938826E-8</v>
      </c>
      <c r="Q78" t="s">
        <v>238</v>
      </c>
      <c r="S78" t="s">
        <v>347</v>
      </c>
      <c r="T78" t="s">
        <v>1099</v>
      </c>
      <c r="U78">
        <v>0</v>
      </c>
      <c r="V78" t="s">
        <v>238</v>
      </c>
      <c r="X78">
        <v>1.1415525114155251E-4</v>
      </c>
      <c r="Y78">
        <v>1.4585353321897093E-5</v>
      </c>
      <c r="Z78" t="s">
        <v>1099</v>
      </c>
      <c r="AA78" t="s">
        <v>25</v>
      </c>
      <c r="AC78" t="s">
        <v>22</v>
      </c>
      <c r="AD78" t="s">
        <v>1099</v>
      </c>
      <c r="AE78">
        <v>8.8964961885719632E-5</v>
      </c>
      <c r="AG78" t="s">
        <v>97</v>
      </c>
      <c r="AH78" t="s">
        <v>1099</v>
      </c>
      <c r="AI78">
        <v>0</v>
      </c>
    </row>
    <row r="79" spans="5:35" x14ac:dyDescent="0.45">
      <c r="E79" t="s">
        <v>804</v>
      </c>
      <c r="G79" t="s">
        <v>149</v>
      </c>
      <c r="I79" t="s">
        <v>236</v>
      </c>
      <c r="J79" t="s">
        <v>1100</v>
      </c>
      <c r="K79">
        <v>0</v>
      </c>
      <c r="L79" t="s">
        <v>238</v>
      </c>
      <c r="N79" t="s">
        <v>346</v>
      </c>
      <c r="O79" t="s">
        <v>1100</v>
      </c>
      <c r="P79">
        <v>9.7640273063345266E-10</v>
      </c>
      <c r="Q79" t="s">
        <v>238</v>
      </c>
      <c r="S79" t="s">
        <v>347</v>
      </c>
      <c r="T79" t="s">
        <v>1100</v>
      </c>
      <c r="U79">
        <v>0</v>
      </c>
      <c r="V79" t="s">
        <v>238</v>
      </c>
      <c r="X79">
        <v>1.1415525114155251E-4</v>
      </c>
      <c r="Y79">
        <v>2.1215059377304864E-5</v>
      </c>
      <c r="Z79" t="s">
        <v>1100</v>
      </c>
      <c r="AA79" t="s">
        <v>25</v>
      </c>
      <c r="AC79" t="s">
        <v>22</v>
      </c>
      <c r="AD79" t="s">
        <v>1100</v>
      </c>
      <c r="AE79">
        <v>1.0425807096733531E-4</v>
      </c>
      <c r="AG79" t="s">
        <v>97</v>
      </c>
      <c r="AH79" t="s">
        <v>1100</v>
      </c>
      <c r="AI79">
        <v>0</v>
      </c>
    </row>
    <row r="80" spans="5:35" x14ac:dyDescent="0.45">
      <c r="E80" t="s">
        <v>805</v>
      </c>
      <c r="G80" t="s">
        <v>149</v>
      </c>
      <c r="I80" t="s">
        <v>236</v>
      </c>
      <c r="J80" t="s">
        <v>1101</v>
      </c>
      <c r="K80">
        <v>3.6041658358240086E-5</v>
      </c>
      <c r="L80" t="s">
        <v>238</v>
      </c>
      <c r="N80" t="s">
        <v>346</v>
      </c>
      <c r="O80" t="s">
        <v>1101</v>
      </c>
      <c r="P80">
        <v>2.6077503965440232E-9</v>
      </c>
      <c r="Q80" t="s">
        <v>238</v>
      </c>
      <c r="S80" t="s">
        <v>347</v>
      </c>
      <c r="T80" t="s">
        <v>1101</v>
      </c>
      <c r="U80">
        <v>0</v>
      </c>
      <c r="V80" t="s">
        <v>238</v>
      </c>
      <c r="X80">
        <v>1.1415525114155251E-4</v>
      </c>
      <c r="Y80">
        <v>5.7678442682047593E-5</v>
      </c>
      <c r="Z80" t="s">
        <v>1101</v>
      </c>
      <c r="AA80" t="s">
        <v>25</v>
      </c>
      <c r="AC80" t="s">
        <v>22</v>
      </c>
      <c r="AD80" t="s">
        <v>1101</v>
      </c>
      <c r="AE80">
        <v>1.1866252641312736E-4</v>
      </c>
      <c r="AG80" t="s">
        <v>97</v>
      </c>
      <c r="AH80" t="s">
        <v>1101</v>
      </c>
      <c r="AI80">
        <v>0</v>
      </c>
    </row>
    <row r="81" spans="5:35" x14ac:dyDescent="0.45">
      <c r="E81" t="s">
        <v>806</v>
      </c>
      <c r="G81" t="s">
        <v>149</v>
      </c>
      <c r="I81" t="s">
        <v>236</v>
      </c>
      <c r="J81" t="s">
        <v>1102</v>
      </c>
      <c r="K81">
        <v>2.8488769859080001E-4</v>
      </c>
      <c r="L81" t="s">
        <v>238</v>
      </c>
      <c r="N81" t="s">
        <v>346</v>
      </c>
      <c r="O81" t="s">
        <v>1102</v>
      </c>
      <c r="P81">
        <v>9.3583295076492925E-9</v>
      </c>
      <c r="Q81" t="s">
        <v>238</v>
      </c>
      <c r="S81" t="s">
        <v>347</v>
      </c>
      <c r="T81" t="s">
        <v>1102</v>
      </c>
      <c r="U81">
        <v>0</v>
      </c>
      <c r="V81" t="s">
        <v>238</v>
      </c>
      <c r="X81">
        <v>1.1415525114155251E-4</v>
      </c>
      <c r="Y81">
        <v>1.6905750441289813E-4</v>
      </c>
      <c r="Z81" t="s">
        <v>1102</v>
      </c>
      <c r="AA81" t="s">
        <v>25</v>
      </c>
      <c r="AC81" t="s">
        <v>22</v>
      </c>
      <c r="AD81" t="s">
        <v>1102</v>
      </c>
      <c r="AE81">
        <v>1.2692907186264934E-4</v>
      </c>
      <c r="AG81" t="s">
        <v>97</v>
      </c>
      <c r="AH81" t="s">
        <v>1102</v>
      </c>
      <c r="AI81">
        <v>0</v>
      </c>
    </row>
    <row r="82" spans="5:35" x14ac:dyDescent="0.45">
      <c r="E82" t="s">
        <v>807</v>
      </c>
      <c r="G82" t="s">
        <v>149</v>
      </c>
      <c r="I82" t="s">
        <v>236</v>
      </c>
      <c r="J82" t="s">
        <v>1103</v>
      </c>
      <c r="K82">
        <v>3.980824653274E-4</v>
      </c>
      <c r="L82" t="s">
        <v>238</v>
      </c>
      <c r="N82" t="s">
        <v>346</v>
      </c>
      <c r="O82" t="s">
        <v>1103</v>
      </c>
      <c r="P82">
        <v>2.6391348988992056E-8</v>
      </c>
      <c r="Q82" t="s">
        <v>238</v>
      </c>
      <c r="S82" t="s">
        <v>347</v>
      </c>
      <c r="T82" t="s">
        <v>1103</v>
      </c>
      <c r="U82">
        <v>0</v>
      </c>
      <c r="V82" t="s">
        <v>238</v>
      </c>
      <c r="X82">
        <v>1.1415525114155251E-4</v>
      </c>
      <c r="Y82">
        <v>1.9060404909297337E-4</v>
      </c>
      <c r="Z82" t="s">
        <v>1103</v>
      </c>
      <c r="AA82" t="s">
        <v>25</v>
      </c>
      <c r="AC82" t="s">
        <v>22</v>
      </c>
      <c r="AD82" t="s">
        <v>1103</v>
      </c>
      <c r="AE82">
        <v>1.2914037277039645E-4</v>
      </c>
      <c r="AG82" t="s">
        <v>97</v>
      </c>
      <c r="AH82" t="s">
        <v>1103</v>
      </c>
      <c r="AI82">
        <v>0</v>
      </c>
    </row>
    <row r="83" spans="5:35" x14ac:dyDescent="0.45">
      <c r="E83" t="s">
        <v>808</v>
      </c>
      <c r="G83" t="s">
        <v>149</v>
      </c>
      <c r="I83" t="s">
        <v>236</v>
      </c>
      <c r="J83" t="s">
        <v>1104</v>
      </c>
      <c r="K83">
        <v>4.8059435704559999E-4</v>
      </c>
      <c r="L83" t="s">
        <v>238</v>
      </c>
      <c r="N83" t="s">
        <v>346</v>
      </c>
      <c r="O83" t="s">
        <v>1104</v>
      </c>
      <c r="P83">
        <v>3.7064458018311459E-9</v>
      </c>
      <c r="Q83" t="s">
        <v>238</v>
      </c>
      <c r="S83" t="s">
        <v>347</v>
      </c>
      <c r="T83" t="s">
        <v>1104</v>
      </c>
      <c r="U83">
        <v>0</v>
      </c>
      <c r="V83" t="s">
        <v>238</v>
      </c>
      <c r="X83">
        <v>1.1415525114155251E-4</v>
      </c>
      <c r="Y83">
        <v>1.4585353321897094E-4</v>
      </c>
      <c r="Z83" t="s">
        <v>1104</v>
      </c>
      <c r="AA83" t="s">
        <v>25</v>
      </c>
      <c r="AC83" t="s">
        <v>22</v>
      </c>
      <c r="AD83" t="s">
        <v>1104</v>
      </c>
      <c r="AE83">
        <v>1.259577527723305E-4</v>
      </c>
      <c r="AG83" t="s">
        <v>97</v>
      </c>
      <c r="AH83" t="s">
        <v>1104</v>
      </c>
      <c r="AI83">
        <v>0</v>
      </c>
    </row>
    <row r="84" spans="5:35" x14ac:dyDescent="0.45">
      <c r="E84" t="s">
        <v>809</v>
      </c>
      <c r="G84" t="s">
        <v>149</v>
      </c>
      <c r="I84" t="s">
        <v>236</v>
      </c>
      <c r="J84" t="s">
        <v>1105</v>
      </c>
      <c r="K84">
        <v>5.1933337116679996E-4</v>
      </c>
      <c r="L84" t="s">
        <v>238</v>
      </c>
      <c r="N84" t="s">
        <v>346</v>
      </c>
      <c r="O84" t="s">
        <v>1105</v>
      </c>
      <c r="P84">
        <v>0</v>
      </c>
      <c r="Q84" t="s">
        <v>238</v>
      </c>
      <c r="S84" t="s">
        <v>347</v>
      </c>
      <c r="T84" t="s">
        <v>1105</v>
      </c>
      <c r="U84">
        <v>0</v>
      </c>
      <c r="V84" t="s">
        <v>238</v>
      </c>
      <c r="X84">
        <v>1.1415525114155251E-4</v>
      </c>
      <c r="Y84">
        <v>1.4452759200788939E-4</v>
      </c>
      <c r="Z84" t="s">
        <v>1105</v>
      </c>
      <c r="AA84" t="s">
        <v>25</v>
      </c>
      <c r="AC84" t="s">
        <v>22</v>
      </c>
      <c r="AD84" t="s">
        <v>1105</v>
      </c>
      <c r="AE84">
        <v>1.2525509640912112E-4</v>
      </c>
      <c r="AG84" t="s">
        <v>97</v>
      </c>
      <c r="AH84" t="s">
        <v>1105</v>
      </c>
      <c r="AI84">
        <v>0</v>
      </c>
    </row>
    <row r="85" spans="5:35" x14ac:dyDescent="0.45">
      <c r="E85" t="s">
        <v>810</v>
      </c>
      <c r="G85" t="s">
        <v>149</v>
      </c>
      <c r="I85" t="s">
        <v>236</v>
      </c>
      <c r="J85" t="s">
        <v>1106</v>
      </c>
      <c r="K85">
        <v>5.2858715249870004E-4</v>
      </c>
      <c r="L85" t="s">
        <v>238</v>
      </c>
      <c r="N85" t="s">
        <v>346</v>
      </c>
      <c r="O85" t="s">
        <v>1106</v>
      </c>
      <c r="P85">
        <v>1.5241353490343258E-10</v>
      </c>
      <c r="Q85" t="s">
        <v>238</v>
      </c>
      <c r="S85" t="s">
        <v>347</v>
      </c>
      <c r="T85" t="s">
        <v>1106</v>
      </c>
      <c r="U85">
        <v>0</v>
      </c>
      <c r="V85" t="s">
        <v>238</v>
      </c>
      <c r="X85">
        <v>1.1415525114155251E-4</v>
      </c>
      <c r="Y85">
        <v>1.408812536774151E-4</v>
      </c>
      <c r="Z85" t="s">
        <v>1106</v>
      </c>
      <c r="AA85" t="s">
        <v>25</v>
      </c>
      <c r="AC85" t="s">
        <v>22</v>
      </c>
      <c r="AD85" t="s">
        <v>1106</v>
      </c>
      <c r="AE85">
        <v>1.2515176459100211E-4</v>
      </c>
      <c r="AG85" t="s">
        <v>97</v>
      </c>
      <c r="AH85" t="s">
        <v>1106</v>
      </c>
      <c r="AI85">
        <v>0</v>
      </c>
    </row>
    <row r="86" spans="5:35" x14ac:dyDescent="0.45">
      <c r="E86" t="s">
        <v>811</v>
      </c>
      <c r="G86" t="s">
        <v>149</v>
      </c>
      <c r="I86" t="s">
        <v>236</v>
      </c>
      <c r="J86" t="s">
        <v>1107</v>
      </c>
      <c r="K86">
        <v>5.1134531965710002E-4</v>
      </c>
      <c r="L86" t="s">
        <v>238</v>
      </c>
      <c r="N86" t="s">
        <v>346</v>
      </c>
      <c r="O86" t="s">
        <v>1107</v>
      </c>
      <c r="P86">
        <v>1.3123040026601266E-9</v>
      </c>
      <c r="Q86" t="s">
        <v>238</v>
      </c>
      <c r="S86" t="s">
        <v>347</v>
      </c>
      <c r="T86" t="s">
        <v>1107</v>
      </c>
      <c r="U86">
        <v>0</v>
      </c>
      <c r="V86" t="s">
        <v>238</v>
      </c>
      <c r="X86">
        <v>1.1415525114155251E-4</v>
      </c>
      <c r="Y86">
        <v>1.4054976837464471E-4</v>
      </c>
      <c r="Z86" t="s">
        <v>1107</v>
      </c>
      <c r="AA86" t="s">
        <v>25</v>
      </c>
      <c r="AC86" t="s">
        <v>22</v>
      </c>
      <c r="AD86" t="s">
        <v>1107</v>
      </c>
      <c r="AE86">
        <v>1.2484176913664502E-4</v>
      </c>
      <c r="AG86" t="s">
        <v>97</v>
      </c>
      <c r="AH86" t="s">
        <v>1107</v>
      </c>
      <c r="AI86">
        <v>0</v>
      </c>
    </row>
    <row r="87" spans="5:35" x14ac:dyDescent="0.45">
      <c r="E87" t="s">
        <v>812</v>
      </c>
      <c r="G87" t="s">
        <v>149</v>
      </c>
      <c r="I87" t="s">
        <v>236</v>
      </c>
      <c r="J87" t="s">
        <v>1108</v>
      </c>
      <c r="K87">
        <v>4.7909295054369998E-4</v>
      </c>
      <c r="L87" t="s">
        <v>238</v>
      </c>
      <c r="N87" t="s">
        <v>346</v>
      </c>
      <c r="O87" t="s">
        <v>1108</v>
      </c>
      <c r="P87">
        <v>7.3535752876556796E-10</v>
      </c>
      <c r="Q87" t="s">
        <v>238</v>
      </c>
      <c r="S87" t="s">
        <v>347</v>
      </c>
      <c r="T87" t="s">
        <v>1108</v>
      </c>
      <c r="U87">
        <v>0</v>
      </c>
      <c r="V87" t="s">
        <v>238</v>
      </c>
      <c r="X87">
        <v>1.1415525114155251E-4</v>
      </c>
      <c r="Y87">
        <v>1.4253868019126702E-4</v>
      </c>
      <c r="Z87" t="s">
        <v>1108</v>
      </c>
      <c r="AA87" t="s">
        <v>25</v>
      </c>
      <c r="AC87" t="s">
        <v>22</v>
      </c>
      <c r="AD87" t="s">
        <v>1108</v>
      </c>
      <c r="AE87">
        <v>1.2484176913664505E-4</v>
      </c>
      <c r="AG87" t="s">
        <v>97</v>
      </c>
      <c r="AH87" t="s">
        <v>1108</v>
      </c>
      <c r="AI87">
        <v>0</v>
      </c>
    </row>
    <row r="88" spans="5:35" x14ac:dyDescent="0.45">
      <c r="E88" t="s">
        <v>813</v>
      </c>
      <c r="G88" t="s">
        <v>149</v>
      </c>
      <c r="I88" t="s">
        <v>236</v>
      </c>
      <c r="J88" t="s">
        <v>1109</v>
      </c>
      <c r="K88">
        <v>4.99882277467E-4</v>
      </c>
      <c r="L88" t="s">
        <v>238</v>
      </c>
      <c r="N88" t="s">
        <v>346</v>
      </c>
      <c r="O88" t="s">
        <v>1109</v>
      </c>
      <c r="P88">
        <v>2.0213838083183042E-8</v>
      </c>
      <c r="Q88" t="s">
        <v>238</v>
      </c>
      <c r="S88" t="s">
        <v>347</v>
      </c>
      <c r="T88" t="s">
        <v>1109</v>
      </c>
      <c r="U88">
        <v>0</v>
      </c>
      <c r="V88" t="s">
        <v>238</v>
      </c>
      <c r="X88">
        <v>1.1415525114155251E-4</v>
      </c>
      <c r="Y88">
        <v>1.4883690094390442E-4</v>
      </c>
      <c r="Z88" t="s">
        <v>1109</v>
      </c>
      <c r="AA88" t="s">
        <v>25</v>
      </c>
      <c r="AC88" t="s">
        <v>22</v>
      </c>
      <c r="AD88" t="s">
        <v>1109</v>
      </c>
      <c r="AE88">
        <v>1.2418044550068327E-4</v>
      </c>
      <c r="AG88" t="s">
        <v>97</v>
      </c>
      <c r="AH88" t="s">
        <v>1109</v>
      </c>
      <c r="AI88">
        <v>0</v>
      </c>
    </row>
    <row r="89" spans="5:35" x14ac:dyDescent="0.45">
      <c r="E89" t="s">
        <v>814</v>
      </c>
      <c r="G89" t="s">
        <v>149</v>
      </c>
      <c r="I89" t="s">
        <v>236</v>
      </c>
      <c r="J89" t="s">
        <v>1110</v>
      </c>
      <c r="K89">
        <v>5.0324649217039997E-4</v>
      </c>
      <c r="L89" t="s">
        <v>238</v>
      </c>
      <c r="N89" t="s">
        <v>346</v>
      </c>
      <c r="O89" t="s">
        <v>1110</v>
      </c>
      <c r="P89">
        <v>5.2855280242928191E-8</v>
      </c>
      <c r="Q89" t="s">
        <v>238</v>
      </c>
      <c r="S89" t="s">
        <v>347</v>
      </c>
      <c r="T89" t="s">
        <v>1110</v>
      </c>
      <c r="U89">
        <v>0</v>
      </c>
      <c r="V89" t="s">
        <v>238</v>
      </c>
      <c r="X89">
        <v>1.1415525114155251E-4</v>
      </c>
      <c r="Y89">
        <v>1.5049432745775637E-4</v>
      </c>
      <c r="Z89" t="s">
        <v>1110</v>
      </c>
      <c r="AA89" t="s">
        <v>25</v>
      </c>
      <c r="AC89" t="s">
        <v>22</v>
      </c>
      <c r="AD89" t="s">
        <v>1110</v>
      </c>
      <c r="AE89">
        <v>1.2294046368325497E-4</v>
      </c>
      <c r="AG89" t="s">
        <v>97</v>
      </c>
      <c r="AH89" t="s">
        <v>1110</v>
      </c>
      <c r="AI89">
        <v>0</v>
      </c>
    </row>
    <row r="90" spans="5:35" x14ac:dyDescent="0.45">
      <c r="E90" t="s">
        <v>815</v>
      </c>
      <c r="G90" t="s">
        <v>149</v>
      </c>
      <c r="I90" t="s">
        <v>236</v>
      </c>
      <c r="J90" t="s">
        <v>1111</v>
      </c>
      <c r="K90">
        <v>4.730527708503E-4</v>
      </c>
      <c r="L90" t="s">
        <v>238</v>
      </c>
      <c r="N90" t="s">
        <v>346</v>
      </c>
      <c r="O90" t="s">
        <v>1111</v>
      </c>
      <c r="P90">
        <v>6.8096545506088602E-8</v>
      </c>
      <c r="Q90" t="s">
        <v>238</v>
      </c>
      <c r="S90" t="s">
        <v>347</v>
      </c>
      <c r="T90" t="s">
        <v>1111</v>
      </c>
      <c r="U90">
        <v>0</v>
      </c>
      <c r="V90" t="s">
        <v>238</v>
      </c>
      <c r="X90">
        <v>1.1415525114155251E-4</v>
      </c>
      <c r="Y90">
        <v>1.7237235744060203E-4</v>
      </c>
      <c r="Z90" t="s">
        <v>1111</v>
      </c>
      <c r="AA90" t="s">
        <v>25</v>
      </c>
      <c r="AC90" t="s">
        <v>22</v>
      </c>
      <c r="AD90" t="s">
        <v>1111</v>
      </c>
      <c r="AE90">
        <v>1.225271364107789E-4</v>
      </c>
      <c r="AG90" t="s">
        <v>97</v>
      </c>
      <c r="AH90" t="s">
        <v>1111</v>
      </c>
      <c r="AI90">
        <v>0</v>
      </c>
    </row>
    <row r="91" spans="5:35" x14ac:dyDescent="0.45">
      <c r="E91" t="s">
        <v>816</v>
      </c>
      <c r="G91" t="s">
        <v>149</v>
      </c>
      <c r="I91" t="s">
        <v>236</v>
      </c>
      <c r="J91" t="s">
        <v>1112</v>
      </c>
      <c r="K91">
        <v>4.5522384648860001E-4</v>
      </c>
      <c r="L91" t="s">
        <v>238</v>
      </c>
      <c r="N91" t="s">
        <v>346</v>
      </c>
      <c r="O91" t="s">
        <v>1112</v>
      </c>
      <c r="P91">
        <v>8.0222565100921541E-8</v>
      </c>
      <c r="Q91" t="s">
        <v>238</v>
      </c>
      <c r="S91" t="s">
        <v>347</v>
      </c>
      <c r="T91" t="s">
        <v>1112</v>
      </c>
      <c r="U91">
        <v>0</v>
      </c>
      <c r="V91" t="s">
        <v>238</v>
      </c>
      <c r="X91">
        <v>1.1415525114155251E-4</v>
      </c>
      <c r="Y91">
        <v>2.2209515285616027E-4</v>
      </c>
      <c r="Z91" t="s">
        <v>1112</v>
      </c>
      <c r="AA91" t="s">
        <v>25</v>
      </c>
      <c r="AC91" t="s">
        <v>22</v>
      </c>
      <c r="AD91" t="s">
        <v>1112</v>
      </c>
      <c r="AE91">
        <v>1.2217580822917418E-4</v>
      </c>
      <c r="AG91" t="s">
        <v>97</v>
      </c>
      <c r="AH91" t="s">
        <v>1112</v>
      </c>
      <c r="AI91">
        <v>0</v>
      </c>
    </row>
    <row r="92" spans="5:35" x14ac:dyDescent="0.45">
      <c r="E92" t="s">
        <v>817</v>
      </c>
      <c r="G92" t="s">
        <v>149</v>
      </c>
      <c r="I92" t="s">
        <v>236</v>
      </c>
      <c r="J92" t="s">
        <v>1113</v>
      </c>
      <c r="K92">
        <v>3.813605653499E-4</v>
      </c>
      <c r="L92" t="s">
        <v>238</v>
      </c>
      <c r="N92" t="s">
        <v>346</v>
      </c>
      <c r="O92" t="s">
        <v>1113</v>
      </c>
      <c r="P92">
        <v>2.4348302054058861E-6</v>
      </c>
      <c r="Q92" t="s">
        <v>238</v>
      </c>
      <c r="S92" t="s">
        <v>347</v>
      </c>
      <c r="T92" t="s">
        <v>1113</v>
      </c>
      <c r="U92">
        <v>0</v>
      </c>
      <c r="V92" t="s">
        <v>238</v>
      </c>
      <c r="X92">
        <v>1.1415525114155251E-4</v>
      </c>
      <c r="Y92">
        <v>2.2209515285616027E-4</v>
      </c>
      <c r="Z92" t="s">
        <v>1113</v>
      </c>
      <c r="AA92" t="s">
        <v>25</v>
      </c>
      <c r="AC92" t="s">
        <v>22</v>
      </c>
      <c r="AD92" t="s">
        <v>1113</v>
      </c>
      <c r="AE92">
        <v>1.2163848277495527E-4</v>
      </c>
      <c r="AG92" t="s">
        <v>97</v>
      </c>
      <c r="AH92" t="s">
        <v>1113</v>
      </c>
      <c r="AI92">
        <v>0</v>
      </c>
    </row>
    <row r="93" spans="5:35" x14ac:dyDescent="0.45">
      <c r="E93" t="s">
        <v>818</v>
      </c>
      <c r="G93" t="s">
        <v>149</v>
      </c>
      <c r="I93" t="s">
        <v>236</v>
      </c>
      <c r="J93" t="s">
        <v>1114</v>
      </c>
      <c r="K93">
        <v>2.5376677195490001E-4</v>
      </c>
      <c r="L93" t="s">
        <v>238</v>
      </c>
      <c r="N93" t="s">
        <v>346</v>
      </c>
      <c r="O93" t="s">
        <v>1114</v>
      </c>
      <c r="P93">
        <v>4.329492633392967E-6</v>
      </c>
      <c r="Q93" t="s">
        <v>238</v>
      </c>
      <c r="S93" t="s">
        <v>347</v>
      </c>
      <c r="T93" t="s">
        <v>1114</v>
      </c>
      <c r="U93">
        <v>0</v>
      </c>
      <c r="V93" t="s">
        <v>238</v>
      </c>
      <c r="X93">
        <v>1.1415525114155251E-4</v>
      </c>
      <c r="Y93">
        <v>1.7237235744060203E-4</v>
      </c>
      <c r="Z93" t="s">
        <v>1114</v>
      </c>
      <c r="AA93" t="s">
        <v>25</v>
      </c>
      <c r="AC93" t="s">
        <v>22</v>
      </c>
      <c r="AD93" t="s">
        <v>1114</v>
      </c>
      <c r="AE93">
        <v>1.1901385459473205E-4</v>
      </c>
      <c r="AG93" t="s">
        <v>97</v>
      </c>
      <c r="AH93" t="s">
        <v>1114</v>
      </c>
      <c r="AI93">
        <v>0</v>
      </c>
    </row>
    <row r="94" spans="5:35" x14ac:dyDescent="0.45">
      <c r="E94" t="s">
        <v>819</v>
      </c>
      <c r="G94" t="s">
        <v>149</v>
      </c>
      <c r="I94" t="s">
        <v>236</v>
      </c>
      <c r="J94" t="s">
        <v>1115</v>
      </c>
      <c r="K94">
        <v>0</v>
      </c>
      <c r="L94" t="s">
        <v>238</v>
      </c>
      <c r="N94" t="s">
        <v>346</v>
      </c>
      <c r="O94" t="s">
        <v>1115</v>
      </c>
      <c r="P94">
        <v>1.8746624722213149E-7</v>
      </c>
      <c r="Q94" t="s">
        <v>238</v>
      </c>
      <c r="S94" t="s">
        <v>347</v>
      </c>
      <c r="T94" t="s">
        <v>1115</v>
      </c>
      <c r="U94">
        <v>0</v>
      </c>
      <c r="V94" t="s">
        <v>238</v>
      </c>
      <c r="X94">
        <v>1.1415525114155251E-4</v>
      </c>
      <c r="Y94">
        <v>1.5579809230208258E-4</v>
      </c>
      <c r="Z94" t="s">
        <v>1115</v>
      </c>
      <c r="AA94" t="s">
        <v>25</v>
      </c>
      <c r="AC94" t="s">
        <v>22</v>
      </c>
      <c r="AD94" t="s">
        <v>1115</v>
      </c>
      <c r="AE94">
        <v>1.1651322459625162E-4</v>
      </c>
      <c r="AG94" t="s">
        <v>97</v>
      </c>
      <c r="AH94" t="s">
        <v>1115</v>
      </c>
      <c r="AI94">
        <v>0</v>
      </c>
    </row>
    <row r="95" spans="5:35" x14ac:dyDescent="0.45">
      <c r="E95" t="s">
        <v>820</v>
      </c>
      <c r="G95" t="s">
        <v>149</v>
      </c>
      <c r="I95" t="s">
        <v>236</v>
      </c>
      <c r="J95" t="s">
        <v>1116</v>
      </c>
      <c r="K95">
        <v>0</v>
      </c>
      <c r="L95" t="s">
        <v>238</v>
      </c>
      <c r="N95" t="s">
        <v>346</v>
      </c>
      <c r="O95" t="s">
        <v>1116</v>
      </c>
      <c r="P95">
        <v>2.9617051570891382E-8</v>
      </c>
      <c r="Q95" t="s">
        <v>238</v>
      </c>
      <c r="S95" t="s">
        <v>347</v>
      </c>
      <c r="T95" t="s">
        <v>1116</v>
      </c>
      <c r="U95">
        <v>0</v>
      </c>
      <c r="V95" t="s">
        <v>238</v>
      </c>
      <c r="X95">
        <v>1.1415525114155251E-4</v>
      </c>
      <c r="Y95">
        <v>1.093901499142282E-4</v>
      </c>
      <c r="Z95" t="s">
        <v>1116</v>
      </c>
      <c r="AA95" t="s">
        <v>25</v>
      </c>
      <c r="AC95" t="s">
        <v>22</v>
      </c>
      <c r="AD95" t="s">
        <v>1116</v>
      </c>
      <c r="AE95">
        <v>1.1085064096332908E-4</v>
      </c>
      <c r="AG95" t="s">
        <v>97</v>
      </c>
      <c r="AH95" t="s">
        <v>1116</v>
      </c>
      <c r="AI95">
        <v>0</v>
      </c>
    </row>
    <row r="96" spans="5:35" x14ac:dyDescent="0.45">
      <c r="E96" t="s">
        <v>821</v>
      </c>
      <c r="G96" t="s">
        <v>149</v>
      </c>
      <c r="I96" t="s">
        <v>236</v>
      </c>
      <c r="J96" t="s">
        <v>1117</v>
      </c>
      <c r="K96">
        <v>0</v>
      </c>
      <c r="L96" t="s">
        <v>238</v>
      </c>
      <c r="N96" t="s">
        <v>346</v>
      </c>
      <c r="O96" t="s">
        <v>1117</v>
      </c>
      <c r="P96">
        <v>6.7657159591661648E-8</v>
      </c>
      <c r="Q96" t="s">
        <v>238</v>
      </c>
      <c r="S96" t="s">
        <v>347</v>
      </c>
      <c r="T96" t="s">
        <v>1117</v>
      </c>
      <c r="U96">
        <v>0</v>
      </c>
      <c r="V96" t="s">
        <v>238</v>
      </c>
      <c r="X96">
        <v>1.1415525114155251E-4</v>
      </c>
      <c r="Y96">
        <v>7.9556472664893237E-5</v>
      </c>
      <c r="Z96" t="s">
        <v>1117</v>
      </c>
      <c r="AA96" t="s">
        <v>25</v>
      </c>
      <c r="AC96" t="s">
        <v>22</v>
      </c>
      <c r="AD96" t="s">
        <v>1117</v>
      </c>
      <c r="AE96">
        <v>1.054773864211398E-4</v>
      </c>
      <c r="AG96" t="s">
        <v>97</v>
      </c>
      <c r="AH96" t="s">
        <v>1117</v>
      </c>
      <c r="AI96">
        <v>0</v>
      </c>
    </row>
    <row r="97" spans="5:35" x14ac:dyDescent="0.45">
      <c r="E97" t="s">
        <v>822</v>
      </c>
      <c r="G97" t="s">
        <v>149</v>
      </c>
      <c r="I97" t="s">
        <v>236</v>
      </c>
      <c r="J97" t="s">
        <v>1118</v>
      </c>
      <c r="K97">
        <v>0</v>
      </c>
      <c r="L97" t="s">
        <v>238</v>
      </c>
      <c r="N97" t="s">
        <v>346</v>
      </c>
      <c r="O97" t="s">
        <v>1118</v>
      </c>
      <c r="P97">
        <v>1.4928881041497714E-7</v>
      </c>
      <c r="Q97" t="s">
        <v>238</v>
      </c>
      <c r="S97" t="s">
        <v>347</v>
      </c>
      <c r="T97" t="s">
        <v>1118</v>
      </c>
      <c r="U97">
        <v>0</v>
      </c>
      <c r="V97" t="s">
        <v>238</v>
      </c>
      <c r="X97">
        <v>1.1415525114155251E-4</v>
      </c>
      <c r="Y97">
        <v>5.6352501470966035E-5</v>
      </c>
      <c r="Z97" t="s">
        <v>1118</v>
      </c>
      <c r="AA97" t="s">
        <v>25</v>
      </c>
      <c r="AC97" t="s">
        <v>22</v>
      </c>
      <c r="AD97" t="s">
        <v>1118</v>
      </c>
      <c r="AE97">
        <v>9.4710210973137431E-5</v>
      </c>
      <c r="AG97" t="s">
        <v>97</v>
      </c>
      <c r="AH97" t="s">
        <v>1118</v>
      </c>
      <c r="AI97">
        <v>0</v>
      </c>
    </row>
    <row r="98" spans="5:35" x14ac:dyDescent="0.45">
      <c r="E98" t="s">
        <v>823</v>
      </c>
      <c r="G98" t="s">
        <v>149</v>
      </c>
      <c r="I98" t="s">
        <v>236</v>
      </c>
      <c r="J98" t="s">
        <v>1119</v>
      </c>
      <c r="K98">
        <v>0</v>
      </c>
      <c r="L98" t="s">
        <v>238</v>
      </c>
      <c r="N98" t="s">
        <v>346</v>
      </c>
      <c r="O98" t="s">
        <v>1119</v>
      </c>
      <c r="P98">
        <v>1.3495846749828861E-6</v>
      </c>
      <c r="Q98" t="s">
        <v>238</v>
      </c>
      <c r="S98" t="s">
        <v>347</v>
      </c>
      <c r="T98" t="s">
        <v>1119</v>
      </c>
      <c r="U98">
        <v>0</v>
      </c>
      <c r="V98" t="s">
        <v>238</v>
      </c>
      <c r="X98">
        <v>1.1415525114155251E-4</v>
      </c>
      <c r="Y98">
        <v>2.9833677249334962E-5</v>
      </c>
      <c r="Z98" t="s">
        <v>1119</v>
      </c>
      <c r="AA98" t="s">
        <v>25</v>
      </c>
      <c r="AC98" t="s">
        <v>22</v>
      </c>
      <c r="AD98" t="s">
        <v>1119</v>
      </c>
      <c r="AE98">
        <v>8.9274957340076719E-5</v>
      </c>
      <c r="AG98" t="s">
        <v>97</v>
      </c>
      <c r="AH98" t="s">
        <v>1119</v>
      </c>
      <c r="AI98">
        <v>0</v>
      </c>
    </row>
    <row r="99" spans="5:35" x14ac:dyDescent="0.45">
      <c r="E99" t="s">
        <v>824</v>
      </c>
      <c r="G99" t="s">
        <v>149</v>
      </c>
      <c r="I99" t="s">
        <v>236</v>
      </c>
      <c r="J99" t="s">
        <v>1120</v>
      </c>
      <c r="K99">
        <v>0</v>
      </c>
      <c r="L99" t="s">
        <v>238</v>
      </c>
      <c r="N99" t="s">
        <v>346</v>
      </c>
      <c r="O99" t="s">
        <v>1120</v>
      </c>
      <c r="P99">
        <v>1.9756071806059707E-6</v>
      </c>
      <c r="Q99" t="s">
        <v>238</v>
      </c>
      <c r="S99" t="s">
        <v>347</v>
      </c>
      <c r="T99" t="s">
        <v>1120</v>
      </c>
      <c r="U99">
        <v>0</v>
      </c>
      <c r="V99" t="s">
        <v>238</v>
      </c>
      <c r="X99">
        <v>1.1415525114155251E-4</v>
      </c>
      <c r="Y99">
        <v>2.1546544680075254E-5</v>
      </c>
      <c r="Z99" t="s">
        <v>1120</v>
      </c>
      <c r="AA99" t="s">
        <v>25</v>
      </c>
      <c r="AC99" t="s">
        <v>22</v>
      </c>
      <c r="AD99" t="s">
        <v>1120</v>
      </c>
      <c r="AE99">
        <v>8.4170365524996896E-5</v>
      </c>
      <c r="AG99" t="s">
        <v>97</v>
      </c>
      <c r="AH99" t="s">
        <v>1120</v>
      </c>
      <c r="AI99">
        <v>0</v>
      </c>
    </row>
    <row r="100" spans="5:35" x14ac:dyDescent="0.45">
      <c r="E100" t="s">
        <v>825</v>
      </c>
      <c r="G100" t="s">
        <v>149</v>
      </c>
      <c r="I100" t="s">
        <v>236</v>
      </c>
      <c r="J100" t="s">
        <v>1121</v>
      </c>
      <c r="K100">
        <v>0</v>
      </c>
      <c r="L100" t="s">
        <v>238</v>
      </c>
      <c r="N100" t="s">
        <v>346</v>
      </c>
      <c r="O100" t="s">
        <v>1121</v>
      </c>
      <c r="P100">
        <v>5.120055171464388E-7</v>
      </c>
      <c r="Q100" t="s">
        <v>238</v>
      </c>
      <c r="S100" t="s">
        <v>347</v>
      </c>
      <c r="T100" t="s">
        <v>1121</v>
      </c>
      <c r="U100">
        <v>0</v>
      </c>
      <c r="V100" t="s">
        <v>238</v>
      </c>
      <c r="X100">
        <v>1.1415525114155251E-4</v>
      </c>
      <c r="Y100">
        <v>1.4916838624667481E-5</v>
      </c>
      <c r="Z100" t="s">
        <v>1121</v>
      </c>
      <c r="AA100" t="s">
        <v>25</v>
      </c>
      <c r="AC100" t="s">
        <v>22</v>
      </c>
      <c r="AD100" t="s">
        <v>1121</v>
      </c>
      <c r="AE100">
        <v>8.3323044616420911E-5</v>
      </c>
      <c r="AG100" t="s">
        <v>97</v>
      </c>
      <c r="AH100" t="s">
        <v>1121</v>
      </c>
      <c r="AI100">
        <v>0</v>
      </c>
    </row>
    <row r="101" spans="5:35" x14ac:dyDescent="0.45">
      <c r="E101" t="s">
        <v>826</v>
      </c>
      <c r="G101" t="s">
        <v>149</v>
      </c>
      <c r="I101" t="s">
        <v>236</v>
      </c>
      <c r="J101" t="s">
        <v>1122</v>
      </c>
      <c r="K101">
        <v>0</v>
      </c>
      <c r="L101" t="s">
        <v>238</v>
      </c>
      <c r="N101" t="s">
        <v>346</v>
      </c>
      <c r="O101" t="s">
        <v>1122</v>
      </c>
      <c r="P101">
        <v>1.2669446930433841E-6</v>
      </c>
      <c r="Q101" t="s">
        <v>238</v>
      </c>
      <c r="S101" t="s">
        <v>347</v>
      </c>
      <c r="T101" t="s">
        <v>1122</v>
      </c>
      <c r="U101">
        <v>0</v>
      </c>
      <c r="V101" t="s">
        <v>238</v>
      </c>
      <c r="X101">
        <v>1.1415525114155251E-4</v>
      </c>
      <c r="Y101">
        <v>1.6574265138519424E-5</v>
      </c>
      <c r="Z101" t="s">
        <v>1122</v>
      </c>
      <c r="AA101" t="s">
        <v>25</v>
      </c>
      <c r="AC101" t="s">
        <v>22</v>
      </c>
      <c r="AD101" t="s">
        <v>1122</v>
      </c>
      <c r="AE101">
        <v>8.3509041889035144E-5</v>
      </c>
      <c r="AG101" t="s">
        <v>97</v>
      </c>
      <c r="AH101" t="s">
        <v>1122</v>
      </c>
      <c r="AI101">
        <v>0</v>
      </c>
    </row>
    <row r="102" spans="5:35" x14ac:dyDescent="0.45">
      <c r="E102" t="s">
        <v>827</v>
      </c>
      <c r="G102" t="s">
        <v>149</v>
      </c>
      <c r="I102" t="s">
        <v>236</v>
      </c>
      <c r="J102" t="s">
        <v>1123</v>
      </c>
      <c r="K102">
        <v>0</v>
      </c>
      <c r="L102" t="s">
        <v>238</v>
      </c>
      <c r="N102" t="s">
        <v>346</v>
      </c>
      <c r="O102" t="s">
        <v>1123</v>
      </c>
      <c r="P102">
        <v>1.2223578642255909E-5</v>
      </c>
      <c r="Q102" t="s">
        <v>238</v>
      </c>
      <c r="S102" t="s">
        <v>347</v>
      </c>
      <c r="T102" t="s">
        <v>1123</v>
      </c>
      <c r="U102">
        <v>0</v>
      </c>
      <c r="V102" t="s">
        <v>238</v>
      </c>
      <c r="X102">
        <v>1.1415525114155251E-4</v>
      </c>
      <c r="Y102">
        <v>1.4585353321897093E-5</v>
      </c>
      <c r="Z102" t="s">
        <v>1123</v>
      </c>
      <c r="AA102" t="s">
        <v>25</v>
      </c>
      <c r="AC102" t="s">
        <v>22</v>
      </c>
      <c r="AD102" t="s">
        <v>1123</v>
      </c>
      <c r="AE102">
        <v>8.8179640068015066E-5</v>
      </c>
      <c r="AG102" t="s">
        <v>97</v>
      </c>
      <c r="AH102" t="s">
        <v>1123</v>
      </c>
      <c r="AI102">
        <v>0</v>
      </c>
    </row>
    <row r="103" spans="5:35" x14ac:dyDescent="0.45">
      <c r="E103" t="s">
        <v>828</v>
      </c>
      <c r="G103" t="s">
        <v>149</v>
      </c>
      <c r="I103" t="s">
        <v>236</v>
      </c>
      <c r="J103" t="s">
        <v>1124</v>
      </c>
      <c r="K103">
        <v>0</v>
      </c>
      <c r="L103" t="s">
        <v>238</v>
      </c>
      <c r="N103" t="s">
        <v>346</v>
      </c>
      <c r="O103" t="s">
        <v>1124</v>
      </c>
      <c r="P103">
        <v>5.1516168415244837E-5</v>
      </c>
      <c r="Q103" t="s">
        <v>238</v>
      </c>
      <c r="S103" t="s">
        <v>347</v>
      </c>
      <c r="T103" t="s">
        <v>1124</v>
      </c>
      <c r="U103">
        <v>0</v>
      </c>
      <c r="V103" t="s">
        <v>238</v>
      </c>
      <c r="X103">
        <v>1.1415525114155251E-4</v>
      </c>
      <c r="Y103">
        <v>2.1215059377304864E-5</v>
      </c>
      <c r="Z103" t="s">
        <v>1124</v>
      </c>
      <c r="AA103" t="s">
        <v>25</v>
      </c>
      <c r="AC103" t="s">
        <v>22</v>
      </c>
      <c r="AD103" t="s">
        <v>1124</v>
      </c>
      <c r="AE103">
        <v>1.0165410915073589E-4</v>
      </c>
      <c r="AG103" t="s">
        <v>97</v>
      </c>
      <c r="AH103" t="s">
        <v>1124</v>
      </c>
      <c r="AI103">
        <v>0</v>
      </c>
    </row>
    <row r="104" spans="5:35" x14ac:dyDescent="0.45">
      <c r="E104" t="s">
        <v>829</v>
      </c>
      <c r="G104" t="s">
        <v>149</v>
      </c>
      <c r="I104" t="s">
        <v>236</v>
      </c>
      <c r="J104" t="s">
        <v>1125</v>
      </c>
      <c r="K104">
        <v>3.9367856796422857E-5</v>
      </c>
      <c r="L104" t="s">
        <v>238</v>
      </c>
      <c r="N104" t="s">
        <v>346</v>
      </c>
      <c r="O104" t="s">
        <v>1125</v>
      </c>
      <c r="P104">
        <v>9.6068776946796479E-5</v>
      </c>
      <c r="Q104" t="s">
        <v>238</v>
      </c>
      <c r="S104" t="s">
        <v>347</v>
      </c>
      <c r="T104" t="s">
        <v>1125</v>
      </c>
      <c r="U104">
        <v>0</v>
      </c>
      <c r="V104" t="s">
        <v>238</v>
      </c>
      <c r="X104">
        <v>1.1415525114155251E-4</v>
      </c>
      <c r="Y104">
        <v>5.7678442682047593E-5</v>
      </c>
      <c r="Z104" t="s">
        <v>1125</v>
      </c>
      <c r="AA104" t="s">
        <v>25</v>
      </c>
      <c r="AC104" t="s">
        <v>22</v>
      </c>
      <c r="AD104" t="s">
        <v>1125</v>
      </c>
      <c r="AE104">
        <v>1.17215880959461E-4</v>
      </c>
      <c r="AG104" t="s">
        <v>97</v>
      </c>
      <c r="AH104" t="s">
        <v>1125</v>
      </c>
      <c r="AI104">
        <v>0</v>
      </c>
    </row>
    <row r="105" spans="5:35" x14ac:dyDescent="0.45">
      <c r="E105" t="s">
        <v>830</v>
      </c>
      <c r="G105" t="s">
        <v>149</v>
      </c>
      <c r="I105" t="s">
        <v>236</v>
      </c>
      <c r="J105" t="s">
        <v>1126</v>
      </c>
      <c r="K105">
        <v>1.6431166131330001E-4</v>
      </c>
      <c r="L105" t="s">
        <v>238</v>
      </c>
      <c r="N105" t="s">
        <v>346</v>
      </c>
      <c r="O105" t="s">
        <v>1126</v>
      </c>
      <c r="P105">
        <v>1.04674465373E-4</v>
      </c>
      <c r="Q105" t="s">
        <v>238</v>
      </c>
      <c r="S105" t="s">
        <v>347</v>
      </c>
      <c r="T105" t="s">
        <v>1126</v>
      </c>
      <c r="U105">
        <v>0</v>
      </c>
      <c r="V105" t="s">
        <v>238</v>
      </c>
      <c r="X105">
        <v>1.1415525114155251E-4</v>
      </c>
      <c r="Y105">
        <v>1.6905750441289813E-4</v>
      </c>
      <c r="Z105" t="s">
        <v>1126</v>
      </c>
      <c r="AA105" t="s">
        <v>25</v>
      </c>
      <c r="AC105" t="s">
        <v>22</v>
      </c>
      <c r="AD105" t="s">
        <v>1126</v>
      </c>
      <c r="AE105">
        <v>1.2537909459086396E-4</v>
      </c>
      <c r="AG105" t="s">
        <v>97</v>
      </c>
      <c r="AH105" t="s">
        <v>1126</v>
      </c>
      <c r="AI105">
        <v>0</v>
      </c>
    </row>
    <row r="106" spans="5:35" x14ac:dyDescent="0.45">
      <c r="E106" t="s">
        <v>831</v>
      </c>
      <c r="G106" t="s">
        <v>149</v>
      </c>
      <c r="I106" t="s">
        <v>236</v>
      </c>
      <c r="J106" t="s">
        <v>1127</v>
      </c>
      <c r="K106">
        <v>2.0300294997560001E-4</v>
      </c>
      <c r="L106" t="s">
        <v>238</v>
      </c>
      <c r="N106" t="s">
        <v>346</v>
      </c>
      <c r="O106" t="s">
        <v>1127</v>
      </c>
      <c r="P106">
        <v>9.3542520528853222E-5</v>
      </c>
      <c r="Q106" t="s">
        <v>238</v>
      </c>
      <c r="S106" t="s">
        <v>347</v>
      </c>
      <c r="T106" t="s">
        <v>1127</v>
      </c>
      <c r="U106">
        <v>0</v>
      </c>
      <c r="V106" t="s">
        <v>238</v>
      </c>
      <c r="X106">
        <v>1.1415525114155251E-4</v>
      </c>
      <c r="Y106">
        <v>1.9060404909297337E-4</v>
      </c>
      <c r="Z106" t="s">
        <v>1127</v>
      </c>
      <c r="AA106" t="s">
        <v>25</v>
      </c>
      <c r="AC106" t="s">
        <v>22</v>
      </c>
      <c r="AD106" t="s">
        <v>1127</v>
      </c>
      <c r="AE106">
        <v>1.268050736809065E-4</v>
      </c>
      <c r="AG106" t="s">
        <v>97</v>
      </c>
      <c r="AH106" t="s">
        <v>1127</v>
      </c>
      <c r="AI106">
        <v>0</v>
      </c>
    </row>
    <row r="107" spans="5:35" x14ac:dyDescent="0.45">
      <c r="E107" t="s">
        <v>832</v>
      </c>
      <c r="G107" t="s">
        <v>149</v>
      </c>
      <c r="I107" t="s">
        <v>236</v>
      </c>
      <c r="J107" t="s">
        <v>1128</v>
      </c>
      <c r="K107">
        <v>2.0643301681810001E-4</v>
      </c>
      <c r="L107" t="s">
        <v>238</v>
      </c>
      <c r="N107" t="s">
        <v>346</v>
      </c>
      <c r="O107" t="s">
        <v>1128</v>
      </c>
      <c r="P107">
        <v>6.478293641158093E-5</v>
      </c>
      <c r="Q107" t="s">
        <v>238</v>
      </c>
      <c r="S107" t="s">
        <v>347</v>
      </c>
      <c r="T107" t="s">
        <v>1128</v>
      </c>
      <c r="U107">
        <v>0</v>
      </c>
      <c r="V107" t="s">
        <v>238</v>
      </c>
      <c r="X107">
        <v>1.1415525114155251E-4</v>
      </c>
      <c r="Y107">
        <v>1.4585353321897094E-4</v>
      </c>
      <c r="Z107" t="s">
        <v>1128</v>
      </c>
      <c r="AA107" t="s">
        <v>25</v>
      </c>
      <c r="AC107" t="s">
        <v>22</v>
      </c>
      <c r="AD107" t="s">
        <v>1128</v>
      </c>
      <c r="AE107">
        <v>1.2515176459100211E-4</v>
      </c>
      <c r="AG107" t="s">
        <v>97</v>
      </c>
      <c r="AH107" t="s">
        <v>1128</v>
      </c>
      <c r="AI107">
        <v>0</v>
      </c>
    </row>
    <row r="108" spans="5:35" x14ac:dyDescent="0.45">
      <c r="E108" t="s">
        <v>833</v>
      </c>
      <c r="G108" t="s">
        <v>149</v>
      </c>
      <c r="I108" t="s">
        <v>236</v>
      </c>
      <c r="J108" t="s">
        <v>1129</v>
      </c>
      <c r="K108">
        <v>2.6782832012300001E-4</v>
      </c>
      <c r="L108" t="s">
        <v>238</v>
      </c>
      <c r="N108" t="s">
        <v>346</v>
      </c>
      <c r="O108" t="s">
        <v>1129</v>
      </c>
      <c r="P108">
        <v>5.5379124951902977E-5</v>
      </c>
      <c r="Q108" t="s">
        <v>238</v>
      </c>
      <c r="S108" t="s">
        <v>347</v>
      </c>
      <c r="T108" t="s">
        <v>1129</v>
      </c>
      <c r="U108">
        <v>0</v>
      </c>
      <c r="V108" t="s">
        <v>238</v>
      </c>
      <c r="X108">
        <v>1.1415525114155251E-4</v>
      </c>
      <c r="Y108">
        <v>1.4452759200788939E-4</v>
      </c>
      <c r="Z108" t="s">
        <v>1129</v>
      </c>
      <c r="AA108" t="s">
        <v>25</v>
      </c>
      <c r="AC108" t="s">
        <v>22</v>
      </c>
      <c r="AD108" t="s">
        <v>1129</v>
      </c>
      <c r="AE108">
        <v>1.2525509640912112E-4</v>
      </c>
      <c r="AG108" t="s">
        <v>97</v>
      </c>
      <c r="AH108" t="s">
        <v>1129</v>
      </c>
      <c r="AI108">
        <v>0</v>
      </c>
    </row>
    <row r="109" spans="5:35" x14ac:dyDescent="0.45">
      <c r="E109" t="s">
        <v>834</v>
      </c>
      <c r="G109" t="s">
        <v>149</v>
      </c>
      <c r="I109" t="s">
        <v>236</v>
      </c>
      <c r="J109" t="s">
        <v>1130</v>
      </c>
      <c r="K109">
        <v>3.0788120199689998E-4</v>
      </c>
      <c r="L109" t="s">
        <v>238</v>
      </c>
      <c r="N109" t="s">
        <v>346</v>
      </c>
      <c r="O109" t="s">
        <v>1130</v>
      </c>
      <c r="P109">
        <v>8.2017121518819734E-6</v>
      </c>
      <c r="Q109" t="s">
        <v>238</v>
      </c>
      <c r="S109" t="s">
        <v>347</v>
      </c>
      <c r="T109" t="s">
        <v>1130</v>
      </c>
      <c r="U109">
        <v>0</v>
      </c>
      <c r="V109" t="s">
        <v>238</v>
      </c>
      <c r="X109">
        <v>1.1415525114155251E-4</v>
      </c>
      <c r="Y109">
        <v>1.408812536774151E-4</v>
      </c>
      <c r="Z109" t="s">
        <v>1130</v>
      </c>
      <c r="AA109" t="s">
        <v>25</v>
      </c>
      <c r="AC109" t="s">
        <v>22</v>
      </c>
      <c r="AD109" t="s">
        <v>1130</v>
      </c>
      <c r="AE109">
        <v>1.250690991365069E-4</v>
      </c>
      <c r="AG109" t="s">
        <v>97</v>
      </c>
      <c r="AH109" t="s">
        <v>1130</v>
      </c>
      <c r="AI109">
        <v>0</v>
      </c>
    </row>
    <row r="110" spans="5:35" x14ac:dyDescent="0.45">
      <c r="E110" t="s">
        <v>835</v>
      </c>
      <c r="G110" t="s">
        <v>149</v>
      </c>
      <c r="I110" t="s">
        <v>236</v>
      </c>
      <c r="J110" t="s">
        <v>1131</v>
      </c>
      <c r="K110">
        <v>3.1543828275850002E-4</v>
      </c>
      <c r="L110" t="s">
        <v>238</v>
      </c>
      <c r="N110" t="s">
        <v>346</v>
      </c>
      <c r="O110" t="s">
        <v>1131</v>
      </c>
      <c r="P110">
        <v>2.8467969982842538E-5</v>
      </c>
      <c r="Q110" t="s">
        <v>238</v>
      </c>
      <c r="S110" t="s">
        <v>347</v>
      </c>
      <c r="T110" t="s">
        <v>1131</v>
      </c>
      <c r="U110">
        <v>0</v>
      </c>
      <c r="V110" t="s">
        <v>238</v>
      </c>
      <c r="X110">
        <v>1.1415525114155251E-4</v>
      </c>
      <c r="Y110">
        <v>1.4054976837464471E-4</v>
      </c>
      <c r="Z110" t="s">
        <v>1131</v>
      </c>
      <c r="AA110" t="s">
        <v>25</v>
      </c>
      <c r="AC110" t="s">
        <v>22</v>
      </c>
      <c r="AD110" t="s">
        <v>1131</v>
      </c>
      <c r="AE110">
        <v>1.2484176913664505E-4</v>
      </c>
      <c r="AG110" t="s">
        <v>97</v>
      </c>
      <c r="AH110" t="s">
        <v>1131</v>
      </c>
      <c r="AI110">
        <v>0</v>
      </c>
    </row>
    <row r="111" spans="5:35" x14ac:dyDescent="0.45">
      <c r="E111" t="s">
        <v>836</v>
      </c>
      <c r="G111" t="s">
        <v>149</v>
      </c>
      <c r="I111" t="s">
        <v>236</v>
      </c>
      <c r="J111" t="s">
        <v>1132</v>
      </c>
      <c r="K111">
        <v>2.7396666585379999E-4</v>
      </c>
      <c r="L111" t="s">
        <v>238</v>
      </c>
      <c r="N111" t="s">
        <v>346</v>
      </c>
      <c r="O111" t="s">
        <v>1132</v>
      </c>
      <c r="P111">
        <v>5.9258391359992998E-5</v>
      </c>
      <c r="Q111" t="s">
        <v>238</v>
      </c>
      <c r="S111" t="s">
        <v>347</v>
      </c>
      <c r="T111" t="s">
        <v>1132</v>
      </c>
      <c r="U111">
        <v>0</v>
      </c>
      <c r="V111" t="s">
        <v>238</v>
      </c>
      <c r="X111">
        <v>1.1415525114155251E-4</v>
      </c>
      <c r="Y111">
        <v>1.4253868019126702E-4</v>
      </c>
      <c r="Z111" t="s">
        <v>1132</v>
      </c>
      <c r="AA111" t="s">
        <v>25</v>
      </c>
      <c r="AC111" t="s">
        <v>22</v>
      </c>
      <c r="AD111" t="s">
        <v>1132</v>
      </c>
      <c r="AE111">
        <v>1.2484176913664505E-4</v>
      </c>
      <c r="AG111" t="s">
        <v>97</v>
      </c>
      <c r="AH111" t="s">
        <v>1132</v>
      </c>
      <c r="AI111">
        <v>0</v>
      </c>
    </row>
    <row r="112" spans="5:35" x14ac:dyDescent="0.45">
      <c r="E112" t="s">
        <v>837</v>
      </c>
      <c r="G112" t="s">
        <v>149</v>
      </c>
      <c r="I112" t="s">
        <v>236</v>
      </c>
      <c r="J112" t="s">
        <v>1133</v>
      </c>
      <c r="K112">
        <v>2.164361478507E-4</v>
      </c>
      <c r="L112" t="s">
        <v>238</v>
      </c>
      <c r="N112" t="s">
        <v>346</v>
      </c>
      <c r="O112" t="s">
        <v>1133</v>
      </c>
      <c r="P112">
        <v>9.0088530681070901E-5</v>
      </c>
      <c r="Q112" t="s">
        <v>238</v>
      </c>
      <c r="S112" t="s">
        <v>347</v>
      </c>
      <c r="T112" t="s">
        <v>1133</v>
      </c>
      <c r="U112">
        <v>0</v>
      </c>
      <c r="V112" t="s">
        <v>238</v>
      </c>
      <c r="X112">
        <v>1.1415525114155251E-4</v>
      </c>
      <c r="Y112">
        <v>1.4883690094390442E-4</v>
      </c>
      <c r="Z112" t="s">
        <v>1133</v>
      </c>
      <c r="AA112" t="s">
        <v>25</v>
      </c>
      <c r="AC112" t="s">
        <v>22</v>
      </c>
      <c r="AD112" t="s">
        <v>1133</v>
      </c>
      <c r="AE112">
        <v>1.2380845095545477E-4</v>
      </c>
      <c r="AG112" t="s">
        <v>97</v>
      </c>
      <c r="AH112" t="s">
        <v>1133</v>
      </c>
      <c r="AI112">
        <v>0</v>
      </c>
    </row>
    <row r="113" spans="5:35" x14ac:dyDescent="0.45">
      <c r="E113" t="s">
        <v>838</v>
      </c>
      <c r="G113" t="s">
        <v>149</v>
      </c>
      <c r="I113" t="s">
        <v>236</v>
      </c>
      <c r="J113" t="s">
        <v>1134</v>
      </c>
      <c r="K113">
        <v>2.050607566749E-4</v>
      </c>
      <c r="L113" t="s">
        <v>238</v>
      </c>
      <c r="N113" t="s">
        <v>346</v>
      </c>
      <c r="O113" t="s">
        <v>1134</v>
      </c>
      <c r="P113">
        <v>1.218002557053E-4</v>
      </c>
      <c r="Q113" t="s">
        <v>238</v>
      </c>
      <c r="S113" t="s">
        <v>347</v>
      </c>
      <c r="T113" t="s">
        <v>1134</v>
      </c>
      <c r="U113">
        <v>0</v>
      </c>
      <c r="V113" t="s">
        <v>238</v>
      </c>
      <c r="X113">
        <v>1.1415525114155251E-4</v>
      </c>
      <c r="Y113">
        <v>1.5049432745775637E-4</v>
      </c>
      <c r="Z113" t="s">
        <v>1134</v>
      </c>
      <c r="AA113" t="s">
        <v>25</v>
      </c>
      <c r="AC113" t="s">
        <v>22</v>
      </c>
      <c r="AD113" t="s">
        <v>1134</v>
      </c>
      <c r="AE113">
        <v>1.2285779822875974E-4</v>
      </c>
      <c r="AG113" t="s">
        <v>97</v>
      </c>
      <c r="AH113" t="s">
        <v>1134</v>
      </c>
      <c r="AI113">
        <v>0</v>
      </c>
    </row>
    <row r="114" spans="5:35" x14ac:dyDescent="0.45">
      <c r="E114" t="s">
        <v>839</v>
      </c>
      <c r="G114" t="s">
        <v>149</v>
      </c>
      <c r="I114" t="s">
        <v>236</v>
      </c>
      <c r="J114" t="s">
        <v>1135</v>
      </c>
      <c r="K114">
        <v>1.6208245228410001E-4</v>
      </c>
      <c r="L114" t="s">
        <v>238</v>
      </c>
      <c r="N114" t="s">
        <v>346</v>
      </c>
      <c r="O114" t="s">
        <v>1135</v>
      </c>
      <c r="P114">
        <v>1.331769580118E-4</v>
      </c>
      <c r="Q114" t="s">
        <v>238</v>
      </c>
      <c r="S114" t="s">
        <v>347</v>
      </c>
      <c r="T114" t="s">
        <v>1135</v>
      </c>
      <c r="U114">
        <v>0</v>
      </c>
      <c r="V114" t="s">
        <v>238</v>
      </c>
      <c r="X114">
        <v>1.1415525114155251E-4</v>
      </c>
      <c r="Y114">
        <v>1.7237235744060203E-4</v>
      </c>
      <c r="Z114" t="s">
        <v>1135</v>
      </c>
      <c r="AA114" t="s">
        <v>25</v>
      </c>
      <c r="AC114" t="s">
        <v>22</v>
      </c>
      <c r="AD114" t="s">
        <v>1135</v>
      </c>
      <c r="AE114">
        <v>1.225271364107789E-4</v>
      </c>
      <c r="AG114" t="s">
        <v>97</v>
      </c>
      <c r="AH114" t="s">
        <v>1135</v>
      </c>
      <c r="AI114">
        <v>0</v>
      </c>
    </row>
    <row r="115" spans="5:35" x14ac:dyDescent="0.45">
      <c r="E115" t="s">
        <v>840</v>
      </c>
      <c r="G115" t="s">
        <v>149</v>
      </c>
      <c r="I115" t="s">
        <v>236</v>
      </c>
      <c r="J115" t="s">
        <v>1136</v>
      </c>
      <c r="K115">
        <v>1.4371205667410001E-4</v>
      </c>
      <c r="L115" t="s">
        <v>238</v>
      </c>
      <c r="N115" t="s">
        <v>346</v>
      </c>
      <c r="O115" t="s">
        <v>1136</v>
      </c>
      <c r="P115">
        <v>1.094628315565E-4</v>
      </c>
      <c r="Q115" t="s">
        <v>238</v>
      </c>
      <c r="S115" t="s">
        <v>347</v>
      </c>
      <c r="T115" t="s">
        <v>1136</v>
      </c>
      <c r="U115">
        <v>0</v>
      </c>
      <c r="V115" t="s">
        <v>238</v>
      </c>
      <c r="X115">
        <v>1.1415525114155251E-4</v>
      </c>
      <c r="Y115">
        <v>2.2209515285616027E-4</v>
      </c>
      <c r="Z115" t="s">
        <v>1136</v>
      </c>
      <c r="AA115" t="s">
        <v>25</v>
      </c>
      <c r="AC115" t="s">
        <v>22</v>
      </c>
      <c r="AD115" t="s">
        <v>1136</v>
      </c>
      <c r="AE115">
        <v>1.2219647459279801E-4</v>
      </c>
      <c r="AG115" t="s">
        <v>97</v>
      </c>
      <c r="AH115" t="s">
        <v>1136</v>
      </c>
      <c r="AI115">
        <v>0</v>
      </c>
    </row>
    <row r="116" spans="5:35" x14ac:dyDescent="0.45">
      <c r="E116" t="s">
        <v>841</v>
      </c>
      <c r="G116" t="s">
        <v>149</v>
      </c>
      <c r="I116" t="s">
        <v>236</v>
      </c>
      <c r="J116" t="s">
        <v>1137</v>
      </c>
      <c r="K116">
        <v>1.056632349277E-4</v>
      </c>
      <c r="L116" t="s">
        <v>238</v>
      </c>
      <c r="N116" t="s">
        <v>346</v>
      </c>
      <c r="O116" t="s">
        <v>1137</v>
      </c>
      <c r="P116">
        <v>1.196251901269E-4</v>
      </c>
      <c r="Q116" t="s">
        <v>238</v>
      </c>
      <c r="S116" t="s">
        <v>347</v>
      </c>
      <c r="T116" t="s">
        <v>1137</v>
      </c>
      <c r="U116">
        <v>0</v>
      </c>
      <c r="V116" t="s">
        <v>238</v>
      </c>
      <c r="X116">
        <v>1.1415525114155251E-4</v>
      </c>
      <c r="Y116">
        <v>2.2209515285616027E-4</v>
      </c>
      <c r="Z116" t="s">
        <v>1137</v>
      </c>
      <c r="AA116" t="s">
        <v>25</v>
      </c>
      <c r="AC116" t="s">
        <v>22</v>
      </c>
      <c r="AD116" t="s">
        <v>1137</v>
      </c>
      <c r="AE116">
        <v>1.2165914913857906E-4</v>
      </c>
      <c r="AG116" t="s">
        <v>97</v>
      </c>
      <c r="AH116" t="s">
        <v>1137</v>
      </c>
      <c r="AI116">
        <v>0</v>
      </c>
    </row>
    <row r="117" spans="5:35" x14ac:dyDescent="0.45">
      <c r="E117" t="s">
        <v>842</v>
      </c>
      <c r="G117" t="s">
        <v>149</v>
      </c>
      <c r="I117" t="s">
        <v>236</v>
      </c>
      <c r="J117" t="s">
        <v>1138</v>
      </c>
      <c r="K117">
        <v>6.3416411613066958E-5</v>
      </c>
      <c r="L117" t="s">
        <v>238</v>
      </c>
      <c r="N117" t="s">
        <v>346</v>
      </c>
      <c r="O117" t="s">
        <v>1138</v>
      </c>
      <c r="P117">
        <v>1.395751947055E-4</v>
      </c>
      <c r="Q117" t="s">
        <v>238</v>
      </c>
      <c r="S117" t="s">
        <v>347</v>
      </c>
      <c r="T117" t="s">
        <v>1138</v>
      </c>
      <c r="U117">
        <v>0</v>
      </c>
      <c r="V117" t="s">
        <v>238</v>
      </c>
      <c r="X117">
        <v>1.1415525114155251E-4</v>
      </c>
      <c r="Y117">
        <v>1.7237235744060203E-4</v>
      </c>
      <c r="Z117" t="s">
        <v>1138</v>
      </c>
      <c r="AA117" t="s">
        <v>25</v>
      </c>
      <c r="AC117" t="s">
        <v>22</v>
      </c>
      <c r="AD117" t="s">
        <v>1138</v>
      </c>
      <c r="AE117">
        <v>1.2072916277550785E-4</v>
      </c>
      <c r="AG117" t="s">
        <v>97</v>
      </c>
      <c r="AH117" t="s">
        <v>1138</v>
      </c>
      <c r="AI117">
        <v>0</v>
      </c>
    </row>
    <row r="118" spans="5:35" x14ac:dyDescent="0.45">
      <c r="E118" t="s">
        <v>843</v>
      </c>
      <c r="G118" t="s">
        <v>149</v>
      </c>
      <c r="I118" t="s">
        <v>236</v>
      </c>
      <c r="J118" t="s">
        <v>1139</v>
      </c>
      <c r="K118">
        <v>0</v>
      </c>
      <c r="L118" t="s">
        <v>238</v>
      </c>
      <c r="N118" t="s">
        <v>346</v>
      </c>
      <c r="O118" t="s">
        <v>1139</v>
      </c>
      <c r="P118">
        <v>1.7158640526280001E-4</v>
      </c>
      <c r="Q118" t="s">
        <v>238</v>
      </c>
      <c r="S118" t="s">
        <v>347</v>
      </c>
      <c r="T118" t="s">
        <v>1139</v>
      </c>
      <c r="U118">
        <v>0</v>
      </c>
      <c r="V118" t="s">
        <v>238</v>
      </c>
      <c r="X118">
        <v>1.1415525114155251E-4</v>
      </c>
      <c r="Y118">
        <v>1.5579809230208258E-4</v>
      </c>
      <c r="Z118" t="s">
        <v>1139</v>
      </c>
      <c r="AA118" t="s">
        <v>25</v>
      </c>
      <c r="AC118" t="s">
        <v>22</v>
      </c>
      <c r="AD118" t="s">
        <v>1139</v>
      </c>
      <c r="AE118">
        <v>1.189518555038606E-4</v>
      </c>
      <c r="AG118" t="s">
        <v>97</v>
      </c>
      <c r="AH118" t="s">
        <v>1139</v>
      </c>
      <c r="AI118">
        <v>0</v>
      </c>
    </row>
    <row r="119" spans="5:35" x14ac:dyDescent="0.45">
      <c r="E119" t="s">
        <v>844</v>
      </c>
      <c r="G119" t="s">
        <v>149</v>
      </c>
      <c r="I119" t="s">
        <v>236</v>
      </c>
      <c r="J119" t="s">
        <v>1140</v>
      </c>
      <c r="K119">
        <v>0</v>
      </c>
      <c r="L119" t="s">
        <v>238</v>
      </c>
      <c r="N119" t="s">
        <v>346</v>
      </c>
      <c r="O119" t="s">
        <v>1140</v>
      </c>
      <c r="P119">
        <v>1.84495865643E-4</v>
      </c>
      <c r="Q119" t="s">
        <v>238</v>
      </c>
      <c r="S119" t="s">
        <v>347</v>
      </c>
      <c r="T119" t="s">
        <v>1140</v>
      </c>
      <c r="U119">
        <v>0</v>
      </c>
      <c r="V119" t="s">
        <v>238</v>
      </c>
      <c r="X119">
        <v>1.1415525114155251E-4</v>
      </c>
      <c r="Y119">
        <v>1.093901499142282E-4</v>
      </c>
      <c r="Z119" t="s">
        <v>1140</v>
      </c>
      <c r="AA119" t="s">
        <v>25</v>
      </c>
      <c r="AC119" t="s">
        <v>22</v>
      </c>
      <c r="AD119" t="s">
        <v>1140</v>
      </c>
      <c r="AE119">
        <v>1.1229728641699543E-4</v>
      </c>
      <c r="AG119" t="s">
        <v>97</v>
      </c>
      <c r="AH119" t="s">
        <v>1140</v>
      </c>
      <c r="AI119">
        <v>0</v>
      </c>
    </row>
    <row r="120" spans="5:35" x14ac:dyDescent="0.45">
      <c r="E120" t="s">
        <v>845</v>
      </c>
      <c r="G120" t="s">
        <v>149</v>
      </c>
      <c r="I120" t="s">
        <v>236</v>
      </c>
      <c r="J120" t="s">
        <v>1141</v>
      </c>
      <c r="K120">
        <v>0</v>
      </c>
      <c r="L120" t="s">
        <v>238</v>
      </c>
      <c r="N120" t="s">
        <v>346</v>
      </c>
      <c r="O120" t="s">
        <v>1141</v>
      </c>
      <c r="P120">
        <v>1.639366983787E-4</v>
      </c>
      <c r="Q120" t="s">
        <v>238</v>
      </c>
      <c r="S120" t="s">
        <v>347</v>
      </c>
      <c r="T120" t="s">
        <v>1141</v>
      </c>
      <c r="U120">
        <v>0</v>
      </c>
      <c r="V120" t="s">
        <v>238</v>
      </c>
      <c r="X120">
        <v>1.1415525114155251E-4</v>
      </c>
      <c r="Y120">
        <v>7.9556472664893237E-5</v>
      </c>
      <c r="Z120" t="s">
        <v>1141</v>
      </c>
      <c r="AA120" t="s">
        <v>25</v>
      </c>
      <c r="AC120" t="s">
        <v>22</v>
      </c>
      <c r="AD120" t="s">
        <v>1141</v>
      </c>
      <c r="AE120">
        <v>1.0543605369389219E-4</v>
      </c>
      <c r="AG120" t="s">
        <v>97</v>
      </c>
      <c r="AH120" t="s">
        <v>1141</v>
      </c>
      <c r="AI120">
        <v>0</v>
      </c>
    </row>
    <row r="121" spans="5:35" x14ac:dyDescent="0.45">
      <c r="E121" t="s">
        <v>846</v>
      </c>
      <c r="G121" t="s">
        <v>149</v>
      </c>
      <c r="I121" t="s">
        <v>236</v>
      </c>
      <c r="J121" t="s">
        <v>1142</v>
      </c>
      <c r="K121">
        <v>0</v>
      </c>
      <c r="L121" t="s">
        <v>238</v>
      </c>
      <c r="N121" t="s">
        <v>346</v>
      </c>
      <c r="O121" t="s">
        <v>1142</v>
      </c>
      <c r="P121">
        <v>1.259931831975E-4</v>
      </c>
      <c r="Q121" t="s">
        <v>238</v>
      </c>
      <c r="S121" t="s">
        <v>347</v>
      </c>
      <c r="T121" t="s">
        <v>1142</v>
      </c>
      <c r="U121">
        <v>0</v>
      </c>
      <c r="V121" t="s">
        <v>238</v>
      </c>
      <c r="X121">
        <v>1.1415525114155251E-4</v>
      </c>
      <c r="Y121">
        <v>5.6352501470966035E-5</v>
      </c>
      <c r="Z121" t="s">
        <v>1142</v>
      </c>
      <c r="AA121" t="s">
        <v>25</v>
      </c>
      <c r="AC121" t="s">
        <v>22</v>
      </c>
      <c r="AD121" t="s">
        <v>1142</v>
      </c>
      <c r="AE121">
        <v>9.0349608248514556E-5</v>
      </c>
      <c r="AG121" t="s">
        <v>97</v>
      </c>
      <c r="AH121" t="s">
        <v>1142</v>
      </c>
      <c r="AI121">
        <v>0</v>
      </c>
    </row>
    <row r="122" spans="5:35" x14ac:dyDescent="0.45">
      <c r="E122" t="s">
        <v>847</v>
      </c>
      <c r="G122" t="s">
        <v>149</v>
      </c>
      <c r="I122" t="s">
        <v>236</v>
      </c>
      <c r="J122" t="s">
        <v>1143</v>
      </c>
      <c r="K122">
        <v>0</v>
      </c>
      <c r="L122" t="s">
        <v>238</v>
      </c>
      <c r="N122" t="s">
        <v>346</v>
      </c>
      <c r="O122" t="s">
        <v>1143</v>
      </c>
      <c r="P122">
        <v>1.014138113295E-4</v>
      </c>
      <c r="Q122" t="s">
        <v>238</v>
      </c>
      <c r="S122" t="s">
        <v>347</v>
      </c>
      <c r="T122" t="s">
        <v>1143</v>
      </c>
      <c r="U122">
        <v>0</v>
      </c>
      <c r="V122" t="s">
        <v>238</v>
      </c>
      <c r="X122">
        <v>1.1415525114155251E-4</v>
      </c>
      <c r="Y122">
        <v>2.9833677249334962E-5</v>
      </c>
      <c r="Z122" t="s">
        <v>1143</v>
      </c>
      <c r="AA122" t="s">
        <v>25</v>
      </c>
      <c r="AC122" t="s">
        <v>22</v>
      </c>
      <c r="AD122" t="s">
        <v>1143</v>
      </c>
      <c r="AE122">
        <v>8.4769690070087228E-5</v>
      </c>
      <c r="AG122" t="s">
        <v>97</v>
      </c>
      <c r="AH122" t="s">
        <v>1143</v>
      </c>
      <c r="AI122">
        <v>0</v>
      </c>
    </row>
    <row r="123" spans="5:35" x14ac:dyDescent="0.45">
      <c r="E123" t="s">
        <v>848</v>
      </c>
      <c r="G123" t="s">
        <v>149</v>
      </c>
      <c r="I123" t="s">
        <v>236</v>
      </c>
      <c r="J123" t="s">
        <v>1144</v>
      </c>
      <c r="K123">
        <v>0</v>
      </c>
      <c r="L123" t="s">
        <v>238</v>
      </c>
      <c r="N123" t="s">
        <v>346</v>
      </c>
      <c r="O123" t="s">
        <v>1144</v>
      </c>
      <c r="P123">
        <v>9.7991902488605485E-5</v>
      </c>
      <c r="Q123" t="s">
        <v>238</v>
      </c>
      <c r="S123" t="s">
        <v>347</v>
      </c>
      <c r="T123" t="s">
        <v>1144</v>
      </c>
      <c r="U123">
        <v>0</v>
      </c>
      <c r="V123" t="s">
        <v>238</v>
      </c>
      <c r="X123">
        <v>1.1415525114155251E-4</v>
      </c>
      <c r="Y123">
        <v>2.1546544680075254E-5</v>
      </c>
      <c r="Z123" t="s">
        <v>1144</v>
      </c>
      <c r="AA123" t="s">
        <v>25</v>
      </c>
      <c r="AC123" t="s">
        <v>22</v>
      </c>
      <c r="AD123" t="s">
        <v>1144</v>
      </c>
      <c r="AE123">
        <v>7.887977643730284E-5</v>
      </c>
      <c r="AG123" t="s">
        <v>97</v>
      </c>
      <c r="AH123" t="s">
        <v>1144</v>
      </c>
      <c r="AI123">
        <v>0</v>
      </c>
    </row>
    <row r="124" spans="5:35" x14ac:dyDescent="0.45">
      <c r="E124" t="s">
        <v>849</v>
      </c>
      <c r="G124" t="s">
        <v>149</v>
      </c>
      <c r="I124" t="s">
        <v>236</v>
      </c>
      <c r="J124" t="s">
        <v>1145</v>
      </c>
      <c r="K124">
        <v>0</v>
      </c>
      <c r="L124" t="s">
        <v>238</v>
      </c>
      <c r="N124" t="s">
        <v>346</v>
      </c>
      <c r="O124" t="s">
        <v>1145</v>
      </c>
      <c r="P124">
        <v>9.5368310533009977E-5</v>
      </c>
      <c r="Q124" t="s">
        <v>238</v>
      </c>
      <c r="S124" t="s">
        <v>347</v>
      </c>
      <c r="T124" t="s">
        <v>1145</v>
      </c>
      <c r="U124">
        <v>0</v>
      </c>
      <c r="V124" t="s">
        <v>238</v>
      </c>
      <c r="X124">
        <v>1.1415525114155251E-4</v>
      </c>
      <c r="Y124">
        <v>1.4916838624667481E-5</v>
      </c>
      <c r="Z124" t="s">
        <v>1145</v>
      </c>
      <c r="AA124" t="s">
        <v>25</v>
      </c>
      <c r="AC124" t="s">
        <v>22</v>
      </c>
      <c r="AD124" t="s">
        <v>1145</v>
      </c>
      <c r="AE124">
        <v>7.6234481893455792E-5</v>
      </c>
      <c r="AG124" t="s">
        <v>97</v>
      </c>
      <c r="AH124" t="s">
        <v>1145</v>
      </c>
      <c r="AI124">
        <v>0</v>
      </c>
    </row>
    <row r="125" spans="5:35" x14ac:dyDescent="0.45">
      <c r="E125" t="s">
        <v>850</v>
      </c>
      <c r="G125" t="s">
        <v>149</v>
      </c>
      <c r="I125" t="s">
        <v>236</v>
      </c>
      <c r="J125" t="s">
        <v>1146</v>
      </c>
      <c r="K125">
        <v>0</v>
      </c>
      <c r="L125" t="s">
        <v>238</v>
      </c>
      <c r="N125" t="s">
        <v>346</v>
      </c>
      <c r="O125" t="s">
        <v>1146</v>
      </c>
      <c r="P125">
        <v>1.4481795802960001E-4</v>
      </c>
      <c r="Q125" t="s">
        <v>238</v>
      </c>
      <c r="S125" t="s">
        <v>347</v>
      </c>
      <c r="T125" t="s">
        <v>1146</v>
      </c>
      <c r="U125">
        <v>0</v>
      </c>
      <c r="V125" t="s">
        <v>238</v>
      </c>
      <c r="X125">
        <v>1.1415525114155251E-4</v>
      </c>
      <c r="Y125">
        <v>1.6574265138519424E-5</v>
      </c>
      <c r="Z125" t="s">
        <v>1146</v>
      </c>
      <c r="AA125" t="s">
        <v>25</v>
      </c>
      <c r="AC125" t="s">
        <v>22</v>
      </c>
      <c r="AD125" t="s">
        <v>1146</v>
      </c>
      <c r="AE125">
        <v>7.6234481893455792E-5</v>
      </c>
      <c r="AG125" t="s">
        <v>97</v>
      </c>
      <c r="AH125" t="s">
        <v>1146</v>
      </c>
      <c r="AI125">
        <v>0</v>
      </c>
    </row>
    <row r="126" spans="5:35" x14ac:dyDescent="0.45">
      <c r="E126" t="s">
        <v>851</v>
      </c>
      <c r="G126" t="s">
        <v>149</v>
      </c>
      <c r="I126" t="s">
        <v>236</v>
      </c>
      <c r="J126" t="s">
        <v>1147</v>
      </c>
      <c r="K126">
        <v>0</v>
      </c>
      <c r="L126" t="s">
        <v>238</v>
      </c>
      <c r="N126" t="s">
        <v>346</v>
      </c>
      <c r="O126" t="s">
        <v>1147</v>
      </c>
      <c r="P126">
        <v>1.3391892489089999E-4</v>
      </c>
      <c r="Q126" t="s">
        <v>238</v>
      </c>
      <c r="S126" t="s">
        <v>347</v>
      </c>
      <c r="T126" t="s">
        <v>1147</v>
      </c>
      <c r="U126">
        <v>0</v>
      </c>
      <c r="V126" t="s">
        <v>238</v>
      </c>
      <c r="X126">
        <v>1.1415525114155251E-4</v>
      </c>
      <c r="Y126">
        <v>1.4585353321897093E-5</v>
      </c>
      <c r="Z126" t="s">
        <v>1147</v>
      </c>
      <c r="AA126" t="s">
        <v>25</v>
      </c>
      <c r="AC126" t="s">
        <v>22</v>
      </c>
      <c r="AD126" t="s">
        <v>1147</v>
      </c>
      <c r="AE126">
        <v>7.6131150075336781E-5</v>
      </c>
      <c r="AG126" t="s">
        <v>97</v>
      </c>
      <c r="AH126" t="s">
        <v>1147</v>
      </c>
      <c r="AI126">
        <v>0</v>
      </c>
    </row>
    <row r="127" spans="5:35" x14ac:dyDescent="0.45">
      <c r="E127" t="s">
        <v>852</v>
      </c>
      <c r="G127" t="s">
        <v>149</v>
      </c>
      <c r="I127" t="s">
        <v>236</v>
      </c>
      <c r="J127" t="s">
        <v>1148</v>
      </c>
      <c r="K127">
        <v>0</v>
      </c>
      <c r="L127" t="s">
        <v>238</v>
      </c>
      <c r="N127" t="s">
        <v>346</v>
      </c>
      <c r="O127" t="s">
        <v>1148</v>
      </c>
      <c r="P127">
        <v>1.1327356022879999E-4</v>
      </c>
      <c r="Q127" t="s">
        <v>238</v>
      </c>
      <c r="S127" t="s">
        <v>347</v>
      </c>
      <c r="T127" t="s">
        <v>1148</v>
      </c>
      <c r="U127">
        <v>0</v>
      </c>
      <c r="V127" t="s">
        <v>238</v>
      </c>
      <c r="X127">
        <v>1.1415525114155251E-4</v>
      </c>
      <c r="Y127">
        <v>2.1215059377304864E-5</v>
      </c>
      <c r="Z127" t="s">
        <v>1148</v>
      </c>
      <c r="AA127" t="s">
        <v>25</v>
      </c>
      <c r="AC127" t="s">
        <v>22</v>
      </c>
      <c r="AD127" t="s">
        <v>1148</v>
      </c>
      <c r="AE127">
        <v>7.7598461892626927E-5</v>
      </c>
      <c r="AG127" t="s">
        <v>97</v>
      </c>
      <c r="AH127" t="s">
        <v>1148</v>
      </c>
      <c r="AI127">
        <v>0</v>
      </c>
    </row>
    <row r="128" spans="5:35" x14ac:dyDescent="0.45">
      <c r="E128" t="s">
        <v>853</v>
      </c>
      <c r="G128" t="s">
        <v>149</v>
      </c>
      <c r="I128" t="s">
        <v>236</v>
      </c>
      <c r="J128" t="s">
        <v>1149</v>
      </c>
      <c r="K128">
        <v>1.4878360261048096E-5</v>
      </c>
      <c r="L128" t="s">
        <v>238</v>
      </c>
      <c r="N128" t="s">
        <v>346</v>
      </c>
      <c r="O128" t="s">
        <v>1149</v>
      </c>
      <c r="P128">
        <v>9.9666346602759505E-5</v>
      </c>
      <c r="Q128" t="s">
        <v>238</v>
      </c>
      <c r="S128" t="s">
        <v>347</v>
      </c>
      <c r="T128" t="s">
        <v>1149</v>
      </c>
      <c r="U128">
        <v>0</v>
      </c>
      <c r="V128" t="s">
        <v>238</v>
      </c>
      <c r="X128">
        <v>1.1415525114155251E-4</v>
      </c>
      <c r="Y128">
        <v>5.7678442682047593E-5</v>
      </c>
      <c r="Z128" t="s">
        <v>1149</v>
      </c>
      <c r="AA128" t="s">
        <v>25</v>
      </c>
      <c r="AC128" t="s">
        <v>22</v>
      </c>
      <c r="AD128" t="s">
        <v>1149</v>
      </c>
      <c r="AE128">
        <v>7.7949790074231606E-5</v>
      </c>
      <c r="AG128" t="s">
        <v>97</v>
      </c>
      <c r="AH128" t="s">
        <v>1149</v>
      </c>
      <c r="AI128">
        <v>0</v>
      </c>
    </row>
    <row r="129" spans="5:35" x14ac:dyDescent="0.45">
      <c r="E129" t="s">
        <v>854</v>
      </c>
      <c r="G129" t="s">
        <v>149</v>
      </c>
      <c r="I129" t="s">
        <v>236</v>
      </c>
      <c r="J129" t="s">
        <v>1150</v>
      </c>
      <c r="K129">
        <v>2.8373618110973207E-5</v>
      </c>
      <c r="L129" t="s">
        <v>238</v>
      </c>
      <c r="N129" t="s">
        <v>346</v>
      </c>
      <c r="O129" t="s">
        <v>1150</v>
      </c>
      <c r="P129">
        <v>8.8498308016787618E-5</v>
      </c>
      <c r="Q129" t="s">
        <v>238</v>
      </c>
      <c r="S129" t="s">
        <v>347</v>
      </c>
      <c r="T129" t="s">
        <v>1150</v>
      </c>
      <c r="U129">
        <v>0</v>
      </c>
      <c r="V129" t="s">
        <v>238</v>
      </c>
      <c r="X129">
        <v>1.1415525114155251E-4</v>
      </c>
      <c r="Y129">
        <v>1.6905750441289813E-4</v>
      </c>
      <c r="Z129" t="s">
        <v>1150</v>
      </c>
      <c r="AA129" t="s">
        <v>25</v>
      </c>
      <c r="AC129" t="s">
        <v>22</v>
      </c>
      <c r="AD129" t="s">
        <v>1150</v>
      </c>
      <c r="AE129">
        <v>8.6484998250863055E-5</v>
      </c>
      <c r="AG129" t="s">
        <v>97</v>
      </c>
      <c r="AH129" t="s">
        <v>1150</v>
      </c>
      <c r="AI129">
        <v>0</v>
      </c>
    </row>
    <row r="130" spans="5:35" x14ac:dyDescent="0.45">
      <c r="E130" t="s">
        <v>855</v>
      </c>
      <c r="G130" t="s">
        <v>149</v>
      </c>
      <c r="I130" t="s">
        <v>236</v>
      </c>
      <c r="J130" t="s">
        <v>1151</v>
      </c>
      <c r="K130">
        <v>2.8817689365604702E-5</v>
      </c>
      <c r="L130" t="s">
        <v>238</v>
      </c>
      <c r="N130" t="s">
        <v>346</v>
      </c>
      <c r="O130" t="s">
        <v>1151</v>
      </c>
      <c r="P130">
        <v>9.0546353345165922E-5</v>
      </c>
      <c r="Q130" t="s">
        <v>238</v>
      </c>
      <c r="S130" t="s">
        <v>347</v>
      </c>
      <c r="T130" t="s">
        <v>1151</v>
      </c>
      <c r="U130">
        <v>0</v>
      </c>
      <c r="V130" t="s">
        <v>238</v>
      </c>
      <c r="X130">
        <v>1.1415525114155251E-4</v>
      </c>
      <c r="Y130">
        <v>1.9060404909297337E-4</v>
      </c>
      <c r="Z130" t="s">
        <v>1151</v>
      </c>
      <c r="AA130" t="s">
        <v>25</v>
      </c>
      <c r="AC130" t="s">
        <v>22</v>
      </c>
      <c r="AD130" t="s">
        <v>1151</v>
      </c>
      <c r="AE130">
        <v>9.6942178244508354E-5</v>
      </c>
      <c r="AG130" t="s">
        <v>97</v>
      </c>
      <c r="AH130" t="s">
        <v>1151</v>
      </c>
      <c r="AI130">
        <v>0</v>
      </c>
    </row>
    <row r="131" spans="5:35" x14ac:dyDescent="0.45">
      <c r="E131" t="s">
        <v>462</v>
      </c>
      <c r="G131" t="s">
        <v>149</v>
      </c>
      <c r="I131" t="s">
        <v>236</v>
      </c>
      <c r="J131" t="s">
        <v>1152</v>
      </c>
      <c r="K131">
        <v>5.9347727162615616E-5</v>
      </c>
      <c r="L131" t="s">
        <v>238</v>
      </c>
      <c r="N131" t="s">
        <v>346</v>
      </c>
      <c r="O131" t="s">
        <v>1152</v>
      </c>
      <c r="P131">
        <v>9.1213644257182443E-5</v>
      </c>
      <c r="Q131" t="s">
        <v>238</v>
      </c>
      <c r="S131" t="s">
        <v>347</v>
      </c>
      <c r="T131" t="s">
        <v>1152</v>
      </c>
      <c r="U131">
        <v>0</v>
      </c>
      <c r="V131" t="s">
        <v>238</v>
      </c>
      <c r="X131">
        <v>1.1415525114155251E-4</v>
      </c>
      <c r="Y131">
        <v>1.4585353321897094E-4</v>
      </c>
      <c r="Z131" t="s">
        <v>1152</v>
      </c>
      <c r="AA131" t="s">
        <v>25</v>
      </c>
      <c r="AC131" t="s">
        <v>22</v>
      </c>
      <c r="AD131" t="s">
        <v>1152</v>
      </c>
      <c r="AE131">
        <v>1.0272876005917376E-4</v>
      </c>
      <c r="AG131" t="s">
        <v>97</v>
      </c>
      <c r="AH131" t="s">
        <v>1152</v>
      </c>
      <c r="AI131">
        <v>0</v>
      </c>
    </row>
    <row r="132" spans="5:35" x14ac:dyDescent="0.45">
      <c r="E132" t="s">
        <v>463</v>
      </c>
      <c r="G132" t="s">
        <v>149</v>
      </c>
      <c r="I132" t="s">
        <v>236</v>
      </c>
      <c r="J132" t="s">
        <v>1153</v>
      </c>
      <c r="K132">
        <v>7.8979700583659801E-5</v>
      </c>
      <c r="L132" t="s">
        <v>238</v>
      </c>
      <c r="N132" t="s">
        <v>346</v>
      </c>
      <c r="O132" t="s">
        <v>1153</v>
      </c>
      <c r="P132">
        <v>6.5469758888510687E-5</v>
      </c>
      <c r="Q132" t="s">
        <v>238</v>
      </c>
      <c r="S132" t="s">
        <v>347</v>
      </c>
      <c r="T132" t="s">
        <v>1153</v>
      </c>
      <c r="U132">
        <v>0</v>
      </c>
      <c r="V132" t="s">
        <v>238</v>
      </c>
      <c r="X132">
        <v>1.1415525114155251E-4</v>
      </c>
      <c r="Y132">
        <v>1.4452759200788939E-4</v>
      </c>
      <c r="Z132" t="s">
        <v>1153</v>
      </c>
      <c r="AA132" t="s">
        <v>25</v>
      </c>
      <c r="AC132" t="s">
        <v>22</v>
      </c>
      <c r="AD132" t="s">
        <v>1153</v>
      </c>
      <c r="AE132">
        <v>1.0535338823939696E-4</v>
      </c>
      <c r="AG132" t="s">
        <v>97</v>
      </c>
      <c r="AH132" t="s">
        <v>1153</v>
      </c>
      <c r="AI132">
        <v>0</v>
      </c>
    </row>
    <row r="133" spans="5:35" x14ac:dyDescent="0.45">
      <c r="E133" t="s">
        <v>464</v>
      </c>
      <c r="G133" t="s">
        <v>149</v>
      </c>
      <c r="I133" t="s">
        <v>236</v>
      </c>
      <c r="J133" t="s">
        <v>1154</v>
      </c>
      <c r="K133">
        <v>9.2091382835838697E-5</v>
      </c>
      <c r="L133" t="s">
        <v>238</v>
      </c>
      <c r="N133" t="s">
        <v>346</v>
      </c>
      <c r="O133" t="s">
        <v>1154</v>
      </c>
      <c r="P133">
        <v>8.440365288096225E-5</v>
      </c>
      <c r="Q133" t="s">
        <v>238</v>
      </c>
      <c r="S133" t="s">
        <v>347</v>
      </c>
      <c r="T133" t="s">
        <v>1154</v>
      </c>
      <c r="U133">
        <v>0</v>
      </c>
      <c r="V133" t="s">
        <v>238</v>
      </c>
      <c r="X133">
        <v>1.1415525114155251E-4</v>
      </c>
      <c r="Y133">
        <v>1.408812536774151E-4</v>
      </c>
      <c r="Z133" t="s">
        <v>1154</v>
      </c>
      <c r="AA133" t="s">
        <v>25</v>
      </c>
      <c r="AC133" t="s">
        <v>22</v>
      </c>
      <c r="AD133" t="s">
        <v>1154</v>
      </c>
      <c r="AE133">
        <v>1.0535338823939696E-4</v>
      </c>
      <c r="AG133" t="s">
        <v>97</v>
      </c>
      <c r="AH133" t="s">
        <v>1154</v>
      </c>
      <c r="AI133">
        <v>0</v>
      </c>
    </row>
    <row r="134" spans="5:35" x14ac:dyDescent="0.45">
      <c r="E134" t="s">
        <v>465</v>
      </c>
      <c r="G134" t="s">
        <v>149</v>
      </c>
      <c r="I134" t="s">
        <v>236</v>
      </c>
      <c r="J134" t="s">
        <v>1155</v>
      </c>
      <c r="K134">
        <v>1.3832565344279999E-4</v>
      </c>
      <c r="L134" t="s">
        <v>238</v>
      </c>
      <c r="N134" t="s">
        <v>346</v>
      </c>
      <c r="O134" t="s">
        <v>1155</v>
      </c>
      <c r="P134">
        <v>1.5584702340000001E-4</v>
      </c>
      <c r="Q134" t="s">
        <v>238</v>
      </c>
      <c r="S134" t="s">
        <v>347</v>
      </c>
      <c r="T134" t="s">
        <v>1155</v>
      </c>
      <c r="U134">
        <v>0</v>
      </c>
      <c r="V134" t="s">
        <v>238</v>
      </c>
      <c r="X134">
        <v>1.1415525114155251E-4</v>
      </c>
      <c r="Y134">
        <v>1.4054976837464471E-4</v>
      </c>
      <c r="Z134" t="s">
        <v>1155</v>
      </c>
      <c r="AA134" t="s">
        <v>25</v>
      </c>
      <c r="AC134" t="s">
        <v>22</v>
      </c>
      <c r="AD134" t="s">
        <v>1155</v>
      </c>
      <c r="AE134">
        <v>1.0506405914866368E-4</v>
      </c>
      <c r="AG134" t="s">
        <v>97</v>
      </c>
      <c r="AH134" t="s">
        <v>1155</v>
      </c>
      <c r="AI134">
        <v>0</v>
      </c>
    </row>
    <row r="135" spans="5:35" x14ac:dyDescent="0.45">
      <c r="E135" t="s">
        <v>466</v>
      </c>
      <c r="G135" t="s">
        <v>149</v>
      </c>
      <c r="I135" t="s">
        <v>236</v>
      </c>
      <c r="J135" t="s">
        <v>1156</v>
      </c>
      <c r="K135">
        <v>1.210547604632E-4</v>
      </c>
      <c r="L135" t="s">
        <v>238</v>
      </c>
      <c r="N135" t="s">
        <v>346</v>
      </c>
      <c r="O135" t="s">
        <v>1156</v>
      </c>
      <c r="P135">
        <v>1.7418284502339999E-4</v>
      </c>
      <c r="Q135" t="s">
        <v>238</v>
      </c>
      <c r="S135" t="s">
        <v>347</v>
      </c>
      <c r="T135" t="s">
        <v>1156</v>
      </c>
      <c r="U135">
        <v>0</v>
      </c>
      <c r="V135" t="s">
        <v>238</v>
      </c>
      <c r="X135">
        <v>1.1415525114155251E-4</v>
      </c>
      <c r="Y135">
        <v>1.4253868019126702E-4</v>
      </c>
      <c r="Z135" t="s">
        <v>1156</v>
      </c>
      <c r="AA135" t="s">
        <v>25</v>
      </c>
      <c r="AC135" t="s">
        <v>22</v>
      </c>
      <c r="AD135" t="s">
        <v>1156</v>
      </c>
      <c r="AE135">
        <v>1.0549805278476361E-4</v>
      </c>
      <c r="AG135" t="s">
        <v>97</v>
      </c>
      <c r="AH135" t="s">
        <v>1156</v>
      </c>
      <c r="AI135">
        <v>0</v>
      </c>
    </row>
    <row r="136" spans="5:35" x14ac:dyDescent="0.45">
      <c r="E136" t="s">
        <v>467</v>
      </c>
      <c r="G136" t="s">
        <v>149</v>
      </c>
      <c r="I136" t="s">
        <v>236</v>
      </c>
      <c r="J136" t="s">
        <v>1157</v>
      </c>
      <c r="K136">
        <v>1.2900278694420001E-4</v>
      </c>
      <c r="L136" t="s">
        <v>238</v>
      </c>
      <c r="N136" t="s">
        <v>346</v>
      </c>
      <c r="O136" t="s">
        <v>1157</v>
      </c>
      <c r="P136">
        <v>1.775724296498E-4</v>
      </c>
      <c r="Q136" t="s">
        <v>238</v>
      </c>
      <c r="S136" t="s">
        <v>347</v>
      </c>
      <c r="T136" t="s">
        <v>1157</v>
      </c>
      <c r="U136">
        <v>0</v>
      </c>
      <c r="V136" t="s">
        <v>238</v>
      </c>
      <c r="X136">
        <v>1.1415525114155251E-4</v>
      </c>
      <c r="Y136">
        <v>1.4883690094390442E-4</v>
      </c>
      <c r="Z136" t="s">
        <v>1157</v>
      </c>
      <c r="AA136" t="s">
        <v>25</v>
      </c>
      <c r="AC136" t="s">
        <v>22</v>
      </c>
      <c r="AD136" t="s">
        <v>1157</v>
      </c>
      <c r="AE136">
        <v>1.0675870096581569E-4</v>
      </c>
      <c r="AG136" t="s">
        <v>97</v>
      </c>
      <c r="AH136" t="s">
        <v>1157</v>
      </c>
      <c r="AI136">
        <v>0</v>
      </c>
    </row>
    <row r="137" spans="5:35" x14ac:dyDescent="0.45">
      <c r="E137" t="s">
        <v>468</v>
      </c>
      <c r="G137" t="s">
        <v>149</v>
      </c>
      <c r="I137" t="s">
        <v>236</v>
      </c>
      <c r="J137" t="s">
        <v>1158</v>
      </c>
      <c r="K137">
        <v>1.035961409885E-4</v>
      </c>
      <c r="L137" t="s">
        <v>238</v>
      </c>
      <c r="N137" t="s">
        <v>346</v>
      </c>
      <c r="O137" t="s">
        <v>1158</v>
      </c>
      <c r="P137">
        <v>1.717828030998E-4</v>
      </c>
      <c r="Q137" t="s">
        <v>238</v>
      </c>
      <c r="S137" t="s">
        <v>347</v>
      </c>
      <c r="T137" t="s">
        <v>1158</v>
      </c>
      <c r="U137">
        <v>0</v>
      </c>
      <c r="V137" t="s">
        <v>238</v>
      </c>
      <c r="X137">
        <v>1.1415525114155251E-4</v>
      </c>
      <c r="Y137">
        <v>1.5049432745775637E-4</v>
      </c>
      <c r="Z137" t="s">
        <v>1158</v>
      </c>
      <c r="AA137" t="s">
        <v>25</v>
      </c>
      <c r="AC137" t="s">
        <v>22</v>
      </c>
      <c r="AD137" t="s">
        <v>1158</v>
      </c>
      <c r="AE137">
        <v>1.1006531914562448E-4</v>
      </c>
      <c r="AG137" t="s">
        <v>97</v>
      </c>
      <c r="AH137" t="s">
        <v>1158</v>
      </c>
      <c r="AI137">
        <v>0</v>
      </c>
    </row>
    <row r="138" spans="5:35" x14ac:dyDescent="0.45">
      <c r="E138" t="s">
        <v>469</v>
      </c>
      <c r="G138" t="s">
        <v>149</v>
      </c>
      <c r="I138" t="s">
        <v>236</v>
      </c>
      <c r="J138" t="s">
        <v>1159</v>
      </c>
      <c r="K138">
        <v>6.0929617865841842E-5</v>
      </c>
      <c r="L138" t="s">
        <v>238</v>
      </c>
      <c r="N138" t="s">
        <v>346</v>
      </c>
      <c r="O138" t="s">
        <v>1159</v>
      </c>
      <c r="P138">
        <v>1.5007697050199999E-4</v>
      </c>
      <c r="Q138" t="s">
        <v>238</v>
      </c>
      <c r="S138" t="s">
        <v>347</v>
      </c>
      <c r="T138" t="s">
        <v>1159</v>
      </c>
      <c r="U138">
        <v>0</v>
      </c>
      <c r="V138" t="s">
        <v>238</v>
      </c>
      <c r="X138">
        <v>1.1415525114155251E-4</v>
      </c>
      <c r="Y138">
        <v>1.7237235744060203E-4</v>
      </c>
      <c r="Z138" t="s">
        <v>1159</v>
      </c>
      <c r="AA138" t="s">
        <v>25</v>
      </c>
      <c r="AC138" t="s">
        <v>22</v>
      </c>
      <c r="AD138" t="s">
        <v>1159</v>
      </c>
      <c r="AE138">
        <v>1.1250395005323348E-4</v>
      </c>
      <c r="AG138" t="s">
        <v>97</v>
      </c>
      <c r="AH138" t="s">
        <v>1159</v>
      </c>
      <c r="AI138">
        <v>0</v>
      </c>
    </row>
    <row r="139" spans="5:35" x14ac:dyDescent="0.45">
      <c r="E139" t="s">
        <v>470</v>
      </c>
      <c r="G139" t="s">
        <v>149</v>
      </c>
      <c r="I139" t="s">
        <v>236</v>
      </c>
      <c r="J139" t="s">
        <v>1160</v>
      </c>
      <c r="K139">
        <v>2.5604593911556349E-5</v>
      </c>
      <c r="L139" t="s">
        <v>238</v>
      </c>
      <c r="N139" t="s">
        <v>346</v>
      </c>
      <c r="O139" t="s">
        <v>1160</v>
      </c>
      <c r="P139">
        <v>1.347319880691E-4</v>
      </c>
      <c r="Q139" t="s">
        <v>238</v>
      </c>
      <c r="S139" t="s">
        <v>347</v>
      </c>
      <c r="T139" t="s">
        <v>1160</v>
      </c>
      <c r="U139">
        <v>0</v>
      </c>
      <c r="V139" t="s">
        <v>238</v>
      </c>
      <c r="X139">
        <v>1.1415525114155251E-4</v>
      </c>
      <c r="Y139">
        <v>2.2209515285616027E-4</v>
      </c>
      <c r="Z139" t="s">
        <v>1160</v>
      </c>
      <c r="AA139" t="s">
        <v>25</v>
      </c>
      <c r="AC139" t="s">
        <v>22</v>
      </c>
      <c r="AD139" t="s">
        <v>1160</v>
      </c>
      <c r="AE139">
        <v>1.1180129369002411E-4</v>
      </c>
      <c r="AG139" t="s">
        <v>97</v>
      </c>
      <c r="AH139" t="s">
        <v>1160</v>
      </c>
      <c r="AI139">
        <v>0</v>
      </c>
    </row>
    <row r="140" spans="5:35" x14ac:dyDescent="0.45">
      <c r="E140" t="s">
        <v>471</v>
      </c>
      <c r="G140" t="s">
        <v>149</v>
      </c>
      <c r="I140" t="s">
        <v>236</v>
      </c>
      <c r="J140" t="s">
        <v>1161</v>
      </c>
      <c r="K140">
        <v>1.4828096266813598E-5</v>
      </c>
      <c r="L140" t="s">
        <v>238</v>
      </c>
      <c r="N140" t="s">
        <v>346</v>
      </c>
      <c r="O140" t="s">
        <v>1161</v>
      </c>
      <c r="P140">
        <v>1.0980052939470001E-4</v>
      </c>
      <c r="Q140" t="s">
        <v>238</v>
      </c>
      <c r="S140" t="s">
        <v>347</v>
      </c>
      <c r="T140" t="s">
        <v>1161</v>
      </c>
      <c r="U140">
        <v>0</v>
      </c>
      <c r="V140" t="s">
        <v>238</v>
      </c>
      <c r="X140">
        <v>1.1415525114155251E-4</v>
      </c>
      <c r="Y140">
        <v>2.2209515285616027E-4</v>
      </c>
      <c r="Z140" t="s">
        <v>1161</v>
      </c>
      <c r="AA140" t="s">
        <v>25</v>
      </c>
      <c r="AC140" t="s">
        <v>22</v>
      </c>
      <c r="AD140" t="s">
        <v>1161</v>
      </c>
      <c r="AE140">
        <v>1.1252461641685729E-4</v>
      </c>
      <c r="AG140" t="s">
        <v>97</v>
      </c>
      <c r="AH140" t="s">
        <v>1161</v>
      </c>
      <c r="AI140">
        <v>0</v>
      </c>
    </row>
    <row r="141" spans="5:35" x14ac:dyDescent="0.45">
      <c r="E141" t="s">
        <v>472</v>
      </c>
      <c r="G141" t="s">
        <v>149</v>
      </c>
      <c r="I141" t="s">
        <v>236</v>
      </c>
      <c r="J141" t="s">
        <v>1162</v>
      </c>
      <c r="K141">
        <v>3.4667408976718371E-6</v>
      </c>
      <c r="L141" t="s">
        <v>238</v>
      </c>
      <c r="N141" t="s">
        <v>346</v>
      </c>
      <c r="O141" t="s">
        <v>1162</v>
      </c>
      <c r="P141">
        <v>6.979659927229854E-5</v>
      </c>
      <c r="Q141" t="s">
        <v>238</v>
      </c>
      <c r="S141" t="s">
        <v>347</v>
      </c>
      <c r="T141" t="s">
        <v>1162</v>
      </c>
      <c r="U141">
        <v>0</v>
      </c>
      <c r="V141" t="s">
        <v>238</v>
      </c>
      <c r="X141">
        <v>1.1415525114155251E-4</v>
      </c>
      <c r="Y141">
        <v>1.7237235744060203E-4</v>
      </c>
      <c r="Z141" t="s">
        <v>1162</v>
      </c>
      <c r="AA141" t="s">
        <v>25</v>
      </c>
      <c r="AC141" t="s">
        <v>22</v>
      </c>
      <c r="AD141" t="s">
        <v>1162</v>
      </c>
      <c r="AE141">
        <v>1.0907333369168185E-4</v>
      </c>
      <c r="AG141" t="s">
        <v>97</v>
      </c>
      <c r="AH141" t="s">
        <v>1162</v>
      </c>
      <c r="AI141">
        <v>0</v>
      </c>
    </row>
    <row r="142" spans="5:35" x14ac:dyDescent="0.45">
      <c r="E142" t="s">
        <v>473</v>
      </c>
      <c r="G142" t="s">
        <v>149</v>
      </c>
      <c r="I142" t="s">
        <v>236</v>
      </c>
      <c r="J142" t="s">
        <v>1163</v>
      </c>
      <c r="K142">
        <v>0</v>
      </c>
      <c r="L142" t="s">
        <v>238</v>
      </c>
      <c r="N142" t="s">
        <v>346</v>
      </c>
      <c r="O142" t="s">
        <v>1163</v>
      </c>
      <c r="P142">
        <v>4.5952982153664512E-5</v>
      </c>
      <c r="Q142" t="s">
        <v>238</v>
      </c>
      <c r="S142" t="s">
        <v>347</v>
      </c>
      <c r="T142" t="s">
        <v>1163</v>
      </c>
      <c r="U142">
        <v>0</v>
      </c>
      <c r="V142" t="s">
        <v>238</v>
      </c>
      <c r="X142">
        <v>1.1415525114155251E-4</v>
      </c>
      <c r="Y142">
        <v>1.5579809230208258E-4</v>
      </c>
      <c r="Z142" t="s">
        <v>1163</v>
      </c>
      <c r="AA142" t="s">
        <v>25</v>
      </c>
      <c r="AC142" t="s">
        <v>22</v>
      </c>
      <c r="AD142" t="s">
        <v>1163</v>
      </c>
      <c r="AE142">
        <v>1.0485739551242566E-4</v>
      </c>
      <c r="AG142" t="s">
        <v>97</v>
      </c>
      <c r="AH142" t="s">
        <v>1163</v>
      </c>
      <c r="AI142">
        <v>0</v>
      </c>
    </row>
    <row r="143" spans="5:35" x14ac:dyDescent="0.45">
      <c r="E143" t="s">
        <v>474</v>
      </c>
      <c r="G143" t="s">
        <v>149</v>
      </c>
      <c r="I143" t="s">
        <v>236</v>
      </c>
      <c r="J143" t="s">
        <v>1164</v>
      </c>
      <c r="K143">
        <v>0</v>
      </c>
      <c r="L143" t="s">
        <v>238</v>
      </c>
      <c r="N143" t="s">
        <v>346</v>
      </c>
      <c r="O143" t="s">
        <v>1164</v>
      </c>
      <c r="P143">
        <v>3.2572296958532606E-5</v>
      </c>
      <c r="Q143" t="s">
        <v>238</v>
      </c>
      <c r="S143" t="s">
        <v>347</v>
      </c>
      <c r="T143" t="s">
        <v>1164</v>
      </c>
      <c r="U143">
        <v>0</v>
      </c>
      <c r="V143" t="s">
        <v>238</v>
      </c>
      <c r="X143">
        <v>1.1415525114155251E-4</v>
      </c>
      <c r="Y143">
        <v>1.093901499142282E-4</v>
      </c>
      <c r="Z143" t="s">
        <v>1164</v>
      </c>
      <c r="AA143" t="s">
        <v>25</v>
      </c>
      <c r="AC143" t="s">
        <v>22</v>
      </c>
      <c r="AD143" t="s">
        <v>1164</v>
      </c>
      <c r="AE143">
        <v>9.9670138242850597E-5</v>
      </c>
      <c r="AG143" t="s">
        <v>97</v>
      </c>
      <c r="AH143" t="s">
        <v>1164</v>
      </c>
      <c r="AI143">
        <v>0</v>
      </c>
    </row>
    <row r="144" spans="5:35" x14ac:dyDescent="0.45">
      <c r="E144" t="s">
        <v>475</v>
      </c>
      <c r="G144" t="s">
        <v>149</v>
      </c>
      <c r="I144" t="s">
        <v>236</v>
      </c>
      <c r="J144" t="s">
        <v>1165</v>
      </c>
      <c r="K144">
        <v>0</v>
      </c>
      <c r="L144" t="s">
        <v>238</v>
      </c>
      <c r="N144" t="s">
        <v>346</v>
      </c>
      <c r="O144" t="s">
        <v>1165</v>
      </c>
      <c r="P144">
        <v>1.8586187272772012E-5</v>
      </c>
      <c r="Q144" t="s">
        <v>238</v>
      </c>
      <c r="S144" t="s">
        <v>347</v>
      </c>
      <c r="T144" t="s">
        <v>1165</v>
      </c>
      <c r="U144">
        <v>0</v>
      </c>
      <c r="V144" t="s">
        <v>238</v>
      </c>
      <c r="X144">
        <v>1.1415525114155251E-4</v>
      </c>
      <c r="Y144">
        <v>7.9556472664893237E-5</v>
      </c>
      <c r="Z144" t="s">
        <v>1165</v>
      </c>
      <c r="AA144" t="s">
        <v>25</v>
      </c>
      <c r="AC144" t="s">
        <v>22</v>
      </c>
      <c r="AD144" t="s">
        <v>1165</v>
      </c>
      <c r="AE144">
        <v>9.2540242792637915E-5</v>
      </c>
      <c r="AG144" t="s">
        <v>97</v>
      </c>
      <c r="AH144" t="s">
        <v>1165</v>
      </c>
      <c r="AI144">
        <v>0</v>
      </c>
    </row>
    <row r="145" spans="5:35" x14ac:dyDescent="0.45">
      <c r="E145" t="s">
        <v>476</v>
      </c>
      <c r="G145" t="s">
        <v>149</v>
      </c>
      <c r="I145" t="s">
        <v>236</v>
      </c>
      <c r="J145" t="s">
        <v>1166</v>
      </c>
      <c r="K145">
        <v>0</v>
      </c>
      <c r="L145" t="s">
        <v>238</v>
      </c>
      <c r="N145" t="s">
        <v>346</v>
      </c>
      <c r="O145" t="s">
        <v>1166</v>
      </c>
      <c r="P145">
        <v>2.0307803623537718E-5</v>
      </c>
      <c r="Q145" t="s">
        <v>238</v>
      </c>
      <c r="S145" t="s">
        <v>347</v>
      </c>
      <c r="T145" t="s">
        <v>1166</v>
      </c>
      <c r="U145">
        <v>0</v>
      </c>
      <c r="V145" t="s">
        <v>238</v>
      </c>
      <c r="X145">
        <v>1.1415525114155251E-4</v>
      </c>
      <c r="Y145">
        <v>5.6352501470966035E-5</v>
      </c>
      <c r="Z145" t="s">
        <v>1166</v>
      </c>
      <c r="AA145" t="s">
        <v>25</v>
      </c>
      <c r="AC145" t="s">
        <v>22</v>
      </c>
      <c r="AD145" t="s">
        <v>1166</v>
      </c>
      <c r="AE145">
        <v>9.3780224610066196E-5</v>
      </c>
      <c r="AG145" t="s">
        <v>97</v>
      </c>
      <c r="AH145" t="s">
        <v>1166</v>
      </c>
      <c r="AI145">
        <v>0</v>
      </c>
    </row>
    <row r="146" spans="5:35" x14ac:dyDescent="0.45">
      <c r="E146" t="s">
        <v>477</v>
      </c>
      <c r="G146" t="s">
        <v>149</v>
      </c>
      <c r="I146" t="s">
        <v>236</v>
      </c>
      <c r="J146" t="s">
        <v>1167</v>
      </c>
      <c r="K146">
        <v>0</v>
      </c>
      <c r="L146" t="s">
        <v>238</v>
      </c>
      <c r="N146" t="s">
        <v>346</v>
      </c>
      <c r="O146" t="s">
        <v>1167</v>
      </c>
      <c r="P146">
        <v>8.6929936006202603E-6</v>
      </c>
      <c r="Q146" t="s">
        <v>238</v>
      </c>
      <c r="S146" t="s">
        <v>347</v>
      </c>
      <c r="T146" t="s">
        <v>1167</v>
      </c>
      <c r="U146">
        <v>0</v>
      </c>
      <c r="V146" t="s">
        <v>238</v>
      </c>
      <c r="X146">
        <v>1.1415525114155251E-4</v>
      </c>
      <c r="Y146">
        <v>2.9833677249334962E-5</v>
      </c>
      <c r="Z146" t="s">
        <v>1167</v>
      </c>
      <c r="AA146" t="s">
        <v>25</v>
      </c>
      <c r="AC146" t="s">
        <v>22</v>
      </c>
      <c r="AD146" t="s">
        <v>1167</v>
      </c>
      <c r="AE146">
        <v>8.937828915819573E-5</v>
      </c>
      <c r="AG146" t="s">
        <v>97</v>
      </c>
      <c r="AH146" t="s">
        <v>1167</v>
      </c>
      <c r="AI146">
        <v>0</v>
      </c>
    </row>
    <row r="147" spans="5:35" x14ac:dyDescent="0.45">
      <c r="E147" t="s">
        <v>478</v>
      </c>
      <c r="G147" t="s">
        <v>149</v>
      </c>
      <c r="I147" t="s">
        <v>236</v>
      </c>
      <c r="J147" t="s">
        <v>1168</v>
      </c>
      <c r="K147">
        <v>0</v>
      </c>
      <c r="L147" t="s">
        <v>238</v>
      </c>
      <c r="N147" t="s">
        <v>346</v>
      </c>
      <c r="O147" t="s">
        <v>1168</v>
      </c>
      <c r="P147">
        <v>1.471718645360728E-5</v>
      </c>
      <c r="Q147" t="s">
        <v>238</v>
      </c>
      <c r="S147" t="s">
        <v>347</v>
      </c>
      <c r="T147" t="s">
        <v>1168</v>
      </c>
      <c r="U147">
        <v>0</v>
      </c>
      <c r="V147" t="s">
        <v>238</v>
      </c>
      <c r="X147">
        <v>1.1415525114155251E-4</v>
      </c>
      <c r="Y147">
        <v>2.1546544680075254E-5</v>
      </c>
      <c r="Z147" t="s">
        <v>1168</v>
      </c>
      <c r="AA147" t="s">
        <v>25</v>
      </c>
      <c r="AC147" t="s">
        <v>22</v>
      </c>
      <c r="AD147" t="s">
        <v>1168</v>
      </c>
      <c r="AE147">
        <v>8.6629662796229698E-5</v>
      </c>
      <c r="AG147" t="s">
        <v>97</v>
      </c>
      <c r="AH147" t="s">
        <v>1168</v>
      </c>
      <c r="AI147">
        <v>0</v>
      </c>
    </row>
    <row r="148" spans="5:35" x14ac:dyDescent="0.45">
      <c r="E148" t="s">
        <v>479</v>
      </c>
      <c r="G148" t="s">
        <v>149</v>
      </c>
      <c r="I148" t="s">
        <v>236</v>
      </c>
      <c r="J148" t="s">
        <v>1169</v>
      </c>
      <c r="K148">
        <v>0</v>
      </c>
      <c r="L148" t="s">
        <v>238</v>
      </c>
      <c r="N148" t="s">
        <v>346</v>
      </c>
      <c r="O148" t="s">
        <v>1169</v>
      </c>
      <c r="P148">
        <v>1.1727702237983341E-5</v>
      </c>
      <c r="Q148" t="s">
        <v>238</v>
      </c>
      <c r="S148" t="s">
        <v>347</v>
      </c>
      <c r="T148" t="s">
        <v>1169</v>
      </c>
      <c r="U148">
        <v>0</v>
      </c>
      <c r="V148" t="s">
        <v>238</v>
      </c>
      <c r="X148">
        <v>1.1415525114155251E-4</v>
      </c>
      <c r="Y148">
        <v>1.4916838624667481E-5</v>
      </c>
      <c r="Z148" t="s">
        <v>1169</v>
      </c>
      <c r="AA148" t="s">
        <v>25</v>
      </c>
      <c r="AC148" t="s">
        <v>22</v>
      </c>
      <c r="AD148" t="s">
        <v>1169</v>
      </c>
      <c r="AE148">
        <v>8.4687024615592033E-5</v>
      </c>
      <c r="AG148" t="s">
        <v>97</v>
      </c>
      <c r="AH148" t="s">
        <v>1169</v>
      </c>
      <c r="AI148">
        <v>0</v>
      </c>
    </row>
    <row r="149" spans="5:35" x14ac:dyDescent="0.45">
      <c r="E149" t="s">
        <v>480</v>
      </c>
      <c r="G149" t="s">
        <v>149</v>
      </c>
      <c r="I149" t="s">
        <v>236</v>
      </c>
      <c r="J149" t="s">
        <v>1170</v>
      </c>
      <c r="K149">
        <v>0</v>
      </c>
      <c r="L149" t="s">
        <v>238</v>
      </c>
      <c r="N149" t="s">
        <v>346</v>
      </c>
      <c r="O149" t="s">
        <v>1170</v>
      </c>
      <c r="P149">
        <v>1.1952957018210661E-5</v>
      </c>
      <c r="Q149" t="s">
        <v>238</v>
      </c>
      <c r="S149" t="s">
        <v>347</v>
      </c>
      <c r="T149" t="s">
        <v>1170</v>
      </c>
      <c r="U149">
        <v>0</v>
      </c>
      <c r="V149" t="s">
        <v>238</v>
      </c>
      <c r="X149">
        <v>1.1415525114155251E-4</v>
      </c>
      <c r="Y149">
        <v>1.6574265138519424E-5</v>
      </c>
      <c r="Z149" t="s">
        <v>1170</v>
      </c>
      <c r="AA149" t="s">
        <v>25</v>
      </c>
      <c r="AC149" t="s">
        <v>22</v>
      </c>
      <c r="AD149" t="s">
        <v>1170</v>
      </c>
      <c r="AE149">
        <v>8.4687024615592033E-5</v>
      </c>
      <c r="AG149" t="s">
        <v>97</v>
      </c>
      <c r="AH149" t="s">
        <v>1170</v>
      </c>
      <c r="AI149">
        <v>0</v>
      </c>
    </row>
    <row r="150" spans="5:35" x14ac:dyDescent="0.45">
      <c r="E150" t="s">
        <v>481</v>
      </c>
      <c r="G150" t="s">
        <v>149</v>
      </c>
      <c r="I150" t="s">
        <v>236</v>
      </c>
      <c r="J150" t="s">
        <v>1171</v>
      </c>
      <c r="K150">
        <v>0</v>
      </c>
      <c r="L150" t="s">
        <v>238</v>
      </c>
      <c r="N150" t="s">
        <v>346</v>
      </c>
      <c r="O150" t="s">
        <v>1171</v>
      </c>
      <c r="P150">
        <v>9.8568394665030436E-6</v>
      </c>
      <c r="Q150" t="s">
        <v>238</v>
      </c>
      <c r="S150" t="s">
        <v>347</v>
      </c>
      <c r="T150" t="s">
        <v>1171</v>
      </c>
      <c r="U150">
        <v>0</v>
      </c>
      <c r="V150" t="s">
        <v>238</v>
      </c>
      <c r="X150">
        <v>1.1415525114155251E-4</v>
      </c>
      <c r="Y150">
        <v>1.4585353321897093E-5</v>
      </c>
      <c r="Z150" t="s">
        <v>1171</v>
      </c>
      <c r="AA150" t="s">
        <v>25</v>
      </c>
      <c r="AC150" t="s">
        <v>22</v>
      </c>
      <c r="AD150" t="s">
        <v>1171</v>
      </c>
      <c r="AE150">
        <v>8.4687024615592033E-5</v>
      </c>
      <c r="AG150" t="s">
        <v>97</v>
      </c>
      <c r="AH150" t="s">
        <v>1171</v>
      </c>
      <c r="AI150">
        <v>0</v>
      </c>
    </row>
    <row r="151" spans="5:35" x14ac:dyDescent="0.45">
      <c r="E151" t="s">
        <v>482</v>
      </c>
      <c r="G151" t="s">
        <v>149</v>
      </c>
      <c r="I151" t="s">
        <v>236</v>
      </c>
      <c r="J151" t="s">
        <v>1172</v>
      </c>
      <c r="K151">
        <v>0</v>
      </c>
      <c r="L151" t="s">
        <v>238</v>
      </c>
      <c r="N151" t="s">
        <v>346</v>
      </c>
      <c r="O151" t="s">
        <v>1172</v>
      </c>
      <c r="P151">
        <v>3.4393308360979872E-6</v>
      </c>
      <c r="Q151" t="s">
        <v>238</v>
      </c>
      <c r="S151" t="s">
        <v>347</v>
      </c>
      <c r="T151" t="s">
        <v>1172</v>
      </c>
      <c r="U151">
        <v>0</v>
      </c>
      <c r="V151" t="s">
        <v>238</v>
      </c>
      <c r="X151">
        <v>1.1415525114155251E-4</v>
      </c>
      <c r="Y151">
        <v>2.1215059377304864E-5</v>
      </c>
      <c r="Z151" t="s">
        <v>1172</v>
      </c>
      <c r="AA151" t="s">
        <v>25</v>
      </c>
      <c r="AC151" t="s">
        <v>22</v>
      </c>
      <c r="AD151" t="s">
        <v>1172</v>
      </c>
      <c r="AE151">
        <v>8.4294363706739737E-5</v>
      </c>
      <c r="AG151" t="s">
        <v>97</v>
      </c>
      <c r="AH151" t="s">
        <v>1172</v>
      </c>
      <c r="AI151">
        <v>0</v>
      </c>
    </row>
    <row r="152" spans="5:35" x14ac:dyDescent="0.45">
      <c r="E152" t="s">
        <v>483</v>
      </c>
      <c r="G152" t="s">
        <v>149</v>
      </c>
      <c r="I152" t="s">
        <v>236</v>
      </c>
      <c r="J152" t="s">
        <v>1173</v>
      </c>
      <c r="K152">
        <v>1.6466070290955837E-6</v>
      </c>
      <c r="L152" t="s">
        <v>238</v>
      </c>
      <c r="N152" t="s">
        <v>346</v>
      </c>
      <c r="O152" t="s">
        <v>1173</v>
      </c>
      <c r="P152">
        <v>2.8929046254604381E-7</v>
      </c>
      <c r="Q152" t="s">
        <v>238</v>
      </c>
      <c r="S152" t="s">
        <v>347</v>
      </c>
      <c r="T152" t="s">
        <v>1173</v>
      </c>
      <c r="U152">
        <v>0</v>
      </c>
      <c r="V152" t="s">
        <v>238</v>
      </c>
      <c r="X152">
        <v>1.1415525114155251E-4</v>
      </c>
      <c r="Y152">
        <v>5.7678442682047593E-5</v>
      </c>
      <c r="Z152" t="s">
        <v>1173</v>
      </c>
      <c r="AA152" t="s">
        <v>25</v>
      </c>
      <c r="AC152" t="s">
        <v>22</v>
      </c>
      <c r="AD152" t="s">
        <v>1173</v>
      </c>
      <c r="AE152">
        <v>8.4397695524858748E-5</v>
      </c>
      <c r="AG152" t="s">
        <v>97</v>
      </c>
      <c r="AH152" t="s">
        <v>1173</v>
      </c>
      <c r="AI152">
        <v>0</v>
      </c>
    </row>
    <row r="153" spans="5:35" x14ac:dyDescent="0.45">
      <c r="E153" t="s">
        <v>484</v>
      </c>
      <c r="G153" t="s">
        <v>149</v>
      </c>
      <c r="I153" t="s">
        <v>236</v>
      </c>
      <c r="J153" t="s">
        <v>1174</v>
      </c>
      <c r="K153">
        <v>2.1060624369043929E-5</v>
      </c>
      <c r="L153" t="s">
        <v>238</v>
      </c>
      <c r="N153" t="s">
        <v>346</v>
      </c>
      <c r="O153" t="s">
        <v>1174</v>
      </c>
      <c r="P153">
        <v>8.0540625904476296E-8</v>
      </c>
      <c r="Q153" t="s">
        <v>238</v>
      </c>
      <c r="S153" t="s">
        <v>347</v>
      </c>
      <c r="T153" t="s">
        <v>1174</v>
      </c>
      <c r="U153">
        <v>0</v>
      </c>
      <c r="V153" t="s">
        <v>238</v>
      </c>
      <c r="X153">
        <v>1.1415525114155251E-4</v>
      </c>
      <c r="Y153">
        <v>1.6905750441289813E-4</v>
      </c>
      <c r="Z153" t="s">
        <v>1174</v>
      </c>
      <c r="AA153" t="s">
        <v>25</v>
      </c>
      <c r="AC153" t="s">
        <v>22</v>
      </c>
      <c r="AD153" t="s">
        <v>1174</v>
      </c>
      <c r="AE153">
        <v>9.0225610066771756E-5</v>
      </c>
      <c r="AG153" t="s">
        <v>97</v>
      </c>
      <c r="AH153" t="s">
        <v>1174</v>
      </c>
      <c r="AI153">
        <v>0</v>
      </c>
    </row>
    <row r="154" spans="5:35" x14ac:dyDescent="0.45">
      <c r="E154" t="s">
        <v>485</v>
      </c>
      <c r="G154" t="s">
        <v>149</v>
      </c>
      <c r="I154" t="s">
        <v>236</v>
      </c>
      <c r="J154" t="s">
        <v>1175</v>
      </c>
      <c r="K154">
        <v>3.9353195959776767E-5</v>
      </c>
      <c r="L154" t="s">
        <v>238</v>
      </c>
      <c r="N154" t="s">
        <v>346</v>
      </c>
      <c r="O154" t="s">
        <v>1175</v>
      </c>
      <c r="P154">
        <v>2.5444268298969833E-8</v>
      </c>
      <c r="Q154" t="s">
        <v>238</v>
      </c>
      <c r="S154" t="s">
        <v>347</v>
      </c>
      <c r="T154" t="s">
        <v>1175</v>
      </c>
      <c r="U154">
        <v>0</v>
      </c>
      <c r="V154" t="s">
        <v>238</v>
      </c>
      <c r="X154">
        <v>1.1415525114155251E-4</v>
      </c>
      <c r="Y154">
        <v>1.9060404909297337E-4</v>
      </c>
      <c r="Z154" t="s">
        <v>1175</v>
      </c>
      <c r="AA154" t="s">
        <v>25</v>
      </c>
      <c r="AC154" t="s">
        <v>22</v>
      </c>
      <c r="AD154" t="s">
        <v>1175</v>
      </c>
      <c r="AE154">
        <v>1.021087691504596E-4</v>
      </c>
      <c r="AG154" t="s">
        <v>97</v>
      </c>
      <c r="AH154" t="s">
        <v>1175</v>
      </c>
      <c r="AI154">
        <v>0</v>
      </c>
    </row>
    <row r="155" spans="5:35" x14ac:dyDescent="0.45">
      <c r="E155" t="s">
        <v>856</v>
      </c>
      <c r="G155" t="s">
        <v>149</v>
      </c>
      <c r="I155" t="s">
        <v>236</v>
      </c>
      <c r="J155" t="s">
        <v>1176</v>
      </c>
      <c r="K155">
        <v>8.0972191460557515E-5</v>
      </c>
      <c r="L155" t="s">
        <v>238</v>
      </c>
      <c r="N155" t="s">
        <v>346</v>
      </c>
      <c r="O155" t="s">
        <v>1176</v>
      </c>
      <c r="P155">
        <v>1.5498182321495986E-7</v>
      </c>
      <c r="Q155" t="s">
        <v>238</v>
      </c>
      <c r="S155" t="s">
        <v>347</v>
      </c>
      <c r="T155" t="s">
        <v>1176</v>
      </c>
      <c r="U155">
        <v>0</v>
      </c>
      <c r="V155" t="s">
        <v>238</v>
      </c>
      <c r="X155">
        <v>1.1415525114155251E-4</v>
      </c>
      <c r="Y155">
        <v>1.4585353321897094E-4</v>
      </c>
      <c r="Z155" t="s">
        <v>1176</v>
      </c>
      <c r="AA155" t="s">
        <v>25</v>
      </c>
      <c r="AC155" t="s">
        <v>22</v>
      </c>
      <c r="AD155" t="s">
        <v>1176</v>
      </c>
      <c r="AE155">
        <v>1.0888733641906764E-4</v>
      </c>
      <c r="AG155" t="s">
        <v>97</v>
      </c>
      <c r="AH155" t="s">
        <v>1176</v>
      </c>
      <c r="AI155">
        <v>0</v>
      </c>
    </row>
    <row r="156" spans="5:35" x14ac:dyDescent="0.45">
      <c r="E156" t="s">
        <v>857</v>
      </c>
      <c r="G156" t="s">
        <v>149</v>
      </c>
      <c r="I156" t="s">
        <v>236</v>
      </c>
      <c r="J156" t="s">
        <v>1177</v>
      </c>
      <c r="K156">
        <v>1.544226753761E-4</v>
      </c>
      <c r="L156" t="s">
        <v>238</v>
      </c>
      <c r="N156" t="s">
        <v>346</v>
      </c>
      <c r="O156" t="s">
        <v>1177</v>
      </c>
      <c r="P156">
        <v>3.5611104448880832E-7</v>
      </c>
      <c r="Q156" t="s">
        <v>238</v>
      </c>
      <c r="S156" t="s">
        <v>347</v>
      </c>
      <c r="T156" t="s">
        <v>1177</v>
      </c>
      <c r="U156">
        <v>0</v>
      </c>
      <c r="V156" t="s">
        <v>238</v>
      </c>
      <c r="X156">
        <v>1.1415525114155251E-4</v>
      </c>
      <c r="Y156">
        <v>1.4452759200788939E-4</v>
      </c>
      <c r="Z156" t="s">
        <v>1177</v>
      </c>
      <c r="AA156" t="s">
        <v>25</v>
      </c>
      <c r="AC156" t="s">
        <v>22</v>
      </c>
      <c r="AD156" t="s">
        <v>1177</v>
      </c>
      <c r="AE156">
        <v>1.0909400005530565E-4</v>
      </c>
      <c r="AG156" t="s">
        <v>97</v>
      </c>
      <c r="AH156" t="s">
        <v>1177</v>
      </c>
      <c r="AI156">
        <v>0</v>
      </c>
    </row>
    <row r="157" spans="5:35" x14ac:dyDescent="0.45">
      <c r="E157" t="s">
        <v>858</v>
      </c>
      <c r="G157" t="s">
        <v>149</v>
      </c>
      <c r="I157" t="s">
        <v>236</v>
      </c>
      <c r="J157" t="s">
        <v>1178</v>
      </c>
      <c r="K157">
        <v>2.3520782382230001E-4</v>
      </c>
      <c r="L157" t="s">
        <v>238</v>
      </c>
      <c r="N157" t="s">
        <v>346</v>
      </c>
      <c r="O157" t="s">
        <v>1178</v>
      </c>
      <c r="P157">
        <v>3.4140171941098109E-7</v>
      </c>
      <c r="Q157" t="s">
        <v>238</v>
      </c>
      <c r="S157" t="s">
        <v>347</v>
      </c>
      <c r="T157" t="s">
        <v>1178</v>
      </c>
      <c r="U157">
        <v>0</v>
      </c>
      <c r="V157" t="s">
        <v>238</v>
      </c>
      <c r="X157">
        <v>1.1415525114155251E-4</v>
      </c>
      <c r="Y157">
        <v>1.408812536774151E-4</v>
      </c>
      <c r="Z157" t="s">
        <v>1178</v>
      </c>
      <c r="AA157" t="s">
        <v>25</v>
      </c>
      <c r="AC157" t="s">
        <v>22</v>
      </c>
      <c r="AD157" t="s">
        <v>1178</v>
      </c>
      <c r="AE157">
        <v>1.0884600369182002E-4</v>
      </c>
      <c r="AG157" t="s">
        <v>97</v>
      </c>
      <c r="AH157" t="s">
        <v>1178</v>
      </c>
      <c r="AI157">
        <v>0</v>
      </c>
    </row>
    <row r="158" spans="5:35" x14ac:dyDescent="0.45">
      <c r="E158" t="s">
        <v>859</v>
      </c>
      <c r="G158" t="s">
        <v>149</v>
      </c>
      <c r="I158" t="s">
        <v>236</v>
      </c>
      <c r="J158" t="s">
        <v>1179</v>
      </c>
      <c r="K158">
        <v>2.5769256025969997E-4</v>
      </c>
      <c r="L158" t="s">
        <v>238</v>
      </c>
      <c r="N158" t="s">
        <v>346</v>
      </c>
      <c r="O158" t="s">
        <v>1179</v>
      </c>
      <c r="P158">
        <v>5.8564038323154599E-7</v>
      </c>
      <c r="Q158" t="s">
        <v>238</v>
      </c>
      <c r="S158" t="s">
        <v>347</v>
      </c>
      <c r="T158" t="s">
        <v>1179</v>
      </c>
      <c r="U158">
        <v>0</v>
      </c>
      <c r="V158" t="s">
        <v>238</v>
      </c>
      <c r="X158">
        <v>1.1415525114155251E-4</v>
      </c>
      <c r="Y158">
        <v>1.4054976837464471E-4</v>
      </c>
      <c r="Z158" t="s">
        <v>1179</v>
      </c>
      <c r="AA158" t="s">
        <v>25</v>
      </c>
      <c r="AC158" t="s">
        <v>22</v>
      </c>
      <c r="AD158" t="s">
        <v>1179</v>
      </c>
      <c r="AE158">
        <v>1.0506405914866371E-4</v>
      </c>
      <c r="AG158" t="s">
        <v>97</v>
      </c>
      <c r="AH158" t="s">
        <v>1179</v>
      </c>
      <c r="AI158">
        <v>0</v>
      </c>
    </row>
    <row r="159" spans="5:35" x14ac:dyDescent="0.45">
      <c r="E159" t="s">
        <v>860</v>
      </c>
      <c r="G159" t="s">
        <v>149</v>
      </c>
      <c r="I159" t="s">
        <v>236</v>
      </c>
      <c r="J159" t="s">
        <v>1180</v>
      </c>
      <c r="K159">
        <v>2.4763146099339998E-4</v>
      </c>
      <c r="L159" t="s">
        <v>238</v>
      </c>
      <c r="N159" t="s">
        <v>346</v>
      </c>
      <c r="O159" t="s">
        <v>1180</v>
      </c>
      <c r="P159">
        <v>6.744953809646344E-7</v>
      </c>
      <c r="Q159" t="s">
        <v>238</v>
      </c>
      <c r="S159" t="s">
        <v>347</v>
      </c>
      <c r="T159" t="s">
        <v>1180</v>
      </c>
      <c r="U159">
        <v>0</v>
      </c>
      <c r="V159" t="s">
        <v>238</v>
      </c>
      <c r="X159">
        <v>1.1415525114155251E-4</v>
      </c>
      <c r="Y159">
        <v>1.4253868019126702E-4</v>
      </c>
      <c r="Z159" t="s">
        <v>1180</v>
      </c>
      <c r="AA159" t="s">
        <v>25</v>
      </c>
      <c r="AC159" t="s">
        <v>22</v>
      </c>
      <c r="AD159" t="s">
        <v>1180</v>
      </c>
      <c r="AE159">
        <v>1.0485739551242566E-4</v>
      </c>
      <c r="AG159" t="s">
        <v>97</v>
      </c>
      <c r="AH159" t="s">
        <v>1180</v>
      </c>
      <c r="AI159">
        <v>0</v>
      </c>
    </row>
    <row r="160" spans="5:35" x14ac:dyDescent="0.45">
      <c r="E160" t="s">
        <v>861</v>
      </c>
      <c r="G160" t="s">
        <v>149</v>
      </c>
      <c r="I160" t="s">
        <v>236</v>
      </c>
      <c r="J160" t="s">
        <v>1181</v>
      </c>
      <c r="K160">
        <v>2.2510884672770001E-4</v>
      </c>
      <c r="L160" t="s">
        <v>238</v>
      </c>
      <c r="N160" t="s">
        <v>346</v>
      </c>
      <c r="O160" t="s">
        <v>1181</v>
      </c>
      <c r="P160">
        <v>3.804553621795597E-6</v>
      </c>
      <c r="Q160" t="s">
        <v>238</v>
      </c>
      <c r="S160" t="s">
        <v>347</v>
      </c>
      <c r="T160" t="s">
        <v>1181</v>
      </c>
      <c r="U160">
        <v>0</v>
      </c>
      <c r="V160" t="s">
        <v>238</v>
      </c>
      <c r="X160">
        <v>1.1415525114155251E-4</v>
      </c>
      <c r="Y160">
        <v>1.4883690094390442E-4</v>
      </c>
      <c r="Z160" t="s">
        <v>1181</v>
      </c>
      <c r="AA160" t="s">
        <v>25</v>
      </c>
      <c r="AC160" t="s">
        <v>22</v>
      </c>
      <c r="AD160" t="s">
        <v>1181</v>
      </c>
      <c r="AE160">
        <v>1.0458873278531619E-4</v>
      </c>
      <c r="AG160" t="s">
        <v>97</v>
      </c>
      <c r="AH160" t="s">
        <v>1181</v>
      </c>
      <c r="AI160">
        <v>0</v>
      </c>
    </row>
    <row r="161" spans="5:35" x14ac:dyDescent="0.45">
      <c r="E161" t="s">
        <v>862</v>
      </c>
      <c r="G161" t="s">
        <v>149</v>
      </c>
      <c r="I161" t="s">
        <v>236</v>
      </c>
      <c r="J161" t="s">
        <v>1182</v>
      </c>
      <c r="K161">
        <v>1.7893228159629999E-4</v>
      </c>
      <c r="L161" t="s">
        <v>238</v>
      </c>
      <c r="N161" t="s">
        <v>346</v>
      </c>
      <c r="O161" t="s">
        <v>1182</v>
      </c>
      <c r="P161">
        <v>3.0780799012654942E-5</v>
      </c>
      <c r="Q161" t="s">
        <v>238</v>
      </c>
      <c r="S161" t="s">
        <v>347</v>
      </c>
      <c r="T161" t="s">
        <v>1182</v>
      </c>
      <c r="U161">
        <v>0</v>
      </c>
      <c r="V161" t="s">
        <v>238</v>
      </c>
      <c r="X161">
        <v>1.1415525114155251E-4</v>
      </c>
      <c r="Y161">
        <v>1.5049432745775637E-4</v>
      </c>
      <c r="Z161" t="s">
        <v>1182</v>
      </c>
      <c r="AA161" t="s">
        <v>25</v>
      </c>
      <c r="AC161" t="s">
        <v>22</v>
      </c>
      <c r="AD161" t="s">
        <v>1182</v>
      </c>
      <c r="AE161">
        <v>1.0506405914866371E-4</v>
      </c>
      <c r="AG161" t="s">
        <v>97</v>
      </c>
      <c r="AH161" t="s">
        <v>1182</v>
      </c>
      <c r="AI161">
        <v>0</v>
      </c>
    </row>
    <row r="162" spans="5:35" x14ac:dyDescent="0.45">
      <c r="E162" t="s">
        <v>863</v>
      </c>
      <c r="G162" t="s">
        <v>149</v>
      </c>
      <c r="I162" t="s">
        <v>236</v>
      </c>
      <c r="J162" t="s">
        <v>1183</v>
      </c>
      <c r="K162">
        <v>1.4712903688560001E-4</v>
      </c>
      <c r="L162" t="s">
        <v>238</v>
      </c>
      <c r="N162" t="s">
        <v>346</v>
      </c>
      <c r="O162" t="s">
        <v>1183</v>
      </c>
      <c r="P162">
        <v>4.1723926408163452E-5</v>
      </c>
      <c r="Q162" t="s">
        <v>238</v>
      </c>
      <c r="S162" t="s">
        <v>347</v>
      </c>
      <c r="T162" t="s">
        <v>1183</v>
      </c>
      <c r="U162">
        <v>0</v>
      </c>
      <c r="V162" t="s">
        <v>238</v>
      </c>
      <c r="X162">
        <v>1.1415525114155251E-4</v>
      </c>
      <c r="Y162">
        <v>1.7237235744060203E-4</v>
      </c>
      <c r="Z162" t="s">
        <v>1183</v>
      </c>
      <c r="AA162" t="s">
        <v>25</v>
      </c>
      <c r="AC162" t="s">
        <v>22</v>
      </c>
      <c r="AD162" t="s">
        <v>1183</v>
      </c>
      <c r="AE162">
        <v>1.0686203278393473E-4</v>
      </c>
      <c r="AG162" t="s">
        <v>97</v>
      </c>
      <c r="AH162" t="s">
        <v>1183</v>
      </c>
      <c r="AI162">
        <v>0</v>
      </c>
    </row>
    <row r="163" spans="5:35" x14ac:dyDescent="0.45">
      <c r="E163" t="s">
        <v>864</v>
      </c>
      <c r="G163" t="s">
        <v>149</v>
      </c>
      <c r="I163" t="s">
        <v>236</v>
      </c>
      <c r="J163" t="s">
        <v>1184</v>
      </c>
      <c r="K163">
        <v>1.204978393203E-4</v>
      </c>
      <c r="L163" t="s">
        <v>238</v>
      </c>
      <c r="N163" t="s">
        <v>346</v>
      </c>
      <c r="O163" t="s">
        <v>1184</v>
      </c>
      <c r="P163">
        <v>3.8775705928025759E-5</v>
      </c>
      <c r="Q163" t="s">
        <v>238</v>
      </c>
      <c r="S163" t="s">
        <v>347</v>
      </c>
      <c r="T163" t="s">
        <v>1184</v>
      </c>
      <c r="U163">
        <v>0</v>
      </c>
      <c r="V163" t="s">
        <v>238</v>
      </c>
      <c r="X163">
        <v>1.1415525114155251E-4</v>
      </c>
      <c r="Y163">
        <v>2.2209515285616027E-4</v>
      </c>
      <c r="Z163" t="s">
        <v>1184</v>
      </c>
      <c r="AA163" t="s">
        <v>25</v>
      </c>
      <c r="AC163" t="s">
        <v>22</v>
      </c>
      <c r="AD163" t="s">
        <v>1184</v>
      </c>
      <c r="AE163">
        <v>1.0634537369333962E-4</v>
      </c>
      <c r="AG163" t="s">
        <v>97</v>
      </c>
      <c r="AH163" t="s">
        <v>1184</v>
      </c>
      <c r="AI163">
        <v>0</v>
      </c>
    </row>
    <row r="164" spans="5:35" x14ac:dyDescent="0.45">
      <c r="E164" t="s">
        <v>865</v>
      </c>
      <c r="G164" t="s">
        <v>149</v>
      </c>
      <c r="I164" t="s">
        <v>236</v>
      </c>
      <c r="J164" t="s">
        <v>1185</v>
      </c>
      <c r="K164">
        <v>8.4403340609675865E-5</v>
      </c>
      <c r="L164" t="s">
        <v>238</v>
      </c>
      <c r="N164" t="s">
        <v>346</v>
      </c>
      <c r="O164" t="s">
        <v>1185</v>
      </c>
      <c r="P164">
        <v>3.6202665055195685E-5</v>
      </c>
      <c r="Q164" t="s">
        <v>238</v>
      </c>
      <c r="S164" t="s">
        <v>347</v>
      </c>
      <c r="T164" t="s">
        <v>1185</v>
      </c>
      <c r="U164">
        <v>0</v>
      </c>
      <c r="V164" t="s">
        <v>238</v>
      </c>
      <c r="X164">
        <v>1.1415525114155251E-4</v>
      </c>
      <c r="Y164">
        <v>2.2209515285616027E-4</v>
      </c>
      <c r="Z164" t="s">
        <v>1185</v>
      </c>
      <c r="AA164" t="s">
        <v>25</v>
      </c>
      <c r="AC164" t="s">
        <v>22</v>
      </c>
      <c r="AD164" t="s">
        <v>1185</v>
      </c>
      <c r="AE164">
        <v>1.062627082388444E-4</v>
      </c>
      <c r="AG164" t="s">
        <v>97</v>
      </c>
      <c r="AH164" t="s">
        <v>1185</v>
      </c>
      <c r="AI164">
        <v>0</v>
      </c>
    </row>
    <row r="165" spans="5:35" x14ac:dyDescent="0.45">
      <c r="E165" t="s">
        <v>866</v>
      </c>
      <c r="G165" t="s">
        <v>149</v>
      </c>
      <c r="I165" t="s">
        <v>236</v>
      </c>
      <c r="J165" t="s">
        <v>1186</v>
      </c>
      <c r="K165">
        <v>4.8197897598657002E-5</v>
      </c>
      <c r="L165" t="s">
        <v>238</v>
      </c>
      <c r="N165" t="s">
        <v>346</v>
      </c>
      <c r="O165" t="s">
        <v>1186</v>
      </c>
      <c r="P165">
        <v>3.3102593111808747E-5</v>
      </c>
      <c r="Q165" t="s">
        <v>238</v>
      </c>
      <c r="S165" t="s">
        <v>347</v>
      </c>
      <c r="T165" t="s">
        <v>1186</v>
      </c>
      <c r="U165">
        <v>0</v>
      </c>
      <c r="V165" t="s">
        <v>238</v>
      </c>
      <c r="X165">
        <v>1.1415525114155251E-4</v>
      </c>
      <c r="Y165">
        <v>1.7237235744060203E-4</v>
      </c>
      <c r="Z165" t="s">
        <v>1186</v>
      </c>
      <c r="AA165" t="s">
        <v>25</v>
      </c>
      <c r="AC165" t="s">
        <v>22</v>
      </c>
      <c r="AD165" t="s">
        <v>1186</v>
      </c>
      <c r="AE165">
        <v>1.0502272642141607E-4</v>
      </c>
      <c r="AG165" t="s">
        <v>97</v>
      </c>
      <c r="AH165" t="s">
        <v>1186</v>
      </c>
      <c r="AI165">
        <v>0</v>
      </c>
    </row>
    <row r="166" spans="5:35" x14ac:dyDescent="0.45">
      <c r="E166" t="s">
        <v>867</v>
      </c>
      <c r="G166" t="s">
        <v>149</v>
      </c>
      <c r="I166" t="s">
        <v>236</v>
      </c>
      <c r="J166" t="s">
        <v>1187</v>
      </c>
      <c r="K166">
        <v>2.2557344618375485E-6</v>
      </c>
      <c r="L166" t="s">
        <v>238</v>
      </c>
      <c r="N166" t="s">
        <v>346</v>
      </c>
      <c r="O166" t="s">
        <v>1187</v>
      </c>
      <c r="P166">
        <v>2.6858118480539062E-5</v>
      </c>
      <c r="Q166" t="s">
        <v>238</v>
      </c>
      <c r="S166" t="s">
        <v>347</v>
      </c>
      <c r="T166" t="s">
        <v>1187</v>
      </c>
      <c r="U166">
        <v>0</v>
      </c>
      <c r="V166" t="s">
        <v>238</v>
      </c>
      <c r="X166">
        <v>1.1415525114155251E-4</v>
      </c>
      <c r="Y166">
        <v>1.5579809230208258E-4</v>
      </c>
      <c r="Z166" t="s">
        <v>1187</v>
      </c>
      <c r="AA166" t="s">
        <v>25</v>
      </c>
      <c r="AC166" t="s">
        <v>22</v>
      </c>
      <c r="AD166" t="s">
        <v>1187</v>
      </c>
      <c r="AE166">
        <v>1.0425807096733531E-4</v>
      </c>
      <c r="AG166" t="s">
        <v>97</v>
      </c>
      <c r="AH166" t="s">
        <v>1187</v>
      </c>
      <c r="AI166">
        <v>0</v>
      </c>
    </row>
    <row r="167" spans="5:35" x14ac:dyDescent="0.45">
      <c r="E167" t="s">
        <v>868</v>
      </c>
      <c r="G167" t="s">
        <v>149</v>
      </c>
      <c r="I167" t="s">
        <v>236</v>
      </c>
      <c r="J167" t="s">
        <v>1188</v>
      </c>
      <c r="K167">
        <v>0</v>
      </c>
      <c r="L167" t="s">
        <v>238</v>
      </c>
      <c r="N167" t="s">
        <v>346</v>
      </c>
      <c r="O167" t="s">
        <v>1188</v>
      </c>
      <c r="P167">
        <v>1.4878278243212844E-5</v>
      </c>
      <c r="Q167" t="s">
        <v>238</v>
      </c>
      <c r="S167" t="s">
        <v>347</v>
      </c>
      <c r="T167" t="s">
        <v>1188</v>
      </c>
      <c r="U167">
        <v>0</v>
      </c>
      <c r="V167" t="s">
        <v>238</v>
      </c>
      <c r="X167">
        <v>1.1415525114155251E-4</v>
      </c>
      <c r="Y167">
        <v>1.093901499142282E-4</v>
      </c>
      <c r="Z167" t="s">
        <v>1188</v>
      </c>
      <c r="AA167" t="s">
        <v>25</v>
      </c>
      <c r="AC167" t="s">
        <v>22</v>
      </c>
      <c r="AD167" t="s">
        <v>1188</v>
      </c>
      <c r="AE167">
        <v>9.9587472788355389E-5</v>
      </c>
      <c r="AG167" t="s">
        <v>97</v>
      </c>
      <c r="AH167" t="s">
        <v>1188</v>
      </c>
      <c r="AI167">
        <v>0</v>
      </c>
    </row>
    <row r="168" spans="5:35" x14ac:dyDescent="0.45">
      <c r="E168" t="s">
        <v>869</v>
      </c>
      <c r="G168" t="s">
        <v>149</v>
      </c>
      <c r="I168" t="s">
        <v>236</v>
      </c>
      <c r="J168" t="s">
        <v>1189</v>
      </c>
      <c r="K168">
        <v>0</v>
      </c>
      <c r="L168" t="s">
        <v>238</v>
      </c>
      <c r="N168" t="s">
        <v>346</v>
      </c>
      <c r="O168" t="s">
        <v>1189</v>
      </c>
      <c r="P168">
        <v>1.4589751806865576E-6</v>
      </c>
      <c r="Q168" t="s">
        <v>238</v>
      </c>
      <c r="S168" t="s">
        <v>347</v>
      </c>
      <c r="T168" t="s">
        <v>1189</v>
      </c>
      <c r="U168">
        <v>0</v>
      </c>
      <c r="V168" t="s">
        <v>238</v>
      </c>
      <c r="X168">
        <v>1.1415525114155251E-4</v>
      </c>
      <c r="Y168">
        <v>7.9556472664893237E-5</v>
      </c>
      <c r="Z168" t="s">
        <v>1189</v>
      </c>
      <c r="AA168" t="s">
        <v>25</v>
      </c>
      <c r="AC168" t="s">
        <v>22</v>
      </c>
      <c r="AD168" t="s">
        <v>1189</v>
      </c>
      <c r="AE168">
        <v>9.2126915520161816E-5</v>
      </c>
      <c r="AG168" t="s">
        <v>97</v>
      </c>
      <c r="AH168" t="s">
        <v>1189</v>
      </c>
      <c r="AI168">
        <v>0</v>
      </c>
    </row>
    <row r="169" spans="5:35" x14ac:dyDescent="0.45">
      <c r="E169" t="s">
        <v>870</v>
      </c>
      <c r="G169" t="s">
        <v>149</v>
      </c>
      <c r="I169" t="s">
        <v>236</v>
      </c>
      <c r="J169" t="s">
        <v>1190</v>
      </c>
      <c r="K169">
        <v>0</v>
      </c>
      <c r="L169" t="s">
        <v>238</v>
      </c>
      <c r="N169" t="s">
        <v>346</v>
      </c>
      <c r="O169" t="s">
        <v>1190</v>
      </c>
      <c r="P169">
        <v>4.5877985402362135E-6</v>
      </c>
      <c r="Q169" t="s">
        <v>238</v>
      </c>
      <c r="S169" t="s">
        <v>347</v>
      </c>
      <c r="T169" t="s">
        <v>1190</v>
      </c>
      <c r="U169">
        <v>0</v>
      </c>
      <c r="V169" t="s">
        <v>238</v>
      </c>
      <c r="X169">
        <v>1.1415525114155251E-4</v>
      </c>
      <c r="Y169">
        <v>5.6352501470966035E-5</v>
      </c>
      <c r="Z169" t="s">
        <v>1190</v>
      </c>
      <c r="AA169" t="s">
        <v>25</v>
      </c>
      <c r="AC169" t="s">
        <v>22</v>
      </c>
      <c r="AD169" t="s">
        <v>1190</v>
      </c>
      <c r="AE169">
        <v>9.522687006373254E-5</v>
      </c>
      <c r="AG169" t="s">
        <v>97</v>
      </c>
      <c r="AH169" t="s">
        <v>1190</v>
      </c>
      <c r="AI169">
        <v>0</v>
      </c>
    </row>
    <row r="170" spans="5:35" x14ac:dyDescent="0.45">
      <c r="E170" t="s">
        <v>871</v>
      </c>
      <c r="G170" t="s">
        <v>149</v>
      </c>
      <c r="I170" t="s">
        <v>236</v>
      </c>
      <c r="J170" t="s">
        <v>1191</v>
      </c>
      <c r="K170">
        <v>0</v>
      </c>
      <c r="L170" t="s">
        <v>238</v>
      </c>
      <c r="N170" t="s">
        <v>346</v>
      </c>
      <c r="O170" t="s">
        <v>1191</v>
      </c>
      <c r="P170">
        <v>3.2054629217797139E-6</v>
      </c>
      <c r="Q170" t="s">
        <v>238</v>
      </c>
      <c r="S170" t="s">
        <v>347</v>
      </c>
      <c r="T170" t="s">
        <v>1191</v>
      </c>
      <c r="U170">
        <v>0</v>
      </c>
      <c r="V170" t="s">
        <v>238</v>
      </c>
      <c r="X170">
        <v>1.1415525114155251E-4</v>
      </c>
      <c r="Y170">
        <v>2.9833677249334962E-5</v>
      </c>
      <c r="Z170" t="s">
        <v>1191</v>
      </c>
      <c r="AA170" t="s">
        <v>25</v>
      </c>
      <c r="AC170" t="s">
        <v>22</v>
      </c>
      <c r="AD170" t="s">
        <v>1191</v>
      </c>
      <c r="AE170">
        <v>8.9626285521681384E-5</v>
      </c>
      <c r="AG170" t="s">
        <v>97</v>
      </c>
      <c r="AH170" t="s">
        <v>1191</v>
      </c>
      <c r="AI170">
        <v>0</v>
      </c>
    </row>
    <row r="171" spans="5:35" x14ac:dyDescent="0.45">
      <c r="E171" t="s">
        <v>872</v>
      </c>
      <c r="G171" t="s">
        <v>149</v>
      </c>
      <c r="I171" t="s">
        <v>236</v>
      </c>
      <c r="J171" t="s">
        <v>1192</v>
      </c>
      <c r="K171">
        <v>0</v>
      </c>
      <c r="L171" t="s">
        <v>238</v>
      </c>
      <c r="N171" t="s">
        <v>346</v>
      </c>
      <c r="O171" t="s">
        <v>1192</v>
      </c>
      <c r="P171">
        <v>6.4606592744552822E-7</v>
      </c>
      <c r="Q171" t="s">
        <v>238</v>
      </c>
      <c r="S171" t="s">
        <v>347</v>
      </c>
      <c r="T171" t="s">
        <v>1192</v>
      </c>
      <c r="U171">
        <v>0</v>
      </c>
      <c r="V171" t="s">
        <v>238</v>
      </c>
      <c r="X171">
        <v>1.1415525114155251E-4</v>
      </c>
      <c r="Y171">
        <v>2.1546544680075254E-5</v>
      </c>
      <c r="Z171" t="s">
        <v>1192</v>
      </c>
      <c r="AA171" t="s">
        <v>25</v>
      </c>
      <c r="AC171" t="s">
        <v>22</v>
      </c>
      <c r="AD171" t="s">
        <v>1192</v>
      </c>
      <c r="AE171">
        <v>8.4728357342839637E-5</v>
      </c>
      <c r="AG171" t="s">
        <v>97</v>
      </c>
      <c r="AH171" t="s">
        <v>1192</v>
      </c>
      <c r="AI171">
        <v>0</v>
      </c>
    </row>
    <row r="172" spans="5:35" x14ac:dyDescent="0.45">
      <c r="E172" t="s">
        <v>873</v>
      </c>
      <c r="G172" t="s">
        <v>149</v>
      </c>
      <c r="I172" t="s">
        <v>236</v>
      </c>
      <c r="J172" t="s">
        <v>1193</v>
      </c>
      <c r="K172">
        <v>0</v>
      </c>
      <c r="L172" t="s">
        <v>238</v>
      </c>
      <c r="N172" t="s">
        <v>346</v>
      </c>
      <c r="O172" t="s">
        <v>1193</v>
      </c>
      <c r="P172">
        <v>1.2628943817408949E-6</v>
      </c>
      <c r="Q172" t="s">
        <v>238</v>
      </c>
      <c r="S172" t="s">
        <v>347</v>
      </c>
      <c r="T172" t="s">
        <v>1193</v>
      </c>
      <c r="U172">
        <v>0</v>
      </c>
      <c r="V172" t="s">
        <v>238</v>
      </c>
      <c r="X172">
        <v>1.1415525114155251E-4</v>
      </c>
      <c r="Y172">
        <v>1.4916838624667481E-5</v>
      </c>
      <c r="Z172" t="s">
        <v>1193</v>
      </c>
      <c r="AA172" t="s">
        <v>25</v>
      </c>
      <c r="AC172" t="s">
        <v>22</v>
      </c>
      <c r="AD172" t="s">
        <v>1193</v>
      </c>
      <c r="AE172">
        <v>8.4521693706601575E-5</v>
      </c>
      <c r="AG172" t="s">
        <v>97</v>
      </c>
      <c r="AH172" t="s">
        <v>1193</v>
      </c>
      <c r="AI172">
        <v>0</v>
      </c>
    </row>
    <row r="173" spans="5:35" x14ac:dyDescent="0.45">
      <c r="E173" t="s">
        <v>874</v>
      </c>
      <c r="G173" t="s">
        <v>149</v>
      </c>
      <c r="I173" t="s">
        <v>236</v>
      </c>
      <c r="J173" t="s">
        <v>1194</v>
      </c>
      <c r="K173">
        <v>0</v>
      </c>
      <c r="L173" t="s">
        <v>238</v>
      </c>
      <c r="N173" t="s">
        <v>346</v>
      </c>
      <c r="O173" t="s">
        <v>1194</v>
      </c>
      <c r="P173">
        <v>4.1715732401239577E-6</v>
      </c>
      <c r="Q173" t="s">
        <v>238</v>
      </c>
      <c r="S173" t="s">
        <v>347</v>
      </c>
      <c r="T173" t="s">
        <v>1194</v>
      </c>
      <c r="U173">
        <v>0</v>
      </c>
      <c r="V173" t="s">
        <v>238</v>
      </c>
      <c r="X173">
        <v>1.1415525114155251E-4</v>
      </c>
      <c r="Y173">
        <v>1.6574265138519424E-5</v>
      </c>
      <c r="Z173" t="s">
        <v>1194</v>
      </c>
      <c r="AA173" t="s">
        <v>25</v>
      </c>
      <c r="AC173" t="s">
        <v>22</v>
      </c>
      <c r="AD173" t="s">
        <v>1194</v>
      </c>
      <c r="AE173">
        <v>8.4769690070087228E-5</v>
      </c>
      <c r="AG173" t="s">
        <v>97</v>
      </c>
      <c r="AH173" t="s">
        <v>1194</v>
      </c>
      <c r="AI173">
        <v>0</v>
      </c>
    </row>
    <row r="174" spans="5:35" x14ac:dyDescent="0.45">
      <c r="E174" t="s">
        <v>875</v>
      </c>
      <c r="G174" t="s">
        <v>149</v>
      </c>
      <c r="I174" t="s">
        <v>236</v>
      </c>
      <c r="J174" t="s">
        <v>1195</v>
      </c>
      <c r="K174">
        <v>0</v>
      </c>
      <c r="L174" t="s">
        <v>238</v>
      </c>
      <c r="N174" t="s">
        <v>346</v>
      </c>
      <c r="O174" t="s">
        <v>1195</v>
      </c>
      <c r="P174">
        <v>5.6982407464220428E-6</v>
      </c>
      <c r="Q174" t="s">
        <v>238</v>
      </c>
      <c r="S174" t="s">
        <v>347</v>
      </c>
      <c r="T174" t="s">
        <v>1195</v>
      </c>
      <c r="U174">
        <v>0</v>
      </c>
      <c r="V174" t="s">
        <v>238</v>
      </c>
      <c r="X174">
        <v>1.1415525114155251E-4</v>
      </c>
      <c r="Y174">
        <v>1.4585353321897093E-5</v>
      </c>
      <c r="Z174" t="s">
        <v>1195</v>
      </c>
      <c r="AA174" t="s">
        <v>25</v>
      </c>
      <c r="AC174" t="s">
        <v>22</v>
      </c>
      <c r="AD174" t="s">
        <v>1195</v>
      </c>
      <c r="AE174">
        <v>8.9667618248929001E-5</v>
      </c>
      <c r="AG174" t="s">
        <v>97</v>
      </c>
      <c r="AH174" t="s">
        <v>1195</v>
      </c>
      <c r="AI174">
        <v>0</v>
      </c>
    </row>
    <row r="175" spans="5:35" x14ac:dyDescent="0.45">
      <c r="E175" t="s">
        <v>876</v>
      </c>
      <c r="G175" t="s">
        <v>149</v>
      </c>
      <c r="I175" t="s">
        <v>236</v>
      </c>
      <c r="J175" t="s">
        <v>1196</v>
      </c>
      <c r="K175">
        <v>0</v>
      </c>
      <c r="L175" t="s">
        <v>238</v>
      </c>
      <c r="N175" t="s">
        <v>346</v>
      </c>
      <c r="O175" t="s">
        <v>1196</v>
      </c>
      <c r="P175">
        <v>3.4640290217213001E-6</v>
      </c>
      <c r="Q175" t="s">
        <v>238</v>
      </c>
      <c r="S175" t="s">
        <v>347</v>
      </c>
      <c r="T175" t="s">
        <v>1196</v>
      </c>
      <c r="U175">
        <v>0</v>
      </c>
      <c r="V175" t="s">
        <v>238</v>
      </c>
      <c r="X175">
        <v>1.1415525114155251E-4</v>
      </c>
      <c r="Y175">
        <v>2.1215059377304864E-5</v>
      </c>
      <c r="Z175" t="s">
        <v>1196</v>
      </c>
      <c r="AA175" t="s">
        <v>25</v>
      </c>
      <c r="AC175" t="s">
        <v>22</v>
      </c>
      <c r="AD175" t="s">
        <v>1196</v>
      </c>
      <c r="AE175">
        <v>1.043200700582067E-4</v>
      </c>
      <c r="AG175" t="s">
        <v>97</v>
      </c>
      <c r="AH175" t="s">
        <v>1196</v>
      </c>
      <c r="AI175">
        <v>0</v>
      </c>
    </row>
    <row r="176" spans="5:35" x14ac:dyDescent="0.45">
      <c r="E176" t="s">
        <v>877</v>
      </c>
      <c r="G176" t="s">
        <v>149</v>
      </c>
      <c r="I176" t="s">
        <v>236</v>
      </c>
      <c r="J176" t="s">
        <v>1197</v>
      </c>
      <c r="K176">
        <v>1.5686631219638982E-5</v>
      </c>
      <c r="L176" t="s">
        <v>238</v>
      </c>
      <c r="N176" t="s">
        <v>346</v>
      </c>
      <c r="O176" t="s">
        <v>1197</v>
      </c>
      <c r="P176">
        <v>1.019699308432106E-6</v>
      </c>
      <c r="Q176" t="s">
        <v>238</v>
      </c>
      <c r="S176" t="s">
        <v>347</v>
      </c>
      <c r="T176" t="s">
        <v>1197</v>
      </c>
      <c r="U176">
        <v>0</v>
      </c>
      <c r="V176" t="s">
        <v>238</v>
      </c>
      <c r="X176">
        <v>1.1415525114155251E-4</v>
      </c>
      <c r="Y176">
        <v>5.7678442682047593E-5</v>
      </c>
      <c r="Z176" t="s">
        <v>1197</v>
      </c>
      <c r="AA176" t="s">
        <v>25</v>
      </c>
      <c r="AC176" t="s">
        <v>22</v>
      </c>
      <c r="AD176" t="s">
        <v>1197</v>
      </c>
      <c r="AE176">
        <v>1.1866252641312736E-4</v>
      </c>
      <c r="AG176" t="s">
        <v>97</v>
      </c>
      <c r="AH176" t="s">
        <v>1197</v>
      </c>
      <c r="AI176">
        <v>0</v>
      </c>
    </row>
    <row r="177" spans="5:35" x14ac:dyDescent="0.45">
      <c r="E177" t="s">
        <v>878</v>
      </c>
      <c r="G177" t="s">
        <v>149</v>
      </c>
      <c r="I177" t="s">
        <v>236</v>
      </c>
      <c r="J177" t="s">
        <v>1198</v>
      </c>
      <c r="K177">
        <v>7.6743613530441302E-5</v>
      </c>
      <c r="L177" t="s">
        <v>238</v>
      </c>
      <c r="N177" t="s">
        <v>346</v>
      </c>
      <c r="O177" t="s">
        <v>1198</v>
      </c>
      <c r="P177">
        <v>5.8158037536871803E-7</v>
      </c>
      <c r="Q177" t="s">
        <v>238</v>
      </c>
      <c r="S177" t="s">
        <v>347</v>
      </c>
      <c r="T177" t="s">
        <v>1198</v>
      </c>
      <c r="U177">
        <v>0</v>
      </c>
      <c r="V177" t="s">
        <v>238</v>
      </c>
      <c r="X177">
        <v>1.1415525114155251E-4</v>
      </c>
      <c r="Y177">
        <v>1.6905750441289813E-4</v>
      </c>
      <c r="Z177" t="s">
        <v>1198</v>
      </c>
      <c r="AA177" t="s">
        <v>25</v>
      </c>
      <c r="AC177" t="s">
        <v>22</v>
      </c>
      <c r="AD177" t="s">
        <v>1198</v>
      </c>
      <c r="AE177">
        <v>1.2787972458934435E-4</v>
      </c>
      <c r="AG177" t="s">
        <v>97</v>
      </c>
      <c r="AH177" t="s">
        <v>1198</v>
      </c>
      <c r="AI177">
        <v>0</v>
      </c>
    </row>
    <row r="178" spans="5:35" x14ac:dyDescent="0.45">
      <c r="E178" t="s">
        <v>879</v>
      </c>
      <c r="G178" t="s">
        <v>149</v>
      </c>
      <c r="I178" t="s">
        <v>236</v>
      </c>
      <c r="J178" t="s">
        <v>1199</v>
      </c>
      <c r="K178">
        <v>2.9972016263086025E-5</v>
      </c>
      <c r="L178" t="s">
        <v>238</v>
      </c>
      <c r="N178" t="s">
        <v>346</v>
      </c>
      <c r="O178" t="s">
        <v>1199</v>
      </c>
      <c r="P178">
        <v>7.288080242145886E-7</v>
      </c>
      <c r="Q178" t="s">
        <v>238</v>
      </c>
      <c r="S178" t="s">
        <v>347</v>
      </c>
      <c r="T178" t="s">
        <v>1199</v>
      </c>
      <c r="U178">
        <v>0</v>
      </c>
      <c r="V178" t="s">
        <v>238</v>
      </c>
      <c r="X178">
        <v>1.1415525114155251E-4</v>
      </c>
      <c r="Y178">
        <v>1.9060404909297337E-4</v>
      </c>
      <c r="Z178" t="s">
        <v>1199</v>
      </c>
      <c r="AA178" t="s">
        <v>25</v>
      </c>
      <c r="AC178" t="s">
        <v>22</v>
      </c>
      <c r="AD178" t="s">
        <v>1199</v>
      </c>
      <c r="AE178">
        <v>1.3232299276846242E-4</v>
      </c>
      <c r="AG178" t="s">
        <v>97</v>
      </c>
      <c r="AH178" t="s">
        <v>1199</v>
      </c>
      <c r="AI178">
        <v>0</v>
      </c>
    </row>
    <row r="179" spans="5:35" x14ac:dyDescent="0.45">
      <c r="E179" t="s">
        <v>880</v>
      </c>
      <c r="G179" t="s">
        <v>153</v>
      </c>
      <c r="I179" t="s">
        <v>236</v>
      </c>
      <c r="J179" t="s">
        <v>1200</v>
      </c>
      <c r="K179">
        <v>7.1460593636326833E-5</v>
      </c>
      <c r="L179" t="s">
        <v>238</v>
      </c>
      <c r="N179" t="s">
        <v>346</v>
      </c>
      <c r="O179" t="s">
        <v>1200</v>
      </c>
      <c r="P179">
        <v>3.2325220548135219E-7</v>
      </c>
      <c r="Q179" t="s">
        <v>238</v>
      </c>
      <c r="S179" t="s">
        <v>347</v>
      </c>
      <c r="T179" t="s">
        <v>1200</v>
      </c>
      <c r="U179">
        <v>0</v>
      </c>
      <c r="V179" t="s">
        <v>238</v>
      </c>
      <c r="X179">
        <v>1.1415525114155251E-4</v>
      </c>
      <c r="Y179">
        <v>1.4585353321897094E-4</v>
      </c>
      <c r="Z179" t="s">
        <v>1200</v>
      </c>
      <c r="AA179" t="s">
        <v>25</v>
      </c>
      <c r="AC179" t="s">
        <v>22</v>
      </c>
      <c r="AD179" t="s">
        <v>1200</v>
      </c>
      <c r="AE179">
        <v>1.3312898094979081E-4</v>
      </c>
      <c r="AG179" t="s">
        <v>97</v>
      </c>
      <c r="AH179" t="s">
        <v>1200</v>
      </c>
      <c r="AI179">
        <v>0</v>
      </c>
    </row>
    <row r="180" spans="5:35" x14ac:dyDescent="0.45">
      <c r="E180" t="s">
        <v>881</v>
      </c>
      <c r="G180" t="s">
        <v>153</v>
      </c>
      <c r="I180" t="s">
        <v>236</v>
      </c>
      <c r="J180" t="s">
        <v>1201</v>
      </c>
      <c r="K180">
        <v>8.5029067173587427E-5</v>
      </c>
      <c r="L180" t="s">
        <v>238</v>
      </c>
      <c r="N180" t="s">
        <v>346</v>
      </c>
      <c r="O180" t="s">
        <v>1201</v>
      </c>
      <c r="P180">
        <v>3.5998481173100506E-7</v>
      </c>
      <c r="Q180" t="s">
        <v>238</v>
      </c>
      <c r="S180" t="s">
        <v>347</v>
      </c>
      <c r="T180" t="s">
        <v>1201</v>
      </c>
      <c r="U180">
        <v>0</v>
      </c>
      <c r="V180" t="s">
        <v>238</v>
      </c>
      <c r="X180">
        <v>1.1415525114155251E-4</v>
      </c>
      <c r="Y180">
        <v>1.4452759200788939E-4</v>
      </c>
      <c r="Z180" t="s">
        <v>1201</v>
      </c>
      <c r="AA180" t="s">
        <v>25</v>
      </c>
      <c r="AC180" t="s">
        <v>22</v>
      </c>
      <c r="AD180" t="s">
        <v>1201</v>
      </c>
      <c r="AE180">
        <v>1.3310831458616701E-4</v>
      </c>
      <c r="AG180" t="s">
        <v>97</v>
      </c>
      <c r="AH180" t="s">
        <v>1201</v>
      </c>
      <c r="AI180">
        <v>0</v>
      </c>
    </row>
    <row r="181" spans="5:35" x14ac:dyDescent="0.45">
      <c r="E181" t="s">
        <v>882</v>
      </c>
      <c r="G181" t="s">
        <v>153</v>
      </c>
      <c r="I181" t="s">
        <v>236</v>
      </c>
      <c r="J181" t="s">
        <v>1202</v>
      </c>
      <c r="K181">
        <v>9.9863836638933455E-5</v>
      </c>
      <c r="L181" t="s">
        <v>238</v>
      </c>
      <c r="N181" t="s">
        <v>346</v>
      </c>
      <c r="O181" t="s">
        <v>1202</v>
      </c>
      <c r="P181">
        <v>7.6916962478205643E-7</v>
      </c>
      <c r="Q181" t="s">
        <v>238</v>
      </c>
      <c r="S181" t="s">
        <v>347</v>
      </c>
      <c r="T181" t="s">
        <v>1202</v>
      </c>
      <c r="U181">
        <v>0</v>
      </c>
      <c r="V181" t="s">
        <v>238</v>
      </c>
      <c r="X181">
        <v>1.1415525114155251E-4</v>
      </c>
      <c r="Y181">
        <v>1.408812536774151E-4</v>
      </c>
      <c r="Z181" t="s">
        <v>1202</v>
      </c>
      <c r="AA181" t="s">
        <v>25</v>
      </c>
      <c r="AC181" t="s">
        <v>22</v>
      </c>
      <c r="AD181" t="s">
        <v>1202</v>
      </c>
      <c r="AE181">
        <v>1.3310831458616701E-4</v>
      </c>
      <c r="AG181" t="s">
        <v>97</v>
      </c>
      <c r="AH181" t="s">
        <v>1202</v>
      </c>
      <c r="AI181">
        <v>0</v>
      </c>
    </row>
    <row r="182" spans="5:35" x14ac:dyDescent="0.45">
      <c r="E182" t="s">
        <v>883</v>
      </c>
      <c r="G182" t="s">
        <v>153</v>
      </c>
      <c r="I182" t="s">
        <v>236</v>
      </c>
      <c r="J182" t="s">
        <v>1203</v>
      </c>
      <c r="K182">
        <v>1.310194803222E-4</v>
      </c>
      <c r="L182" t="s">
        <v>238</v>
      </c>
      <c r="N182" t="s">
        <v>346</v>
      </c>
      <c r="O182" t="s">
        <v>1203</v>
      </c>
      <c r="P182">
        <v>1.6144382269271554E-6</v>
      </c>
      <c r="Q182" t="s">
        <v>238</v>
      </c>
      <c r="S182" t="s">
        <v>347</v>
      </c>
      <c r="T182" t="s">
        <v>1203</v>
      </c>
      <c r="U182">
        <v>0</v>
      </c>
      <c r="V182" t="s">
        <v>238</v>
      </c>
      <c r="X182">
        <v>1.1415525114155251E-4</v>
      </c>
      <c r="Y182">
        <v>1.4054976837464471E-4</v>
      </c>
      <c r="Z182" t="s">
        <v>1203</v>
      </c>
      <c r="AA182" t="s">
        <v>25</v>
      </c>
      <c r="AC182" t="s">
        <v>22</v>
      </c>
      <c r="AD182" t="s">
        <v>1203</v>
      </c>
      <c r="AE182">
        <v>1.3240565822295766E-4</v>
      </c>
      <c r="AG182" t="s">
        <v>97</v>
      </c>
      <c r="AH182" t="s">
        <v>1203</v>
      </c>
      <c r="AI182">
        <v>0</v>
      </c>
    </row>
    <row r="183" spans="5:35" x14ac:dyDescent="0.45">
      <c r="E183" t="s">
        <v>884</v>
      </c>
      <c r="G183" t="s">
        <v>153</v>
      </c>
      <c r="I183" t="s">
        <v>236</v>
      </c>
      <c r="J183" t="s">
        <v>1204</v>
      </c>
      <c r="K183">
        <v>1.3856762490990001E-4</v>
      </c>
      <c r="L183" t="s">
        <v>238</v>
      </c>
      <c r="N183" t="s">
        <v>346</v>
      </c>
      <c r="O183" t="s">
        <v>1204</v>
      </c>
      <c r="P183">
        <v>5.773523576205691E-7</v>
      </c>
      <c r="Q183" t="s">
        <v>238</v>
      </c>
      <c r="S183" t="s">
        <v>347</v>
      </c>
      <c r="T183" t="s">
        <v>1204</v>
      </c>
      <c r="U183">
        <v>0</v>
      </c>
      <c r="V183" t="s">
        <v>238</v>
      </c>
      <c r="X183">
        <v>1.1415525114155251E-4</v>
      </c>
      <c r="Y183">
        <v>1.4253868019126702E-4</v>
      </c>
      <c r="Z183" t="s">
        <v>1204</v>
      </c>
      <c r="AA183" t="s">
        <v>25</v>
      </c>
      <c r="AC183" t="s">
        <v>22</v>
      </c>
      <c r="AD183" t="s">
        <v>1204</v>
      </c>
      <c r="AE183">
        <v>1.3147567185988642E-4</v>
      </c>
      <c r="AG183" t="s">
        <v>97</v>
      </c>
      <c r="AH183" t="s">
        <v>1204</v>
      </c>
      <c r="AI183">
        <v>0</v>
      </c>
    </row>
    <row r="184" spans="5:35" x14ac:dyDescent="0.45">
      <c r="E184" t="s">
        <v>885</v>
      </c>
      <c r="G184" t="s">
        <v>153</v>
      </c>
      <c r="I184" t="s">
        <v>236</v>
      </c>
      <c r="J184" t="s">
        <v>1205</v>
      </c>
      <c r="K184">
        <v>1.335526725487E-4</v>
      </c>
      <c r="L184" t="s">
        <v>238</v>
      </c>
      <c r="N184" t="s">
        <v>346</v>
      </c>
      <c r="O184" t="s">
        <v>1205</v>
      </c>
      <c r="P184">
        <v>1.7789084978345658E-7</v>
      </c>
      <c r="Q184" t="s">
        <v>238</v>
      </c>
      <c r="S184" t="s">
        <v>347</v>
      </c>
      <c r="T184" t="s">
        <v>1205</v>
      </c>
      <c r="U184">
        <v>0</v>
      </c>
      <c r="V184" t="s">
        <v>238</v>
      </c>
      <c r="X184">
        <v>1.1415525114155251E-4</v>
      </c>
      <c r="Y184">
        <v>1.4883690094390442E-4</v>
      </c>
      <c r="Z184" t="s">
        <v>1205</v>
      </c>
      <c r="AA184" t="s">
        <v>25</v>
      </c>
      <c r="AC184" t="s">
        <v>22</v>
      </c>
      <c r="AD184" t="s">
        <v>1205</v>
      </c>
      <c r="AE184">
        <v>1.3116567640552933E-4</v>
      </c>
      <c r="AG184" t="s">
        <v>97</v>
      </c>
      <c r="AH184" t="s">
        <v>1205</v>
      </c>
      <c r="AI184">
        <v>0</v>
      </c>
    </row>
    <row r="185" spans="5:35" x14ac:dyDescent="0.45">
      <c r="E185" t="s">
        <v>886</v>
      </c>
      <c r="G185" t="s">
        <v>153</v>
      </c>
      <c r="I185" t="s">
        <v>236</v>
      </c>
      <c r="J185" t="s">
        <v>1206</v>
      </c>
      <c r="K185">
        <v>1.3315073308819999E-4</v>
      </c>
      <c r="L185" t="s">
        <v>238</v>
      </c>
      <c r="N185" t="s">
        <v>346</v>
      </c>
      <c r="O185" t="s">
        <v>1206</v>
      </c>
      <c r="P185">
        <v>5.8784223430175221E-7</v>
      </c>
      <c r="Q185" t="s">
        <v>238</v>
      </c>
      <c r="S185" t="s">
        <v>347</v>
      </c>
      <c r="T185" t="s">
        <v>1206</v>
      </c>
      <c r="U185">
        <v>0</v>
      </c>
      <c r="V185" t="s">
        <v>238</v>
      </c>
      <c r="X185">
        <v>1.1415525114155251E-4</v>
      </c>
      <c r="Y185">
        <v>1.5049432745775637E-4</v>
      </c>
      <c r="Z185" t="s">
        <v>1206</v>
      </c>
      <c r="AA185" t="s">
        <v>25</v>
      </c>
      <c r="AC185" t="s">
        <v>22</v>
      </c>
      <c r="AD185" t="s">
        <v>1206</v>
      </c>
      <c r="AE185">
        <v>1.3087634731479608E-4</v>
      </c>
      <c r="AG185" t="s">
        <v>97</v>
      </c>
      <c r="AH185" t="s">
        <v>1206</v>
      </c>
      <c r="AI185">
        <v>0</v>
      </c>
    </row>
    <row r="186" spans="5:35" x14ac:dyDescent="0.45">
      <c r="E186" t="s">
        <v>887</v>
      </c>
      <c r="G186" t="s">
        <v>153</v>
      </c>
      <c r="I186" t="s">
        <v>236</v>
      </c>
      <c r="J186" t="s">
        <v>1207</v>
      </c>
      <c r="K186">
        <v>1.02699173591E-4</v>
      </c>
      <c r="L186" t="s">
        <v>238</v>
      </c>
      <c r="N186" t="s">
        <v>346</v>
      </c>
      <c r="O186" t="s">
        <v>1207</v>
      </c>
      <c r="P186">
        <v>2.4714011319766973E-6</v>
      </c>
      <c r="Q186" t="s">
        <v>238</v>
      </c>
      <c r="S186" t="s">
        <v>347</v>
      </c>
      <c r="T186" t="s">
        <v>1207</v>
      </c>
      <c r="U186">
        <v>0</v>
      </c>
      <c r="V186" t="s">
        <v>238</v>
      </c>
      <c r="X186">
        <v>1.1415525114155251E-4</v>
      </c>
      <c r="Y186">
        <v>1.7237235744060203E-4</v>
      </c>
      <c r="Z186" t="s">
        <v>1207</v>
      </c>
      <c r="AA186" t="s">
        <v>25</v>
      </c>
      <c r="AC186" t="s">
        <v>22</v>
      </c>
      <c r="AD186" t="s">
        <v>1207</v>
      </c>
      <c r="AE186">
        <v>1.3035968822420097E-4</v>
      </c>
      <c r="AG186" t="s">
        <v>97</v>
      </c>
      <c r="AH186" t="s">
        <v>1207</v>
      </c>
      <c r="AI186">
        <v>0</v>
      </c>
    </row>
    <row r="187" spans="5:35" x14ac:dyDescent="0.45">
      <c r="E187" t="s">
        <v>888</v>
      </c>
      <c r="G187" t="s">
        <v>153</v>
      </c>
      <c r="I187" t="s">
        <v>236</v>
      </c>
      <c r="J187" t="s">
        <v>1208</v>
      </c>
      <c r="K187">
        <v>7.9786669704548963E-5</v>
      </c>
      <c r="L187" t="s">
        <v>238</v>
      </c>
      <c r="N187" t="s">
        <v>346</v>
      </c>
      <c r="O187" t="s">
        <v>1208</v>
      </c>
      <c r="P187">
        <v>1.267969003274289E-5</v>
      </c>
      <c r="Q187" t="s">
        <v>238</v>
      </c>
      <c r="S187" t="s">
        <v>347</v>
      </c>
      <c r="T187" t="s">
        <v>1208</v>
      </c>
      <c r="U187">
        <v>0</v>
      </c>
      <c r="V187" t="s">
        <v>238</v>
      </c>
      <c r="X187">
        <v>1.1415525114155251E-4</v>
      </c>
      <c r="Y187">
        <v>2.2209515285616027E-4</v>
      </c>
      <c r="Z187" t="s">
        <v>1208</v>
      </c>
      <c r="AA187" t="s">
        <v>25</v>
      </c>
      <c r="AC187" t="s">
        <v>22</v>
      </c>
      <c r="AD187" t="s">
        <v>1208</v>
      </c>
      <c r="AE187">
        <v>1.3038035458782477E-4</v>
      </c>
      <c r="AG187" t="s">
        <v>97</v>
      </c>
      <c r="AH187" t="s">
        <v>1208</v>
      </c>
      <c r="AI187">
        <v>0</v>
      </c>
    </row>
    <row r="188" spans="5:35" x14ac:dyDescent="0.45">
      <c r="E188" t="s">
        <v>889</v>
      </c>
      <c r="G188" t="s">
        <v>153</v>
      </c>
      <c r="I188" t="s">
        <v>236</v>
      </c>
      <c r="J188" t="s">
        <v>1209</v>
      </c>
      <c r="K188">
        <v>5.2283404895841323E-5</v>
      </c>
      <c r="L188" t="s">
        <v>238</v>
      </c>
      <c r="N188" t="s">
        <v>346</v>
      </c>
      <c r="O188" t="s">
        <v>1209</v>
      </c>
      <c r="P188">
        <v>3.9904014467067467E-5</v>
      </c>
      <c r="Q188" t="s">
        <v>238</v>
      </c>
      <c r="S188" t="s">
        <v>347</v>
      </c>
      <c r="T188" t="s">
        <v>1209</v>
      </c>
      <c r="U188">
        <v>0</v>
      </c>
      <c r="V188" t="s">
        <v>238</v>
      </c>
      <c r="X188">
        <v>1.1415525114155251E-4</v>
      </c>
      <c r="Y188">
        <v>2.2209515285616027E-4</v>
      </c>
      <c r="Z188" t="s">
        <v>1209</v>
      </c>
      <c r="AA188" t="s">
        <v>25</v>
      </c>
      <c r="AC188" t="s">
        <v>22</v>
      </c>
      <c r="AD188" t="s">
        <v>1209</v>
      </c>
      <c r="AE188">
        <v>1.2967769822461536E-4</v>
      </c>
      <c r="AG188" t="s">
        <v>97</v>
      </c>
      <c r="AH188" t="s">
        <v>1209</v>
      </c>
      <c r="AI188">
        <v>0</v>
      </c>
    </row>
    <row r="189" spans="5:35" x14ac:dyDescent="0.45">
      <c r="E189" t="s">
        <v>890</v>
      </c>
      <c r="G189" t="s">
        <v>153</v>
      </c>
      <c r="I189" t="s">
        <v>236</v>
      </c>
      <c r="J189" t="s">
        <v>1210</v>
      </c>
      <c r="K189">
        <v>1.4094596363722598E-5</v>
      </c>
      <c r="L189" t="s">
        <v>238</v>
      </c>
      <c r="N189" t="s">
        <v>346</v>
      </c>
      <c r="O189" t="s">
        <v>1210</v>
      </c>
      <c r="P189">
        <v>6.3971511819602611E-5</v>
      </c>
      <c r="Q189" t="s">
        <v>238</v>
      </c>
      <c r="S189" t="s">
        <v>347</v>
      </c>
      <c r="T189" t="s">
        <v>1210</v>
      </c>
      <c r="U189">
        <v>0</v>
      </c>
      <c r="V189" t="s">
        <v>238</v>
      </c>
      <c r="X189">
        <v>1.1415525114155251E-4</v>
      </c>
      <c r="Y189">
        <v>1.7237235744060203E-4</v>
      </c>
      <c r="Z189" t="s">
        <v>1210</v>
      </c>
      <c r="AA189" t="s">
        <v>25</v>
      </c>
      <c r="AC189" t="s">
        <v>22</v>
      </c>
      <c r="AD189" t="s">
        <v>1210</v>
      </c>
      <c r="AE189">
        <v>1.2827238549819665E-4</v>
      </c>
      <c r="AG189" t="s">
        <v>97</v>
      </c>
      <c r="AH189" t="s">
        <v>1210</v>
      </c>
      <c r="AI189">
        <v>0</v>
      </c>
    </row>
    <row r="190" spans="5:35" x14ac:dyDescent="0.45">
      <c r="E190" t="s">
        <v>891</v>
      </c>
      <c r="G190" t="s">
        <v>153</v>
      </c>
      <c r="I190" t="s">
        <v>236</v>
      </c>
      <c r="J190" t="s">
        <v>1211</v>
      </c>
      <c r="K190">
        <v>5.7316328184223119E-7</v>
      </c>
      <c r="L190" t="s">
        <v>238</v>
      </c>
      <c r="N190" t="s">
        <v>346</v>
      </c>
      <c r="O190" t="s">
        <v>1211</v>
      </c>
      <c r="P190">
        <v>9.0734013535692155E-5</v>
      </c>
      <c r="Q190" t="s">
        <v>238</v>
      </c>
      <c r="S190" t="s">
        <v>347</v>
      </c>
      <c r="T190" t="s">
        <v>1211</v>
      </c>
      <c r="U190">
        <v>0</v>
      </c>
      <c r="V190" t="s">
        <v>238</v>
      </c>
      <c r="X190">
        <v>1.1415525114155251E-4</v>
      </c>
      <c r="Y190">
        <v>1.5579809230208258E-4</v>
      </c>
      <c r="Z190" t="s">
        <v>1211</v>
      </c>
      <c r="AA190" t="s">
        <v>25</v>
      </c>
      <c r="AC190" t="s">
        <v>22</v>
      </c>
      <c r="AD190" t="s">
        <v>1211</v>
      </c>
      <c r="AE190">
        <v>1.2356045459196912E-4</v>
      </c>
      <c r="AG190" t="s">
        <v>97</v>
      </c>
      <c r="AH190" t="s">
        <v>1211</v>
      </c>
      <c r="AI190">
        <v>0</v>
      </c>
    </row>
    <row r="191" spans="5:35" x14ac:dyDescent="0.45">
      <c r="E191" t="s">
        <v>892</v>
      </c>
      <c r="G191" t="s">
        <v>153</v>
      </c>
      <c r="I191" t="s">
        <v>236</v>
      </c>
      <c r="J191" t="s">
        <v>1212</v>
      </c>
      <c r="K191">
        <v>0</v>
      </c>
      <c r="L191" t="s">
        <v>238</v>
      </c>
      <c r="N191" t="s">
        <v>346</v>
      </c>
      <c r="O191" t="s">
        <v>1212</v>
      </c>
      <c r="P191">
        <v>1.192565603245E-4</v>
      </c>
      <c r="Q191" t="s">
        <v>238</v>
      </c>
      <c r="S191" t="s">
        <v>347</v>
      </c>
      <c r="T191" t="s">
        <v>1212</v>
      </c>
      <c r="U191">
        <v>0</v>
      </c>
      <c r="V191" t="s">
        <v>238</v>
      </c>
      <c r="X191">
        <v>1.1415525114155251E-4</v>
      </c>
      <c r="Y191">
        <v>1.093901499142282E-4</v>
      </c>
      <c r="Z191" t="s">
        <v>1212</v>
      </c>
      <c r="AA191" t="s">
        <v>25</v>
      </c>
      <c r="AC191" t="s">
        <v>22</v>
      </c>
      <c r="AD191" t="s">
        <v>1212</v>
      </c>
      <c r="AE191">
        <v>1.1116063641768618E-4</v>
      </c>
      <c r="AG191" t="s">
        <v>97</v>
      </c>
      <c r="AH191" t="s">
        <v>1212</v>
      </c>
      <c r="AI191">
        <v>0</v>
      </c>
    </row>
    <row r="192" spans="5:35" x14ac:dyDescent="0.45">
      <c r="E192" t="s">
        <v>893</v>
      </c>
      <c r="G192" t="s">
        <v>153</v>
      </c>
      <c r="I192" t="s">
        <v>236</v>
      </c>
      <c r="J192" t="s">
        <v>1213</v>
      </c>
      <c r="K192">
        <v>0</v>
      </c>
      <c r="L192" t="s">
        <v>238</v>
      </c>
      <c r="N192" t="s">
        <v>346</v>
      </c>
      <c r="O192" t="s">
        <v>1213</v>
      </c>
      <c r="P192">
        <v>1.1576602161960001E-4</v>
      </c>
      <c r="Q192" t="s">
        <v>238</v>
      </c>
      <c r="S192" t="s">
        <v>347</v>
      </c>
      <c r="T192" t="s">
        <v>1213</v>
      </c>
      <c r="U192">
        <v>0</v>
      </c>
      <c r="V192" t="s">
        <v>238</v>
      </c>
      <c r="X192">
        <v>1.1415525114155251E-4</v>
      </c>
      <c r="Y192">
        <v>7.9556472664893237E-5</v>
      </c>
      <c r="Z192" t="s">
        <v>1213</v>
      </c>
      <c r="AA192" t="s">
        <v>25</v>
      </c>
      <c r="AC192" t="s">
        <v>22</v>
      </c>
      <c r="AD192" t="s">
        <v>1213</v>
      </c>
      <c r="AE192">
        <v>1.0444406823994954E-4</v>
      </c>
      <c r="AG192" t="s">
        <v>97</v>
      </c>
      <c r="AH192" t="s">
        <v>1213</v>
      </c>
      <c r="AI192">
        <v>0</v>
      </c>
    </row>
    <row r="193" spans="5:35" x14ac:dyDescent="0.45">
      <c r="E193" t="s">
        <v>894</v>
      </c>
      <c r="G193" t="s">
        <v>153</v>
      </c>
      <c r="I193" t="s">
        <v>236</v>
      </c>
      <c r="J193" t="s">
        <v>1214</v>
      </c>
      <c r="K193">
        <v>0</v>
      </c>
      <c r="L193" t="s">
        <v>238</v>
      </c>
      <c r="N193" t="s">
        <v>346</v>
      </c>
      <c r="O193" t="s">
        <v>1214</v>
      </c>
      <c r="P193">
        <v>1.058919673391E-4</v>
      </c>
      <c r="Q193" t="s">
        <v>238</v>
      </c>
      <c r="S193" t="s">
        <v>347</v>
      </c>
      <c r="T193" t="s">
        <v>1214</v>
      </c>
      <c r="U193">
        <v>0</v>
      </c>
      <c r="V193" t="s">
        <v>238</v>
      </c>
      <c r="X193">
        <v>1.1415525114155251E-4</v>
      </c>
      <c r="Y193">
        <v>5.6352501470966035E-5</v>
      </c>
      <c r="Z193" t="s">
        <v>1214</v>
      </c>
      <c r="AA193" t="s">
        <v>25</v>
      </c>
      <c r="AC193" t="s">
        <v>22</v>
      </c>
      <c r="AD193" t="s">
        <v>1214</v>
      </c>
      <c r="AE193">
        <v>9.4958207336623085E-5</v>
      </c>
      <c r="AG193" t="s">
        <v>97</v>
      </c>
      <c r="AH193" t="s">
        <v>1214</v>
      </c>
      <c r="AI193">
        <v>0</v>
      </c>
    </row>
    <row r="194" spans="5:35" x14ac:dyDescent="0.45">
      <c r="E194" t="s">
        <v>895</v>
      </c>
      <c r="G194" t="s">
        <v>153</v>
      </c>
      <c r="I194" t="s">
        <v>236</v>
      </c>
      <c r="J194" t="s">
        <v>1215</v>
      </c>
      <c r="K194">
        <v>0</v>
      </c>
      <c r="L194" t="s">
        <v>238</v>
      </c>
      <c r="N194" t="s">
        <v>346</v>
      </c>
      <c r="O194" t="s">
        <v>1215</v>
      </c>
      <c r="P194">
        <v>8.2244703182470105E-5</v>
      </c>
      <c r="Q194" t="s">
        <v>238</v>
      </c>
      <c r="S194" t="s">
        <v>347</v>
      </c>
      <c r="T194" t="s">
        <v>1215</v>
      </c>
      <c r="U194">
        <v>0</v>
      </c>
      <c r="V194" t="s">
        <v>238</v>
      </c>
      <c r="X194">
        <v>1.1415525114155251E-4</v>
      </c>
      <c r="Y194">
        <v>2.9833677249334962E-5</v>
      </c>
      <c r="Z194" t="s">
        <v>1215</v>
      </c>
      <c r="AA194" t="s">
        <v>25</v>
      </c>
      <c r="AC194" t="s">
        <v>22</v>
      </c>
      <c r="AD194" t="s">
        <v>1215</v>
      </c>
      <c r="AE194">
        <v>8.9212958249205299E-5</v>
      </c>
      <c r="AG194" t="s">
        <v>97</v>
      </c>
      <c r="AH194" t="s">
        <v>1215</v>
      </c>
      <c r="AI194">
        <v>0</v>
      </c>
    </row>
    <row r="195" spans="5:35" x14ac:dyDescent="0.45">
      <c r="E195" t="s">
        <v>896</v>
      </c>
      <c r="G195" t="s">
        <v>153</v>
      </c>
      <c r="I195" t="s">
        <v>236</v>
      </c>
      <c r="J195" t="s">
        <v>328</v>
      </c>
      <c r="K195">
        <v>3.1278920644686951E-2</v>
      </c>
      <c r="L195" t="s">
        <v>238</v>
      </c>
      <c r="N195" t="s">
        <v>346</v>
      </c>
      <c r="O195" t="s">
        <v>328</v>
      </c>
      <c r="P195">
        <v>2.4150734755736113E-2</v>
      </c>
      <c r="Q195" t="s">
        <v>238</v>
      </c>
      <c r="S195" t="s">
        <v>347</v>
      </c>
      <c r="T195" t="s">
        <v>328</v>
      </c>
      <c r="U195">
        <v>0</v>
      </c>
      <c r="V195" t="s">
        <v>238</v>
      </c>
      <c r="X195">
        <v>5.6621004566210047E-2</v>
      </c>
      <c r="Y195">
        <v>3.1383039554483752E-2</v>
      </c>
      <c r="Z195" t="s">
        <v>328</v>
      </c>
      <c r="AA195" t="s">
        <v>25</v>
      </c>
      <c r="AC195" t="s">
        <v>22</v>
      </c>
      <c r="AD195" t="s">
        <v>328</v>
      </c>
      <c r="AE195">
        <v>4.2705549174589991E-2</v>
      </c>
      <c r="AG195" t="s">
        <v>97</v>
      </c>
      <c r="AH195" t="s">
        <v>328</v>
      </c>
      <c r="AI195">
        <v>0.258409902042676</v>
      </c>
    </row>
    <row r="196" spans="5:35" x14ac:dyDescent="0.45">
      <c r="E196" t="s">
        <v>897</v>
      </c>
      <c r="G196" t="s">
        <v>153</v>
      </c>
      <c r="I196" t="s">
        <v>236</v>
      </c>
      <c r="J196" t="s">
        <v>329</v>
      </c>
      <c r="K196">
        <v>6.8948604939306421E-2</v>
      </c>
      <c r="L196" t="s">
        <v>238</v>
      </c>
      <c r="N196" t="s">
        <v>346</v>
      </c>
      <c r="O196" t="s">
        <v>329</v>
      </c>
      <c r="P196">
        <v>6.2752834570418163E-3</v>
      </c>
      <c r="Q196" t="s">
        <v>238</v>
      </c>
      <c r="S196" t="s">
        <v>347</v>
      </c>
      <c r="T196" t="s">
        <v>329</v>
      </c>
      <c r="U196">
        <v>0</v>
      </c>
      <c r="V196" t="s">
        <v>238</v>
      </c>
      <c r="X196">
        <v>2.1232876712328767E-2</v>
      </c>
      <c r="Y196">
        <v>2.6738267492065079E-2</v>
      </c>
      <c r="Z196" t="s">
        <v>329</v>
      </c>
      <c r="AA196" t="s">
        <v>25</v>
      </c>
      <c r="AC196" t="s">
        <v>22</v>
      </c>
      <c r="AD196" t="s">
        <v>329</v>
      </c>
      <c r="AE196">
        <v>2.1212047393676447E-2</v>
      </c>
      <c r="AG196" t="s">
        <v>97</v>
      </c>
      <c r="AH196" t="s">
        <v>329</v>
      </c>
      <c r="AI196">
        <v>8.9632850588432067E-2</v>
      </c>
    </row>
    <row r="197" spans="5:35" x14ac:dyDescent="0.45">
      <c r="E197" t="s">
        <v>898</v>
      </c>
      <c r="G197" t="s">
        <v>153</v>
      </c>
      <c r="I197" t="s">
        <v>236</v>
      </c>
      <c r="J197" t="s">
        <v>330</v>
      </c>
      <c r="K197">
        <v>4.7840092028745222E-2</v>
      </c>
      <c r="L197" t="s">
        <v>238</v>
      </c>
      <c r="N197" t="s">
        <v>346</v>
      </c>
      <c r="O197" t="s">
        <v>330</v>
      </c>
      <c r="P197">
        <v>5.8338819993106542E-3</v>
      </c>
      <c r="Q197" t="s">
        <v>238</v>
      </c>
      <c r="S197" t="s">
        <v>347</v>
      </c>
      <c r="T197" t="s">
        <v>330</v>
      </c>
      <c r="U197">
        <v>0</v>
      </c>
      <c r="V197" t="s">
        <v>238</v>
      </c>
      <c r="X197">
        <v>1.4155251141552512E-2</v>
      </c>
      <c r="Y197">
        <v>1.7551483811086524E-2</v>
      </c>
      <c r="Z197" t="s">
        <v>330</v>
      </c>
      <c r="AA197" t="s">
        <v>25</v>
      </c>
      <c r="AC197" t="s">
        <v>22</v>
      </c>
      <c r="AD197" t="s">
        <v>330</v>
      </c>
      <c r="AE197">
        <v>1.4271197914190251E-2</v>
      </c>
      <c r="AG197" t="s">
        <v>97</v>
      </c>
      <c r="AH197" t="s">
        <v>330</v>
      </c>
      <c r="AI197">
        <v>8.8229978504134055E-2</v>
      </c>
    </row>
    <row r="198" spans="5:35" x14ac:dyDescent="0.45">
      <c r="E198" t="s">
        <v>899</v>
      </c>
      <c r="G198" t="s">
        <v>153</v>
      </c>
      <c r="I198" t="s">
        <v>236</v>
      </c>
      <c r="J198" t="s">
        <v>331</v>
      </c>
      <c r="K198">
        <v>2.3948034766681059E-2</v>
      </c>
      <c r="L198" t="s">
        <v>238</v>
      </c>
      <c r="N198" t="s">
        <v>346</v>
      </c>
      <c r="O198" t="s">
        <v>331</v>
      </c>
      <c r="P198">
        <v>3.6529106259387575E-3</v>
      </c>
      <c r="Q198" t="s">
        <v>238</v>
      </c>
      <c r="S198" t="s">
        <v>347</v>
      </c>
      <c r="T198" t="s">
        <v>331</v>
      </c>
      <c r="U198">
        <v>0</v>
      </c>
      <c r="V198" t="s">
        <v>238</v>
      </c>
      <c r="X198">
        <v>7.0776255707762558E-3</v>
      </c>
      <c r="Y198">
        <v>9.2278878585220717E-3</v>
      </c>
      <c r="Z198" t="s">
        <v>331</v>
      </c>
      <c r="AA198" t="s">
        <v>25</v>
      </c>
      <c r="AC198" t="s">
        <v>22</v>
      </c>
      <c r="AD198" t="s">
        <v>331</v>
      </c>
      <c r="AE198">
        <v>7.1155422511982218E-3</v>
      </c>
      <c r="AG198" t="s">
        <v>97</v>
      </c>
      <c r="AH198" t="s">
        <v>331</v>
      </c>
      <c r="AI198">
        <v>0.10504389558939864</v>
      </c>
    </row>
    <row r="199" spans="5:35" x14ac:dyDescent="0.45">
      <c r="E199" t="s">
        <v>900</v>
      </c>
      <c r="G199" t="s">
        <v>153</v>
      </c>
      <c r="I199" t="s">
        <v>236</v>
      </c>
      <c r="J199" t="s">
        <v>332</v>
      </c>
      <c r="K199">
        <v>2.3421844681169295E-2</v>
      </c>
      <c r="L199" t="s">
        <v>238</v>
      </c>
      <c r="N199" t="s">
        <v>346</v>
      </c>
      <c r="O199" t="s">
        <v>332</v>
      </c>
      <c r="P199">
        <v>4.020724027157487E-3</v>
      </c>
      <c r="Q199" t="s">
        <v>238</v>
      </c>
      <c r="S199" t="s">
        <v>347</v>
      </c>
      <c r="T199" t="s">
        <v>332</v>
      </c>
      <c r="U199">
        <v>0</v>
      </c>
      <c r="V199" t="s">
        <v>238</v>
      </c>
      <c r="X199">
        <v>7.0776255707762558E-3</v>
      </c>
      <c r="Y199">
        <v>9.330648302380895E-3</v>
      </c>
      <c r="Z199" t="s">
        <v>332</v>
      </c>
      <c r="AA199" t="s">
        <v>25</v>
      </c>
      <c r="AC199" t="s">
        <v>22</v>
      </c>
      <c r="AD199" t="s">
        <v>332</v>
      </c>
      <c r="AE199">
        <v>7.0581104266876681E-3</v>
      </c>
      <c r="AG199" t="s">
        <v>97</v>
      </c>
      <c r="AH199" t="s">
        <v>332</v>
      </c>
      <c r="AI199">
        <v>0.10233548066788467</v>
      </c>
    </row>
    <row r="200" spans="5:35" x14ac:dyDescent="0.45">
      <c r="E200" t="s">
        <v>901</v>
      </c>
      <c r="G200" t="s">
        <v>153</v>
      </c>
      <c r="I200" t="s">
        <v>236</v>
      </c>
      <c r="J200" t="s">
        <v>333</v>
      </c>
      <c r="K200">
        <v>5.5750425446930839E-2</v>
      </c>
      <c r="L200" t="s">
        <v>238</v>
      </c>
      <c r="N200" t="s">
        <v>346</v>
      </c>
      <c r="O200" t="s">
        <v>333</v>
      </c>
      <c r="P200">
        <v>1.1511093542221379E-2</v>
      </c>
      <c r="Q200" t="s">
        <v>238</v>
      </c>
      <c r="S200" t="s">
        <v>347</v>
      </c>
      <c r="T200" t="s">
        <v>333</v>
      </c>
      <c r="U200">
        <v>0</v>
      </c>
      <c r="V200" t="s">
        <v>238</v>
      </c>
      <c r="X200">
        <v>2.1232876712328767E-2</v>
      </c>
      <c r="Y200">
        <v>3.8226885115481196E-2</v>
      </c>
      <c r="Z200" t="s">
        <v>333</v>
      </c>
      <c r="AA200" t="s">
        <v>25</v>
      </c>
      <c r="AC200" t="s">
        <v>22</v>
      </c>
      <c r="AD200" t="s">
        <v>333</v>
      </c>
      <c r="AE200">
        <v>2.0870349737520458E-2</v>
      </c>
      <c r="AG200" t="s">
        <v>97</v>
      </c>
      <c r="AH200" t="s">
        <v>333</v>
      </c>
      <c r="AI200">
        <v>0.10363183087765315</v>
      </c>
    </row>
    <row r="201" spans="5:35" x14ac:dyDescent="0.45">
      <c r="E201" t="s">
        <v>902</v>
      </c>
      <c r="G201" t="s">
        <v>153</v>
      </c>
      <c r="I201" t="s">
        <v>236</v>
      </c>
      <c r="J201" t="s">
        <v>334</v>
      </c>
      <c r="K201">
        <v>1.4485519789866451E-2</v>
      </c>
      <c r="L201" t="s">
        <v>238</v>
      </c>
      <c r="N201" t="s">
        <v>346</v>
      </c>
      <c r="O201" t="s">
        <v>334</v>
      </c>
      <c r="P201">
        <v>1.87638834774124E-2</v>
      </c>
      <c r="Q201" t="s">
        <v>238</v>
      </c>
      <c r="S201" t="s">
        <v>347</v>
      </c>
      <c r="T201" t="s">
        <v>334</v>
      </c>
      <c r="U201">
        <v>0</v>
      </c>
      <c r="V201" t="s">
        <v>238</v>
      </c>
      <c r="X201">
        <v>3.5388127853881277E-2</v>
      </c>
      <c r="Y201">
        <v>3.555511357515187E-2</v>
      </c>
      <c r="Z201" t="s">
        <v>334</v>
      </c>
      <c r="AA201" t="s">
        <v>25</v>
      </c>
      <c r="AC201" t="s">
        <v>22</v>
      </c>
      <c r="AD201" t="s">
        <v>334</v>
      </c>
      <c r="AE201">
        <v>3.1135249065054379E-2</v>
      </c>
      <c r="AG201" t="s">
        <v>97</v>
      </c>
      <c r="AH201" t="s">
        <v>334</v>
      </c>
      <c r="AI201">
        <v>0.13489498476228645</v>
      </c>
    </row>
    <row r="202" spans="5:35" x14ac:dyDescent="0.45">
      <c r="E202" t="s">
        <v>903</v>
      </c>
      <c r="G202" t="s">
        <v>153</v>
      </c>
      <c r="I202" t="s">
        <v>236</v>
      </c>
      <c r="J202" t="s">
        <v>335</v>
      </c>
      <c r="K202">
        <v>0</v>
      </c>
      <c r="L202" t="s">
        <v>238</v>
      </c>
      <c r="N202" t="s">
        <v>346</v>
      </c>
      <c r="O202" t="s">
        <v>335</v>
      </c>
      <c r="P202">
        <v>4.3247369045410194E-3</v>
      </c>
      <c r="Q202" t="s">
        <v>238</v>
      </c>
      <c r="S202" t="s">
        <v>347</v>
      </c>
      <c r="T202" t="s">
        <v>335</v>
      </c>
      <c r="U202">
        <v>0</v>
      </c>
      <c r="V202" t="s">
        <v>238</v>
      </c>
      <c r="X202">
        <v>7.0776255707762558E-3</v>
      </c>
      <c r="Y202">
        <v>1.8496879894587684E-3</v>
      </c>
      <c r="Z202" t="s">
        <v>335</v>
      </c>
      <c r="AA202" t="s">
        <v>25</v>
      </c>
      <c r="AC202" t="s">
        <v>22</v>
      </c>
      <c r="AD202" t="s">
        <v>335</v>
      </c>
      <c r="AE202">
        <v>5.2158074414435755E-3</v>
      </c>
      <c r="AG202" t="s">
        <v>97</v>
      </c>
      <c r="AH202" t="s">
        <v>335</v>
      </c>
      <c r="AI202">
        <v>9.3237422231722711E-2</v>
      </c>
    </row>
    <row r="203" spans="5:35" x14ac:dyDescent="0.45">
      <c r="E203" t="s">
        <v>904</v>
      </c>
      <c r="G203" t="s">
        <v>153</v>
      </c>
      <c r="I203" t="s">
        <v>236</v>
      </c>
      <c r="J203" t="s">
        <v>337</v>
      </c>
      <c r="K203">
        <v>7.6815325790787255E-3</v>
      </c>
      <c r="L203" t="s">
        <v>238</v>
      </c>
      <c r="N203" t="s">
        <v>346</v>
      </c>
      <c r="O203" t="s">
        <v>337</v>
      </c>
      <c r="P203">
        <v>5.4743308502217404E-2</v>
      </c>
      <c r="Q203" t="s">
        <v>238</v>
      </c>
      <c r="S203" t="s">
        <v>347</v>
      </c>
      <c r="T203" t="s">
        <v>337</v>
      </c>
      <c r="U203">
        <v>0</v>
      </c>
      <c r="V203" t="s">
        <v>238</v>
      </c>
      <c r="X203">
        <v>4.9315068493150684E-2</v>
      </c>
      <c r="Y203">
        <v>2.7333615095840685E-2</v>
      </c>
      <c r="Z203" t="s">
        <v>337</v>
      </c>
      <c r="AA203" t="s">
        <v>25</v>
      </c>
      <c r="AC203" t="s">
        <v>22</v>
      </c>
      <c r="AD203" t="s">
        <v>337</v>
      </c>
      <c r="AE203">
        <v>3.8356348168626618E-2</v>
      </c>
      <c r="AG203" t="s">
        <v>97</v>
      </c>
      <c r="AH203" t="s">
        <v>337</v>
      </c>
      <c r="AI203">
        <v>0.29601728221689116</v>
      </c>
    </row>
    <row r="204" spans="5:35" x14ac:dyDescent="0.45">
      <c r="E204" t="s">
        <v>905</v>
      </c>
      <c r="G204" t="s">
        <v>153</v>
      </c>
      <c r="I204" t="s">
        <v>236</v>
      </c>
      <c r="J204" t="s">
        <v>338</v>
      </c>
      <c r="K204">
        <v>3.7038732649473868E-2</v>
      </c>
      <c r="L204" t="s">
        <v>238</v>
      </c>
      <c r="N204" t="s">
        <v>346</v>
      </c>
      <c r="O204" t="s">
        <v>338</v>
      </c>
      <c r="P204">
        <v>1.6429526064358962E-2</v>
      </c>
      <c r="Q204" t="s">
        <v>238</v>
      </c>
      <c r="S204" t="s">
        <v>347</v>
      </c>
      <c r="T204" t="s">
        <v>338</v>
      </c>
      <c r="U204">
        <v>0</v>
      </c>
      <c r="V204" t="s">
        <v>238</v>
      </c>
      <c r="X204">
        <v>1.8493150684931507E-2</v>
      </c>
      <c r="Y204">
        <v>2.3288168460830875E-2</v>
      </c>
      <c r="Z204" t="s">
        <v>338</v>
      </c>
      <c r="AA204" t="s">
        <v>25</v>
      </c>
      <c r="AC204" t="s">
        <v>22</v>
      </c>
      <c r="AD204" t="s">
        <v>338</v>
      </c>
      <c r="AE204">
        <v>1.8810313985544939E-2</v>
      </c>
      <c r="AG204" t="s">
        <v>97</v>
      </c>
      <c r="AH204" t="s">
        <v>338</v>
      </c>
      <c r="AI204">
        <v>8.1238023968198014E-2</v>
      </c>
    </row>
    <row r="205" spans="5:35" x14ac:dyDescent="0.45">
      <c r="E205" t="s">
        <v>906</v>
      </c>
      <c r="G205" t="s">
        <v>153</v>
      </c>
      <c r="I205" t="s">
        <v>236</v>
      </c>
      <c r="J205" t="s">
        <v>339</v>
      </c>
      <c r="K205">
        <v>2.956272788748732E-2</v>
      </c>
      <c r="L205" t="s">
        <v>238</v>
      </c>
      <c r="N205" t="s">
        <v>346</v>
      </c>
      <c r="O205" t="s">
        <v>339</v>
      </c>
      <c r="P205">
        <v>1.1038136230897461E-2</v>
      </c>
      <c r="Q205" t="s">
        <v>238</v>
      </c>
      <c r="S205" t="s">
        <v>347</v>
      </c>
      <c r="T205" t="s">
        <v>339</v>
      </c>
      <c r="U205">
        <v>0</v>
      </c>
      <c r="V205" t="s">
        <v>238</v>
      </c>
      <c r="X205">
        <v>1.2328767123287671E-2</v>
      </c>
      <c r="Y205">
        <v>1.5286776222559232E-2</v>
      </c>
      <c r="Z205" t="s">
        <v>339</v>
      </c>
      <c r="AA205" t="s">
        <v>25</v>
      </c>
      <c r="AC205" t="s">
        <v>22</v>
      </c>
      <c r="AD205" t="s">
        <v>339</v>
      </c>
      <c r="AE205">
        <v>1.2435175974972576E-2</v>
      </c>
      <c r="AG205" t="s">
        <v>97</v>
      </c>
      <c r="AH205" t="s">
        <v>339</v>
      </c>
      <c r="AI205">
        <v>8.3727190209396118E-2</v>
      </c>
    </row>
    <row r="206" spans="5:35" x14ac:dyDescent="0.45">
      <c r="E206" t="s">
        <v>907</v>
      </c>
      <c r="G206" t="s">
        <v>153</v>
      </c>
      <c r="I206" t="s">
        <v>236</v>
      </c>
      <c r="J206" t="s">
        <v>340</v>
      </c>
      <c r="K206">
        <v>1.5742184742486814E-2</v>
      </c>
      <c r="L206" t="s">
        <v>238</v>
      </c>
      <c r="N206" t="s">
        <v>346</v>
      </c>
      <c r="O206" t="s">
        <v>340</v>
      </c>
      <c r="P206">
        <v>6.2105114872295008E-3</v>
      </c>
      <c r="Q206" t="s">
        <v>238</v>
      </c>
      <c r="S206" t="s">
        <v>347</v>
      </c>
      <c r="T206" t="s">
        <v>340</v>
      </c>
      <c r="U206">
        <v>0</v>
      </c>
      <c r="V206" t="s">
        <v>238</v>
      </c>
      <c r="X206">
        <v>6.1643835616438354E-3</v>
      </c>
      <c r="Y206">
        <v>8.0371926509708366E-3</v>
      </c>
      <c r="Z206" t="s">
        <v>340</v>
      </c>
      <c r="AA206" t="s">
        <v>25</v>
      </c>
      <c r="AC206" t="s">
        <v>22</v>
      </c>
      <c r="AD206" t="s">
        <v>340</v>
      </c>
      <c r="AE206">
        <v>6.181246187053826E-3</v>
      </c>
      <c r="AG206" t="s">
        <v>97</v>
      </c>
      <c r="AH206" t="s">
        <v>340</v>
      </c>
      <c r="AI206">
        <v>9.0049423470444756E-2</v>
      </c>
    </row>
    <row r="207" spans="5:35" x14ac:dyDescent="0.45">
      <c r="E207" t="s">
        <v>908</v>
      </c>
      <c r="G207" t="s">
        <v>153</v>
      </c>
      <c r="I207" t="s">
        <v>236</v>
      </c>
      <c r="J207" t="s">
        <v>341</v>
      </c>
      <c r="K207">
        <v>1.5291747398073055E-2</v>
      </c>
      <c r="L207" t="s">
        <v>238</v>
      </c>
      <c r="N207" t="s">
        <v>346</v>
      </c>
      <c r="O207" t="s">
        <v>341</v>
      </c>
      <c r="P207">
        <v>6.5302703237517185E-3</v>
      </c>
      <c r="Q207" t="s">
        <v>238</v>
      </c>
      <c r="S207" t="s">
        <v>347</v>
      </c>
      <c r="T207" t="s">
        <v>341</v>
      </c>
      <c r="U207">
        <v>0</v>
      </c>
      <c r="V207" t="s">
        <v>238</v>
      </c>
      <c r="X207">
        <v>6.1643835616438354E-3</v>
      </c>
      <c r="Y207">
        <v>8.1266936827188441E-3</v>
      </c>
      <c r="Z207" t="s">
        <v>341</v>
      </c>
      <c r="AA207" t="s">
        <v>25</v>
      </c>
      <c r="AC207" t="s">
        <v>22</v>
      </c>
      <c r="AD207" t="s">
        <v>341</v>
      </c>
      <c r="AE207">
        <v>6.1487999961644529E-3</v>
      </c>
      <c r="AG207" t="s">
        <v>97</v>
      </c>
      <c r="AH207" t="s">
        <v>341</v>
      </c>
      <c r="AI207">
        <v>9.4048128079853521E-2</v>
      </c>
    </row>
    <row r="208" spans="5:35" x14ac:dyDescent="0.45">
      <c r="E208" t="s">
        <v>909</v>
      </c>
      <c r="G208" t="s">
        <v>153</v>
      </c>
      <c r="I208" t="s">
        <v>236</v>
      </c>
      <c r="J208" t="s">
        <v>342</v>
      </c>
      <c r="K208">
        <v>2.8288538903304225E-2</v>
      </c>
      <c r="L208" t="s">
        <v>238</v>
      </c>
      <c r="N208" t="s">
        <v>346</v>
      </c>
      <c r="O208" t="s">
        <v>342</v>
      </c>
      <c r="P208">
        <v>1.9178748058097259E-2</v>
      </c>
      <c r="Q208" t="s">
        <v>238</v>
      </c>
      <c r="S208" t="s">
        <v>347</v>
      </c>
      <c r="T208" t="s">
        <v>342</v>
      </c>
      <c r="U208">
        <v>0</v>
      </c>
      <c r="V208" t="s">
        <v>238</v>
      </c>
      <c r="X208">
        <v>1.8493150684931507E-2</v>
      </c>
      <c r="Y208">
        <v>3.3294383810257816E-2</v>
      </c>
      <c r="Z208" t="s">
        <v>342</v>
      </c>
      <c r="AA208" t="s">
        <v>25</v>
      </c>
      <c r="AC208" t="s">
        <v>22</v>
      </c>
      <c r="AD208" t="s">
        <v>342</v>
      </c>
      <c r="AE208">
        <v>1.8412176490332336E-2</v>
      </c>
      <c r="AG208" t="s">
        <v>97</v>
      </c>
      <c r="AH208" t="s">
        <v>342</v>
      </c>
      <c r="AI208">
        <v>9.356597907030606E-2</v>
      </c>
    </row>
    <row r="209" spans="5:35" x14ac:dyDescent="0.45">
      <c r="E209" t="s">
        <v>910</v>
      </c>
      <c r="G209" t="s">
        <v>153</v>
      </c>
      <c r="I209" t="s">
        <v>236</v>
      </c>
      <c r="J209" t="s">
        <v>343</v>
      </c>
      <c r="K209">
        <v>1.3936071994688922E-3</v>
      </c>
      <c r="L209" t="s">
        <v>238</v>
      </c>
      <c r="N209" t="s">
        <v>346</v>
      </c>
      <c r="O209" t="s">
        <v>343</v>
      </c>
      <c r="P209">
        <v>3.2985799417305131E-2</v>
      </c>
      <c r="Q209" t="s">
        <v>238</v>
      </c>
      <c r="S209" t="s">
        <v>347</v>
      </c>
      <c r="T209" t="s">
        <v>343</v>
      </c>
      <c r="U209">
        <v>0</v>
      </c>
      <c r="V209" t="s">
        <v>238</v>
      </c>
      <c r="X209">
        <v>3.0821917808219176E-2</v>
      </c>
      <c r="Y209">
        <v>3.0967356984809697E-2</v>
      </c>
      <c r="Z209" t="s">
        <v>343</v>
      </c>
      <c r="AA209" t="s">
        <v>25</v>
      </c>
      <c r="AC209" t="s">
        <v>22</v>
      </c>
      <c r="AD209" t="s">
        <v>343</v>
      </c>
      <c r="AE209">
        <v>2.7924053997990458E-2</v>
      </c>
      <c r="AG209" t="s">
        <v>97</v>
      </c>
      <c r="AH209" t="s">
        <v>343</v>
      </c>
      <c r="AI209">
        <v>0.15346719481857418</v>
      </c>
    </row>
    <row r="210" spans="5:35" x14ac:dyDescent="0.45">
      <c r="E210" t="s">
        <v>911</v>
      </c>
      <c r="G210" t="s">
        <v>153</v>
      </c>
      <c r="I210" t="s">
        <v>236</v>
      </c>
      <c r="J210" t="s">
        <v>344</v>
      </c>
      <c r="K210">
        <v>0</v>
      </c>
      <c r="L210" t="s">
        <v>238</v>
      </c>
      <c r="N210" t="s">
        <v>346</v>
      </c>
      <c r="O210" t="s">
        <v>344</v>
      </c>
      <c r="P210">
        <v>7.5422630633278226E-3</v>
      </c>
      <c r="Q210" t="s">
        <v>238</v>
      </c>
      <c r="S210" t="s">
        <v>347</v>
      </c>
      <c r="T210" t="s">
        <v>344</v>
      </c>
      <c r="U210">
        <v>0</v>
      </c>
      <c r="V210" t="s">
        <v>238</v>
      </c>
      <c r="X210">
        <v>6.1643835616438354E-3</v>
      </c>
      <c r="Y210">
        <v>1.6110185714640888E-3</v>
      </c>
      <c r="Z210" t="s">
        <v>344</v>
      </c>
      <c r="AA210" t="s">
        <v>25</v>
      </c>
      <c r="AC210" t="s">
        <v>22</v>
      </c>
      <c r="AD210" t="s">
        <v>344</v>
      </c>
      <c r="AE210">
        <v>4.5959500998353732E-3</v>
      </c>
      <c r="AG210" t="s">
        <v>97</v>
      </c>
      <c r="AH210" t="s">
        <v>344</v>
      </c>
      <c r="AI210">
        <v>0.1100146240264821</v>
      </c>
    </row>
    <row r="211" spans="5:35" x14ac:dyDescent="0.45">
      <c r="E211" t="s">
        <v>912</v>
      </c>
      <c r="G211" t="s">
        <v>153</v>
      </c>
      <c r="I211" t="s">
        <v>236</v>
      </c>
      <c r="J211" t="s">
        <v>1216</v>
      </c>
      <c r="K211">
        <v>0</v>
      </c>
      <c r="L211" t="s">
        <v>238</v>
      </c>
      <c r="N211" t="s">
        <v>346</v>
      </c>
      <c r="O211" t="s">
        <v>1216</v>
      </c>
      <c r="P211">
        <v>2.6170563962761142E-6</v>
      </c>
      <c r="Q211" t="s">
        <v>238</v>
      </c>
      <c r="S211" t="s">
        <v>347</v>
      </c>
      <c r="T211" t="s">
        <v>1216</v>
      </c>
      <c r="U211">
        <v>0</v>
      </c>
      <c r="V211" t="s">
        <v>238</v>
      </c>
      <c r="X211">
        <v>1.1415525114155251E-4</v>
      </c>
      <c r="Y211">
        <v>2.1546544680075254E-5</v>
      </c>
      <c r="Z211" t="s">
        <v>1216</v>
      </c>
      <c r="AA211" t="s">
        <v>25</v>
      </c>
      <c r="AC211" t="s">
        <v>22</v>
      </c>
      <c r="AD211" t="s">
        <v>1216</v>
      </c>
      <c r="AE211">
        <v>8.0517939037657218E-5</v>
      </c>
      <c r="AG211" t="s">
        <v>97</v>
      </c>
      <c r="AH211" t="s">
        <v>1216</v>
      </c>
      <c r="AI211">
        <v>0</v>
      </c>
    </row>
    <row r="212" spans="5:35" x14ac:dyDescent="0.45">
      <c r="E212" t="s">
        <v>913</v>
      </c>
      <c r="G212" t="s">
        <v>153</v>
      </c>
      <c r="I212" t="s">
        <v>236</v>
      </c>
      <c r="J212" t="s">
        <v>1217</v>
      </c>
      <c r="K212">
        <v>0</v>
      </c>
      <c r="L212" t="s">
        <v>238</v>
      </c>
      <c r="N212" t="s">
        <v>346</v>
      </c>
      <c r="O212" t="s">
        <v>1217</v>
      </c>
      <c r="P212">
        <v>2.6484966583919129E-6</v>
      </c>
      <c r="Q212" t="s">
        <v>238</v>
      </c>
      <c r="S212" t="s">
        <v>347</v>
      </c>
      <c r="T212" t="s">
        <v>1217</v>
      </c>
      <c r="U212">
        <v>0</v>
      </c>
      <c r="V212" t="s">
        <v>238</v>
      </c>
      <c r="X212">
        <v>1.1415525114155251E-4</v>
      </c>
      <c r="Y212">
        <v>1.4916838624667481E-5</v>
      </c>
      <c r="Z212" t="s">
        <v>1217</v>
      </c>
      <c r="AA212" t="s">
        <v>25</v>
      </c>
      <c r="AC212" t="s">
        <v>22</v>
      </c>
      <c r="AD212" t="s">
        <v>1217</v>
      </c>
      <c r="AE212">
        <v>7.9608619038209786E-5</v>
      </c>
      <c r="AG212" t="s">
        <v>97</v>
      </c>
      <c r="AH212" t="s">
        <v>1217</v>
      </c>
      <c r="AI212">
        <v>0</v>
      </c>
    </row>
    <row r="213" spans="5:35" x14ac:dyDescent="0.45">
      <c r="E213" t="s">
        <v>914</v>
      </c>
      <c r="G213" t="s">
        <v>153</v>
      </c>
      <c r="I213" t="s">
        <v>236</v>
      </c>
      <c r="J213" t="s">
        <v>1218</v>
      </c>
      <c r="K213">
        <v>0</v>
      </c>
      <c r="L213" t="s">
        <v>238</v>
      </c>
      <c r="N213" t="s">
        <v>346</v>
      </c>
      <c r="O213" t="s">
        <v>1218</v>
      </c>
      <c r="P213">
        <v>2.7118814247695839E-7</v>
      </c>
      <c r="Q213" t="s">
        <v>238</v>
      </c>
      <c r="S213" t="s">
        <v>347</v>
      </c>
      <c r="T213" t="s">
        <v>1218</v>
      </c>
      <c r="U213">
        <v>0</v>
      </c>
      <c r="V213" t="s">
        <v>238</v>
      </c>
      <c r="X213">
        <v>1.1415525114155251E-4</v>
      </c>
      <c r="Y213">
        <v>1.6574265138519424E-5</v>
      </c>
      <c r="Z213" t="s">
        <v>1218</v>
      </c>
      <c r="AA213" t="s">
        <v>25</v>
      </c>
      <c r="AC213" t="s">
        <v>22</v>
      </c>
      <c r="AD213" t="s">
        <v>1218</v>
      </c>
      <c r="AE213">
        <v>7.9794616310824019E-5</v>
      </c>
      <c r="AG213" t="s">
        <v>97</v>
      </c>
      <c r="AH213" t="s">
        <v>1218</v>
      </c>
      <c r="AI213">
        <v>0</v>
      </c>
    </row>
    <row r="214" spans="5:35" x14ac:dyDescent="0.45">
      <c r="E214" t="s">
        <v>915</v>
      </c>
      <c r="G214" t="s">
        <v>153</v>
      </c>
      <c r="I214" t="s">
        <v>236</v>
      </c>
      <c r="J214" t="s">
        <v>1219</v>
      </c>
      <c r="K214">
        <v>0</v>
      </c>
      <c r="L214" t="s">
        <v>238</v>
      </c>
      <c r="N214" t="s">
        <v>346</v>
      </c>
      <c r="O214" t="s">
        <v>1219</v>
      </c>
      <c r="P214">
        <v>3.224724426489072E-7</v>
      </c>
      <c r="Q214" t="s">
        <v>238</v>
      </c>
      <c r="S214" t="s">
        <v>347</v>
      </c>
      <c r="T214" t="s">
        <v>1219</v>
      </c>
      <c r="U214">
        <v>0</v>
      </c>
      <c r="V214" t="s">
        <v>238</v>
      </c>
      <c r="X214">
        <v>1.1415525114155251E-4</v>
      </c>
      <c r="Y214">
        <v>1.4585353321897093E-5</v>
      </c>
      <c r="Z214" t="s">
        <v>1219</v>
      </c>
      <c r="AA214" t="s">
        <v>25</v>
      </c>
      <c r="AC214" t="s">
        <v>22</v>
      </c>
      <c r="AD214" t="s">
        <v>1219</v>
      </c>
      <c r="AE214">
        <v>8.3163233581504253E-5</v>
      </c>
      <c r="AG214" t="s">
        <v>97</v>
      </c>
      <c r="AH214" t="s">
        <v>1219</v>
      </c>
      <c r="AI214">
        <v>0</v>
      </c>
    </row>
    <row r="215" spans="5:35" x14ac:dyDescent="0.45">
      <c r="E215" t="s">
        <v>916</v>
      </c>
      <c r="G215" t="s">
        <v>153</v>
      </c>
      <c r="I215" t="s">
        <v>236</v>
      </c>
      <c r="J215" t="s">
        <v>1220</v>
      </c>
      <c r="K215">
        <v>0</v>
      </c>
      <c r="L215" t="s">
        <v>238</v>
      </c>
      <c r="N215" t="s">
        <v>346</v>
      </c>
      <c r="O215" t="s">
        <v>1220</v>
      </c>
      <c r="P215">
        <v>2.7671199953722159E-7</v>
      </c>
      <c r="Q215" t="s">
        <v>238</v>
      </c>
      <c r="S215" t="s">
        <v>347</v>
      </c>
      <c r="T215" t="s">
        <v>1220</v>
      </c>
      <c r="U215">
        <v>0</v>
      </c>
      <c r="V215" t="s">
        <v>238</v>
      </c>
      <c r="X215">
        <v>1.1415525114155251E-4</v>
      </c>
      <c r="Y215">
        <v>2.1215059377304864E-5</v>
      </c>
      <c r="Z215" t="s">
        <v>1220</v>
      </c>
      <c r="AA215" t="s">
        <v>25</v>
      </c>
      <c r="AC215" t="s">
        <v>22</v>
      </c>
      <c r="AD215" t="s">
        <v>1220</v>
      </c>
      <c r="AE215">
        <v>9.3971741756754243E-5</v>
      </c>
      <c r="AG215" t="s">
        <v>97</v>
      </c>
      <c r="AH215" t="s">
        <v>1220</v>
      </c>
      <c r="AI215">
        <v>0</v>
      </c>
    </row>
    <row r="216" spans="5:35" x14ac:dyDescent="0.45">
      <c r="E216" t="s">
        <v>917</v>
      </c>
      <c r="G216" t="s">
        <v>153</v>
      </c>
      <c r="I216" t="s">
        <v>236</v>
      </c>
      <c r="J216" t="s">
        <v>1221</v>
      </c>
      <c r="K216">
        <v>0</v>
      </c>
      <c r="L216" t="s">
        <v>238</v>
      </c>
      <c r="N216" t="s">
        <v>346</v>
      </c>
      <c r="O216" t="s">
        <v>1221</v>
      </c>
      <c r="P216">
        <v>6.2698679447104672E-8</v>
      </c>
      <c r="Q216" t="s">
        <v>238</v>
      </c>
      <c r="S216" t="s">
        <v>347</v>
      </c>
      <c r="T216" t="s">
        <v>1221</v>
      </c>
      <c r="U216">
        <v>0</v>
      </c>
      <c r="V216" t="s">
        <v>238</v>
      </c>
      <c r="X216">
        <v>1.1415525114155251E-4</v>
      </c>
      <c r="Y216">
        <v>5.7678442682047593E-5</v>
      </c>
      <c r="Z216" t="s">
        <v>1221</v>
      </c>
      <c r="AA216" t="s">
        <v>25</v>
      </c>
      <c r="AC216" t="s">
        <v>22</v>
      </c>
      <c r="AD216" t="s">
        <v>1221</v>
      </c>
      <c r="AE216">
        <v>1.0506957902273748E-4</v>
      </c>
      <c r="AG216" t="s">
        <v>97</v>
      </c>
      <c r="AH216" t="s">
        <v>1221</v>
      </c>
      <c r="AI216">
        <v>0</v>
      </c>
    </row>
    <row r="217" spans="5:35" x14ac:dyDescent="0.45">
      <c r="E217" t="s">
        <v>918</v>
      </c>
      <c r="G217" t="s">
        <v>153</v>
      </c>
      <c r="I217" t="s">
        <v>236</v>
      </c>
      <c r="J217" t="s">
        <v>1222</v>
      </c>
      <c r="K217">
        <v>7.5646238864037683E-7</v>
      </c>
      <c r="L217" t="s">
        <v>238</v>
      </c>
      <c r="N217" t="s">
        <v>346</v>
      </c>
      <c r="O217" t="s">
        <v>1222</v>
      </c>
      <c r="P217">
        <v>5.8468198416394212E-8</v>
      </c>
      <c r="Q217" t="s">
        <v>238</v>
      </c>
      <c r="S217" t="s">
        <v>347</v>
      </c>
      <c r="T217" t="s">
        <v>1222</v>
      </c>
      <c r="U217">
        <v>0</v>
      </c>
      <c r="V217" t="s">
        <v>238</v>
      </c>
      <c r="X217">
        <v>1.1415525114155251E-4</v>
      </c>
      <c r="Y217">
        <v>1.6905750441289813E-4</v>
      </c>
      <c r="Z217" t="s">
        <v>1222</v>
      </c>
      <c r="AA217" t="s">
        <v>25</v>
      </c>
      <c r="AC217" t="s">
        <v>22</v>
      </c>
      <c r="AD217" t="s">
        <v>1222</v>
      </c>
      <c r="AE217">
        <v>1.1651874447032542E-4</v>
      </c>
      <c r="AG217" t="s">
        <v>97</v>
      </c>
      <c r="AH217" t="s">
        <v>1222</v>
      </c>
      <c r="AI217">
        <v>0</v>
      </c>
    </row>
    <row r="218" spans="5:35" x14ac:dyDescent="0.45">
      <c r="E218" t="s">
        <v>919</v>
      </c>
      <c r="G218" t="s">
        <v>153</v>
      </c>
      <c r="I218" t="s">
        <v>236</v>
      </c>
      <c r="J218" t="s">
        <v>1223</v>
      </c>
      <c r="K218">
        <v>8.5997091933353966E-5</v>
      </c>
      <c r="L218" t="s">
        <v>238</v>
      </c>
      <c r="N218" t="s">
        <v>346</v>
      </c>
      <c r="O218" t="s">
        <v>1223</v>
      </c>
      <c r="P218">
        <v>4.2286997491979615E-8</v>
      </c>
      <c r="Q218" t="s">
        <v>238</v>
      </c>
      <c r="S218" t="s">
        <v>347</v>
      </c>
      <c r="T218" t="s">
        <v>1223</v>
      </c>
      <c r="U218">
        <v>0</v>
      </c>
      <c r="V218" t="s">
        <v>238</v>
      </c>
      <c r="X218">
        <v>1.1415525114155251E-4</v>
      </c>
      <c r="Y218">
        <v>1.9060404909297337E-4</v>
      </c>
      <c r="Z218" t="s">
        <v>1223</v>
      </c>
      <c r="AA218" t="s">
        <v>25</v>
      </c>
      <c r="AC218" t="s">
        <v>22</v>
      </c>
      <c r="AD218" t="s">
        <v>1223</v>
      </c>
      <c r="AE218">
        <v>1.2387596992040001E-4</v>
      </c>
      <c r="AG218" t="s">
        <v>97</v>
      </c>
      <c r="AH218" t="s">
        <v>1223</v>
      </c>
      <c r="AI218">
        <v>0</v>
      </c>
    </row>
    <row r="219" spans="5:35" x14ac:dyDescent="0.45">
      <c r="E219" t="s">
        <v>920</v>
      </c>
      <c r="G219" t="s">
        <v>153</v>
      </c>
      <c r="I219" t="s">
        <v>236</v>
      </c>
      <c r="J219" t="s">
        <v>1224</v>
      </c>
      <c r="K219">
        <v>9.3658659711070959E-5</v>
      </c>
      <c r="L219" t="s">
        <v>238</v>
      </c>
      <c r="N219" t="s">
        <v>346</v>
      </c>
      <c r="O219" t="s">
        <v>1224</v>
      </c>
      <c r="P219">
        <v>6.9178137099816169E-8</v>
      </c>
      <c r="Q219" t="s">
        <v>238</v>
      </c>
      <c r="S219" t="s">
        <v>347</v>
      </c>
      <c r="T219" t="s">
        <v>1224</v>
      </c>
      <c r="U219">
        <v>0</v>
      </c>
      <c r="V219" t="s">
        <v>238</v>
      </c>
      <c r="X219">
        <v>1.1415525114155251E-4</v>
      </c>
      <c r="Y219">
        <v>1.4585353321897094E-4</v>
      </c>
      <c r="Z219" t="s">
        <v>1224</v>
      </c>
      <c r="AA219" t="s">
        <v>25</v>
      </c>
      <c r="AC219" t="s">
        <v>22</v>
      </c>
      <c r="AD219" t="s">
        <v>1224</v>
      </c>
      <c r="AE219">
        <v>1.2468195810172837E-4</v>
      </c>
      <c r="AG219" t="s">
        <v>97</v>
      </c>
      <c r="AH219" t="s">
        <v>1224</v>
      </c>
      <c r="AI219">
        <v>0</v>
      </c>
    </row>
    <row r="220" spans="5:35" x14ac:dyDescent="0.45">
      <c r="E220" t="s">
        <v>921</v>
      </c>
      <c r="G220" t="s">
        <v>153</v>
      </c>
      <c r="I220" t="s">
        <v>236</v>
      </c>
      <c r="J220" t="s">
        <v>1225</v>
      </c>
      <c r="K220">
        <v>1.1955214712539999E-4</v>
      </c>
      <c r="L220" t="s">
        <v>238</v>
      </c>
      <c r="N220" t="s">
        <v>346</v>
      </c>
      <c r="O220" t="s">
        <v>1225</v>
      </c>
      <c r="P220">
        <v>1.0347653258382242E-6</v>
      </c>
      <c r="Q220" t="s">
        <v>238</v>
      </c>
      <c r="S220" t="s">
        <v>347</v>
      </c>
      <c r="T220" t="s">
        <v>1225</v>
      </c>
      <c r="U220">
        <v>0</v>
      </c>
      <c r="V220" t="s">
        <v>238</v>
      </c>
      <c r="X220">
        <v>1.1415525114155251E-4</v>
      </c>
      <c r="Y220">
        <v>1.4452759200788939E-4</v>
      </c>
      <c r="Z220" t="s">
        <v>1225</v>
      </c>
      <c r="AA220" t="s">
        <v>25</v>
      </c>
      <c r="AC220" t="s">
        <v>22</v>
      </c>
      <c r="AD220" t="s">
        <v>1225</v>
      </c>
      <c r="AE220">
        <v>1.2399996810214282E-4</v>
      </c>
      <c r="AG220" t="s">
        <v>97</v>
      </c>
      <c r="AH220" t="s">
        <v>1225</v>
      </c>
      <c r="AI220">
        <v>0</v>
      </c>
    </row>
    <row r="221" spans="5:35" x14ac:dyDescent="0.45">
      <c r="E221" t="s">
        <v>922</v>
      </c>
      <c r="G221" t="s">
        <v>153</v>
      </c>
      <c r="I221" t="s">
        <v>236</v>
      </c>
      <c r="J221" t="s">
        <v>1226</v>
      </c>
      <c r="K221">
        <v>1.8630428939520001E-4</v>
      </c>
      <c r="L221" t="s">
        <v>238</v>
      </c>
      <c r="N221" t="s">
        <v>346</v>
      </c>
      <c r="O221" t="s">
        <v>1226</v>
      </c>
      <c r="P221">
        <v>2.0352921169179279E-7</v>
      </c>
      <c r="Q221" t="s">
        <v>238</v>
      </c>
      <c r="S221" t="s">
        <v>347</v>
      </c>
      <c r="T221" t="s">
        <v>1226</v>
      </c>
      <c r="U221">
        <v>0</v>
      </c>
      <c r="V221" t="s">
        <v>238</v>
      </c>
      <c r="X221">
        <v>1.1415525114155251E-4</v>
      </c>
      <c r="Y221">
        <v>1.408812536774151E-4</v>
      </c>
      <c r="Z221" t="s">
        <v>1226</v>
      </c>
      <c r="AA221" t="s">
        <v>25</v>
      </c>
      <c r="AC221" t="s">
        <v>22</v>
      </c>
      <c r="AD221" t="s">
        <v>1226</v>
      </c>
      <c r="AE221">
        <v>1.2302864901182398E-4</v>
      </c>
      <c r="AG221" t="s">
        <v>97</v>
      </c>
      <c r="AH221" t="s">
        <v>1226</v>
      </c>
      <c r="AI221">
        <v>0</v>
      </c>
    </row>
    <row r="222" spans="5:35" x14ac:dyDescent="0.45">
      <c r="E222" t="s">
        <v>923</v>
      </c>
      <c r="G222" t="s">
        <v>153</v>
      </c>
      <c r="I222" t="s">
        <v>236</v>
      </c>
      <c r="J222" t="s">
        <v>1227</v>
      </c>
      <c r="K222">
        <v>2.4853133663019998E-4</v>
      </c>
      <c r="L222" t="s">
        <v>238</v>
      </c>
      <c r="N222" t="s">
        <v>346</v>
      </c>
      <c r="O222" t="s">
        <v>1227</v>
      </c>
      <c r="P222">
        <v>1.5770042110751914E-7</v>
      </c>
      <c r="Q222" t="s">
        <v>238</v>
      </c>
      <c r="S222" t="s">
        <v>347</v>
      </c>
      <c r="T222" t="s">
        <v>1227</v>
      </c>
      <c r="U222">
        <v>0</v>
      </c>
      <c r="V222" t="s">
        <v>238</v>
      </c>
      <c r="X222">
        <v>1.1415525114155251E-4</v>
      </c>
      <c r="Y222">
        <v>1.4054976837464471E-4</v>
      </c>
      <c r="Z222" t="s">
        <v>1227</v>
      </c>
      <c r="AA222" t="s">
        <v>25</v>
      </c>
      <c r="AC222" t="s">
        <v>22</v>
      </c>
      <c r="AD222" t="s">
        <v>1227</v>
      </c>
      <c r="AE222">
        <v>1.2166466901265285E-4</v>
      </c>
      <c r="AG222" t="s">
        <v>97</v>
      </c>
      <c r="AH222" t="s">
        <v>1227</v>
      </c>
      <c r="AI222">
        <v>0</v>
      </c>
    </row>
    <row r="223" spans="5:35" x14ac:dyDescent="0.45">
      <c r="E223" t="s">
        <v>924</v>
      </c>
      <c r="G223" t="s">
        <v>153</v>
      </c>
      <c r="I223" t="s">
        <v>236</v>
      </c>
      <c r="J223" t="s">
        <v>1228</v>
      </c>
      <c r="K223">
        <v>2.41272789727E-4</v>
      </c>
      <c r="L223" t="s">
        <v>238</v>
      </c>
      <c r="N223" t="s">
        <v>346</v>
      </c>
      <c r="O223" t="s">
        <v>1228</v>
      </c>
      <c r="P223">
        <v>2.8077309158893266E-8</v>
      </c>
      <c r="Q223" t="s">
        <v>238</v>
      </c>
      <c r="S223" t="s">
        <v>347</v>
      </c>
      <c r="T223" t="s">
        <v>1228</v>
      </c>
      <c r="U223">
        <v>0</v>
      </c>
      <c r="V223" t="s">
        <v>238</v>
      </c>
      <c r="X223">
        <v>1.1415525114155251E-4</v>
      </c>
      <c r="Y223">
        <v>1.4253868019126702E-4</v>
      </c>
      <c r="Z223" t="s">
        <v>1228</v>
      </c>
      <c r="AA223" t="s">
        <v>25</v>
      </c>
      <c r="AC223" t="s">
        <v>22</v>
      </c>
      <c r="AD223" t="s">
        <v>1228</v>
      </c>
      <c r="AE223">
        <v>1.2137533992191959E-4</v>
      </c>
      <c r="AG223" t="s">
        <v>97</v>
      </c>
      <c r="AH223" t="s">
        <v>1228</v>
      </c>
      <c r="AI223">
        <v>0</v>
      </c>
    </row>
    <row r="224" spans="5:35" x14ac:dyDescent="0.45">
      <c r="E224" t="s">
        <v>925</v>
      </c>
      <c r="G224" t="s">
        <v>153</v>
      </c>
      <c r="I224" t="s">
        <v>236</v>
      </c>
      <c r="J224" t="s">
        <v>1229</v>
      </c>
      <c r="K224">
        <v>2.155291408203E-4</v>
      </c>
      <c r="L224" t="s">
        <v>238</v>
      </c>
      <c r="N224" t="s">
        <v>346</v>
      </c>
      <c r="O224" t="s">
        <v>1229</v>
      </c>
      <c r="P224">
        <v>2.0145367379925169E-7</v>
      </c>
      <c r="Q224" t="s">
        <v>238</v>
      </c>
      <c r="S224" t="s">
        <v>347</v>
      </c>
      <c r="T224" t="s">
        <v>1229</v>
      </c>
      <c r="U224">
        <v>0</v>
      </c>
      <c r="V224" t="s">
        <v>238</v>
      </c>
      <c r="X224">
        <v>1.1415525114155251E-4</v>
      </c>
      <c r="Y224">
        <v>1.4883690094390442E-4</v>
      </c>
      <c r="Z224" t="s">
        <v>1229</v>
      </c>
      <c r="AA224" t="s">
        <v>25</v>
      </c>
      <c r="AC224" t="s">
        <v>22</v>
      </c>
      <c r="AD224" t="s">
        <v>1229</v>
      </c>
      <c r="AE224">
        <v>1.2040402083160075E-4</v>
      </c>
      <c r="AG224" t="s">
        <v>97</v>
      </c>
      <c r="AH224" t="s">
        <v>1229</v>
      </c>
      <c r="AI224">
        <v>0</v>
      </c>
    </row>
    <row r="225" spans="5:35" x14ac:dyDescent="0.45">
      <c r="E225" t="s">
        <v>926</v>
      </c>
      <c r="G225" t="s">
        <v>153</v>
      </c>
      <c r="I225" t="s">
        <v>236</v>
      </c>
      <c r="J225" t="s">
        <v>1230</v>
      </c>
      <c r="K225">
        <v>1.881726843221E-4</v>
      </c>
      <c r="L225" t="s">
        <v>238</v>
      </c>
      <c r="N225" t="s">
        <v>346</v>
      </c>
      <c r="O225" t="s">
        <v>1230</v>
      </c>
      <c r="P225">
        <v>5.0999784244813474E-7</v>
      </c>
      <c r="Q225" t="s">
        <v>238</v>
      </c>
      <c r="S225" t="s">
        <v>347</v>
      </c>
      <c r="T225" t="s">
        <v>1230</v>
      </c>
      <c r="U225">
        <v>0</v>
      </c>
      <c r="V225" t="s">
        <v>238</v>
      </c>
      <c r="X225">
        <v>1.1415525114155251E-4</v>
      </c>
      <c r="Y225">
        <v>1.5049432745775637E-4</v>
      </c>
      <c r="Z225" t="s">
        <v>1230</v>
      </c>
      <c r="AA225" t="s">
        <v>25</v>
      </c>
      <c r="AC225" t="s">
        <v>22</v>
      </c>
      <c r="AD225" t="s">
        <v>1230</v>
      </c>
      <c r="AE225">
        <v>1.1932936992316287E-4</v>
      </c>
      <c r="AG225" t="s">
        <v>97</v>
      </c>
      <c r="AH225" t="s">
        <v>1230</v>
      </c>
      <c r="AI225">
        <v>0</v>
      </c>
    </row>
    <row r="226" spans="5:35" x14ac:dyDescent="0.45">
      <c r="E226" t="s">
        <v>927</v>
      </c>
      <c r="G226" t="s">
        <v>153</v>
      </c>
      <c r="I226" t="s">
        <v>236</v>
      </c>
      <c r="J226" t="s">
        <v>1231</v>
      </c>
      <c r="K226">
        <v>1.028288793811E-4</v>
      </c>
      <c r="L226" t="s">
        <v>238</v>
      </c>
      <c r="N226" t="s">
        <v>346</v>
      </c>
      <c r="O226" t="s">
        <v>1231</v>
      </c>
      <c r="P226">
        <v>3.6428021174500011E-6</v>
      </c>
      <c r="Q226" t="s">
        <v>238</v>
      </c>
      <c r="S226" t="s">
        <v>347</v>
      </c>
      <c r="T226" t="s">
        <v>1231</v>
      </c>
      <c r="U226">
        <v>0</v>
      </c>
      <c r="V226" t="s">
        <v>238</v>
      </c>
      <c r="X226">
        <v>1.1415525114155251E-4</v>
      </c>
      <c r="Y226">
        <v>1.7237235744060203E-4</v>
      </c>
      <c r="Z226" t="s">
        <v>1231</v>
      </c>
      <c r="AA226" t="s">
        <v>25</v>
      </c>
      <c r="AC226" t="s">
        <v>22</v>
      </c>
      <c r="AD226" t="s">
        <v>1231</v>
      </c>
      <c r="AE226">
        <v>1.1912270628692485E-4</v>
      </c>
      <c r="AG226" t="s">
        <v>97</v>
      </c>
      <c r="AH226" t="s">
        <v>1231</v>
      </c>
      <c r="AI226">
        <v>0</v>
      </c>
    </row>
    <row r="227" spans="5:35" x14ac:dyDescent="0.45">
      <c r="E227" t="s">
        <v>928</v>
      </c>
      <c r="G227" t="s">
        <v>153</v>
      </c>
      <c r="I227" t="s">
        <v>236</v>
      </c>
      <c r="J227" t="s">
        <v>1232</v>
      </c>
      <c r="K227">
        <v>4.8673661907002048E-5</v>
      </c>
      <c r="L227" t="s">
        <v>238</v>
      </c>
      <c r="N227" t="s">
        <v>346</v>
      </c>
      <c r="O227" t="s">
        <v>1232</v>
      </c>
      <c r="P227">
        <v>1.1445496796409342E-5</v>
      </c>
      <c r="Q227" t="s">
        <v>238</v>
      </c>
      <c r="S227" t="s">
        <v>347</v>
      </c>
      <c r="T227" t="s">
        <v>1232</v>
      </c>
      <c r="U227">
        <v>0</v>
      </c>
      <c r="V227" t="s">
        <v>238</v>
      </c>
      <c r="X227">
        <v>1.1415525114155251E-4</v>
      </c>
      <c r="Y227">
        <v>2.2209515285616027E-4</v>
      </c>
      <c r="Z227" t="s">
        <v>1232</v>
      </c>
      <c r="AA227" t="s">
        <v>25</v>
      </c>
      <c r="AC227" t="s">
        <v>22</v>
      </c>
      <c r="AD227" t="s">
        <v>1232</v>
      </c>
      <c r="AE227">
        <v>1.1914337265054865E-4</v>
      </c>
      <c r="AG227" t="s">
        <v>97</v>
      </c>
      <c r="AH227" t="s">
        <v>1232</v>
      </c>
      <c r="AI227">
        <v>0</v>
      </c>
    </row>
    <row r="228" spans="5:35" x14ac:dyDescent="0.45">
      <c r="E228" t="s">
        <v>929</v>
      </c>
      <c r="G228" t="s">
        <v>153</v>
      </c>
      <c r="I228" t="s">
        <v>236</v>
      </c>
      <c r="J228" t="s">
        <v>1233</v>
      </c>
      <c r="K228">
        <v>1.5728222998732479E-5</v>
      </c>
      <c r="L228" t="s">
        <v>238</v>
      </c>
      <c r="N228" t="s">
        <v>346</v>
      </c>
      <c r="O228" t="s">
        <v>1233</v>
      </c>
      <c r="P228">
        <v>2.0897972508444211E-5</v>
      </c>
      <c r="Q228" t="s">
        <v>238</v>
      </c>
      <c r="S228" t="s">
        <v>347</v>
      </c>
      <c r="T228" t="s">
        <v>1233</v>
      </c>
      <c r="U228">
        <v>0</v>
      </c>
      <c r="V228" t="s">
        <v>238</v>
      </c>
      <c r="X228">
        <v>1.1415525114155251E-4</v>
      </c>
      <c r="Y228">
        <v>2.2209515285616027E-4</v>
      </c>
      <c r="Z228" t="s">
        <v>1233</v>
      </c>
      <c r="AA228" t="s">
        <v>25</v>
      </c>
      <c r="AC228" t="s">
        <v>22</v>
      </c>
      <c r="AD228" t="s">
        <v>1233</v>
      </c>
      <c r="AE228">
        <v>1.1955669992302474E-4</v>
      </c>
      <c r="AG228" t="s">
        <v>97</v>
      </c>
      <c r="AH228" t="s">
        <v>1233</v>
      </c>
      <c r="AI228">
        <v>0</v>
      </c>
    </row>
    <row r="229" spans="5:35" x14ac:dyDescent="0.45">
      <c r="E229" t="s">
        <v>930</v>
      </c>
      <c r="G229" t="s">
        <v>153</v>
      </c>
      <c r="I229" t="s">
        <v>236</v>
      </c>
      <c r="J229" t="s">
        <v>1234</v>
      </c>
      <c r="K229">
        <v>0</v>
      </c>
      <c r="L229" t="s">
        <v>238</v>
      </c>
      <c r="N229" t="s">
        <v>346</v>
      </c>
      <c r="O229" t="s">
        <v>1234</v>
      </c>
      <c r="P229">
        <v>4.816262404204861E-5</v>
      </c>
      <c r="Q229" t="s">
        <v>238</v>
      </c>
      <c r="S229" t="s">
        <v>347</v>
      </c>
      <c r="T229" t="s">
        <v>1234</v>
      </c>
      <c r="U229">
        <v>0</v>
      </c>
      <c r="V229" t="s">
        <v>238</v>
      </c>
      <c r="X229">
        <v>1.1415525114155251E-4</v>
      </c>
      <c r="Y229">
        <v>1.7237235744060203E-4</v>
      </c>
      <c r="Z229" t="s">
        <v>1234</v>
      </c>
      <c r="AA229" t="s">
        <v>25</v>
      </c>
      <c r="AC229" t="s">
        <v>22</v>
      </c>
      <c r="AD229" t="s">
        <v>1234</v>
      </c>
      <c r="AE229">
        <v>1.1724206719715858E-4</v>
      </c>
      <c r="AG229" t="s">
        <v>97</v>
      </c>
      <c r="AH229" t="s">
        <v>1234</v>
      </c>
      <c r="AI229">
        <v>0</v>
      </c>
    </row>
    <row r="230" spans="5:35" x14ac:dyDescent="0.45">
      <c r="E230" t="s">
        <v>931</v>
      </c>
      <c r="G230" t="s">
        <v>153</v>
      </c>
      <c r="I230" t="s">
        <v>236</v>
      </c>
      <c r="J230" t="s">
        <v>1235</v>
      </c>
      <c r="K230">
        <v>0</v>
      </c>
      <c r="L230" t="s">
        <v>238</v>
      </c>
      <c r="N230" t="s">
        <v>346</v>
      </c>
      <c r="O230" t="s">
        <v>1235</v>
      </c>
      <c r="P230">
        <v>5.0750006007058187E-5</v>
      </c>
      <c r="Q230" t="s">
        <v>238</v>
      </c>
      <c r="S230" t="s">
        <v>347</v>
      </c>
      <c r="T230" t="s">
        <v>1235</v>
      </c>
      <c r="U230">
        <v>0</v>
      </c>
      <c r="V230" t="s">
        <v>238</v>
      </c>
      <c r="X230">
        <v>1.1415525114155251E-4</v>
      </c>
      <c r="Y230">
        <v>1.5579809230208258E-4</v>
      </c>
      <c r="Z230" t="s">
        <v>1235</v>
      </c>
      <c r="AA230" t="s">
        <v>25</v>
      </c>
      <c r="AC230" t="s">
        <v>22</v>
      </c>
      <c r="AD230" t="s">
        <v>1235</v>
      </c>
      <c r="AE230">
        <v>1.1573342265262083E-4</v>
      </c>
      <c r="AG230" t="s">
        <v>97</v>
      </c>
      <c r="AH230" t="s">
        <v>1235</v>
      </c>
      <c r="AI230">
        <v>0</v>
      </c>
    </row>
    <row r="231" spans="5:35" x14ac:dyDescent="0.45">
      <c r="E231" t="s">
        <v>932</v>
      </c>
      <c r="G231" t="s">
        <v>153</v>
      </c>
      <c r="I231" t="s">
        <v>236</v>
      </c>
      <c r="J231" t="s">
        <v>1236</v>
      </c>
      <c r="K231">
        <v>0</v>
      </c>
      <c r="L231" t="s">
        <v>238</v>
      </c>
      <c r="N231" t="s">
        <v>346</v>
      </c>
      <c r="O231" t="s">
        <v>1236</v>
      </c>
      <c r="P231">
        <v>3.666668257713364E-5</v>
      </c>
      <c r="Q231" t="s">
        <v>238</v>
      </c>
      <c r="S231" t="s">
        <v>347</v>
      </c>
      <c r="T231" t="s">
        <v>1236</v>
      </c>
      <c r="U231">
        <v>0</v>
      </c>
      <c r="V231" t="s">
        <v>238</v>
      </c>
      <c r="X231">
        <v>1.1415525114155251E-4</v>
      </c>
      <c r="Y231">
        <v>1.093901499142282E-4</v>
      </c>
      <c r="Z231" t="s">
        <v>1236</v>
      </c>
      <c r="AA231" t="s">
        <v>25</v>
      </c>
      <c r="AC231" t="s">
        <v>22</v>
      </c>
      <c r="AD231" t="s">
        <v>1236</v>
      </c>
      <c r="AE231">
        <v>1.0878952447502238E-4</v>
      </c>
      <c r="AG231" t="s">
        <v>97</v>
      </c>
      <c r="AH231" t="s">
        <v>1236</v>
      </c>
      <c r="AI231">
        <v>0</v>
      </c>
    </row>
    <row r="232" spans="5:35" x14ac:dyDescent="0.45">
      <c r="E232" t="s">
        <v>933</v>
      </c>
      <c r="G232" t="s">
        <v>153</v>
      </c>
      <c r="I232" t="s">
        <v>236</v>
      </c>
      <c r="J232" t="s">
        <v>1237</v>
      </c>
      <c r="K232">
        <v>0</v>
      </c>
      <c r="L232" t="s">
        <v>238</v>
      </c>
      <c r="N232" t="s">
        <v>346</v>
      </c>
      <c r="O232" t="s">
        <v>1237</v>
      </c>
      <c r="P232">
        <v>3.509933322659892E-5</v>
      </c>
      <c r="Q232" t="s">
        <v>238</v>
      </c>
      <c r="S232" t="s">
        <v>347</v>
      </c>
      <c r="T232" t="s">
        <v>1237</v>
      </c>
      <c r="U232">
        <v>0</v>
      </c>
      <c r="V232" t="s">
        <v>238</v>
      </c>
      <c r="X232">
        <v>1.1415525114155251E-4</v>
      </c>
      <c r="Y232">
        <v>7.9556472664893237E-5</v>
      </c>
      <c r="Z232" t="s">
        <v>1237</v>
      </c>
      <c r="AA232" t="s">
        <v>25</v>
      </c>
      <c r="AC232" t="s">
        <v>22</v>
      </c>
      <c r="AD232" t="s">
        <v>1237</v>
      </c>
      <c r="AE232">
        <v>1.0325093902384263E-4</v>
      </c>
      <c r="AG232" t="s">
        <v>97</v>
      </c>
      <c r="AH232" t="s">
        <v>1237</v>
      </c>
      <c r="AI232">
        <v>0</v>
      </c>
    </row>
    <row r="233" spans="5:35" x14ac:dyDescent="0.45">
      <c r="E233" t="s">
        <v>934</v>
      </c>
      <c r="G233" t="s">
        <v>153</v>
      </c>
      <c r="I233" t="s">
        <v>236</v>
      </c>
      <c r="J233" t="s">
        <v>1238</v>
      </c>
      <c r="K233">
        <v>0</v>
      </c>
      <c r="L233" t="s">
        <v>238</v>
      </c>
      <c r="N233" t="s">
        <v>346</v>
      </c>
      <c r="O233" t="s">
        <v>1238</v>
      </c>
      <c r="P233">
        <v>3.992734997802269E-5</v>
      </c>
      <c r="Q233" t="s">
        <v>238</v>
      </c>
      <c r="S233" t="s">
        <v>347</v>
      </c>
      <c r="T233" t="s">
        <v>1238</v>
      </c>
      <c r="U233">
        <v>0</v>
      </c>
      <c r="V233" t="s">
        <v>238</v>
      </c>
      <c r="X233">
        <v>1.1415525114155251E-4</v>
      </c>
      <c r="Y233">
        <v>5.6352501470966035E-5</v>
      </c>
      <c r="Z233" t="s">
        <v>1238</v>
      </c>
      <c r="AA233" t="s">
        <v>25</v>
      </c>
      <c r="AC233" t="s">
        <v>22</v>
      </c>
      <c r="AD233" t="s">
        <v>1238</v>
      </c>
      <c r="AE233">
        <v>9.3310418120792478E-5</v>
      </c>
      <c r="AG233" t="s">
        <v>97</v>
      </c>
      <c r="AH233" t="s">
        <v>1238</v>
      </c>
      <c r="AI233">
        <v>0</v>
      </c>
    </row>
    <row r="234" spans="5:35" x14ac:dyDescent="0.45">
      <c r="E234" t="s">
        <v>935</v>
      </c>
      <c r="G234" t="s">
        <v>153</v>
      </c>
      <c r="I234" t="s">
        <v>236</v>
      </c>
      <c r="J234" t="s">
        <v>1239</v>
      </c>
      <c r="K234">
        <v>0</v>
      </c>
      <c r="L234" t="s">
        <v>238</v>
      </c>
      <c r="N234" t="s">
        <v>346</v>
      </c>
      <c r="O234" t="s">
        <v>1239</v>
      </c>
      <c r="P234">
        <v>2.2504064789827258E-5</v>
      </c>
      <c r="Q234" t="s">
        <v>238</v>
      </c>
      <c r="S234" t="s">
        <v>347</v>
      </c>
      <c r="T234" t="s">
        <v>1239</v>
      </c>
      <c r="U234">
        <v>0</v>
      </c>
      <c r="V234" t="s">
        <v>238</v>
      </c>
      <c r="X234">
        <v>1.1415525114155251E-4</v>
      </c>
      <c r="Y234">
        <v>2.9833677249334962E-5</v>
      </c>
      <c r="Z234" t="s">
        <v>1239</v>
      </c>
      <c r="AA234" t="s">
        <v>25</v>
      </c>
      <c r="AC234" t="s">
        <v>22</v>
      </c>
      <c r="AD234" t="s">
        <v>1239</v>
      </c>
      <c r="AE234">
        <v>8.6759180852046298E-5</v>
      </c>
      <c r="AG234" t="s">
        <v>97</v>
      </c>
      <c r="AH234" t="s">
        <v>1239</v>
      </c>
      <c r="AI234">
        <v>0</v>
      </c>
    </row>
    <row r="235" spans="5:35" x14ac:dyDescent="0.45">
      <c r="E235" t="s">
        <v>936</v>
      </c>
      <c r="G235" t="s">
        <v>153</v>
      </c>
      <c r="I235" t="s">
        <v>236</v>
      </c>
      <c r="J235" t="s">
        <v>1240</v>
      </c>
      <c r="K235">
        <v>0</v>
      </c>
      <c r="L235" t="s">
        <v>238</v>
      </c>
      <c r="N235" t="s">
        <v>346</v>
      </c>
      <c r="O235" t="s">
        <v>1240</v>
      </c>
      <c r="P235">
        <v>3.5623847761690405E-5</v>
      </c>
      <c r="Q235" t="s">
        <v>238</v>
      </c>
      <c r="S235" t="s">
        <v>347</v>
      </c>
      <c r="T235" t="s">
        <v>1240</v>
      </c>
      <c r="U235">
        <v>0</v>
      </c>
      <c r="V235" t="s">
        <v>238</v>
      </c>
      <c r="X235">
        <v>1.1415525114155251E-4</v>
      </c>
      <c r="Y235">
        <v>2.1546544680075254E-5</v>
      </c>
      <c r="Z235" t="s">
        <v>1240</v>
      </c>
      <c r="AA235" t="s">
        <v>25</v>
      </c>
      <c r="AC235" t="s">
        <v>22</v>
      </c>
      <c r="AD235" t="s">
        <v>1240</v>
      </c>
      <c r="AE235">
        <v>8.0517939037657205E-5</v>
      </c>
      <c r="AG235" t="s">
        <v>97</v>
      </c>
      <c r="AH235" t="s">
        <v>1240</v>
      </c>
      <c r="AI235">
        <v>0</v>
      </c>
    </row>
    <row r="236" spans="5:35" x14ac:dyDescent="0.45">
      <c r="E236" t="s">
        <v>937</v>
      </c>
      <c r="G236" t="s">
        <v>153</v>
      </c>
      <c r="I236" t="s">
        <v>236</v>
      </c>
      <c r="J236" t="s">
        <v>1241</v>
      </c>
      <c r="K236">
        <v>0</v>
      </c>
      <c r="L236" t="s">
        <v>238</v>
      </c>
      <c r="N236" t="s">
        <v>346</v>
      </c>
      <c r="O236" t="s">
        <v>1241</v>
      </c>
      <c r="P236">
        <v>4.3582077191886737E-5</v>
      </c>
      <c r="Q236" t="s">
        <v>238</v>
      </c>
      <c r="S236" t="s">
        <v>347</v>
      </c>
      <c r="T236" t="s">
        <v>1241</v>
      </c>
      <c r="U236">
        <v>0</v>
      </c>
      <c r="V236" t="s">
        <v>238</v>
      </c>
      <c r="X236">
        <v>1.1415525114155251E-4</v>
      </c>
      <c r="Y236">
        <v>1.4916838624667481E-5</v>
      </c>
      <c r="Z236" t="s">
        <v>1241</v>
      </c>
      <c r="AA236" t="s">
        <v>25</v>
      </c>
      <c r="AC236" t="s">
        <v>22</v>
      </c>
      <c r="AD236" t="s">
        <v>1241</v>
      </c>
      <c r="AE236">
        <v>7.9608619038209786E-5</v>
      </c>
      <c r="AG236" t="s">
        <v>97</v>
      </c>
      <c r="AH236" t="s">
        <v>1241</v>
      </c>
      <c r="AI236">
        <v>0</v>
      </c>
    </row>
    <row r="237" spans="5:35" x14ac:dyDescent="0.45">
      <c r="E237" t="s">
        <v>938</v>
      </c>
      <c r="G237" t="s">
        <v>153</v>
      </c>
      <c r="I237" t="s">
        <v>236</v>
      </c>
      <c r="J237" t="s">
        <v>1242</v>
      </c>
      <c r="K237">
        <v>0</v>
      </c>
      <c r="L237" t="s">
        <v>238</v>
      </c>
      <c r="N237" t="s">
        <v>346</v>
      </c>
      <c r="O237" t="s">
        <v>1242</v>
      </c>
      <c r="P237">
        <v>3.8769355413337203E-5</v>
      </c>
      <c r="Q237" t="s">
        <v>238</v>
      </c>
      <c r="S237" t="s">
        <v>347</v>
      </c>
      <c r="T237" t="s">
        <v>1242</v>
      </c>
      <c r="U237">
        <v>0</v>
      </c>
      <c r="V237" t="s">
        <v>238</v>
      </c>
      <c r="X237">
        <v>1.1415525114155251E-4</v>
      </c>
      <c r="Y237">
        <v>1.6574265138519424E-5</v>
      </c>
      <c r="Z237" t="s">
        <v>1242</v>
      </c>
      <c r="AA237" t="s">
        <v>25</v>
      </c>
      <c r="AC237" t="s">
        <v>22</v>
      </c>
      <c r="AD237" t="s">
        <v>1242</v>
      </c>
      <c r="AE237">
        <v>7.9794616310824019E-5</v>
      </c>
      <c r="AG237" t="s">
        <v>97</v>
      </c>
      <c r="AH237" t="s">
        <v>1242</v>
      </c>
      <c r="AI237">
        <v>0</v>
      </c>
    </row>
    <row r="238" spans="5:35" x14ac:dyDescent="0.45">
      <c r="E238" t="s">
        <v>939</v>
      </c>
      <c r="G238" t="s">
        <v>153</v>
      </c>
      <c r="I238" t="s">
        <v>236</v>
      </c>
      <c r="J238" t="s">
        <v>1243</v>
      </c>
      <c r="K238">
        <v>0</v>
      </c>
      <c r="L238" t="s">
        <v>238</v>
      </c>
      <c r="N238" t="s">
        <v>346</v>
      </c>
      <c r="O238" t="s">
        <v>1243</v>
      </c>
      <c r="P238">
        <v>3.3886277858580566E-5</v>
      </c>
      <c r="Q238" t="s">
        <v>238</v>
      </c>
      <c r="S238" t="s">
        <v>347</v>
      </c>
      <c r="T238" t="s">
        <v>1243</v>
      </c>
      <c r="U238">
        <v>0</v>
      </c>
      <c r="V238" t="s">
        <v>238</v>
      </c>
      <c r="X238">
        <v>1.1415525114155251E-4</v>
      </c>
      <c r="Y238">
        <v>1.4585353321897093E-5</v>
      </c>
      <c r="Z238" t="s">
        <v>1243</v>
      </c>
      <c r="AA238" t="s">
        <v>25</v>
      </c>
      <c r="AC238" t="s">
        <v>22</v>
      </c>
      <c r="AD238" t="s">
        <v>1243</v>
      </c>
      <c r="AE238">
        <v>8.3163233581504253E-5</v>
      </c>
      <c r="AG238" t="s">
        <v>97</v>
      </c>
      <c r="AH238" t="s">
        <v>1243</v>
      </c>
      <c r="AI238">
        <v>0</v>
      </c>
    </row>
    <row r="239" spans="5:35" x14ac:dyDescent="0.45">
      <c r="E239" t="s">
        <v>940</v>
      </c>
      <c r="G239" t="s">
        <v>153</v>
      </c>
      <c r="I239" t="s">
        <v>236</v>
      </c>
      <c r="J239" t="s">
        <v>1244</v>
      </c>
      <c r="K239">
        <v>0</v>
      </c>
      <c r="L239" t="s">
        <v>238</v>
      </c>
      <c r="N239" t="s">
        <v>346</v>
      </c>
      <c r="O239" t="s">
        <v>1244</v>
      </c>
      <c r="P239">
        <v>2.6746012852020203E-5</v>
      </c>
      <c r="Q239" t="s">
        <v>238</v>
      </c>
      <c r="S239" t="s">
        <v>347</v>
      </c>
      <c r="T239" t="s">
        <v>1244</v>
      </c>
      <c r="U239">
        <v>0</v>
      </c>
      <c r="V239" t="s">
        <v>238</v>
      </c>
      <c r="X239">
        <v>1.1415525114155251E-4</v>
      </c>
      <c r="Y239">
        <v>2.1215059377304864E-5</v>
      </c>
      <c r="Z239" t="s">
        <v>1244</v>
      </c>
      <c r="AA239" t="s">
        <v>25</v>
      </c>
      <c r="AC239" t="s">
        <v>22</v>
      </c>
      <c r="AD239" t="s">
        <v>1244</v>
      </c>
      <c r="AE239">
        <v>9.3971741756754243E-5</v>
      </c>
      <c r="AG239" t="s">
        <v>97</v>
      </c>
      <c r="AH239" t="s">
        <v>1244</v>
      </c>
      <c r="AI239">
        <v>0</v>
      </c>
    </row>
    <row r="240" spans="5:35" x14ac:dyDescent="0.45">
      <c r="E240" t="s">
        <v>941</v>
      </c>
      <c r="G240" t="s">
        <v>153</v>
      </c>
      <c r="I240" t="s">
        <v>236</v>
      </c>
      <c r="J240" t="s">
        <v>1245</v>
      </c>
      <c r="K240">
        <v>0</v>
      </c>
      <c r="L240" t="s">
        <v>238</v>
      </c>
      <c r="N240" t="s">
        <v>346</v>
      </c>
      <c r="O240" t="s">
        <v>1245</v>
      </c>
      <c r="P240">
        <v>3.0332586615870971E-5</v>
      </c>
      <c r="Q240" t="s">
        <v>238</v>
      </c>
      <c r="S240" t="s">
        <v>347</v>
      </c>
      <c r="T240" t="s">
        <v>1245</v>
      </c>
      <c r="U240">
        <v>0</v>
      </c>
      <c r="V240" t="s">
        <v>238</v>
      </c>
      <c r="X240">
        <v>1.1415525114155251E-4</v>
      </c>
      <c r="Y240">
        <v>5.7678442682047593E-5</v>
      </c>
      <c r="Z240" t="s">
        <v>1245</v>
      </c>
      <c r="AA240" t="s">
        <v>25</v>
      </c>
      <c r="AC240" t="s">
        <v>22</v>
      </c>
      <c r="AD240" t="s">
        <v>1245</v>
      </c>
      <c r="AE240">
        <v>1.0486291538649942E-4</v>
      </c>
      <c r="AG240" t="s">
        <v>97</v>
      </c>
      <c r="AH240" t="s">
        <v>1245</v>
      </c>
      <c r="AI240">
        <v>0</v>
      </c>
    </row>
    <row r="241" spans="5:35" x14ac:dyDescent="0.45">
      <c r="E241" t="s">
        <v>942</v>
      </c>
      <c r="G241" t="s">
        <v>153</v>
      </c>
      <c r="I241" t="s">
        <v>236</v>
      </c>
      <c r="J241" t="s">
        <v>1246</v>
      </c>
      <c r="K241">
        <v>0</v>
      </c>
      <c r="L241" t="s">
        <v>238</v>
      </c>
      <c r="N241" t="s">
        <v>346</v>
      </c>
      <c r="O241" t="s">
        <v>1246</v>
      </c>
      <c r="P241">
        <v>3.8674062244426311E-5</v>
      </c>
      <c r="Q241" t="s">
        <v>238</v>
      </c>
      <c r="S241" t="s">
        <v>347</v>
      </c>
      <c r="T241" t="s">
        <v>1246</v>
      </c>
      <c r="U241">
        <v>0</v>
      </c>
      <c r="V241" t="s">
        <v>238</v>
      </c>
      <c r="X241">
        <v>1.1415525114155251E-4</v>
      </c>
      <c r="Y241">
        <v>1.6905750441289813E-4</v>
      </c>
      <c r="Z241" t="s">
        <v>1246</v>
      </c>
      <c r="AA241" t="s">
        <v>25</v>
      </c>
      <c r="AC241" t="s">
        <v>22</v>
      </c>
      <c r="AD241" t="s">
        <v>1246</v>
      </c>
      <c r="AE241">
        <v>1.160640844706017E-4</v>
      </c>
      <c r="AG241" t="s">
        <v>97</v>
      </c>
      <c r="AH241" t="s">
        <v>1246</v>
      </c>
      <c r="AI241">
        <v>0</v>
      </c>
    </row>
    <row r="242" spans="5:35" x14ac:dyDescent="0.45">
      <c r="E242" t="s">
        <v>943</v>
      </c>
      <c r="G242" t="s">
        <v>153</v>
      </c>
      <c r="I242" t="s">
        <v>236</v>
      </c>
      <c r="J242" t="s">
        <v>1247</v>
      </c>
      <c r="K242">
        <v>1.053646105101E-4</v>
      </c>
      <c r="L242" t="s">
        <v>238</v>
      </c>
      <c r="N242" t="s">
        <v>346</v>
      </c>
      <c r="O242" t="s">
        <v>1247</v>
      </c>
      <c r="P242">
        <v>4.4266579755344392E-5</v>
      </c>
      <c r="Q242" t="s">
        <v>238</v>
      </c>
      <c r="S242" t="s">
        <v>347</v>
      </c>
      <c r="T242" t="s">
        <v>1247</v>
      </c>
      <c r="U242">
        <v>0</v>
      </c>
      <c r="V242" t="s">
        <v>238</v>
      </c>
      <c r="X242">
        <v>1.1415525114155251E-4</v>
      </c>
      <c r="Y242">
        <v>1.9060404909297337E-4</v>
      </c>
      <c r="Z242" t="s">
        <v>1247</v>
      </c>
      <c r="AA242" t="s">
        <v>25</v>
      </c>
      <c r="AC242" t="s">
        <v>22</v>
      </c>
      <c r="AD242" t="s">
        <v>1247</v>
      </c>
      <c r="AE242">
        <v>1.2441329537461892E-4</v>
      </c>
      <c r="AG242" t="s">
        <v>97</v>
      </c>
      <c r="AH242" t="s">
        <v>1247</v>
      </c>
      <c r="AI242">
        <v>0</v>
      </c>
    </row>
    <row r="243" spans="5:35" x14ac:dyDescent="0.45">
      <c r="E243" t="s">
        <v>944</v>
      </c>
      <c r="G243" t="s">
        <v>153</v>
      </c>
      <c r="I243" t="s">
        <v>236</v>
      </c>
      <c r="J243" t="s">
        <v>1248</v>
      </c>
      <c r="K243">
        <v>2.100780571815E-4</v>
      </c>
      <c r="L243" t="s">
        <v>238</v>
      </c>
      <c r="N243" t="s">
        <v>346</v>
      </c>
      <c r="O243" t="s">
        <v>1248</v>
      </c>
      <c r="P243">
        <v>3.0275761259981566E-5</v>
      </c>
      <c r="Q243" t="s">
        <v>238</v>
      </c>
      <c r="S243" t="s">
        <v>347</v>
      </c>
      <c r="T243" t="s">
        <v>1248</v>
      </c>
      <c r="U243">
        <v>0</v>
      </c>
      <c r="V243" t="s">
        <v>238</v>
      </c>
      <c r="X243">
        <v>1.1415525114155251E-4</v>
      </c>
      <c r="Y243">
        <v>1.4585353321897094E-4</v>
      </c>
      <c r="Z243" t="s">
        <v>1248</v>
      </c>
      <c r="AA243" t="s">
        <v>25</v>
      </c>
      <c r="AC243" t="s">
        <v>22</v>
      </c>
      <c r="AD243" t="s">
        <v>1248</v>
      </c>
      <c r="AE243">
        <v>1.2513661810145208E-4</v>
      </c>
      <c r="AG243" t="s">
        <v>97</v>
      </c>
      <c r="AH243" t="s">
        <v>1248</v>
      </c>
      <c r="AI243">
        <v>0</v>
      </c>
    </row>
    <row r="244" spans="5:35" x14ac:dyDescent="0.45">
      <c r="E244" t="s">
        <v>945</v>
      </c>
      <c r="G244" t="s">
        <v>153</v>
      </c>
      <c r="I244" t="s">
        <v>236</v>
      </c>
      <c r="J244" t="s">
        <v>1249</v>
      </c>
      <c r="K244">
        <v>2.8360123217759998E-4</v>
      </c>
      <c r="L244" t="s">
        <v>238</v>
      </c>
      <c r="N244" t="s">
        <v>346</v>
      </c>
      <c r="O244" t="s">
        <v>1249</v>
      </c>
      <c r="P244">
        <v>2.4798104627144255E-5</v>
      </c>
      <c r="Q244" t="s">
        <v>238</v>
      </c>
      <c r="S244" t="s">
        <v>347</v>
      </c>
      <c r="T244" t="s">
        <v>1249</v>
      </c>
      <c r="U244">
        <v>0</v>
      </c>
      <c r="V244" t="s">
        <v>238</v>
      </c>
      <c r="X244">
        <v>1.1415525114155251E-4</v>
      </c>
      <c r="Y244">
        <v>1.4452759200788939E-4</v>
      </c>
      <c r="Z244" t="s">
        <v>1249</v>
      </c>
      <c r="AA244" t="s">
        <v>25</v>
      </c>
      <c r="AC244" t="s">
        <v>22</v>
      </c>
      <c r="AD244" t="s">
        <v>1249</v>
      </c>
      <c r="AE244">
        <v>1.2399996810214282E-4</v>
      </c>
      <c r="AG244" t="s">
        <v>97</v>
      </c>
      <c r="AH244" t="s">
        <v>1249</v>
      </c>
      <c r="AI244">
        <v>0</v>
      </c>
    </row>
    <row r="245" spans="5:35" x14ac:dyDescent="0.45">
      <c r="E245" t="s">
        <v>946</v>
      </c>
      <c r="G245" t="s">
        <v>153</v>
      </c>
      <c r="I245" t="s">
        <v>236</v>
      </c>
      <c r="J245" t="s">
        <v>1250</v>
      </c>
      <c r="K245">
        <v>3.5421266472679999E-4</v>
      </c>
      <c r="L245" t="s">
        <v>238</v>
      </c>
      <c r="N245" t="s">
        <v>346</v>
      </c>
      <c r="O245" t="s">
        <v>1250</v>
      </c>
      <c r="P245">
        <v>1.47320349356644E-5</v>
      </c>
      <c r="Q245" t="s">
        <v>238</v>
      </c>
      <c r="S245" t="s">
        <v>347</v>
      </c>
      <c r="T245" t="s">
        <v>1250</v>
      </c>
      <c r="U245">
        <v>0</v>
      </c>
      <c r="V245" t="s">
        <v>238</v>
      </c>
      <c r="X245">
        <v>1.1415525114155251E-4</v>
      </c>
      <c r="Y245">
        <v>1.408812536774151E-4</v>
      </c>
      <c r="Z245" t="s">
        <v>1250</v>
      </c>
      <c r="AA245" t="s">
        <v>25</v>
      </c>
      <c r="AC245" t="s">
        <v>22</v>
      </c>
      <c r="AD245" t="s">
        <v>1250</v>
      </c>
      <c r="AE245">
        <v>1.2333864446618104E-4</v>
      </c>
      <c r="AG245" t="s">
        <v>97</v>
      </c>
      <c r="AH245" t="s">
        <v>1250</v>
      </c>
      <c r="AI245">
        <v>0</v>
      </c>
    </row>
    <row r="246" spans="5:35" x14ac:dyDescent="0.45">
      <c r="E246" t="s">
        <v>947</v>
      </c>
      <c r="G246" t="s">
        <v>153</v>
      </c>
      <c r="I246" t="s">
        <v>236</v>
      </c>
      <c r="J246" t="s">
        <v>1251</v>
      </c>
      <c r="K246">
        <v>3.5120343696170002E-4</v>
      </c>
      <c r="L246" t="s">
        <v>238</v>
      </c>
      <c r="N246" t="s">
        <v>346</v>
      </c>
      <c r="O246" t="s">
        <v>1251</v>
      </c>
      <c r="P246">
        <v>2.3841009213843875E-5</v>
      </c>
      <c r="Q246" t="s">
        <v>238</v>
      </c>
      <c r="S246" t="s">
        <v>347</v>
      </c>
      <c r="T246" t="s">
        <v>1251</v>
      </c>
      <c r="U246">
        <v>0</v>
      </c>
      <c r="V246" t="s">
        <v>238</v>
      </c>
      <c r="X246">
        <v>1.1415525114155251E-4</v>
      </c>
      <c r="Y246">
        <v>1.4054976837464471E-4</v>
      </c>
      <c r="Z246" t="s">
        <v>1251</v>
      </c>
      <c r="AA246" t="s">
        <v>25</v>
      </c>
      <c r="AC246" t="s">
        <v>22</v>
      </c>
      <c r="AD246" t="s">
        <v>1251</v>
      </c>
      <c r="AE246">
        <v>1.2176800083077186E-4</v>
      </c>
      <c r="AG246" t="s">
        <v>97</v>
      </c>
      <c r="AH246" t="s">
        <v>1251</v>
      </c>
      <c r="AI246">
        <v>0</v>
      </c>
    </row>
    <row r="247" spans="5:35" x14ac:dyDescent="0.45">
      <c r="E247" t="s">
        <v>948</v>
      </c>
      <c r="G247" t="s">
        <v>153</v>
      </c>
      <c r="I247" t="s">
        <v>236</v>
      </c>
      <c r="J247" t="s">
        <v>1252</v>
      </c>
      <c r="K247">
        <v>3.298870336684E-4</v>
      </c>
      <c r="L247" t="s">
        <v>238</v>
      </c>
      <c r="N247" t="s">
        <v>346</v>
      </c>
      <c r="O247" t="s">
        <v>1252</v>
      </c>
      <c r="P247">
        <v>2.5260675254988479E-5</v>
      </c>
      <c r="Q247" t="s">
        <v>238</v>
      </c>
      <c r="S247" t="s">
        <v>347</v>
      </c>
      <c r="T247" t="s">
        <v>1252</v>
      </c>
      <c r="U247">
        <v>0</v>
      </c>
      <c r="V247" t="s">
        <v>238</v>
      </c>
      <c r="X247">
        <v>1.1415525114155251E-4</v>
      </c>
      <c r="Y247">
        <v>1.4253868019126702E-4</v>
      </c>
      <c r="Z247" t="s">
        <v>1252</v>
      </c>
      <c r="AA247" t="s">
        <v>25</v>
      </c>
      <c r="AC247" t="s">
        <v>22</v>
      </c>
      <c r="AD247" t="s">
        <v>1252</v>
      </c>
      <c r="AE247">
        <v>1.2133400719467197E-4</v>
      </c>
      <c r="AG247" t="s">
        <v>97</v>
      </c>
      <c r="AH247" t="s">
        <v>1252</v>
      </c>
      <c r="AI247">
        <v>0</v>
      </c>
    </row>
    <row r="248" spans="5:35" x14ac:dyDescent="0.45">
      <c r="E248" t="s">
        <v>949</v>
      </c>
      <c r="G248" t="s">
        <v>153</v>
      </c>
      <c r="I248" t="s">
        <v>236</v>
      </c>
      <c r="J248" t="s">
        <v>1253</v>
      </c>
      <c r="K248">
        <v>3.6158180091240002E-4</v>
      </c>
      <c r="L248" t="s">
        <v>238</v>
      </c>
      <c r="N248" t="s">
        <v>346</v>
      </c>
      <c r="O248" t="s">
        <v>1253</v>
      </c>
      <c r="P248">
        <v>2.346775005223793E-5</v>
      </c>
      <c r="Q248" t="s">
        <v>238</v>
      </c>
      <c r="S248" t="s">
        <v>347</v>
      </c>
      <c r="T248" t="s">
        <v>1253</v>
      </c>
      <c r="U248">
        <v>0</v>
      </c>
      <c r="V248" t="s">
        <v>238</v>
      </c>
      <c r="X248">
        <v>1.1415525114155251E-4</v>
      </c>
      <c r="Y248">
        <v>1.4883690094390442E-4</v>
      </c>
      <c r="Z248" t="s">
        <v>1253</v>
      </c>
      <c r="AA248" t="s">
        <v>25</v>
      </c>
      <c r="AC248" t="s">
        <v>22</v>
      </c>
      <c r="AD248" t="s">
        <v>1253</v>
      </c>
      <c r="AE248">
        <v>1.2040402083160075E-4</v>
      </c>
      <c r="AG248" t="s">
        <v>97</v>
      </c>
      <c r="AH248" t="s">
        <v>1253</v>
      </c>
      <c r="AI248">
        <v>0</v>
      </c>
    </row>
    <row r="249" spans="5:35" x14ac:dyDescent="0.45">
      <c r="E249" t="s">
        <v>950</v>
      </c>
      <c r="G249" t="s">
        <v>153</v>
      </c>
      <c r="I249" t="s">
        <v>236</v>
      </c>
      <c r="J249" t="s">
        <v>1254</v>
      </c>
      <c r="K249">
        <v>3.7105395814590001E-4</v>
      </c>
      <c r="L249" t="s">
        <v>238</v>
      </c>
      <c r="N249" t="s">
        <v>346</v>
      </c>
      <c r="O249" t="s">
        <v>1254</v>
      </c>
      <c r="P249">
        <v>2.5755873091167564E-5</v>
      </c>
      <c r="Q249" t="s">
        <v>238</v>
      </c>
      <c r="S249" t="s">
        <v>347</v>
      </c>
      <c r="T249" t="s">
        <v>1254</v>
      </c>
      <c r="U249">
        <v>0</v>
      </c>
      <c r="V249" t="s">
        <v>238</v>
      </c>
      <c r="X249">
        <v>1.1415525114155251E-4</v>
      </c>
      <c r="Y249">
        <v>1.5049432745775637E-4</v>
      </c>
      <c r="Z249" t="s">
        <v>1254</v>
      </c>
      <c r="AA249" t="s">
        <v>25</v>
      </c>
      <c r="AC249" t="s">
        <v>22</v>
      </c>
      <c r="AD249" t="s">
        <v>1254</v>
      </c>
      <c r="AE249">
        <v>1.1932936992316287E-4</v>
      </c>
      <c r="AG249" t="s">
        <v>97</v>
      </c>
      <c r="AH249" t="s">
        <v>1254</v>
      </c>
      <c r="AI249">
        <v>0</v>
      </c>
    </row>
    <row r="250" spans="5:35" x14ac:dyDescent="0.45">
      <c r="E250" t="s">
        <v>951</v>
      </c>
      <c r="G250" t="s">
        <v>153</v>
      </c>
      <c r="I250" t="s">
        <v>236</v>
      </c>
      <c r="J250" t="s">
        <v>1255</v>
      </c>
      <c r="K250">
        <v>3.3050308347599999E-4</v>
      </c>
      <c r="L250" t="s">
        <v>238</v>
      </c>
      <c r="N250" t="s">
        <v>346</v>
      </c>
      <c r="O250" t="s">
        <v>1255</v>
      </c>
      <c r="P250">
        <v>3.6212774618966211E-5</v>
      </c>
      <c r="Q250" t="s">
        <v>238</v>
      </c>
      <c r="S250" t="s">
        <v>347</v>
      </c>
      <c r="T250" t="s">
        <v>1255</v>
      </c>
      <c r="U250">
        <v>0</v>
      </c>
      <c r="V250" t="s">
        <v>238</v>
      </c>
      <c r="X250">
        <v>1.1415525114155251E-4</v>
      </c>
      <c r="Y250">
        <v>1.7237235744060203E-4</v>
      </c>
      <c r="Z250" t="s">
        <v>1255</v>
      </c>
      <c r="AA250" t="s">
        <v>25</v>
      </c>
      <c r="AC250" t="s">
        <v>22</v>
      </c>
      <c r="AD250" t="s">
        <v>1255</v>
      </c>
      <c r="AE250">
        <v>1.1891604265068679E-4</v>
      </c>
      <c r="AG250" t="s">
        <v>97</v>
      </c>
      <c r="AH250" t="s">
        <v>1255</v>
      </c>
      <c r="AI250">
        <v>0</v>
      </c>
    </row>
    <row r="251" spans="5:35" x14ac:dyDescent="0.45">
      <c r="E251" t="s">
        <v>952</v>
      </c>
      <c r="G251" t="s">
        <v>153</v>
      </c>
      <c r="I251" t="s">
        <v>236</v>
      </c>
      <c r="J251" t="s">
        <v>1256</v>
      </c>
      <c r="K251">
        <v>2.6610610526799999E-4</v>
      </c>
      <c r="L251" t="s">
        <v>238</v>
      </c>
      <c r="N251" t="s">
        <v>346</v>
      </c>
      <c r="O251" t="s">
        <v>1256</v>
      </c>
      <c r="P251">
        <v>6.9541945920794605E-5</v>
      </c>
      <c r="Q251" t="s">
        <v>238</v>
      </c>
      <c r="S251" t="s">
        <v>347</v>
      </c>
      <c r="T251" t="s">
        <v>1256</v>
      </c>
      <c r="U251">
        <v>0</v>
      </c>
      <c r="V251" t="s">
        <v>238</v>
      </c>
      <c r="X251">
        <v>1.1415525114155251E-4</v>
      </c>
      <c r="Y251">
        <v>2.2209515285616027E-4</v>
      </c>
      <c r="Z251" t="s">
        <v>1256</v>
      </c>
      <c r="AA251" t="s">
        <v>25</v>
      </c>
      <c r="AC251" t="s">
        <v>22</v>
      </c>
      <c r="AD251" t="s">
        <v>1256</v>
      </c>
      <c r="AE251">
        <v>1.1877137810532014E-4</v>
      </c>
      <c r="AG251" t="s">
        <v>97</v>
      </c>
      <c r="AH251" t="s">
        <v>1256</v>
      </c>
      <c r="AI251">
        <v>0</v>
      </c>
    </row>
    <row r="252" spans="5:35" x14ac:dyDescent="0.45">
      <c r="E252" t="s">
        <v>953</v>
      </c>
      <c r="G252" t="s">
        <v>153</v>
      </c>
      <c r="I252" t="s">
        <v>236</v>
      </c>
      <c r="J252" t="s">
        <v>1257</v>
      </c>
      <c r="K252">
        <v>1.2674550908270001E-4</v>
      </c>
      <c r="L252" t="s">
        <v>238</v>
      </c>
      <c r="N252" t="s">
        <v>346</v>
      </c>
      <c r="O252" t="s">
        <v>1257</v>
      </c>
      <c r="P252">
        <v>1.2408745443360001E-4</v>
      </c>
      <c r="Q252" t="s">
        <v>238</v>
      </c>
      <c r="S252" t="s">
        <v>347</v>
      </c>
      <c r="T252" t="s">
        <v>1257</v>
      </c>
      <c r="U252">
        <v>0</v>
      </c>
      <c r="V252" t="s">
        <v>238</v>
      </c>
      <c r="X252">
        <v>1.1415525114155251E-4</v>
      </c>
      <c r="Y252">
        <v>2.2209515285616027E-4</v>
      </c>
      <c r="Z252" t="s">
        <v>1257</v>
      </c>
      <c r="AA252" t="s">
        <v>25</v>
      </c>
      <c r="AC252" t="s">
        <v>22</v>
      </c>
      <c r="AD252" t="s">
        <v>1257</v>
      </c>
      <c r="AE252">
        <v>1.1922603810504385E-4</v>
      </c>
      <c r="AG252" t="s">
        <v>97</v>
      </c>
      <c r="AH252" t="s">
        <v>1257</v>
      </c>
      <c r="AI252">
        <v>0</v>
      </c>
    </row>
    <row r="253" spans="5:35" x14ac:dyDescent="0.45">
      <c r="E253" t="s">
        <v>954</v>
      </c>
      <c r="G253" t="s">
        <v>153</v>
      </c>
      <c r="I253" t="s">
        <v>236</v>
      </c>
      <c r="J253" t="s">
        <v>1258</v>
      </c>
      <c r="K253">
        <v>0</v>
      </c>
      <c r="L253" t="s">
        <v>238</v>
      </c>
      <c r="N253" t="s">
        <v>346</v>
      </c>
      <c r="O253" t="s">
        <v>1258</v>
      </c>
      <c r="P253">
        <v>1.4480127405339999E-4</v>
      </c>
      <c r="Q253" t="s">
        <v>238</v>
      </c>
      <c r="S253" t="s">
        <v>347</v>
      </c>
      <c r="T253" t="s">
        <v>1258</v>
      </c>
      <c r="U253">
        <v>0</v>
      </c>
      <c r="V253" t="s">
        <v>238</v>
      </c>
      <c r="X253">
        <v>1.1415525114155251E-4</v>
      </c>
      <c r="Y253">
        <v>1.7237235744060203E-4</v>
      </c>
      <c r="Z253" t="s">
        <v>1258</v>
      </c>
      <c r="AA253" t="s">
        <v>25</v>
      </c>
      <c r="AC253" t="s">
        <v>22</v>
      </c>
      <c r="AD253" t="s">
        <v>1258</v>
      </c>
      <c r="AE253">
        <v>1.1724206719715858E-4</v>
      </c>
      <c r="AG253" t="s">
        <v>97</v>
      </c>
      <c r="AH253" t="s">
        <v>1258</v>
      </c>
      <c r="AI253">
        <v>0</v>
      </c>
    </row>
    <row r="254" spans="5:35" x14ac:dyDescent="0.45">
      <c r="E254" t="s">
        <v>955</v>
      </c>
      <c r="G254" t="s">
        <v>153</v>
      </c>
      <c r="I254" t="s">
        <v>236</v>
      </c>
      <c r="J254" t="s">
        <v>1259</v>
      </c>
      <c r="K254">
        <v>0</v>
      </c>
      <c r="L254" t="s">
        <v>238</v>
      </c>
      <c r="N254" t="s">
        <v>346</v>
      </c>
      <c r="O254" t="s">
        <v>1259</v>
      </c>
      <c r="P254">
        <v>1.361551822417E-4</v>
      </c>
      <c r="Q254" t="s">
        <v>238</v>
      </c>
      <c r="S254" t="s">
        <v>347</v>
      </c>
      <c r="T254" t="s">
        <v>1259</v>
      </c>
      <c r="U254">
        <v>0</v>
      </c>
      <c r="V254" t="s">
        <v>238</v>
      </c>
      <c r="X254">
        <v>1.1415525114155251E-4</v>
      </c>
      <c r="Y254">
        <v>1.5579809230208258E-4</v>
      </c>
      <c r="Z254" t="s">
        <v>1259</v>
      </c>
      <c r="AA254" t="s">
        <v>25</v>
      </c>
      <c r="AC254" t="s">
        <v>22</v>
      </c>
      <c r="AD254" t="s">
        <v>1259</v>
      </c>
      <c r="AE254">
        <v>1.1585742083436365E-4</v>
      </c>
      <c r="AG254" t="s">
        <v>97</v>
      </c>
      <c r="AH254" t="s">
        <v>1259</v>
      </c>
      <c r="AI254">
        <v>0</v>
      </c>
    </row>
    <row r="255" spans="5:35" x14ac:dyDescent="0.45">
      <c r="E255" t="s">
        <v>956</v>
      </c>
      <c r="G255" t="s">
        <v>153</v>
      </c>
      <c r="I255" t="s">
        <v>236</v>
      </c>
      <c r="J255" t="s">
        <v>1260</v>
      </c>
      <c r="K255">
        <v>0</v>
      </c>
      <c r="L255" t="s">
        <v>238</v>
      </c>
      <c r="N255" t="s">
        <v>346</v>
      </c>
      <c r="O255" t="s">
        <v>1260</v>
      </c>
      <c r="P255">
        <v>1.167254483196E-4</v>
      </c>
      <c r="Q255" t="s">
        <v>238</v>
      </c>
      <c r="S255" t="s">
        <v>347</v>
      </c>
      <c r="T255" t="s">
        <v>1260</v>
      </c>
      <c r="U255">
        <v>0</v>
      </c>
      <c r="V255" t="s">
        <v>238</v>
      </c>
      <c r="X255">
        <v>1.1415525114155251E-4</v>
      </c>
      <c r="Y255">
        <v>1.093901499142282E-4</v>
      </c>
      <c r="Z255" t="s">
        <v>1260</v>
      </c>
      <c r="AA255" t="s">
        <v>25</v>
      </c>
      <c r="AC255" t="s">
        <v>22</v>
      </c>
      <c r="AD255" t="s">
        <v>1260</v>
      </c>
      <c r="AE255">
        <v>1.0847952902066529E-4</v>
      </c>
      <c r="AG255" t="s">
        <v>97</v>
      </c>
      <c r="AH255" t="s">
        <v>1260</v>
      </c>
      <c r="AI255">
        <v>0</v>
      </c>
    </row>
    <row r="256" spans="5:35" x14ac:dyDescent="0.45">
      <c r="E256" t="s">
        <v>957</v>
      </c>
      <c r="G256" t="s">
        <v>153</v>
      </c>
      <c r="I256" t="s">
        <v>236</v>
      </c>
      <c r="J256" t="s">
        <v>1261</v>
      </c>
      <c r="K256">
        <v>0</v>
      </c>
      <c r="L256" t="s">
        <v>238</v>
      </c>
      <c r="N256" t="s">
        <v>346</v>
      </c>
      <c r="O256" t="s">
        <v>1261</v>
      </c>
      <c r="P256">
        <v>9.8852524284664966E-5</v>
      </c>
      <c r="Q256" t="s">
        <v>238</v>
      </c>
      <c r="S256" t="s">
        <v>347</v>
      </c>
      <c r="T256" t="s">
        <v>1261</v>
      </c>
      <c r="U256">
        <v>0</v>
      </c>
      <c r="V256" t="s">
        <v>238</v>
      </c>
      <c r="X256">
        <v>1.1415525114155251E-4</v>
      </c>
      <c r="Y256">
        <v>7.9556472664893237E-5</v>
      </c>
      <c r="Z256" t="s">
        <v>1261</v>
      </c>
      <c r="AA256" t="s">
        <v>25</v>
      </c>
      <c r="AC256" t="s">
        <v>22</v>
      </c>
      <c r="AD256" t="s">
        <v>1261</v>
      </c>
      <c r="AE256">
        <v>1.0312694084209981E-4</v>
      </c>
      <c r="AG256" t="s">
        <v>97</v>
      </c>
      <c r="AH256" t="s">
        <v>1261</v>
      </c>
      <c r="AI256">
        <v>0</v>
      </c>
    </row>
    <row r="257" spans="5:35" x14ac:dyDescent="0.45">
      <c r="E257" t="s">
        <v>958</v>
      </c>
      <c r="G257" t="s">
        <v>153</v>
      </c>
      <c r="I257" t="s">
        <v>236</v>
      </c>
      <c r="J257" t="s">
        <v>1262</v>
      </c>
      <c r="K257">
        <v>0</v>
      </c>
      <c r="L257" t="s">
        <v>238</v>
      </c>
      <c r="N257" t="s">
        <v>346</v>
      </c>
      <c r="O257" t="s">
        <v>1262</v>
      </c>
      <c r="P257">
        <v>1.208913698801E-4</v>
      </c>
      <c r="Q257" t="s">
        <v>238</v>
      </c>
      <c r="S257" t="s">
        <v>347</v>
      </c>
      <c r="T257" t="s">
        <v>1262</v>
      </c>
      <c r="U257">
        <v>0</v>
      </c>
      <c r="V257" t="s">
        <v>238</v>
      </c>
      <c r="X257">
        <v>1.1415525114155251E-4</v>
      </c>
      <c r="Y257">
        <v>5.6352501470966035E-5</v>
      </c>
      <c r="Z257" t="s">
        <v>1262</v>
      </c>
      <c r="AA257" t="s">
        <v>25</v>
      </c>
      <c r="AC257" t="s">
        <v>22</v>
      </c>
      <c r="AD257" t="s">
        <v>1262</v>
      </c>
      <c r="AE257">
        <v>9.3310418120792478E-5</v>
      </c>
      <c r="AG257" t="s">
        <v>97</v>
      </c>
      <c r="AH257" t="s">
        <v>1262</v>
      </c>
      <c r="AI257">
        <v>0</v>
      </c>
    </row>
    <row r="258" spans="5:35" x14ac:dyDescent="0.45">
      <c r="E258" t="s">
        <v>959</v>
      </c>
      <c r="G258" t="s">
        <v>153</v>
      </c>
      <c r="I258" t="s">
        <v>236</v>
      </c>
      <c r="J258" t="s">
        <v>1263</v>
      </c>
      <c r="K258">
        <v>0</v>
      </c>
      <c r="L258" t="s">
        <v>238</v>
      </c>
      <c r="N258" t="s">
        <v>346</v>
      </c>
      <c r="O258" t="s">
        <v>1263</v>
      </c>
      <c r="P258">
        <v>9.2102605383103314E-5</v>
      </c>
      <c r="Q258" t="s">
        <v>238</v>
      </c>
      <c r="S258" t="s">
        <v>347</v>
      </c>
      <c r="T258" t="s">
        <v>1263</v>
      </c>
      <c r="U258">
        <v>0</v>
      </c>
      <c r="V258" t="s">
        <v>238</v>
      </c>
      <c r="X258">
        <v>1.1415525114155251E-4</v>
      </c>
      <c r="Y258">
        <v>2.9833677249334962E-5</v>
      </c>
      <c r="Z258" t="s">
        <v>1263</v>
      </c>
      <c r="AA258" t="s">
        <v>25</v>
      </c>
      <c r="AC258" t="s">
        <v>22</v>
      </c>
      <c r="AD258" t="s">
        <v>1263</v>
      </c>
      <c r="AE258">
        <v>8.6759180852046298E-5</v>
      </c>
      <c r="AG258" t="s">
        <v>97</v>
      </c>
      <c r="AH258" t="s">
        <v>1263</v>
      </c>
      <c r="AI258">
        <v>0</v>
      </c>
    </row>
    <row r="259" spans="5:35" x14ac:dyDescent="0.45">
      <c r="E259" t="s">
        <v>960</v>
      </c>
      <c r="G259" t="s">
        <v>153</v>
      </c>
      <c r="I259" t="s">
        <v>236</v>
      </c>
      <c r="J259" t="s">
        <v>1264</v>
      </c>
      <c r="K259">
        <v>0</v>
      </c>
      <c r="L259" t="s">
        <v>238</v>
      </c>
      <c r="N259" t="s">
        <v>346</v>
      </c>
      <c r="O259" t="s">
        <v>1264</v>
      </c>
      <c r="P259">
        <v>7.7679280702259857E-5</v>
      </c>
      <c r="Q259" t="s">
        <v>238</v>
      </c>
      <c r="S259" t="s">
        <v>347</v>
      </c>
      <c r="T259" t="s">
        <v>1264</v>
      </c>
      <c r="U259">
        <v>0</v>
      </c>
      <c r="V259" t="s">
        <v>238</v>
      </c>
      <c r="X259">
        <v>1.1415525114155251E-4</v>
      </c>
      <c r="Y259">
        <v>2.1546544680075254E-5</v>
      </c>
      <c r="Z259" t="s">
        <v>1264</v>
      </c>
      <c r="AA259" t="s">
        <v>25</v>
      </c>
      <c r="AC259" t="s">
        <v>22</v>
      </c>
      <c r="AD259" t="s">
        <v>1264</v>
      </c>
      <c r="AE259">
        <v>8.0517939037657205E-5</v>
      </c>
      <c r="AG259" t="s">
        <v>97</v>
      </c>
      <c r="AH259" t="s">
        <v>1264</v>
      </c>
      <c r="AI259">
        <v>0</v>
      </c>
    </row>
    <row r="260" spans="5:35" x14ac:dyDescent="0.45">
      <c r="E260" t="s">
        <v>961</v>
      </c>
      <c r="G260" t="s">
        <v>153</v>
      </c>
      <c r="I260" t="s">
        <v>236</v>
      </c>
      <c r="J260" t="s">
        <v>1265</v>
      </c>
      <c r="K260">
        <v>0</v>
      </c>
      <c r="L260" t="s">
        <v>238</v>
      </c>
      <c r="N260" t="s">
        <v>346</v>
      </c>
      <c r="O260" t="s">
        <v>1265</v>
      </c>
      <c r="P260">
        <v>6.6859434311781829E-5</v>
      </c>
      <c r="Q260" t="s">
        <v>238</v>
      </c>
      <c r="S260" t="s">
        <v>347</v>
      </c>
      <c r="T260" t="s">
        <v>1265</v>
      </c>
      <c r="U260">
        <v>0</v>
      </c>
      <c r="V260" t="s">
        <v>238</v>
      </c>
      <c r="X260">
        <v>1.1415525114155251E-4</v>
      </c>
      <c r="Y260">
        <v>1.4916838624667481E-5</v>
      </c>
      <c r="Z260" t="s">
        <v>1265</v>
      </c>
      <c r="AA260" t="s">
        <v>25</v>
      </c>
      <c r="AC260" t="s">
        <v>22</v>
      </c>
      <c r="AD260" t="s">
        <v>1265</v>
      </c>
      <c r="AE260">
        <v>7.9608619038209786E-5</v>
      </c>
      <c r="AG260" t="s">
        <v>97</v>
      </c>
      <c r="AH260" t="s">
        <v>1265</v>
      </c>
      <c r="AI260">
        <v>0</v>
      </c>
    </row>
    <row r="261" spans="5:35" x14ac:dyDescent="0.45">
      <c r="E261" t="s">
        <v>962</v>
      </c>
      <c r="G261" t="s">
        <v>153</v>
      </c>
      <c r="I261" t="s">
        <v>236</v>
      </c>
      <c r="J261" t="s">
        <v>1266</v>
      </c>
      <c r="K261">
        <v>0</v>
      </c>
      <c r="L261" t="s">
        <v>238</v>
      </c>
      <c r="N261" t="s">
        <v>346</v>
      </c>
      <c r="O261" t="s">
        <v>1266</v>
      </c>
      <c r="P261">
        <v>5.9733481250220005E-5</v>
      </c>
      <c r="Q261" t="s">
        <v>238</v>
      </c>
      <c r="S261" t="s">
        <v>347</v>
      </c>
      <c r="T261" t="s">
        <v>1266</v>
      </c>
      <c r="U261">
        <v>0</v>
      </c>
      <c r="V261" t="s">
        <v>238</v>
      </c>
      <c r="X261">
        <v>1.1415525114155251E-4</v>
      </c>
      <c r="Y261">
        <v>1.6574265138519424E-5</v>
      </c>
      <c r="Z261" t="s">
        <v>1266</v>
      </c>
      <c r="AA261" t="s">
        <v>25</v>
      </c>
      <c r="AC261" t="s">
        <v>22</v>
      </c>
      <c r="AD261" t="s">
        <v>1266</v>
      </c>
      <c r="AE261">
        <v>7.9794616310824019E-5</v>
      </c>
      <c r="AG261" t="s">
        <v>97</v>
      </c>
      <c r="AH261" t="s">
        <v>1266</v>
      </c>
      <c r="AI261">
        <v>0</v>
      </c>
    </row>
    <row r="262" spans="5:35" x14ac:dyDescent="0.45">
      <c r="E262" t="s">
        <v>963</v>
      </c>
      <c r="G262" t="s">
        <v>153</v>
      </c>
      <c r="I262" t="s">
        <v>236</v>
      </c>
      <c r="J262" t="s">
        <v>1267</v>
      </c>
      <c r="K262">
        <v>0</v>
      </c>
      <c r="L262" t="s">
        <v>238</v>
      </c>
      <c r="N262" t="s">
        <v>346</v>
      </c>
      <c r="O262" t="s">
        <v>1267</v>
      </c>
      <c r="P262">
        <v>5.7264155480701128E-5</v>
      </c>
      <c r="Q262" t="s">
        <v>238</v>
      </c>
      <c r="S262" t="s">
        <v>347</v>
      </c>
      <c r="T262" t="s">
        <v>1267</v>
      </c>
      <c r="U262">
        <v>0</v>
      </c>
      <c r="V262" t="s">
        <v>238</v>
      </c>
      <c r="X262">
        <v>1.1415525114155251E-4</v>
      </c>
      <c r="Y262">
        <v>1.4585353321897093E-5</v>
      </c>
      <c r="Z262" t="s">
        <v>1267</v>
      </c>
      <c r="AA262" t="s">
        <v>25</v>
      </c>
      <c r="AC262" t="s">
        <v>22</v>
      </c>
      <c r="AD262" t="s">
        <v>1267</v>
      </c>
      <c r="AE262">
        <v>8.316323358150424E-5</v>
      </c>
      <c r="AG262" t="s">
        <v>97</v>
      </c>
      <c r="AH262" t="s">
        <v>1267</v>
      </c>
      <c r="AI262">
        <v>0</v>
      </c>
    </row>
    <row r="263" spans="5:35" x14ac:dyDescent="0.45">
      <c r="E263" t="s">
        <v>964</v>
      </c>
      <c r="G263" t="s">
        <v>153</v>
      </c>
      <c r="I263" t="s">
        <v>236</v>
      </c>
      <c r="J263" t="s">
        <v>1268</v>
      </c>
      <c r="K263">
        <v>0</v>
      </c>
      <c r="L263" t="s">
        <v>238</v>
      </c>
      <c r="N263" t="s">
        <v>346</v>
      </c>
      <c r="O263" t="s">
        <v>1268</v>
      </c>
      <c r="P263">
        <v>5.2409374470778211E-5</v>
      </c>
      <c r="Q263" t="s">
        <v>238</v>
      </c>
      <c r="S263" t="s">
        <v>347</v>
      </c>
      <c r="T263" t="s">
        <v>1268</v>
      </c>
      <c r="U263">
        <v>0</v>
      </c>
      <c r="V263" t="s">
        <v>238</v>
      </c>
      <c r="X263">
        <v>1.1415525114155251E-4</v>
      </c>
      <c r="Y263">
        <v>2.1215059377304864E-5</v>
      </c>
      <c r="Z263" t="s">
        <v>1268</v>
      </c>
      <c r="AA263" t="s">
        <v>25</v>
      </c>
      <c r="AC263" t="s">
        <v>22</v>
      </c>
      <c r="AD263" t="s">
        <v>1268</v>
      </c>
      <c r="AE263">
        <v>9.4033740847625637E-5</v>
      </c>
      <c r="AG263" t="s">
        <v>97</v>
      </c>
      <c r="AH263" t="s">
        <v>1268</v>
      </c>
      <c r="AI263">
        <v>0</v>
      </c>
    </row>
    <row r="264" spans="5:35" x14ac:dyDescent="0.45">
      <c r="E264" t="s">
        <v>965</v>
      </c>
      <c r="G264" t="s">
        <v>153</v>
      </c>
      <c r="I264" t="s">
        <v>236</v>
      </c>
      <c r="J264" t="s">
        <v>1269</v>
      </c>
      <c r="K264">
        <v>0</v>
      </c>
      <c r="L264" t="s">
        <v>238</v>
      </c>
      <c r="N264" t="s">
        <v>346</v>
      </c>
      <c r="O264" t="s">
        <v>1269</v>
      </c>
      <c r="P264">
        <v>4.9007808333064201E-5</v>
      </c>
      <c r="Q264" t="s">
        <v>238</v>
      </c>
      <c r="S264" t="s">
        <v>347</v>
      </c>
      <c r="T264" t="s">
        <v>1269</v>
      </c>
      <c r="U264">
        <v>0</v>
      </c>
      <c r="V264" t="s">
        <v>238</v>
      </c>
      <c r="X264">
        <v>1.1415525114155251E-4</v>
      </c>
      <c r="Y264">
        <v>5.7678442682047593E-5</v>
      </c>
      <c r="Z264" t="s">
        <v>1269</v>
      </c>
      <c r="AA264" t="s">
        <v>25</v>
      </c>
      <c r="AC264" t="s">
        <v>22</v>
      </c>
      <c r="AD264" t="s">
        <v>1269</v>
      </c>
      <c r="AE264">
        <v>1.0490424811374703E-4</v>
      </c>
      <c r="AG264" t="s">
        <v>97</v>
      </c>
      <c r="AH264" t="s">
        <v>1269</v>
      </c>
      <c r="AI264">
        <v>0</v>
      </c>
    </row>
    <row r="265" spans="5:35" x14ac:dyDescent="0.45">
      <c r="E265" t="s">
        <v>966</v>
      </c>
      <c r="G265" t="s">
        <v>153</v>
      </c>
      <c r="I265" t="s">
        <v>236</v>
      </c>
      <c r="J265" t="s">
        <v>1270</v>
      </c>
      <c r="K265">
        <v>0</v>
      </c>
      <c r="L265" t="s">
        <v>238</v>
      </c>
      <c r="N265" t="s">
        <v>346</v>
      </c>
      <c r="O265" t="s">
        <v>1270</v>
      </c>
      <c r="P265">
        <v>4.1780145059559521E-5</v>
      </c>
      <c r="Q265" t="s">
        <v>238</v>
      </c>
      <c r="S265" t="s">
        <v>347</v>
      </c>
      <c r="T265" t="s">
        <v>1270</v>
      </c>
      <c r="U265">
        <v>0</v>
      </c>
      <c r="V265" t="s">
        <v>238</v>
      </c>
      <c r="X265">
        <v>1.1415525114155251E-4</v>
      </c>
      <c r="Y265">
        <v>1.6905750441289813E-4</v>
      </c>
      <c r="Z265" t="s">
        <v>1270</v>
      </c>
      <c r="AA265" t="s">
        <v>25</v>
      </c>
      <c r="AC265" t="s">
        <v>22</v>
      </c>
      <c r="AD265" t="s">
        <v>1270</v>
      </c>
      <c r="AE265">
        <v>1.1666340901569205E-4</v>
      </c>
      <c r="AG265" t="s">
        <v>97</v>
      </c>
      <c r="AH265" t="s">
        <v>1270</v>
      </c>
      <c r="AI265">
        <v>0</v>
      </c>
    </row>
    <row r="266" spans="5:35" x14ac:dyDescent="0.45">
      <c r="E266" t="s">
        <v>967</v>
      </c>
      <c r="G266" t="s">
        <v>153</v>
      </c>
      <c r="I266" t="s">
        <v>236</v>
      </c>
      <c r="J266" t="s">
        <v>1271</v>
      </c>
      <c r="K266">
        <v>1.169554200536E-4</v>
      </c>
      <c r="L266" t="s">
        <v>238</v>
      </c>
      <c r="N266" t="s">
        <v>346</v>
      </c>
      <c r="O266" t="s">
        <v>1271</v>
      </c>
      <c r="P266">
        <v>4.8310048238534393E-5</v>
      </c>
      <c r="Q266" t="s">
        <v>238</v>
      </c>
      <c r="S266" t="s">
        <v>347</v>
      </c>
      <c r="T266" t="s">
        <v>1271</v>
      </c>
      <c r="U266">
        <v>0</v>
      </c>
      <c r="V266" t="s">
        <v>238</v>
      </c>
      <c r="X266">
        <v>1.1415525114155251E-4</v>
      </c>
      <c r="Y266">
        <v>1.9060404909297337E-4</v>
      </c>
      <c r="Z266" t="s">
        <v>1271</v>
      </c>
      <c r="AA266" t="s">
        <v>25</v>
      </c>
      <c r="AC266" t="s">
        <v>22</v>
      </c>
      <c r="AD266" t="s">
        <v>1271</v>
      </c>
      <c r="AE266">
        <v>1.2441329537461892E-4</v>
      </c>
      <c r="AG266" t="s">
        <v>97</v>
      </c>
      <c r="AH266" t="s">
        <v>1271</v>
      </c>
      <c r="AI266">
        <v>0</v>
      </c>
    </row>
    <row r="267" spans="5:35" x14ac:dyDescent="0.45">
      <c r="E267" t="s">
        <v>968</v>
      </c>
      <c r="G267" t="s">
        <v>153</v>
      </c>
      <c r="I267" t="s">
        <v>236</v>
      </c>
      <c r="J267" t="s">
        <v>1272</v>
      </c>
      <c r="K267">
        <v>2.141801828602E-4</v>
      </c>
      <c r="L267" t="s">
        <v>238</v>
      </c>
      <c r="N267" t="s">
        <v>346</v>
      </c>
      <c r="O267" t="s">
        <v>1272</v>
      </c>
      <c r="P267">
        <v>5.7730183325119277E-5</v>
      </c>
      <c r="Q267" t="s">
        <v>238</v>
      </c>
      <c r="S267" t="s">
        <v>347</v>
      </c>
      <c r="T267" t="s">
        <v>1272</v>
      </c>
      <c r="U267">
        <v>0</v>
      </c>
      <c r="V267" t="s">
        <v>238</v>
      </c>
      <c r="X267">
        <v>1.1415525114155251E-4</v>
      </c>
      <c r="Y267">
        <v>1.4585353321897094E-4</v>
      </c>
      <c r="Z267" t="s">
        <v>1272</v>
      </c>
      <c r="AA267" t="s">
        <v>25</v>
      </c>
      <c r="AC267" t="s">
        <v>22</v>
      </c>
      <c r="AD267" t="s">
        <v>1272</v>
      </c>
      <c r="AE267">
        <v>1.2420663173838084E-4</v>
      </c>
      <c r="AG267" t="s">
        <v>97</v>
      </c>
      <c r="AH267" t="s">
        <v>1272</v>
      </c>
      <c r="AI267">
        <v>0</v>
      </c>
    </row>
    <row r="268" spans="5:35" x14ac:dyDescent="0.45">
      <c r="E268" t="s">
        <v>969</v>
      </c>
      <c r="G268" t="s">
        <v>153</v>
      </c>
      <c r="I268" t="s">
        <v>236</v>
      </c>
      <c r="J268" t="s">
        <v>1273</v>
      </c>
      <c r="K268">
        <v>2.5044655034130002E-4</v>
      </c>
      <c r="L268" t="s">
        <v>238</v>
      </c>
      <c r="N268" t="s">
        <v>346</v>
      </c>
      <c r="O268" t="s">
        <v>1273</v>
      </c>
      <c r="P268">
        <v>3.1672452380467814E-5</v>
      </c>
      <c r="Q268" t="s">
        <v>238</v>
      </c>
      <c r="S268" t="s">
        <v>347</v>
      </c>
      <c r="T268" t="s">
        <v>1273</v>
      </c>
      <c r="U268">
        <v>0</v>
      </c>
      <c r="V268" t="s">
        <v>238</v>
      </c>
      <c r="X268">
        <v>1.1415525114155251E-4</v>
      </c>
      <c r="Y268">
        <v>1.4452759200788939E-4</v>
      </c>
      <c r="Z268" t="s">
        <v>1273</v>
      </c>
      <c r="AA268" t="s">
        <v>25</v>
      </c>
      <c r="AC268" t="s">
        <v>22</v>
      </c>
      <c r="AD268" t="s">
        <v>1273</v>
      </c>
      <c r="AE268">
        <v>1.2333864446618104E-4</v>
      </c>
      <c r="AG268" t="s">
        <v>97</v>
      </c>
      <c r="AH268" t="s">
        <v>1273</v>
      </c>
      <c r="AI268">
        <v>0</v>
      </c>
    </row>
    <row r="269" spans="5:35" x14ac:dyDescent="0.45">
      <c r="E269" t="s">
        <v>970</v>
      </c>
      <c r="G269" t="s">
        <v>153</v>
      </c>
      <c r="I269" t="s">
        <v>236</v>
      </c>
      <c r="J269" t="s">
        <v>1274</v>
      </c>
      <c r="K269">
        <v>2.798966833139E-4</v>
      </c>
      <c r="L269" t="s">
        <v>238</v>
      </c>
      <c r="N269" t="s">
        <v>346</v>
      </c>
      <c r="O269" t="s">
        <v>1274</v>
      </c>
      <c r="P269">
        <v>1.528982493359144E-5</v>
      </c>
      <c r="Q269" t="s">
        <v>238</v>
      </c>
      <c r="S269" t="s">
        <v>347</v>
      </c>
      <c r="T269" t="s">
        <v>1274</v>
      </c>
      <c r="U269">
        <v>0</v>
      </c>
      <c r="V269" t="s">
        <v>238</v>
      </c>
      <c r="X269">
        <v>1.1415525114155251E-4</v>
      </c>
      <c r="Y269">
        <v>1.408812536774151E-4</v>
      </c>
      <c r="Z269" t="s">
        <v>1274</v>
      </c>
      <c r="AA269" t="s">
        <v>25</v>
      </c>
      <c r="AC269" t="s">
        <v>22</v>
      </c>
      <c r="AD269" t="s">
        <v>1274</v>
      </c>
      <c r="AE269">
        <v>1.2205732992150514E-4</v>
      </c>
      <c r="AG269" t="s">
        <v>97</v>
      </c>
      <c r="AH269" t="s">
        <v>1274</v>
      </c>
      <c r="AI269">
        <v>0</v>
      </c>
    </row>
    <row r="270" spans="5:35" x14ac:dyDescent="0.45">
      <c r="E270" t="s">
        <v>971</v>
      </c>
      <c r="G270" t="s">
        <v>153</v>
      </c>
      <c r="I270" t="s">
        <v>236</v>
      </c>
      <c r="J270" t="s">
        <v>1275</v>
      </c>
      <c r="K270">
        <v>3.0703078932990002E-4</v>
      </c>
      <c r="L270" t="s">
        <v>238</v>
      </c>
      <c r="N270" t="s">
        <v>346</v>
      </c>
      <c r="O270" t="s">
        <v>1275</v>
      </c>
      <c r="P270">
        <v>1.4133091222866885E-5</v>
      </c>
      <c r="Q270" t="s">
        <v>238</v>
      </c>
      <c r="S270" t="s">
        <v>347</v>
      </c>
      <c r="T270" t="s">
        <v>1275</v>
      </c>
      <c r="U270">
        <v>0</v>
      </c>
      <c r="V270" t="s">
        <v>238</v>
      </c>
      <c r="X270">
        <v>1.1415525114155251E-4</v>
      </c>
      <c r="Y270">
        <v>1.4054976837464471E-4</v>
      </c>
      <c r="Z270" t="s">
        <v>1275</v>
      </c>
      <c r="AA270" t="s">
        <v>25</v>
      </c>
      <c r="AC270" t="s">
        <v>22</v>
      </c>
      <c r="AD270" t="s">
        <v>1275</v>
      </c>
      <c r="AE270">
        <v>1.2133400719467197E-4</v>
      </c>
      <c r="AG270" t="s">
        <v>97</v>
      </c>
      <c r="AH270" t="s">
        <v>1275</v>
      </c>
      <c r="AI270">
        <v>0</v>
      </c>
    </row>
    <row r="271" spans="5:35" x14ac:dyDescent="0.45">
      <c r="E271" t="s">
        <v>972</v>
      </c>
      <c r="G271" t="s">
        <v>153</v>
      </c>
      <c r="I271" t="s">
        <v>236</v>
      </c>
      <c r="J271" t="s">
        <v>1276</v>
      </c>
      <c r="K271">
        <v>2.8644641574640002E-4</v>
      </c>
      <c r="L271" t="s">
        <v>238</v>
      </c>
      <c r="N271" t="s">
        <v>346</v>
      </c>
      <c r="O271" t="s">
        <v>1276</v>
      </c>
      <c r="P271">
        <v>2.3683330169324925E-5</v>
      </c>
      <c r="Q271" t="s">
        <v>238</v>
      </c>
      <c r="S271" t="s">
        <v>347</v>
      </c>
      <c r="T271" t="s">
        <v>1276</v>
      </c>
      <c r="U271">
        <v>0</v>
      </c>
      <c r="V271" t="s">
        <v>238</v>
      </c>
      <c r="X271">
        <v>1.1415525114155251E-4</v>
      </c>
      <c r="Y271">
        <v>1.4253868019126702E-4</v>
      </c>
      <c r="Z271" t="s">
        <v>1276</v>
      </c>
      <c r="AA271" t="s">
        <v>25</v>
      </c>
      <c r="AC271" t="s">
        <v>22</v>
      </c>
      <c r="AD271" t="s">
        <v>1276</v>
      </c>
      <c r="AE271">
        <v>1.2133400719467197E-4</v>
      </c>
      <c r="AG271" t="s">
        <v>97</v>
      </c>
      <c r="AH271" t="s">
        <v>1276</v>
      </c>
      <c r="AI271">
        <v>0</v>
      </c>
    </row>
    <row r="272" spans="5:35" x14ac:dyDescent="0.45">
      <c r="E272" t="s">
        <v>973</v>
      </c>
      <c r="G272" t="s">
        <v>153</v>
      </c>
      <c r="I272" t="s">
        <v>236</v>
      </c>
      <c r="J272" t="s">
        <v>1277</v>
      </c>
      <c r="K272">
        <v>2.9940970000610001E-4</v>
      </c>
      <c r="L272" t="s">
        <v>238</v>
      </c>
      <c r="N272" t="s">
        <v>346</v>
      </c>
      <c r="O272" t="s">
        <v>1277</v>
      </c>
      <c r="P272">
        <v>3.5056861489651268E-5</v>
      </c>
      <c r="Q272" t="s">
        <v>238</v>
      </c>
      <c r="S272" t="s">
        <v>347</v>
      </c>
      <c r="T272" t="s">
        <v>1277</v>
      </c>
      <c r="U272">
        <v>0</v>
      </c>
      <c r="V272" t="s">
        <v>238</v>
      </c>
      <c r="X272">
        <v>1.1415525114155251E-4</v>
      </c>
      <c r="Y272">
        <v>1.4883690094390442E-4</v>
      </c>
      <c r="Z272" t="s">
        <v>1277</v>
      </c>
      <c r="AA272" t="s">
        <v>25</v>
      </c>
      <c r="AC272" t="s">
        <v>22</v>
      </c>
      <c r="AD272" t="s">
        <v>1277</v>
      </c>
      <c r="AE272">
        <v>1.2040402083160075E-4</v>
      </c>
      <c r="AG272" t="s">
        <v>97</v>
      </c>
      <c r="AH272" t="s">
        <v>1277</v>
      </c>
      <c r="AI272">
        <v>0</v>
      </c>
    </row>
    <row r="273" spans="5:35" x14ac:dyDescent="0.45">
      <c r="E273" t="s">
        <v>974</v>
      </c>
      <c r="G273" t="s">
        <v>153</v>
      </c>
      <c r="I273" t="s">
        <v>236</v>
      </c>
      <c r="J273" t="s">
        <v>1278</v>
      </c>
      <c r="K273">
        <v>2.9432827492860002E-4</v>
      </c>
      <c r="L273" t="s">
        <v>238</v>
      </c>
      <c r="N273" t="s">
        <v>346</v>
      </c>
      <c r="O273" t="s">
        <v>1278</v>
      </c>
      <c r="P273">
        <v>4.1776998548773901E-5</v>
      </c>
      <c r="Q273" t="s">
        <v>238</v>
      </c>
      <c r="S273" t="s">
        <v>347</v>
      </c>
      <c r="T273" t="s">
        <v>1278</v>
      </c>
      <c r="U273">
        <v>0</v>
      </c>
      <c r="V273" t="s">
        <v>238</v>
      </c>
      <c r="X273">
        <v>1.1415525114155251E-4</v>
      </c>
      <c r="Y273">
        <v>1.5049432745775637E-4</v>
      </c>
      <c r="Z273" t="s">
        <v>1278</v>
      </c>
      <c r="AA273" t="s">
        <v>25</v>
      </c>
      <c r="AC273" t="s">
        <v>22</v>
      </c>
      <c r="AD273" t="s">
        <v>1278</v>
      </c>
      <c r="AE273">
        <v>1.1932936992316287E-4</v>
      </c>
      <c r="AG273" t="s">
        <v>97</v>
      </c>
      <c r="AH273" t="s">
        <v>1278</v>
      </c>
      <c r="AI273">
        <v>0</v>
      </c>
    </row>
    <row r="274" spans="5:35" x14ac:dyDescent="0.45">
      <c r="E274" t="s">
        <v>975</v>
      </c>
      <c r="G274" t="s">
        <v>153</v>
      </c>
      <c r="I274" t="s">
        <v>236</v>
      </c>
      <c r="J274" t="s">
        <v>1279</v>
      </c>
      <c r="K274">
        <v>2.5762038975420001E-4</v>
      </c>
      <c r="L274" t="s">
        <v>238</v>
      </c>
      <c r="N274" t="s">
        <v>346</v>
      </c>
      <c r="O274" t="s">
        <v>1279</v>
      </c>
      <c r="P274">
        <v>4.5665885843747311E-5</v>
      </c>
      <c r="Q274" t="s">
        <v>238</v>
      </c>
      <c r="S274" t="s">
        <v>347</v>
      </c>
      <c r="T274" t="s">
        <v>1279</v>
      </c>
      <c r="U274">
        <v>0</v>
      </c>
      <c r="V274" t="s">
        <v>238</v>
      </c>
      <c r="X274">
        <v>1.1415525114155251E-4</v>
      </c>
      <c r="Y274">
        <v>1.7237235744060203E-4</v>
      </c>
      <c r="Z274" t="s">
        <v>1279</v>
      </c>
      <c r="AA274" t="s">
        <v>25</v>
      </c>
      <c r="AC274" t="s">
        <v>22</v>
      </c>
      <c r="AD274" t="s">
        <v>1279</v>
      </c>
      <c r="AE274">
        <v>1.1891604265068679E-4</v>
      </c>
      <c r="AG274" t="s">
        <v>97</v>
      </c>
      <c r="AH274" t="s">
        <v>1279</v>
      </c>
      <c r="AI274">
        <v>0</v>
      </c>
    </row>
    <row r="275" spans="5:35" x14ac:dyDescent="0.45">
      <c r="E275" t="s">
        <v>976</v>
      </c>
      <c r="G275" t="s">
        <v>153</v>
      </c>
      <c r="I275" t="s">
        <v>236</v>
      </c>
      <c r="J275" t="s">
        <v>1280</v>
      </c>
      <c r="K275">
        <v>1.7289422871769999E-4</v>
      </c>
      <c r="L275" t="s">
        <v>238</v>
      </c>
      <c r="N275" t="s">
        <v>346</v>
      </c>
      <c r="O275" t="s">
        <v>1280</v>
      </c>
      <c r="P275">
        <v>7.600928558540489E-5</v>
      </c>
      <c r="Q275" t="s">
        <v>238</v>
      </c>
      <c r="S275" t="s">
        <v>347</v>
      </c>
      <c r="T275" t="s">
        <v>1280</v>
      </c>
      <c r="U275">
        <v>0</v>
      </c>
      <c r="V275" t="s">
        <v>238</v>
      </c>
      <c r="X275">
        <v>1.1415525114155251E-4</v>
      </c>
      <c r="Y275">
        <v>2.2209515285616027E-4</v>
      </c>
      <c r="Z275" t="s">
        <v>1280</v>
      </c>
      <c r="AA275" t="s">
        <v>25</v>
      </c>
      <c r="AC275" t="s">
        <v>22</v>
      </c>
      <c r="AD275" t="s">
        <v>1280</v>
      </c>
      <c r="AE275">
        <v>1.1856471446908211E-4</v>
      </c>
      <c r="AG275" t="s">
        <v>97</v>
      </c>
      <c r="AH275" t="s">
        <v>1280</v>
      </c>
      <c r="AI275">
        <v>0</v>
      </c>
    </row>
    <row r="276" spans="5:35" x14ac:dyDescent="0.45">
      <c r="E276" t="s">
        <v>977</v>
      </c>
      <c r="G276" t="s">
        <v>153</v>
      </c>
      <c r="I276" t="s">
        <v>236</v>
      </c>
      <c r="J276" t="s">
        <v>1281</v>
      </c>
      <c r="K276">
        <v>1.0275912387809999E-4</v>
      </c>
      <c r="L276" t="s">
        <v>238</v>
      </c>
      <c r="N276" t="s">
        <v>346</v>
      </c>
      <c r="O276" t="s">
        <v>1281</v>
      </c>
      <c r="P276">
        <v>8.3392357475519838E-5</v>
      </c>
      <c r="Q276" t="s">
        <v>238</v>
      </c>
      <c r="S276" t="s">
        <v>347</v>
      </c>
      <c r="T276" t="s">
        <v>1281</v>
      </c>
      <c r="U276">
        <v>0</v>
      </c>
      <c r="V276" t="s">
        <v>238</v>
      </c>
      <c r="X276">
        <v>1.1415525114155251E-4</v>
      </c>
      <c r="Y276">
        <v>2.2209515285616027E-4</v>
      </c>
      <c r="Z276" t="s">
        <v>1281</v>
      </c>
      <c r="AA276" t="s">
        <v>25</v>
      </c>
      <c r="AC276" t="s">
        <v>22</v>
      </c>
      <c r="AD276" t="s">
        <v>1281</v>
      </c>
      <c r="AE276">
        <v>1.1844071628733925E-4</v>
      </c>
      <c r="AG276" t="s">
        <v>97</v>
      </c>
      <c r="AH276" t="s">
        <v>1281</v>
      </c>
      <c r="AI276">
        <v>0</v>
      </c>
    </row>
    <row r="277" spans="5:35" x14ac:dyDescent="0.45">
      <c r="E277" t="s">
        <v>978</v>
      </c>
      <c r="G277" t="s">
        <v>153</v>
      </c>
      <c r="I277" t="s">
        <v>236</v>
      </c>
      <c r="J277" t="s">
        <v>1282</v>
      </c>
      <c r="K277">
        <v>0</v>
      </c>
      <c r="L277" t="s">
        <v>238</v>
      </c>
      <c r="N277" t="s">
        <v>346</v>
      </c>
      <c r="O277" t="s">
        <v>1282</v>
      </c>
      <c r="P277">
        <v>7.9726255780490391E-5</v>
      </c>
      <c r="Q277" t="s">
        <v>238</v>
      </c>
      <c r="S277" t="s">
        <v>347</v>
      </c>
      <c r="T277" t="s">
        <v>1282</v>
      </c>
      <c r="U277">
        <v>0</v>
      </c>
      <c r="V277" t="s">
        <v>238</v>
      </c>
      <c r="X277">
        <v>1.1415525114155251E-4</v>
      </c>
      <c r="Y277">
        <v>1.7237235744060203E-4</v>
      </c>
      <c r="Z277" t="s">
        <v>1282</v>
      </c>
      <c r="AA277" t="s">
        <v>25</v>
      </c>
      <c r="AC277" t="s">
        <v>22</v>
      </c>
      <c r="AD277" t="s">
        <v>1282</v>
      </c>
      <c r="AE277">
        <v>1.1666340901569203E-4</v>
      </c>
      <c r="AG277" t="s">
        <v>97</v>
      </c>
      <c r="AH277" t="s">
        <v>1282</v>
      </c>
      <c r="AI277">
        <v>0</v>
      </c>
    </row>
    <row r="278" spans="5:35" x14ac:dyDescent="0.45">
      <c r="E278" t="s">
        <v>979</v>
      </c>
      <c r="G278" t="s">
        <v>153</v>
      </c>
      <c r="I278" t="s">
        <v>236</v>
      </c>
      <c r="J278" t="s">
        <v>1283</v>
      </c>
      <c r="K278">
        <v>0</v>
      </c>
      <c r="L278" t="s">
        <v>238</v>
      </c>
      <c r="N278" t="s">
        <v>346</v>
      </c>
      <c r="O278" t="s">
        <v>1283</v>
      </c>
      <c r="P278">
        <v>7.6093789164331178E-5</v>
      </c>
      <c r="Q278" t="s">
        <v>238</v>
      </c>
      <c r="S278" t="s">
        <v>347</v>
      </c>
      <c r="T278" t="s">
        <v>1283</v>
      </c>
      <c r="U278">
        <v>0</v>
      </c>
      <c r="V278" t="s">
        <v>238</v>
      </c>
      <c r="X278">
        <v>1.1415525114155251E-4</v>
      </c>
      <c r="Y278">
        <v>1.5579809230208258E-4</v>
      </c>
      <c r="Z278" t="s">
        <v>1283</v>
      </c>
      <c r="AA278" t="s">
        <v>25</v>
      </c>
      <c r="AC278" t="s">
        <v>22</v>
      </c>
      <c r="AD278" t="s">
        <v>1283</v>
      </c>
      <c r="AE278">
        <v>1.1573342265262083E-4</v>
      </c>
      <c r="AG278" t="s">
        <v>97</v>
      </c>
      <c r="AH278" t="s">
        <v>1283</v>
      </c>
      <c r="AI278">
        <v>0</v>
      </c>
    </row>
    <row r="279" spans="5:35" x14ac:dyDescent="0.45">
      <c r="E279" t="s">
        <v>980</v>
      </c>
      <c r="G279" t="s">
        <v>153</v>
      </c>
      <c r="I279" t="s">
        <v>236</v>
      </c>
      <c r="J279" t="s">
        <v>1284</v>
      </c>
      <c r="K279">
        <v>0</v>
      </c>
      <c r="L279" t="s">
        <v>238</v>
      </c>
      <c r="N279" t="s">
        <v>346</v>
      </c>
      <c r="O279" t="s">
        <v>1284</v>
      </c>
      <c r="P279">
        <v>6.4441178084224032E-5</v>
      </c>
      <c r="Q279" t="s">
        <v>238</v>
      </c>
      <c r="S279" t="s">
        <v>347</v>
      </c>
      <c r="T279" t="s">
        <v>1284</v>
      </c>
      <c r="U279">
        <v>0</v>
      </c>
      <c r="V279" t="s">
        <v>238</v>
      </c>
      <c r="X279">
        <v>1.1415525114155251E-4</v>
      </c>
      <c r="Y279">
        <v>1.093901499142282E-4</v>
      </c>
      <c r="Z279" t="s">
        <v>1284</v>
      </c>
      <c r="AA279" t="s">
        <v>25</v>
      </c>
      <c r="AC279" t="s">
        <v>22</v>
      </c>
      <c r="AD279" t="s">
        <v>1284</v>
      </c>
      <c r="AE279">
        <v>1.0866552629327952E-4</v>
      </c>
      <c r="AG279" t="s">
        <v>97</v>
      </c>
      <c r="AH279" t="s">
        <v>1284</v>
      </c>
      <c r="AI279">
        <v>0</v>
      </c>
    </row>
    <row r="280" spans="5:35" x14ac:dyDescent="0.45">
      <c r="E280" t="s">
        <v>981</v>
      </c>
      <c r="G280" t="s">
        <v>153</v>
      </c>
      <c r="I280" t="s">
        <v>236</v>
      </c>
      <c r="J280" t="s">
        <v>1285</v>
      </c>
      <c r="K280">
        <v>0</v>
      </c>
      <c r="L280" t="s">
        <v>238</v>
      </c>
      <c r="N280" t="s">
        <v>346</v>
      </c>
      <c r="O280" t="s">
        <v>1285</v>
      </c>
      <c r="P280">
        <v>5.7153476985215763E-5</v>
      </c>
      <c r="Q280" t="s">
        <v>238</v>
      </c>
      <c r="S280" t="s">
        <v>347</v>
      </c>
      <c r="T280" t="s">
        <v>1285</v>
      </c>
      <c r="U280">
        <v>0</v>
      </c>
      <c r="V280" t="s">
        <v>238</v>
      </c>
      <c r="X280">
        <v>1.1415525114155251E-4</v>
      </c>
      <c r="Y280">
        <v>7.9556472664893237E-5</v>
      </c>
      <c r="Z280" t="s">
        <v>1285</v>
      </c>
      <c r="AA280" t="s">
        <v>25</v>
      </c>
      <c r="AC280" t="s">
        <v>22</v>
      </c>
      <c r="AD280" t="s">
        <v>1285</v>
      </c>
      <c r="AE280">
        <v>1.038295972053092E-4</v>
      </c>
      <c r="AG280" t="s">
        <v>97</v>
      </c>
      <c r="AH280" t="s">
        <v>1285</v>
      </c>
      <c r="AI280">
        <v>0</v>
      </c>
    </row>
    <row r="281" spans="5:35" x14ac:dyDescent="0.45">
      <c r="E281" t="s">
        <v>982</v>
      </c>
      <c r="G281" t="s">
        <v>153</v>
      </c>
      <c r="I281" t="s">
        <v>236</v>
      </c>
      <c r="J281" t="s">
        <v>1286</v>
      </c>
      <c r="K281">
        <v>0</v>
      </c>
      <c r="L281" t="s">
        <v>238</v>
      </c>
      <c r="N281" t="s">
        <v>346</v>
      </c>
      <c r="O281" t="s">
        <v>1286</v>
      </c>
      <c r="P281">
        <v>7.7477623599353339E-5</v>
      </c>
      <c r="Q281" t="s">
        <v>238</v>
      </c>
      <c r="S281" t="s">
        <v>347</v>
      </c>
      <c r="T281" t="s">
        <v>1286</v>
      </c>
      <c r="U281">
        <v>0</v>
      </c>
      <c r="V281" t="s">
        <v>238</v>
      </c>
      <c r="X281">
        <v>1.1415525114155251E-4</v>
      </c>
      <c r="Y281">
        <v>5.6352501470966035E-5</v>
      </c>
      <c r="Z281" t="s">
        <v>1286</v>
      </c>
      <c r="AA281" t="s">
        <v>25</v>
      </c>
      <c r="AC281" t="s">
        <v>22</v>
      </c>
      <c r="AD281" t="s">
        <v>1286</v>
      </c>
      <c r="AE281">
        <v>9.3310418120792478E-5</v>
      </c>
      <c r="AG281" t="s">
        <v>97</v>
      </c>
      <c r="AH281" t="s">
        <v>1286</v>
      </c>
      <c r="AI281">
        <v>0</v>
      </c>
    </row>
    <row r="282" spans="5:35" x14ac:dyDescent="0.45">
      <c r="E282" t="s">
        <v>983</v>
      </c>
      <c r="G282" t="s">
        <v>153</v>
      </c>
      <c r="I282" t="s">
        <v>236</v>
      </c>
      <c r="J282" t="s">
        <v>1287</v>
      </c>
      <c r="K282">
        <v>0</v>
      </c>
      <c r="L282" t="s">
        <v>238</v>
      </c>
      <c r="N282" t="s">
        <v>346</v>
      </c>
      <c r="O282" t="s">
        <v>1287</v>
      </c>
      <c r="P282">
        <v>1.042700849026E-4</v>
      </c>
      <c r="Q282" t="s">
        <v>238</v>
      </c>
      <c r="S282" t="s">
        <v>347</v>
      </c>
      <c r="T282" t="s">
        <v>1287</v>
      </c>
      <c r="U282">
        <v>0</v>
      </c>
      <c r="V282" t="s">
        <v>238</v>
      </c>
      <c r="X282">
        <v>1.1415525114155251E-4</v>
      </c>
      <c r="Y282">
        <v>2.9833677249334962E-5</v>
      </c>
      <c r="Z282" t="s">
        <v>1287</v>
      </c>
      <c r="AA282" t="s">
        <v>25</v>
      </c>
      <c r="AC282" t="s">
        <v>22</v>
      </c>
      <c r="AD282" t="s">
        <v>1287</v>
      </c>
      <c r="AE282">
        <v>8.6759180852046298E-5</v>
      </c>
      <c r="AG282" t="s">
        <v>97</v>
      </c>
      <c r="AH282" t="s">
        <v>1287</v>
      </c>
      <c r="AI282">
        <v>0</v>
      </c>
    </row>
    <row r="283" spans="5:35" x14ac:dyDescent="0.45">
      <c r="E283" t="s">
        <v>984</v>
      </c>
      <c r="G283" t="s">
        <v>153</v>
      </c>
      <c r="I283" t="s">
        <v>236</v>
      </c>
      <c r="J283" t="s">
        <v>1288</v>
      </c>
      <c r="K283">
        <v>0</v>
      </c>
      <c r="L283" t="s">
        <v>238</v>
      </c>
      <c r="N283" t="s">
        <v>346</v>
      </c>
      <c r="O283" t="s">
        <v>1288</v>
      </c>
      <c r="P283">
        <v>1.132587225878E-4</v>
      </c>
      <c r="Q283" t="s">
        <v>238</v>
      </c>
      <c r="S283" t="s">
        <v>347</v>
      </c>
      <c r="T283" t="s">
        <v>1288</v>
      </c>
      <c r="U283">
        <v>0</v>
      </c>
      <c r="V283" t="s">
        <v>238</v>
      </c>
      <c r="X283">
        <v>1.1415525114155251E-4</v>
      </c>
      <c r="Y283">
        <v>2.1546544680075254E-5</v>
      </c>
      <c r="Z283" t="s">
        <v>1288</v>
      </c>
      <c r="AA283" t="s">
        <v>25</v>
      </c>
      <c r="AC283" t="s">
        <v>22</v>
      </c>
      <c r="AD283" t="s">
        <v>1288</v>
      </c>
      <c r="AE283">
        <v>8.0517939037657205E-5</v>
      </c>
      <c r="AG283" t="s">
        <v>97</v>
      </c>
      <c r="AH283" t="s">
        <v>1288</v>
      </c>
      <c r="AI283">
        <v>0</v>
      </c>
    </row>
    <row r="284" spans="5:35" x14ac:dyDescent="0.45">
      <c r="E284" t="s">
        <v>985</v>
      </c>
      <c r="G284" t="s">
        <v>153</v>
      </c>
      <c r="I284" t="s">
        <v>236</v>
      </c>
      <c r="J284" t="s">
        <v>1289</v>
      </c>
      <c r="K284">
        <v>0</v>
      </c>
      <c r="L284" t="s">
        <v>238</v>
      </c>
      <c r="N284" t="s">
        <v>346</v>
      </c>
      <c r="O284" t="s">
        <v>1289</v>
      </c>
      <c r="P284">
        <v>1.016718564155E-4</v>
      </c>
      <c r="Q284" t="s">
        <v>238</v>
      </c>
      <c r="S284" t="s">
        <v>347</v>
      </c>
      <c r="T284" t="s">
        <v>1289</v>
      </c>
      <c r="U284">
        <v>0</v>
      </c>
      <c r="V284" t="s">
        <v>238</v>
      </c>
      <c r="X284">
        <v>1.1415525114155251E-4</v>
      </c>
      <c r="Y284">
        <v>1.4916838624667481E-5</v>
      </c>
      <c r="Z284" t="s">
        <v>1289</v>
      </c>
      <c r="AA284" t="s">
        <v>25</v>
      </c>
      <c r="AC284" t="s">
        <v>22</v>
      </c>
      <c r="AD284" t="s">
        <v>1289</v>
      </c>
      <c r="AE284">
        <v>7.9608619038209786E-5</v>
      </c>
      <c r="AG284" t="s">
        <v>97</v>
      </c>
      <c r="AH284" t="s">
        <v>1289</v>
      </c>
      <c r="AI284">
        <v>0</v>
      </c>
    </row>
    <row r="285" spans="5:35" x14ac:dyDescent="0.45">
      <c r="E285" t="s">
        <v>986</v>
      </c>
      <c r="G285" t="s">
        <v>153</v>
      </c>
      <c r="I285" t="s">
        <v>236</v>
      </c>
      <c r="J285" t="s">
        <v>1290</v>
      </c>
      <c r="K285">
        <v>0</v>
      </c>
      <c r="L285" t="s">
        <v>238</v>
      </c>
      <c r="N285" t="s">
        <v>346</v>
      </c>
      <c r="O285" t="s">
        <v>1290</v>
      </c>
      <c r="P285">
        <v>1.055032911883E-4</v>
      </c>
      <c r="Q285" t="s">
        <v>238</v>
      </c>
      <c r="S285" t="s">
        <v>347</v>
      </c>
      <c r="T285" t="s">
        <v>1290</v>
      </c>
      <c r="U285">
        <v>0</v>
      </c>
      <c r="V285" t="s">
        <v>238</v>
      </c>
      <c r="X285">
        <v>1.1415525114155251E-4</v>
      </c>
      <c r="Y285">
        <v>1.6574265138519424E-5</v>
      </c>
      <c r="Z285" t="s">
        <v>1290</v>
      </c>
      <c r="AA285" t="s">
        <v>25</v>
      </c>
      <c r="AC285" t="s">
        <v>22</v>
      </c>
      <c r="AD285" t="s">
        <v>1290</v>
      </c>
      <c r="AE285">
        <v>7.9794616310824019E-5</v>
      </c>
      <c r="AG285" t="s">
        <v>97</v>
      </c>
      <c r="AH285" t="s">
        <v>1290</v>
      </c>
      <c r="AI285">
        <v>0</v>
      </c>
    </row>
    <row r="286" spans="5:35" x14ac:dyDescent="0.45">
      <c r="E286" t="s">
        <v>987</v>
      </c>
      <c r="G286" t="s">
        <v>153</v>
      </c>
      <c r="I286" t="s">
        <v>236</v>
      </c>
      <c r="J286" t="s">
        <v>1291</v>
      </c>
      <c r="K286">
        <v>0</v>
      </c>
      <c r="L286" t="s">
        <v>238</v>
      </c>
      <c r="N286" t="s">
        <v>346</v>
      </c>
      <c r="O286" t="s">
        <v>1291</v>
      </c>
      <c r="P286">
        <v>1.049698977778E-4</v>
      </c>
      <c r="Q286" t="s">
        <v>238</v>
      </c>
      <c r="S286" t="s">
        <v>347</v>
      </c>
      <c r="T286" t="s">
        <v>1291</v>
      </c>
      <c r="U286">
        <v>0</v>
      </c>
      <c r="V286" t="s">
        <v>238</v>
      </c>
      <c r="X286">
        <v>1.1415525114155251E-4</v>
      </c>
      <c r="Y286">
        <v>1.4585353321897093E-5</v>
      </c>
      <c r="Z286" t="s">
        <v>1291</v>
      </c>
      <c r="AA286" t="s">
        <v>25</v>
      </c>
      <c r="AC286" t="s">
        <v>22</v>
      </c>
      <c r="AD286" t="s">
        <v>1291</v>
      </c>
      <c r="AE286">
        <v>8.316323358150424E-5</v>
      </c>
      <c r="AG286" t="s">
        <v>97</v>
      </c>
      <c r="AH286" t="s">
        <v>1291</v>
      </c>
      <c r="AI286">
        <v>0</v>
      </c>
    </row>
    <row r="287" spans="5:35" x14ac:dyDescent="0.45">
      <c r="E287" t="s">
        <v>988</v>
      </c>
      <c r="G287" t="s">
        <v>153</v>
      </c>
      <c r="I287" t="s">
        <v>236</v>
      </c>
      <c r="J287" t="s">
        <v>1292</v>
      </c>
      <c r="K287">
        <v>0</v>
      </c>
      <c r="L287" t="s">
        <v>238</v>
      </c>
      <c r="N287" t="s">
        <v>346</v>
      </c>
      <c r="O287" t="s">
        <v>1292</v>
      </c>
      <c r="P287">
        <v>1.080907396493E-4</v>
      </c>
      <c r="Q287" t="s">
        <v>238</v>
      </c>
      <c r="S287" t="s">
        <v>347</v>
      </c>
      <c r="T287" t="s">
        <v>1292</v>
      </c>
      <c r="U287">
        <v>0</v>
      </c>
      <c r="V287" t="s">
        <v>238</v>
      </c>
      <c r="X287">
        <v>1.1415525114155251E-4</v>
      </c>
      <c r="Y287">
        <v>2.1215059377304864E-5</v>
      </c>
      <c r="Z287" t="s">
        <v>1292</v>
      </c>
      <c r="AA287" t="s">
        <v>25</v>
      </c>
      <c r="AC287" t="s">
        <v>22</v>
      </c>
      <c r="AD287" t="s">
        <v>1292</v>
      </c>
      <c r="AE287">
        <v>9.428173721111129E-5</v>
      </c>
      <c r="AG287" t="s">
        <v>97</v>
      </c>
      <c r="AH287" t="s">
        <v>1292</v>
      </c>
      <c r="AI287">
        <v>0</v>
      </c>
    </row>
    <row r="288" spans="5:35" x14ac:dyDescent="0.45">
      <c r="E288" t="s">
        <v>989</v>
      </c>
      <c r="G288" t="s">
        <v>153</v>
      </c>
      <c r="I288" t="s">
        <v>236</v>
      </c>
      <c r="J288" t="s">
        <v>1293</v>
      </c>
      <c r="K288">
        <v>0</v>
      </c>
      <c r="L288" t="s">
        <v>238</v>
      </c>
      <c r="N288" t="s">
        <v>346</v>
      </c>
      <c r="O288" t="s">
        <v>1293</v>
      </c>
      <c r="P288">
        <v>9.9331764957764126E-5</v>
      </c>
      <c r="Q288" t="s">
        <v>238</v>
      </c>
      <c r="S288" t="s">
        <v>347</v>
      </c>
      <c r="T288" t="s">
        <v>1293</v>
      </c>
      <c r="U288">
        <v>0</v>
      </c>
      <c r="V288" t="s">
        <v>238</v>
      </c>
      <c r="X288">
        <v>1.1415525114155251E-4</v>
      </c>
      <c r="Y288">
        <v>5.7678442682047593E-5</v>
      </c>
      <c r="Z288" t="s">
        <v>1293</v>
      </c>
      <c r="AA288" t="s">
        <v>25</v>
      </c>
      <c r="AC288" t="s">
        <v>22</v>
      </c>
      <c r="AD288" t="s">
        <v>1293</v>
      </c>
      <c r="AE288">
        <v>1.0537957447709455E-4</v>
      </c>
      <c r="AG288" t="s">
        <v>97</v>
      </c>
      <c r="AH288" t="s">
        <v>1293</v>
      </c>
      <c r="AI288">
        <v>0</v>
      </c>
    </row>
    <row r="289" spans="5:35" x14ac:dyDescent="0.45">
      <c r="E289" t="s">
        <v>990</v>
      </c>
      <c r="G289" t="s">
        <v>153</v>
      </c>
      <c r="I289" t="s">
        <v>236</v>
      </c>
      <c r="J289" t="s">
        <v>1294</v>
      </c>
      <c r="K289">
        <v>0</v>
      </c>
      <c r="L289" t="s">
        <v>238</v>
      </c>
      <c r="N289" t="s">
        <v>346</v>
      </c>
      <c r="O289" t="s">
        <v>1294</v>
      </c>
      <c r="P289">
        <v>8.7360332125038697E-5</v>
      </c>
      <c r="Q289" t="s">
        <v>238</v>
      </c>
      <c r="S289" t="s">
        <v>347</v>
      </c>
      <c r="T289" t="s">
        <v>1294</v>
      </c>
      <c r="U289">
        <v>0</v>
      </c>
      <c r="V289" t="s">
        <v>238</v>
      </c>
      <c r="X289">
        <v>1.1415525114155251E-4</v>
      </c>
      <c r="Y289">
        <v>1.6905750441289813E-4</v>
      </c>
      <c r="Z289" t="s">
        <v>1294</v>
      </c>
      <c r="AA289" t="s">
        <v>25</v>
      </c>
      <c r="AC289" t="s">
        <v>22</v>
      </c>
      <c r="AD289" t="s">
        <v>1294</v>
      </c>
      <c r="AE289">
        <v>1.1610541719784933E-4</v>
      </c>
      <c r="AG289" t="s">
        <v>97</v>
      </c>
      <c r="AH289" t="s">
        <v>1294</v>
      </c>
      <c r="AI289">
        <v>0</v>
      </c>
    </row>
    <row r="290" spans="5:35" x14ac:dyDescent="0.45">
      <c r="E290" t="s">
        <v>991</v>
      </c>
      <c r="G290" t="s">
        <v>153</v>
      </c>
      <c r="I290" t="s">
        <v>236</v>
      </c>
      <c r="J290" t="s">
        <v>1295</v>
      </c>
      <c r="K290">
        <v>3.9091952577057614E-5</v>
      </c>
      <c r="L290" t="s">
        <v>238</v>
      </c>
      <c r="N290" t="s">
        <v>346</v>
      </c>
      <c r="O290" t="s">
        <v>1295</v>
      </c>
      <c r="P290">
        <v>6.7163207157016388E-5</v>
      </c>
      <c r="Q290" t="s">
        <v>238</v>
      </c>
      <c r="S290" t="s">
        <v>347</v>
      </c>
      <c r="T290" t="s">
        <v>1295</v>
      </c>
      <c r="U290">
        <v>0</v>
      </c>
      <c r="V290" t="s">
        <v>238</v>
      </c>
      <c r="X290">
        <v>1.1415525114155251E-4</v>
      </c>
      <c r="Y290">
        <v>1.9060404909297337E-4</v>
      </c>
      <c r="Z290" t="s">
        <v>1295</v>
      </c>
      <c r="AA290" t="s">
        <v>25</v>
      </c>
      <c r="AC290" t="s">
        <v>22</v>
      </c>
      <c r="AD290" t="s">
        <v>1295</v>
      </c>
      <c r="AE290">
        <v>1.2259465537572408E-4</v>
      </c>
      <c r="AG290" t="s">
        <v>97</v>
      </c>
      <c r="AH290" t="s">
        <v>1295</v>
      </c>
      <c r="AI290">
        <v>0</v>
      </c>
    </row>
    <row r="291" spans="5:35" x14ac:dyDescent="0.45">
      <c r="E291" t="s">
        <v>992</v>
      </c>
      <c r="G291" t="s">
        <v>153</v>
      </c>
      <c r="I291" t="s">
        <v>236</v>
      </c>
      <c r="J291" t="s">
        <v>1296</v>
      </c>
      <c r="K291">
        <v>9.7517380918062495E-5</v>
      </c>
      <c r="L291" t="s">
        <v>238</v>
      </c>
      <c r="N291" t="s">
        <v>346</v>
      </c>
      <c r="O291" t="s">
        <v>1296</v>
      </c>
      <c r="P291">
        <v>5.742921039326191E-5</v>
      </c>
      <c r="Q291" t="s">
        <v>238</v>
      </c>
      <c r="S291" t="s">
        <v>347</v>
      </c>
      <c r="T291" t="s">
        <v>1296</v>
      </c>
      <c r="U291">
        <v>0</v>
      </c>
      <c r="V291" t="s">
        <v>238</v>
      </c>
      <c r="X291">
        <v>1.1415525114155251E-4</v>
      </c>
      <c r="Y291">
        <v>1.4585353321897094E-4</v>
      </c>
      <c r="Z291" t="s">
        <v>1296</v>
      </c>
      <c r="AA291" t="s">
        <v>25</v>
      </c>
      <c r="AC291" t="s">
        <v>22</v>
      </c>
      <c r="AD291" t="s">
        <v>1296</v>
      </c>
      <c r="AE291">
        <v>1.2267732083021929E-4</v>
      </c>
      <c r="AG291" t="s">
        <v>97</v>
      </c>
      <c r="AH291" t="s">
        <v>1296</v>
      </c>
      <c r="AI291">
        <v>0</v>
      </c>
    </row>
    <row r="292" spans="5:35" x14ac:dyDescent="0.45">
      <c r="E292" t="s">
        <v>993</v>
      </c>
      <c r="G292" t="s">
        <v>153</v>
      </c>
      <c r="I292" t="s">
        <v>236</v>
      </c>
      <c r="J292" t="s">
        <v>1297</v>
      </c>
      <c r="K292">
        <v>1.848531071069E-4</v>
      </c>
      <c r="L292" t="s">
        <v>238</v>
      </c>
      <c r="N292" t="s">
        <v>346</v>
      </c>
      <c r="O292" t="s">
        <v>1297</v>
      </c>
      <c r="P292">
        <v>2.6266228168603337E-5</v>
      </c>
      <c r="Q292" t="s">
        <v>238</v>
      </c>
      <c r="S292" t="s">
        <v>347</v>
      </c>
      <c r="T292" t="s">
        <v>1297</v>
      </c>
      <c r="U292">
        <v>0</v>
      </c>
      <c r="V292" t="s">
        <v>238</v>
      </c>
      <c r="X292">
        <v>1.1415525114155251E-4</v>
      </c>
      <c r="Y292">
        <v>1.4452759200788939E-4</v>
      </c>
      <c r="Z292" t="s">
        <v>1297</v>
      </c>
      <c r="AA292" t="s">
        <v>25</v>
      </c>
      <c r="AC292" t="s">
        <v>22</v>
      </c>
      <c r="AD292" t="s">
        <v>1297</v>
      </c>
      <c r="AE292">
        <v>1.2205732992150514E-4</v>
      </c>
      <c r="AG292" t="s">
        <v>97</v>
      </c>
      <c r="AH292" t="s">
        <v>1297</v>
      </c>
      <c r="AI292">
        <v>0</v>
      </c>
    </row>
    <row r="293" spans="5:35" x14ac:dyDescent="0.45">
      <c r="E293" t="s">
        <v>994</v>
      </c>
      <c r="G293" t="s">
        <v>153</v>
      </c>
      <c r="I293" t="s">
        <v>236</v>
      </c>
      <c r="J293" t="s">
        <v>1298</v>
      </c>
      <c r="K293">
        <v>1.8227095828830001E-4</v>
      </c>
      <c r="L293" t="s">
        <v>238</v>
      </c>
      <c r="N293" t="s">
        <v>346</v>
      </c>
      <c r="O293" t="s">
        <v>1298</v>
      </c>
      <c r="P293">
        <v>8.0250756859191174E-6</v>
      </c>
      <c r="Q293" t="s">
        <v>238</v>
      </c>
      <c r="S293" t="s">
        <v>347</v>
      </c>
      <c r="T293" t="s">
        <v>1298</v>
      </c>
      <c r="U293">
        <v>0</v>
      </c>
      <c r="V293" t="s">
        <v>238</v>
      </c>
      <c r="X293">
        <v>1.1415525114155251E-4</v>
      </c>
      <c r="Y293">
        <v>1.408812536774151E-4</v>
      </c>
      <c r="Z293" t="s">
        <v>1298</v>
      </c>
      <c r="AA293" t="s">
        <v>25</v>
      </c>
      <c r="AC293" t="s">
        <v>22</v>
      </c>
      <c r="AD293" t="s">
        <v>1298</v>
      </c>
      <c r="AE293">
        <v>1.2164400264902903E-4</v>
      </c>
      <c r="AG293" t="s">
        <v>97</v>
      </c>
      <c r="AH293" t="s">
        <v>1298</v>
      </c>
      <c r="AI293">
        <v>0</v>
      </c>
    </row>
    <row r="294" spans="5:35" x14ac:dyDescent="0.45">
      <c r="E294" t="s">
        <v>995</v>
      </c>
      <c r="G294" t="s">
        <v>153</v>
      </c>
      <c r="I294" t="s">
        <v>236</v>
      </c>
      <c r="J294" t="s">
        <v>1299</v>
      </c>
      <c r="K294">
        <v>2.1192426617100001E-4</v>
      </c>
      <c r="L294" t="s">
        <v>238</v>
      </c>
      <c r="N294" t="s">
        <v>346</v>
      </c>
      <c r="O294" t="s">
        <v>1299</v>
      </c>
      <c r="P294">
        <v>9.7244633031425516E-6</v>
      </c>
      <c r="Q294" t="s">
        <v>238</v>
      </c>
      <c r="S294" t="s">
        <v>347</v>
      </c>
      <c r="T294" t="s">
        <v>1299</v>
      </c>
      <c r="U294">
        <v>0</v>
      </c>
      <c r="V294" t="s">
        <v>238</v>
      </c>
      <c r="X294">
        <v>1.1415525114155251E-4</v>
      </c>
      <c r="Y294">
        <v>1.4054976837464471E-4</v>
      </c>
      <c r="Z294" t="s">
        <v>1299</v>
      </c>
      <c r="AA294" t="s">
        <v>25</v>
      </c>
      <c r="AC294" t="s">
        <v>22</v>
      </c>
      <c r="AD294" t="s">
        <v>1299</v>
      </c>
      <c r="AE294">
        <v>1.2133400719467197E-4</v>
      </c>
      <c r="AG294" t="s">
        <v>97</v>
      </c>
      <c r="AH294" t="s">
        <v>1299</v>
      </c>
      <c r="AI294">
        <v>0</v>
      </c>
    </row>
    <row r="295" spans="5:35" x14ac:dyDescent="0.45">
      <c r="E295" t="s">
        <v>996</v>
      </c>
      <c r="G295" t="s">
        <v>153</v>
      </c>
      <c r="I295" t="s">
        <v>236</v>
      </c>
      <c r="J295" t="s">
        <v>1300</v>
      </c>
      <c r="K295">
        <v>2.0191196331729999E-4</v>
      </c>
      <c r="L295" t="s">
        <v>238</v>
      </c>
      <c r="N295" t="s">
        <v>346</v>
      </c>
      <c r="O295" t="s">
        <v>1300</v>
      </c>
      <c r="P295">
        <v>9.2012259792638156E-6</v>
      </c>
      <c r="Q295" t="s">
        <v>238</v>
      </c>
      <c r="S295" t="s">
        <v>347</v>
      </c>
      <c r="T295" t="s">
        <v>1300</v>
      </c>
      <c r="U295">
        <v>0</v>
      </c>
      <c r="V295" t="s">
        <v>238</v>
      </c>
      <c r="X295">
        <v>1.1415525114155251E-4</v>
      </c>
      <c r="Y295">
        <v>1.4253868019126702E-4</v>
      </c>
      <c r="Z295" t="s">
        <v>1300</v>
      </c>
      <c r="AA295" t="s">
        <v>25</v>
      </c>
      <c r="AC295" t="s">
        <v>22</v>
      </c>
      <c r="AD295" t="s">
        <v>1300</v>
      </c>
      <c r="AE295">
        <v>1.2133400719467197E-4</v>
      </c>
      <c r="AG295" t="s">
        <v>97</v>
      </c>
      <c r="AH295" t="s">
        <v>1300</v>
      </c>
      <c r="AI295">
        <v>0</v>
      </c>
    </row>
    <row r="296" spans="5:35" x14ac:dyDescent="0.45">
      <c r="E296" t="s">
        <v>997</v>
      </c>
      <c r="G296" t="s">
        <v>153</v>
      </c>
      <c r="I296" t="s">
        <v>236</v>
      </c>
      <c r="J296" t="s">
        <v>1301</v>
      </c>
      <c r="K296">
        <v>2.067372696353E-4</v>
      </c>
      <c r="L296" t="s">
        <v>238</v>
      </c>
      <c r="N296" t="s">
        <v>346</v>
      </c>
      <c r="O296" t="s">
        <v>1301</v>
      </c>
      <c r="P296">
        <v>6.563651595424379E-6</v>
      </c>
      <c r="Q296" t="s">
        <v>238</v>
      </c>
      <c r="S296" t="s">
        <v>347</v>
      </c>
      <c r="T296" t="s">
        <v>1301</v>
      </c>
      <c r="U296">
        <v>0</v>
      </c>
      <c r="V296" t="s">
        <v>238</v>
      </c>
      <c r="X296">
        <v>1.1415525114155251E-4</v>
      </c>
      <c r="Y296">
        <v>1.4883690094390442E-4</v>
      </c>
      <c r="Z296" t="s">
        <v>1301</v>
      </c>
      <c r="AA296" t="s">
        <v>25</v>
      </c>
      <c r="AC296" t="s">
        <v>22</v>
      </c>
      <c r="AD296" t="s">
        <v>1301</v>
      </c>
      <c r="AE296">
        <v>1.2034202174072934E-4</v>
      </c>
      <c r="AG296" t="s">
        <v>97</v>
      </c>
      <c r="AH296" t="s">
        <v>1301</v>
      </c>
      <c r="AI296">
        <v>0</v>
      </c>
    </row>
    <row r="297" spans="5:35" x14ac:dyDescent="0.45">
      <c r="E297" t="s">
        <v>998</v>
      </c>
      <c r="G297" t="s">
        <v>153</v>
      </c>
      <c r="I297" t="s">
        <v>236</v>
      </c>
      <c r="J297" t="s">
        <v>1302</v>
      </c>
      <c r="K297">
        <v>1.979660578344E-4</v>
      </c>
      <c r="L297" t="s">
        <v>238</v>
      </c>
      <c r="N297" t="s">
        <v>346</v>
      </c>
      <c r="O297" t="s">
        <v>1302</v>
      </c>
      <c r="P297">
        <v>6.0447024510857227E-6</v>
      </c>
      <c r="Q297" t="s">
        <v>238</v>
      </c>
      <c r="S297" t="s">
        <v>347</v>
      </c>
      <c r="T297" t="s">
        <v>1302</v>
      </c>
      <c r="U297">
        <v>0</v>
      </c>
      <c r="V297" t="s">
        <v>238</v>
      </c>
      <c r="X297">
        <v>1.1415525114155251E-4</v>
      </c>
      <c r="Y297">
        <v>1.5049432745775637E-4</v>
      </c>
      <c r="Z297" t="s">
        <v>1302</v>
      </c>
      <c r="AA297" t="s">
        <v>25</v>
      </c>
      <c r="AC297" t="s">
        <v>22</v>
      </c>
      <c r="AD297" t="s">
        <v>1302</v>
      </c>
      <c r="AE297">
        <v>1.1928803719591528E-4</v>
      </c>
      <c r="AG297" t="s">
        <v>97</v>
      </c>
      <c r="AH297" t="s">
        <v>1302</v>
      </c>
      <c r="AI297">
        <v>0</v>
      </c>
    </row>
    <row r="298" spans="5:35" x14ac:dyDescent="0.45">
      <c r="E298" t="s">
        <v>999</v>
      </c>
      <c r="G298" t="s">
        <v>153</v>
      </c>
      <c r="I298" t="s">
        <v>236</v>
      </c>
      <c r="J298" t="s">
        <v>1303</v>
      </c>
      <c r="K298">
        <v>1.8579067896389999E-4</v>
      </c>
      <c r="L298" t="s">
        <v>238</v>
      </c>
      <c r="N298" t="s">
        <v>346</v>
      </c>
      <c r="O298" t="s">
        <v>1303</v>
      </c>
      <c r="P298">
        <v>5.0104968534291874E-6</v>
      </c>
      <c r="Q298" t="s">
        <v>238</v>
      </c>
      <c r="S298" t="s">
        <v>347</v>
      </c>
      <c r="T298" t="s">
        <v>1303</v>
      </c>
      <c r="U298">
        <v>0</v>
      </c>
      <c r="V298" t="s">
        <v>238</v>
      </c>
      <c r="X298">
        <v>1.1415525114155251E-4</v>
      </c>
      <c r="Y298">
        <v>1.7237235744060203E-4</v>
      </c>
      <c r="Z298" t="s">
        <v>1303</v>
      </c>
      <c r="AA298" t="s">
        <v>25</v>
      </c>
      <c r="AC298" t="s">
        <v>22</v>
      </c>
      <c r="AD298" t="s">
        <v>1303</v>
      </c>
      <c r="AE298">
        <v>1.1887470992343918E-4</v>
      </c>
      <c r="AG298" t="s">
        <v>97</v>
      </c>
      <c r="AH298" t="s">
        <v>1303</v>
      </c>
      <c r="AI298">
        <v>0</v>
      </c>
    </row>
    <row r="299" spans="5:35" x14ac:dyDescent="0.45">
      <c r="E299" t="s">
        <v>1000</v>
      </c>
      <c r="G299" t="s">
        <v>153</v>
      </c>
      <c r="I299" t="s">
        <v>236</v>
      </c>
      <c r="J299" t="s">
        <v>1304</v>
      </c>
      <c r="K299">
        <v>9.961769254185556E-5</v>
      </c>
      <c r="L299" t="s">
        <v>238</v>
      </c>
      <c r="N299" t="s">
        <v>346</v>
      </c>
      <c r="O299" t="s">
        <v>1304</v>
      </c>
      <c r="P299">
        <v>1.1665619779233235E-6</v>
      </c>
      <c r="Q299" t="s">
        <v>238</v>
      </c>
      <c r="S299" t="s">
        <v>347</v>
      </c>
      <c r="T299" t="s">
        <v>1304</v>
      </c>
      <c r="U299">
        <v>0</v>
      </c>
      <c r="V299" t="s">
        <v>238</v>
      </c>
      <c r="X299">
        <v>1.1415525114155251E-4</v>
      </c>
      <c r="Y299">
        <v>2.2209515285616027E-4</v>
      </c>
      <c r="Z299" t="s">
        <v>1304</v>
      </c>
      <c r="AA299" t="s">
        <v>25</v>
      </c>
      <c r="AC299" t="s">
        <v>22</v>
      </c>
      <c r="AD299" t="s">
        <v>1304</v>
      </c>
      <c r="AE299">
        <v>1.1856471446908211E-4</v>
      </c>
      <c r="AG299" t="s">
        <v>97</v>
      </c>
      <c r="AH299" t="s">
        <v>1304</v>
      </c>
      <c r="AI299">
        <v>0</v>
      </c>
    </row>
    <row r="300" spans="5:35" x14ac:dyDescent="0.45">
      <c r="E300" t="s">
        <v>1001</v>
      </c>
      <c r="G300" t="s">
        <v>153</v>
      </c>
      <c r="I300" t="s">
        <v>236</v>
      </c>
      <c r="J300" t="s">
        <v>1305</v>
      </c>
      <c r="K300">
        <v>3.792754552963729E-5</v>
      </c>
      <c r="L300" t="s">
        <v>238</v>
      </c>
      <c r="N300" t="s">
        <v>346</v>
      </c>
      <c r="O300" t="s">
        <v>1305</v>
      </c>
      <c r="P300">
        <v>3.0012066894295496E-6</v>
      </c>
      <c r="Q300" t="s">
        <v>238</v>
      </c>
      <c r="S300" t="s">
        <v>347</v>
      </c>
      <c r="T300" t="s">
        <v>1305</v>
      </c>
      <c r="U300">
        <v>0</v>
      </c>
      <c r="V300" t="s">
        <v>238</v>
      </c>
      <c r="X300">
        <v>1.1415525114155251E-4</v>
      </c>
      <c r="Y300">
        <v>2.2209515285616027E-4</v>
      </c>
      <c r="Z300" t="s">
        <v>1305</v>
      </c>
      <c r="AA300" t="s">
        <v>25</v>
      </c>
      <c r="AC300" t="s">
        <v>22</v>
      </c>
      <c r="AD300" t="s">
        <v>1305</v>
      </c>
      <c r="AE300">
        <v>1.1786205810587272E-4</v>
      </c>
      <c r="AG300" t="s">
        <v>97</v>
      </c>
      <c r="AH300" t="s">
        <v>1305</v>
      </c>
      <c r="AI300">
        <v>0</v>
      </c>
    </row>
    <row r="301" spans="5:35" x14ac:dyDescent="0.45">
      <c r="E301" t="s">
        <v>1002</v>
      </c>
      <c r="G301" t="s">
        <v>153</v>
      </c>
      <c r="I301" t="s">
        <v>236</v>
      </c>
      <c r="J301" t="s">
        <v>1306</v>
      </c>
      <c r="K301">
        <v>0</v>
      </c>
      <c r="L301" t="s">
        <v>238</v>
      </c>
      <c r="N301" t="s">
        <v>346</v>
      </c>
      <c r="O301" t="s">
        <v>1306</v>
      </c>
      <c r="P301">
        <v>7.9363976352291969E-6</v>
      </c>
      <c r="Q301" t="s">
        <v>238</v>
      </c>
      <c r="S301" t="s">
        <v>347</v>
      </c>
      <c r="T301" t="s">
        <v>1306</v>
      </c>
      <c r="U301">
        <v>0</v>
      </c>
      <c r="V301" t="s">
        <v>238</v>
      </c>
      <c r="X301">
        <v>1.1415525114155251E-4</v>
      </c>
      <c r="Y301">
        <v>1.7237235744060203E-4</v>
      </c>
      <c r="Z301" t="s">
        <v>1306</v>
      </c>
      <c r="AA301" t="s">
        <v>25</v>
      </c>
      <c r="AC301" t="s">
        <v>22</v>
      </c>
      <c r="AD301" t="s">
        <v>1306</v>
      </c>
      <c r="AE301">
        <v>1.1571275628899701E-4</v>
      </c>
      <c r="AG301" t="s">
        <v>97</v>
      </c>
      <c r="AH301" t="s">
        <v>1306</v>
      </c>
      <c r="AI301">
        <v>0</v>
      </c>
    </row>
    <row r="302" spans="5:35" x14ac:dyDescent="0.45">
      <c r="E302" t="s">
        <v>1003</v>
      </c>
      <c r="G302" t="s">
        <v>153</v>
      </c>
      <c r="I302" t="s">
        <v>236</v>
      </c>
      <c r="J302" t="s">
        <v>1307</v>
      </c>
      <c r="K302">
        <v>0</v>
      </c>
      <c r="L302" t="s">
        <v>238</v>
      </c>
      <c r="N302" t="s">
        <v>346</v>
      </c>
      <c r="O302" t="s">
        <v>1307</v>
      </c>
      <c r="P302">
        <v>6.6193487126301857E-6</v>
      </c>
      <c r="Q302" t="s">
        <v>238</v>
      </c>
      <c r="S302" t="s">
        <v>347</v>
      </c>
      <c r="T302" t="s">
        <v>1307</v>
      </c>
      <c r="U302">
        <v>0</v>
      </c>
      <c r="V302" t="s">
        <v>238</v>
      </c>
      <c r="X302">
        <v>1.1415525114155251E-4</v>
      </c>
      <c r="Y302">
        <v>1.5579809230208258E-4</v>
      </c>
      <c r="Z302" t="s">
        <v>1307</v>
      </c>
      <c r="AA302" t="s">
        <v>25</v>
      </c>
      <c r="AC302" t="s">
        <v>22</v>
      </c>
      <c r="AD302" t="s">
        <v>1307</v>
      </c>
      <c r="AE302">
        <v>1.1441077538069732E-4</v>
      </c>
      <c r="AG302" t="s">
        <v>97</v>
      </c>
      <c r="AH302" t="s">
        <v>1307</v>
      </c>
      <c r="AI302">
        <v>0</v>
      </c>
    </row>
    <row r="303" spans="5:35" x14ac:dyDescent="0.45">
      <c r="E303" t="s">
        <v>1004</v>
      </c>
      <c r="G303" t="s">
        <v>153</v>
      </c>
      <c r="I303" t="s">
        <v>236</v>
      </c>
      <c r="J303" t="s">
        <v>1308</v>
      </c>
      <c r="K303">
        <v>0</v>
      </c>
      <c r="L303" t="s">
        <v>238</v>
      </c>
      <c r="N303" t="s">
        <v>346</v>
      </c>
      <c r="O303" t="s">
        <v>1308</v>
      </c>
      <c r="P303">
        <v>8.9824592637520129E-6</v>
      </c>
      <c r="Q303" t="s">
        <v>238</v>
      </c>
      <c r="S303" t="s">
        <v>347</v>
      </c>
      <c r="T303" t="s">
        <v>1308</v>
      </c>
      <c r="U303">
        <v>0</v>
      </c>
      <c r="V303" t="s">
        <v>238</v>
      </c>
      <c r="X303">
        <v>1.1415525114155251E-4</v>
      </c>
      <c r="Y303">
        <v>1.093901499142282E-4</v>
      </c>
      <c r="Z303" t="s">
        <v>1308</v>
      </c>
      <c r="AA303" t="s">
        <v>25</v>
      </c>
      <c r="AC303" t="s">
        <v>22</v>
      </c>
      <c r="AD303" t="s">
        <v>1308</v>
      </c>
      <c r="AE303">
        <v>1.0804553538456539E-4</v>
      </c>
      <c r="AG303" t="s">
        <v>97</v>
      </c>
      <c r="AH303" t="s">
        <v>1308</v>
      </c>
      <c r="AI303">
        <v>0</v>
      </c>
    </row>
    <row r="304" spans="5:35" x14ac:dyDescent="0.45">
      <c r="E304" t="s">
        <v>1005</v>
      </c>
      <c r="G304" t="s">
        <v>153</v>
      </c>
      <c r="I304" t="s">
        <v>236</v>
      </c>
      <c r="J304" t="s">
        <v>1309</v>
      </c>
      <c r="K304">
        <v>0</v>
      </c>
      <c r="L304" t="s">
        <v>238</v>
      </c>
      <c r="N304" t="s">
        <v>346</v>
      </c>
      <c r="O304" t="s">
        <v>1309</v>
      </c>
      <c r="P304">
        <v>7.7217122165176442E-6</v>
      </c>
      <c r="Q304" t="s">
        <v>238</v>
      </c>
      <c r="S304" t="s">
        <v>347</v>
      </c>
      <c r="T304" t="s">
        <v>1309</v>
      </c>
      <c r="U304">
        <v>0</v>
      </c>
      <c r="V304" t="s">
        <v>238</v>
      </c>
      <c r="X304">
        <v>1.1415525114155251E-4</v>
      </c>
      <c r="Y304">
        <v>7.9556472664893237E-5</v>
      </c>
      <c r="Z304" t="s">
        <v>1309</v>
      </c>
      <c r="AA304" t="s">
        <v>25</v>
      </c>
      <c r="AC304" t="s">
        <v>22</v>
      </c>
      <c r="AD304" t="s">
        <v>1309</v>
      </c>
      <c r="AE304">
        <v>1.038295972053092E-4</v>
      </c>
      <c r="AG304" t="s">
        <v>97</v>
      </c>
      <c r="AH304" t="s">
        <v>1309</v>
      </c>
      <c r="AI304">
        <v>0</v>
      </c>
    </row>
    <row r="305" spans="5:35" x14ac:dyDescent="0.45">
      <c r="E305" t="s">
        <v>1006</v>
      </c>
      <c r="G305" t="s">
        <v>153</v>
      </c>
      <c r="I305" t="s">
        <v>236</v>
      </c>
      <c r="J305" t="s">
        <v>1310</v>
      </c>
      <c r="K305">
        <v>0</v>
      </c>
      <c r="L305" t="s">
        <v>238</v>
      </c>
      <c r="N305" t="s">
        <v>346</v>
      </c>
      <c r="O305" t="s">
        <v>1310</v>
      </c>
      <c r="P305">
        <v>5.6545237757154076E-6</v>
      </c>
      <c r="Q305" t="s">
        <v>238</v>
      </c>
      <c r="S305" t="s">
        <v>347</v>
      </c>
      <c r="T305" t="s">
        <v>1310</v>
      </c>
      <c r="U305">
        <v>0</v>
      </c>
      <c r="V305" t="s">
        <v>238</v>
      </c>
      <c r="X305">
        <v>1.1415525114155251E-4</v>
      </c>
      <c r="Y305">
        <v>5.6352501470966035E-5</v>
      </c>
      <c r="Z305" t="s">
        <v>1310</v>
      </c>
      <c r="AA305" t="s">
        <v>25</v>
      </c>
      <c r="AC305" t="s">
        <v>22</v>
      </c>
      <c r="AD305" t="s">
        <v>1310</v>
      </c>
      <c r="AE305">
        <v>8.8805150850802974E-5</v>
      </c>
      <c r="AG305" t="s">
        <v>97</v>
      </c>
      <c r="AH305" t="s">
        <v>1310</v>
      </c>
      <c r="AI305">
        <v>0</v>
      </c>
    </row>
    <row r="306" spans="5:35" x14ac:dyDescent="0.45">
      <c r="E306" t="s">
        <v>1007</v>
      </c>
      <c r="G306" t="s">
        <v>153</v>
      </c>
      <c r="I306" t="s">
        <v>236</v>
      </c>
      <c r="J306" t="s">
        <v>1311</v>
      </c>
      <c r="K306">
        <v>0</v>
      </c>
      <c r="L306" t="s">
        <v>238</v>
      </c>
      <c r="N306" t="s">
        <v>346</v>
      </c>
      <c r="O306" t="s">
        <v>1311</v>
      </c>
      <c r="P306">
        <v>1.3522444136975165E-5</v>
      </c>
      <c r="Q306" t="s">
        <v>238</v>
      </c>
      <c r="S306" t="s">
        <v>347</v>
      </c>
      <c r="T306" t="s">
        <v>1311</v>
      </c>
      <c r="U306">
        <v>0</v>
      </c>
      <c r="V306" t="s">
        <v>238</v>
      </c>
      <c r="X306">
        <v>1.1415525114155251E-4</v>
      </c>
      <c r="Y306">
        <v>2.9833677249334962E-5</v>
      </c>
      <c r="Z306" t="s">
        <v>1311</v>
      </c>
      <c r="AA306" t="s">
        <v>25</v>
      </c>
      <c r="AC306" t="s">
        <v>22</v>
      </c>
      <c r="AD306" t="s">
        <v>1311</v>
      </c>
      <c r="AE306">
        <v>8.2150581763937796E-5</v>
      </c>
      <c r="AG306" t="s">
        <v>97</v>
      </c>
      <c r="AH306" t="s">
        <v>1311</v>
      </c>
      <c r="AI306">
        <v>0</v>
      </c>
    </row>
    <row r="307" spans="5:35" x14ac:dyDescent="0.45">
      <c r="E307" t="s">
        <v>1008</v>
      </c>
      <c r="G307" t="s">
        <v>153</v>
      </c>
      <c r="I307" t="s">
        <v>236</v>
      </c>
      <c r="J307" t="s">
        <v>1312</v>
      </c>
      <c r="K307">
        <v>0</v>
      </c>
      <c r="L307" t="s">
        <v>238</v>
      </c>
      <c r="N307" t="s">
        <v>346</v>
      </c>
      <c r="O307" t="s">
        <v>1312</v>
      </c>
      <c r="P307">
        <v>4.268706912305892E-5</v>
      </c>
      <c r="Q307" t="s">
        <v>238</v>
      </c>
      <c r="S307" t="s">
        <v>347</v>
      </c>
      <c r="T307" t="s">
        <v>1312</v>
      </c>
      <c r="U307">
        <v>0</v>
      </c>
      <c r="V307" t="s">
        <v>238</v>
      </c>
      <c r="X307">
        <v>1.1415525114155251E-4</v>
      </c>
      <c r="Y307">
        <v>2.1546544680075254E-5</v>
      </c>
      <c r="Z307" t="s">
        <v>1312</v>
      </c>
      <c r="AA307" t="s">
        <v>25</v>
      </c>
      <c r="AC307" t="s">
        <v>22</v>
      </c>
      <c r="AD307" t="s">
        <v>1312</v>
      </c>
      <c r="AE307">
        <v>7.5165350859091702E-5</v>
      </c>
      <c r="AG307" t="s">
        <v>97</v>
      </c>
      <c r="AH307" t="s">
        <v>1312</v>
      </c>
      <c r="AI307">
        <v>0</v>
      </c>
    </row>
    <row r="308" spans="5:35" x14ac:dyDescent="0.45">
      <c r="E308" t="s">
        <v>1009</v>
      </c>
      <c r="G308" t="s">
        <v>153</v>
      </c>
      <c r="I308" t="s">
        <v>236</v>
      </c>
      <c r="J308" t="s">
        <v>1313</v>
      </c>
      <c r="K308">
        <v>0</v>
      </c>
      <c r="L308" t="s">
        <v>238</v>
      </c>
      <c r="N308" t="s">
        <v>346</v>
      </c>
      <c r="O308" t="s">
        <v>1313</v>
      </c>
      <c r="P308">
        <v>8.2245977605879518E-5</v>
      </c>
      <c r="Q308" t="s">
        <v>238</v>
      </c>
      <c r="S308" t="s">
        <v>347</v>
      </c>
      <c r="T308" t="s">
        <v>1313</v>
      </c>
      <c r="U308">
        <v>0</v>
      </c>
      <c r="V308" t="s">
        <v>238</v>
      </c>
      <c r="X308">
        <v>1.1415525114155251E-4</v>
      </c>
      <c r="Y308">
        <v>1.4916838624667481E-5</v>
      </c>
      <c r="Z308" t="s">
        <v>1313</v>
      </c>
      <c r="AA308" t="s">
        <v>25</v>
      </c>
      <c r="AC308" t="s">
        <v>22</v>
      </c>
      <c r="AD308" t="s">
        <v>1313</v>
      </c>
      <c r="AE308">
        <v>7.2148061770016214E-5</v>
      </c>
      <c r="AG308" t="s">
        <v>97</v>
      </c>
      <c r="AH308" t="s">
        <v>1313</v>
      </c>
      <c r="AI308">
        <v>0</v>
      </c>
    </row>
    <row r="309" spans="5:35" x14ac:dyDescent="0.45">
      <c r="E309" t="s">
        <v>1010</v>
      </c>
      <c r="G309" t="s">
        <v>153</v>
      </c>
      <c r="I309" t="s">
        <v>236</v>
      </c>
      <c r="J309" t="s">
        <v>1314</v>
      </c>
      <c r="K309">
        <v>0</v>
      </c>
      <c r="L309" t="s">
        <v>238</v>
      </c>
      <c r="N309" t="s">
        <v>346</v>
      </c>
      <c r="O309" t="s">
        <v>1314</v>
      </c>
      <c r="P309">
        <v>9.838989672410824E-5</v>
      </c>
      <c r="Q309" t="s">
        <v>238</v>
      </c>
      <c r="S309" t="s">
        <v>347</v>
      </c>
      <c r="T309" t="s">
        <v>1314</v>
      </c>
      <c r="U309">
        <v>0</v>
      </c>
      <c r="V309" t="s">
        <v>238</v>
      </c>
      <c r="X309">
        <v>1.1415525114155251E-4</v>
      </c>
      <c r="Y309">
        <v>1.6574265138519424E-5</v>
      </c>
      <c r="Z309" t="s">
        <v>1314</v>
      </c>
      <c r="AA309" t="s">
        <v>25</v>
      </c>
      <c r="AC309" t="s">
        <v>22</v>
      </c>
      <c r="AD309" t="s">
        <v>1314</v>
      </c>
      <c r="AE309">
        <v>7.1796733588411522E-5</v>
      </c>
      <c r="AG309" t="s">
        <v>97</v>
      </c>
      <c r="AH309" t="s">
        <v>1314</v>
      </c>
      <c r="AI309">
        <v>0</v>
      </c>
    </row>
    <row r="310" spans="5:35" x14ac:dyDescent="0.45">
      <c r="E310" t="s">
        <v>1011</v>
      </c>
      <c r="G310" t="s">
        <v>153</v>
      </c>
      <c r="I310" t="s">
        <v>236</v>
      </c>
      <c r="J310" t="s">
        <v>1315</v>
      </c>
      <c r="K310">
        <v>0</v>
      </c>
      <c r="L310" t="s">
        <v>238</v>
      </c>
      <c r="N310" t="s">
        <v>346</v>
      </c>
      <c r="O310" t="s">
        <v>1315</v>
      </c>
      <c r="P310">
        <v>1.08883502951E-4</v>
      </c>
      <c r="Q310" t="s">
        <v>238</v>
      </c>
      <c r="S310" t="s">
        <v>347</v>
      </c>
      <c r="T310" t="s">
        <v>1315</v>
      </c>
      <c r="U310">
        <v>0</v>
      </c>
      <c r="V310" t="s">
        <v>238</v>
      </c>
      <c r="X310">
        <v>1.1415525114155251E-4</v>
      </c>
      <c r="Y310">
        <v>1.4585353321897093E-5</v>
      </c>
      <c r="Z310" t="s">
        <v>1315</v>
      </c>
      <c r="AA310" t="s">
        <v>25</v>
      </c>
      <c r="AC310" t="s">
        <v>22</v>
      </c>
      <c r="AD310" t="s">
        <v>1315</v>
      </c>
      <c r="AE310">
        <v>7.1631402679421077E-5</v>
      </c>
      <c r="AG310" t="s">
        <v>97</v>
      </c>
      <c r="AH310" t="s">
        <v>1315</v>
      </c>
      <c r="AI310">
        <v>0</v>
      </c>
    </row>
    <row r="311" spans="5:35" x14ac:dyDescent="0.45">
      <c r="E311" t="s">
        <v>1012</v>
      </c>
      <c r="G311" t="s">
        <v>153</v>
      </c>
      <c r="I311" t="s">
        <v>236</v>
      </c>
      <c r="J311" t="s">
        <v>1316</v>
      </c>
      <c r="K311">
        <v>0</v>
      </c>
      <c r="L311" t="s">
        <v>238</v>
      </c>
      <c r="N311" t="s">
        <v>346</v>
      </c>
      <c r="O311" t="s">
        <v>1316</v>
      </c>
      <c r="P311">
        <v>1.1431024906690001E-4</v>
      </c>
      <c r="Q311" t="s">
        <v>238</v>
      </c>
      <c r="S311" t="s">
        <v>347</v>
      </c>
      <c r="T311" t="s">
        <v>1316</v>
      </c>
      <c r="U311">
        <v>0</v>
      </c>
      <c r="V311" t="s">
        <v>238</v>
      </c>
      <c r="X311">
        <v>1.1415525114155251E-4</v>
      </c>
      <c r="Y311">
        <v>2.1215059377304864E-5</v>
      </c>
      <c r="Z311" t="s">
        <v>1316</v>
      </c>
      <c r="AA311" t="s">
        <v>25</v>
      </c>
      <c r="AC311" t="s">
        <v>22</v>
      </c>
      <c r="AD311" t="s">
        <v>1316</v>
      </c>
      <c r="AE311">
        <v>7.2478723587997089E-5</v>
      </c>
      <c r="AG311" t="s">
        <v>97</v>
      </c>
      <c r="AH311" t="s">
        <v>1316</v>
      </c>
      <c r="AI311">
        <v>0</v>
      </c>
    </row>
    <row r="312" spans="5:35" x14ac:dyDescent="0.45">
      <c r="E312" t="s">
        <v>1013</v>
      </c>
      <c r="G312" t="s">
        <v>153</v>
      </c>
      <c r="I312" t="s">
        <v>236</v>
      </c>
      <c r="J312" t="s">
        <v>1317</v>
      </c>
      <c r="K312">
        <v>0</v>
      </c>
      <c r="L312" t="s">
        <v>238</v>
      </c>
      <c r="N312" t="s">
        <v>346</v>
      </c>
      <c r="O312" t="s">
        <v>1317</v>
      </c>
      <c r="P312">
        <v>1.200404514032E-4</v>
      </c>
      <c r="Q312" t="s">
        <v>238</v>
      </c>
      <c r="S312" t="s">
        <v>347</v>
      </c>
      <c r="T312" t="s">
        <v>1317</v>
      </c>
      <c r="U312">
        <v>0</v>
      </c>
      <c r="V312" t="s">
        <v>238</v>
      </c>
      <c r="X312">
        <v>1.1415525114155251E-4</v>
      </c>
      <c r="Y312">
        <v>5.7678442682047593E-5</v>
      </c>
      <c r="Z312" t="s">
        <v>1317</v>
      </c>
      <c r="AA312" t="s">
        <v>25</v>
      </c>
      <c r="AC312" t="s">
        <v>22</v>
      </c>
      <c r="AD312" t="s">
        <v>1317</v>
      </c>
      <c r="AE312">
        <v>7.1858732679282915E-5</v>
      </c>
      <c r="AG312" t="s">
        <v>97</v>
      </c>
      <c r="AH312" t="s">
        <v>1317</v>
      </c>
      <c r="AI312">
        <v>0</v>
      </c>
    </row>
    <row r="313" spans="5:35" x14ac:dyDescent="0.45">
      <c r="E313" t="s">
        <v>1014</v>
      </c>
      <c r="G313" t="s">
        <v>153</v>
      </c>
      <c r="I313" t="s">
        <v>236</v>
      </c>
      <c r="J313" t="s">
        <v>1318</v>
      </c>
      <c r="K313">
        <v>0</v>
      </c>
      <c r="L313" t="s">
        <v>238</v>
      </c>
      <c r="N313" t="s">
        <v>346</v>
      </c>
      <c r="O313" t="s">
        <v>1318</v>
      </c>
      <c r="P313">
        <v>1.424796156831E-4</v>
      </c>
      <c r="Q313" t="s">
        <v>238</v>
      </c>
      <c r="S313" t="s">
        <v>347</v>
      </c>
      <c r="T313" t="s">
        <v>1318</v>
      </c>
      <c r="U313">
        <v>0</v>
      </c>
      <c r="V313" t="s">
        <v>238</v>
      </c>
      <c r="X313">
        <v>1.1415525114155251E-4</v>
      </c>
      <c r="Y313">
        <v>1.6905750441289813E-4</v>
      </c>
      <c r="Z313" t="s">
        <v>1318</v>
      </c>
      <c r="AA313" t="s">
        <v>25</v>
      </c>
      <c r="AC313" t="s">
        <v>22</v>
      </c>
      <c r="AD313" t="s">
        <v>1318</v>
      </c>
      <c r="AE313">
        <v>7.8905962675000416E-5</v>
      </c>
      <c r="AG313" t="s">
        <v>97</v>
      </c>
      <c r="AH313" t="s">
        <v>1318</v>
      </c>
      <c r="AI313">
        <v>0</v>
      </c>
    </row>
    <row r="314" spans="5:35" x14ac:dyDescent="0.45">
      <c r="E314" t="s">
        <v>1015</v>
      </c>
      <c r="G314" t="s">
        <v>153</v>
      </c>
      <c r="I314" t="s">
        <v>236</v>
      </c>
      <c r="J314" t="s">
        <v>1319</v>
      </c>
      <c r="K314">
        <v>1.346100817441924E-5</v>
      </c>
      <c r="L314" t="s">
        <v>238</v>
      </c>
      <c r="N314" t="s">
        <v>346</v>
      </c>
      <c r="O314" t="s">
        <v>1319</v>
      </c>
      <c r="P314">
        <v>1.7181361864869999E-4</v>
      </c>
      <c r="Q314" t="s">
        <v>238</v>
      </c>
      <c r="S314" t="s">
        <v>347</v>
      </c>
      <c r="T314" t="s">
        <v>1319</v>
      </c>
      <c r="U314">
        <v>0</v>
      </c>
      <c r="V314" t="s">
        <v>238</v>
      </c>
      <c r="X314">
        <v>1.1415525114155251E-4</v>
      </c>
      <c r="Y314">
        <v>1.9060404909297337E-4</v>
      </c>
      <c r="Z314" t="s">
        <v>1319</v>
      </c>
      <c r="AA314" t="s">
        <v>25</v>
      </c>
      <c r="AC314" t="s">
        <v>22</v>
      </c>
      <c r="AD314" t="s">
        <v>1319</v>
      </c>
      <c r="AE314">
        <v>8.6821179942917718E-5</v>
      </c>
      <c r="AG314" t="s">
        <v>97</v>
      </c>
      <c r="AH314" t="s">
        <v>1319</v>
      </c>
      <c r="AI314">
        <v>0</v>
      </c>
    </row>
    <row r="315" spans="5:35" x14ac:dyDescent="0.45">
      <c r="E315" t="s">
        <v>1016</v>
      </c>
      <c r="G315" t="s">
        <v>153</v>
      </c>
      <c r="I315" t="s">
        <v>236</v>
      </c>
      <c r="J315" t="s">
        <v>1320</v>
      </c>
      <c r="K315">
        <v>5.0462477100788122E-5</v>
      </c>
      <c r="L315" t="s">
        <v>238</v>
      </c>
      <c r="N315" t="s">
        <v>346</v>
      </c>
      <c r="O315" t="s">
        <v>1320</v>
      </c>
      <c r="P315">
        <v>2.3251365518369999E-4</v>
      </c>
      <c r="Q315" t="s">
        <v>238</v>
      </c>
      <c r="S315" t="s">
        <v>347</v>
      </c>
      <c r="T315" t="s">
        <v>1320</v>
      </c>
      <c r="U315">
        <v>0</v>
      </c>
      <c r="V315" t="s">
        <v>238</v>
      </c>
      <c r="X315">
        <v>1.1415525114155251E-4</v>
      </c>
      <c r="Y315">
        <v>1.4585353321897094E-4</v>
      </c>
      <c r="Z315" t="s">
        <v>1320</v>
      </c>
      <c r="AA315" t="s">
        <v>25</v>
      </c>
      <c r="AC315" t="s">
        <v>22</v>
      </c>
      <c r="AD315" t="s">
        <v>1320</v>
      </c>
      <c r="AE315">
        <v>9.3641079938773354E-5</v>
      </c>
      <c r="AG315" t="s">
        <v>97</v>
      </c>
      <c r="AH315" t="s">
        <v>1320</v>
      </c>
      <c r="AI315">
        <v>0</v>
      </c>
    </row>
    <row r="316" spans="5:35" x14ac:dyDescent="0.45">
      <c r="E316" t="s">
        <v>1017</v>
      </c>
      <c r="G316" t="s">
        <v>153</v>
      </c>
      <c r="I316" t="s">
        <v>236</v>
      </c>
      <c r="J316" t="s">
        <v>1321</v>
      </c>
      <c r="K316">
        <v>4.2497158845048304E-5</v>
      </c>
      <c r="L316" t="s">
        <v>238</v>
      </c>
      <c r="N316" t="s">
        <v>346</v>
      </c>
      <c r="O316" t="s">
        <v>1321</v>
      </c>
      <c r="P316">
        <v>2.2867043082560001E-4</v>
      </c>
      <c r="Q316" t="s">
        <v>238</v>
      </c>
      <c r="S316" t="s">
        <v>347</v>
      </c>
      <c r="T316" t="s">
        <v>1321</v>
      </c>
      <c r="U316">
        <v>0</v>
      </c>
      <c r="V316" t="s">
        <v>238</v>
      </c>
      <c r="X316">
        <v>1.1415525114155251E-4</v>
      </c>
      <c r="Y316">
        <v>1.4452759200788939E-4</v>
      </c>
      <c r="Z316" t="s">
        <v>1321</v>
      </c>
      <c r="AA316" t="s">
        <v>25</v>
      </c>
      <c r="AC316" t="s">
        <v>22</v>
      </c>
      <c r="AD316" t="s">
        <v>1321</v>
      </c>
      <c r="AE316">
        <v>9.5129058119687303E-5</v>
      </c>
      <c r="AG316" t="s">
        <v>97</v>
      </c>
      <c r="AH316" t="s">
        <v>1321</v>
      </c>
      <c r="AI316">
        <v>0</v>
      </c>
    </row>
    <row r="317" spans="5:35" x14ac:dyDescent="0.45">
      <c r="E317" t="s">
        <v>1018</v>
      </c>
      <c r="G317" t="s">
        <v>153</v>
      </c>
      <c r="I317" t="s">
        <v>236</v>
      </c>
      <c r="J317" t="s">
        <v>1322</v>
      </c>
      <c r="K317">
        <v>5.3602407467984219E-5</v>
      </c>
      <c r="L317" t="s">
        <v>238</v>
      </c>
      <c r="N317" t="s">
        <v>346</v>
      </c>
      <c r="O317" t="s">
        <v>1322</v>
      </c>
      <c r="P317">
        <v>2.3810155131509999E-4</v>
      </c>
      <c r="Q317" t="s">
        <v>238</v>
      </c>
      <c r="S317" t="s">
        <v>347</v>
      </c>
      <c r="T317" t="s">
        <v>1322</v>
      </c>
      <c r="U317">
        <v>0</v>
      </c>
      <c r="V317" t="s">
        <v>238</v>
      </c>
      <c r="X317">
        <v>1.1415525114155251E-4</v>
      </c>
      <c r="Y317">
        <v>1.408812536774151E-4</v>
      </c>
      <c r="Z317" t="s">
        <v>1322</v>
      </c>
      <c r="AA317" t="s">
        <v>25</v>
      </c>
      <c r="AC317" t="s">
        <v>22</v>
      </c>
      <c r="AD317" t="s">
        <v>1322</v>
      </c>
      <c r="AE317">
        <v>9.492239448344924E-5</v>
      </c>
      <c r="AG317" t="s">
        <v>97</v>
      </c>
      <c r="AH317" t="s">
        <v>1322</v>
      </c>
      <c r="AI317">
        <v>0</v>
      </c>
    </row>
    <row r="318" spans="5:35" x14ac:dyDescent="0.45">
      <c r="E318" t="s">
        <v>1019</v>
      </c>
      <c r="G318" t="s">
        <v>153</v>
      </c>
      <c r="I318" t="s">
        <v>236</v>
      </c>
      <c r="J318" t="s">
        <v>1323</v>
      </c>
      <c r="K318">
        <v>6.7307518060387298E-5</v>
      </c>
      <c r="L318" t="s">
        <v>238</v>
      </c>
      <c r="N318" t="s">
        <v>346</v>
      </c>
      <c r="O318" t="s">
        <v>1323</v>
      </c>
      <c r="P318">
        <v>2.8867303728029997E-4</v>
      </c>
      <c r="Q318" t="s">
        <v>238</v>
      </c>
      <c r="S318" t="s">
        <v>347</v>
      </c>
      <c r="T318" t="s">
        <v>1323</v>
      </c>
      <c r="U318">
        <v>0</v>
      </c>
      <c r="V318" t="s">
        <v>238</v>
      </c>
      <c r="X318">
        <v>1.1415525114155251E-4</v>
      </c>
      <c r="Y318">
        <v>1.4054976837464471E-4</v>
      </c>
      <c r="Z318" t="s">
        <v>1323</v>
      </c>
      <c r="AA318" t="s">
        <v>25</v>
      </c>
      <c r="AC318" t="s">
        <v>22</v>
      </c>
      <c r="AD318" t="s">
        <v>1323</v>
      </c>
      <c r="AE318">
        <v>9.4157739029368463E-5</v>
      </c>
      <c r="AG318" t="s">
        <v>97</v>
      </c>
      <c r="AH318" t="s">
        <v>1323</v>
      </c>
      <c r="AI318">
        <v>0</v>
      </c>
    </row>
    <row r="319" spans="5:35" x14ac:dyDescent="0.45">
      <c r="E319" t="s">
        <v>1020</v>
      </c>
      <c r="G319" t="s">
        <v>153</v>
      </c>
      <c r="I319" t="s">
        <v>236</v>
      </c>
      <c r="J319" t="s">
        <v>1324</v>
      </c>
      <c r="K319">
        <v>1.094483276195E-4</v>
      </c>
      <c r="L319" t="s">
        <v>238</v>
      </c>
      <c r="N319" t="s">
        <v>346</v>
      </c>
      <c r="O319" t="s">
        <v>1324</v>
      </c>
      <c r="P319">
        <v>3.3842834827340002E-4</v>
      </c>
      <c r="Q319" t="s">
        <v>238</v>
      </c>
      <c r="S319" t="s">
        <v>347</v>
      </c>
      <c r="T319" t="s">
        <v>1324</v>
      </c>
      <c r="U319">
        <v>0</v>
      </c>
      <c r="V319" t="s">
        <v>238</v>
      </c>
      <c r="X319">
        <v>1.1415525114155251E-4</v>
      </c>
      <c r="Y319">
        <v>1.4253868019126702E-4</v>
      </c>
      <c r="Z319" t="s">
        <v>1324</v>
      </c>
      <c r="AA319" t="s">
        <v>25</v>
      </c>
      <c r="AC319" t="s">
        <v>22</v>
      </c>
      <c r="AD319" t="s">
        <v>1324</v>
      </c>
      <c r="AE319">
        <v>9.4385069029230328E-5</v>
      </c>
      <c r="AG319" t="s">
        <v>97</v>
      </c>
      <c r="AH319" t="s">
        <v>1324</v>
      </c>
      <c r="AI319">
        <v>0</v>
      </c>
    </row>
    <row r="320" spans="5:35" x14ac:dyDescent="0.45">
      <c r="E320" t="s">
        <v>1021</v>
      </c>
      <c r="G320" t="s">
        <v>153</v>
      </c>
      <c r="I320" t="s">
        <v>236</v>
      </c>
      <c r="J320" t="s">
        <v>1325</v>
      </c>
      <c r="K320">
        <v>1.093527128318E-4</v>
      </c>
      <c r="L320" t="s">
        <v>238</v>
      </c>
      <c r="N320" t="s">
        <v>346</v>
      </c>
      <c r="O320" t="s">
        <v>1325</v>
      </c>
      <c r="P320">
        <v>3.6630798332790002E-4</v>
      </c>
      <c r="Q320" t="s">
        <v>238</v>
      </c>
      <c r="S320" t="s">
        <v>347</v>
      </c>
      <c r="T320" t="s">
        <v>1325</v>
      </c>
      <c r="U320">
        <v>0</v>
      </c>
      <c r="V320" t="s">
        <v>238</v>
      </c>
      <c r="X320">
        <v>1.1415525114155251E-4</v>
      </c>
      <c r="Y320">
        <v>1.4883690094390442E-4</v>
      </c>
      <c r="Z320" t="s">
        <v>1325</v>
      </c>
      <c r="AA320" t="s">
        <v>25</v>
      </c>
      <c r="AC320" t="s">
        <v>22</v>
      </c>
      <c r="AD320" t="s">
        <v>1325</v>
      </c>
      <c r="AE320">
        <v>9.4240404483863686E-5</v>
      </c>
      <c r="AG320" t="s">
        <v>97</v>
      </c>
      <c r="AH320" t="s">
        <v>1325</v>
      </c>
      <c r="AI320">
        <v>0</v>
      </c>
    </row>
    <row r="321" spans="5:35" x14ac:dyDescent="0.45">
      <c r="E321" t="s">
        <v>1022</v>
      </c>
      <c r="G321" t="s">
        <v>153</v>
      </c>
      <c r="I321" t="s">
        <v>236</v>
      </c>
      <c r="J321" t="s">
        <v>1326</v>
      </c>
      <c r="K321">
        <v>1.01969739887E-4</v>
      </c>
      <c r="L321" t="s">
        <v>238</v>
      </c>
      <c r="N321" t="s">
        <v>346</v>
      </c>
      <c r="O321" t="s">
        <v>1326</v>
      </c>
      <c r="P321">
        <v>4.073224116343E-4</v>
      </c>
      <c r="Q321" t="s">
        <v>238</v>
      </c>
      <c r="S321" t="s">
        <v>347</v>
      </c>
      <c r="T321" t="s">
        <v>1326</v>
      </c>
      <c r="U321">
        <v>0</v>
      </c>
      <c r="V321" t="s">
        <v>238</v>
      </c>
      <c r="X321">
        <v>1.1415525114155251E-4</v>
      </c>
      <c r="Y321">
        <v>1.5049432745775637E-4</v>
      </c>
      <c r="Z321" t="s">
        <v>1326</v>
      </c>
      <c r="AA321" t="s">
        <v>25</v>
      </c>
      <c r="AC321" t="s">
        <v>22</v>
      </c>
      <c r="AD321" t="s">
        <v>1326</v>
      </c>
      <c r="AE321">
        <v>9.4426401756477933E-5</v>
      </c>
      <c r="AG321" t="s">
        <v>97</v>
      </c>
      <c r="AH321" t="s">
        <v>1326</v>
      </c>
      <c r="AI321">
        <v>0</v>
      </c>
    </row>
    <row r="322" spans="5:35" x14ac:dyDescent="0.45">
      <c r="E322" t="s">
        <v>1023</v>
      </c>
      <c r="G322" t="s">
        <v>153</v>
      </c>
      <c r="I322" t="s">
        <v>236</v>
      </c>
      <c r="J322" t="s">
        <v>1327</v>
      </c>
      <c r="K322">
        <v>7.6435672889630974E-5</v>
      </c>
      <c r="L322" t="s">
        <v>238</v>
      </c>
      <c r="N322" t="s">
        <v>346</v>
      </c>
      <c r="O322" t="s">
        <v>1327</v>
      </c>
      <c r="P322">
        <v>3.5665846823419999E-4</v>
      </c>
      <c r="Q322" t="s">
        <v>238</v>
      </c>
      <c r="S322" t="s">
        <v>347</v>
      </c>
      <c r="T322" t="s">
        <v>1327</v>
      </c>
      <c r="U322">
        <v>0</v>
      </c>
      <c r="V322" t="s">
        <v>238</v>
      </c>
      <c r="X322">
        <v>1.1415525114155251E-4</v>
      </c>
      <c r="Y322">
        <v>1.7237235744060203E-4</v>
      </c>
      <c r="Z322" t="s">
        <v>1327</v>
      </c>
      <c r="AA322" t="s">
        <v>25</v>
      </c>
      <c r="AC322" t="s">
        <v>22</v>
      </c>
      <c r="AD322" t="s">
        <v>1327</v>
      </c>
      <c r="AE322">
        <v>9.4653731756339771E-5</v>
      </c>
      <c r="AG322" t="s">
        <v>97</v>
      </c>
      <c r="AH322" t="s">
        <v>1327</v>
      </c>
      <c r="AI322">
        <v>0</v>
      </c>
    </row>
    <row r="323" spans="5:35" x14ac:dyDescent="0.45">
      <c r="E323" t="s">
        <v>1024</v>
      </c>
      <c r="G323" t="s">
        <v>153</v>
      </c>
      <c r="I323" t="s">
        <v>236</v>
      </c>
      <c r="J323" t="s">
        <v>1328</v>
      </c>
      <c r="K323">
        <v>8.2704482219768578E-5</v>
      </c>
      <c r="L323" t="s">
        <v>238</v>
      </c>
      <c r="N323" t="s">
        <v>346</v>
      </c>
      <c r="O323" t="s">
        <v>1328</v>
      </c>
      <c r="P323">
        <v>3.3186745249920001E-4</v>
      </c>
      <c r="Q323" t="s">
        <v>238</v>
      </c>
      <c r="S323" t="s">
        <v>347</v>
      </c>
      <c r="T323" t="s">
        <v>1328</v>
      </c>
      <c r="U323">
        <v>0</v>
      </c>
      <c r="V323" t="s">
        <v>238</v>
      </c>
      <c r="X323">
        <v>1.1415525114155251E-4</v>
      </c>
      <c r="Y323">
        <v>2.2209515285616027E-4</v>
      </c>
      <c r="Z323" t="s">
        <v>1328</v>
      </c>
      <c r="AA323" t="s">
        <v>25</v>
      </c>
      <c r="AC323" t="s">
        <v>22</v>
      </c>
      <c r="AD323" t="s">
        <v>1328</v>
      </c>
      <c r="AE323">
        <v>9.4943060847073042E-5</v>
      </c>
      <c r="AG323" t="s">
        <v>97</v>
      </c>
      <c r="AH323" t="s">
        <v>1328</v>
      </c>
      <c r="AI323">
        <v>0</v>
      </c>
    </row>
    <row r="324" spans="5:35" x14ac:dyDescent="0.45">
      <c r="E324" t="s">
        <v>1025</v>
      </c>
      <c r="G324" t="s">
        <v>153</v>
      </c>
      <c r="I324" t="s">
        <v>236</v>
      </c>
      <c r="J324" t="s">
        <v>1329</v>
      </c>
      <c r="K324">
        <v>4.3256643745226153E-5</v>
      </c>
      <c r="L324" t="s">
        <v>238</v>
      </c>
      <c r="N324" t="s">
        <v>346</v>
      </c>
      <c r="O324" t="s">
        <v>1329</v>
      </c>
      <c r="P324">
        <v>2.9566457383950001E-4</v>
      </c>
      <c r="Q324" t="s">
        <v>238</v>
      </c>
      <c r="S324" t="s">
        <v>347</v>
      </c>
      <c r="T324" t="s">
        <v>1329</v>
      </c>
      <c r="U324">
        <v>0</v>
      </c>
      <c r="V324" t="s">
        <v>238</v>
      </c>
      <c r="X324">
        <v>1.1415525114155251E-4</v>
      </c>
      <c r="Y324">
        <v>2.2209515285616027E-4</v>
      </c>
      <c r="Z324" t="s">
        <v>1329</v>
      </c>
      <c r="AA324" t="s">
        <v>25</v>
      </c>
      <c r="AC324" t="s">
        <v>22</v>
      </c>
      <c r="AD324" t="s">
        <v>1329</v>
      </c>
      <c r="AE324">
        <v>9.531505539230155E-5</v>
      </c>
      <c r="AG324" t="s">
        <v>97</v>
      </c>
      <c r="AH324" t="s">
        <v>1329</v>
      </c>
      <c r="AI324">
        <v>0</v>
      </c>
    </row>
    <row r="325" spans="5:35" x14ac:dyDescent="0.45">
      <c r="E325" t="s">
        <v>1026</v>
      </c>
      <c r="G325" t="s">
        <v>153</v>
      </c>
      <c r="I325" t="s">
        <v>236</v>
      </c>
      <c r="J325" t="s">
        <v>1330</v>
      </c>
      <c r="K325">
        <v>0</v>
      </c>
      <c r="L325" t="s">
        <v>238</v>
      </c>
      <c r="N325" t="s">
        <v>346</v>
      </c>
      <c r="O325" t="s">
        <v>1330</v>
      </c>
      <c r="P325">
        <v>2.6936979535829999E-4</v>
      </c>
      <c r="Q325" t="s">
        <v>238</v>
      </c>
      <c r="S325" t="s">
        <v>347</v>
      </c>
      <c r="T325" t="s">
        <v>1330</v>
      </c>
      <c r="U325">
        <v>0</v>
      </c>
      <c r="V325" t="s">
        <v>238</v>
      </c>
      <c r="X325">
        <v>1.1415525114155251E-4</v>
      </c>
      <c r="Y325">
        <v>1.7237235744060203E-4</v>
      </c>
      <c r="Z325" t="s">
        <v>1330</v>
      </c>
      <c r="AA325" t="s">
        <v>25</v>
      </c>
      <c r="AC325" t="s">
        <v>22</v>
      </c>
      <c r="AD325" t="s">
        <v>1330</v>
      </c>
      <c r="AE325">
        <v>9.3723745393268576E-5</v>
      </c>
      <c r="AG325" t="s">
        <v>97</v>
      </c>
      <c r="AH325" t="s">
        <v>1330</v>
      </c>
      <c r="AI325">
        <v>0</v>
      </c>
    </row>
    <row r="326" spans="5:35" x14ac:dyDescent="0.45">
      <c r="E326" t="s">
        <v>1027</v>
      </c>
      <c r="G326" t="s">
        <v>153</v>
      </c>
      <c r="I326" t="s">
        <v>236</v>
      </c>
      <c r="J326" t="s">
        <v>1331</v>
      </c>
      <c r="K326">
        <v>0</v>
      </c>
      <c r="L326" t="s">
        <v>238</v>
      </c>
      <c r="N326" t="s">
        <v>346</v>
      </c>
      <c r="O326" t="s">
        <v>1331</v>
      </c>
      <c r="P326">
        <v>2.7478989237810002E-4</v>
      </c>
      <c r="Q326" t="s">
        <v>238</v>
      </c>
      <c r="S326" t="s">
        <v>347</v>
      </c>
      <c r="T326" t="s">
        <v>1331</v>
      </c>
      <c r="U326">
        <v>0</v>
      </c>
      <c r="V326" t="s">
        <v>238</v>
      </c>
      <c r="X326">
        <v>1.1415525114155251E-4</v>
      </c>
      <c r="Y326">
        <v>1.5579809230208258E-4</v>
      </c>
      <c r="Z326" t="s">
        <v>1331</v>
      </c>
      <c r="AA326" t="s">
        <v>25</v>
      </c>
      <c r="AC326" t="s">
        <v>22</v>
      </c>
      <c r="AD326" t="s">
        <v>1331</v>
      </c>
      <c r="AE326">
        <v>9.3620413575149538E-5</v>
      </c>
      <c r="AG326" t="s">
        <v>97</v>
      </c>
      <c r="AH326" t="s">
        <v>1331</v>
      </c>
      <c r="AI326">
        <v>0</v>
      </c>
    </row>
    <row r="327" spans="5:35" x14ac:dyDescent="0.45">
      <c r="E327" t="s">
        <v>1028</v>
      </c>
      <c r="G327" t="s">
        <v>153</v>
      </c>
      <c r="I327" t="s">
        <v>236</v>
      </c>
      <c r="J327" t="s">
        <v>1332</v>
      </c>
      <c r="K327">
        <v>0</v>
      </c>
      <c r="L327" t="s">
        <v>238</v>
      </c>
      <c r="N327" t="s">
        <v>346</v>
      </c>
      <c r="O327" t="s">
        <v>1332</v>
      </c>
      <c r="P327">
        <v>2.6932655547230001E-4</v>
      </c>
      <c r="Q327" t="s">
        <v>238</v>
      </c>
      <c r="S327" t="s">
        <v>347</v>
      </c>
      <c r="T327" t="s">
        <v>1332</v>
      </c>
      <c r="U327">
        <v>0</v>
      </c>
      <c r="V327" t="s">
        <v>238</v>
      </c>
      <c r="X327">
        <v>1.1415525114155251E-4</v>
      </c>
      <c r="Y327">
        <v>1.093901499142282E-4</v>
      </c>
      <c r="Z327" t="s">
        <v>1332</v>
      </c>
      <c r="AA327" t="s">
        <v>25</v>
      </c>
      <c r="AC327" t="s">
        <v>22</v>
      </c>
      <c r="AD327" t="s">
        <v>1332</v>
      </c>
      <c r="AE327">
        <v>9.2153101757859392E-5</v>
      </c>
      <c r="AG327" t="s">
        <v>97</v>
      </c>
      <c r="AH327" t="s">
        <v>1332</v>
      </c>
      <c r="AI327">
        <v>0</v>
      </c>
    </row>
    <row r="328" spans="5:35" x14ac:dyDescent="0.45">
      <c r="E328" t="s">
        <v>1029</v>
      </c>
      <c r="G328" t="s">
        <v>153</v>
      </c>
      <c r="I328" t="s">
        <v>236</v>
      </c>
      <c r="J328" t="s">
        <v>1333</v>
      </c>
      <c r="K328">
        <v>0</v>
      </c>
      <c r="L328" t="s">
        <v>238</v>
      </c>
      <c r="N328" t="s">
        <v>346</v>
      </c>
      <c r="O328" t="s">
        <v>1333</v>
      </c>
      <c r="P328">
        <v>2.2719949901760001E-4</v>
      </c>
      <c r="Q328" t="s">
        <v>238</v>
      </c>
      <c r="S328" t="s">
        <v>347</v>
      </c>
      <c r="T328" t="s">
        <v>1333</v>
      </c>
      <c r="U328">
        <v>0</v>
      </c>
      <c r="V328" t="s">
        <v>238</v>
      </c>
      <c r="X328">
        <v>1.1415525114155251E-4</v>
      </c>
      <c r="Y328">
        <v>7.9556472664893237E-5</v>
      </c>
      <c r="Z328" t="s">
        <v>1333</v>
      </c>
      <c r="AA328" t="s">
        <v>25</v>
      </c>
      <c r="AC328" t="s">
        <v>22</v>
      </c>
      <c r="AD328" t="s">
        <v>1333</v>
      </c>
      <c r="AE328">
        <v>8.8205826305712642E-5</v>
      </c>
      <c r="AG328" t="s">
        <v>97</v>
      </c>
      <c r="AH328" t="s">
        <v>1333</v>
      </c>
      <c r="AI328">
        <v>0</v>
      </c>
    </row>
    <row r="329" spans="5:35" x14ac:dyDescent="0.45">
      <c r="E329" t="s">
        <v>1030</v>
      </c>
      <c r="G329" t="s">
        <v>153</v>
      </c>
      <c r="I329" t="s">
        <v>236</v>
      </c>
      <c r="J329" t="s">
        <v>1334</v>
      </c>
      <c r="K329">
        <v>0</v>
      </c>
      <c r="L329" t="s">
        <v>238</v>
      </c>
      <c r="N329" t="s">
        <v>346</v>
      </c>
      <c r="O329" t="s">
        <v>1334</v>
      </c>
      <c r="P329">
        <v>1.9241912423579999E-4</v>
      </c>
      <c r="Q329" t="s">
        <v>238</v>
      </c>
      <c r="S329" t="s">
        <v>347</v>
      </c>
      <c r="T329" t="s">
        <v>1334</v>
      </c>
      <c r="U329">
        <v>0</v>
      </c>
      <c r="V329" t="s">
        <v>238</v>
      </c>
      <c r="X329">
        <v>1.1415525114155251E-4</v>
      </c>
      <c r="Y329">
        <v>5.6352501470966035E-5</v>
      </c>
      <c r="Z329" t="s">
        <v>1334</v>
      </c>
      <c r="AA329" t="s">
        <v>25</v>
      </c>
      <c r="AC329" t="s">
        <v>22</v>
      </c>
      <c r="AD329" t="s">
        <v>1334</v>
      </c>
      <c r="AE329">
        <v>8.8805150850802974E-5</v>
      </c>
      <c r="AG329" t="s">
        <v>97</v>
      </c>
      <c r="AH329" t="s">
        <v>1334</v>
      </c>
      <c r="AI329">
        <v>0</v>
      </c>
    </row>
    <row r="330" spans="5:35" x14ac:dyDescent="0.45">
      <c r="E330" t="s">
        <v>1031</v>
      </c>
      <c r="G330" t="s">
        <v>153</v>
      </c>
      <c r="I330" t="s">
        <v>236</v>
      </c>
      <c r="J330" t="s">
        <v>1335</v>
      </c>
      <c r="K330">
        <v>0</v>
      </c>
      <c r="L330" t="s">
        <v>238</v>
      </c>
      <c r="N330" t="s">
        <v>346</v>
      </c>
      <c r="O330" t="s">
        <v>1335</v>
      </c>
      <c r="P330">
        <v>1.6153217633449999E-4</v>
      </c>
      <c r="Q330" t="s">
        <v>238</v>
      </c>
      <c r="S330" t="s">
        <v>347</v>
      </c>
      <c r="T330" t="s">
        <v>1335</v>
      </c>
      <c r="U330">
        <v>0</v>
      </c>
      <c r="V330" t="s">
        <v>238</v>
      </c>
      <c r="X330">
        <v>1.1415525114155251E-4</v>
      </c>
      <c r="Y330">
        <v>2.9833677249334962E-5</v>
      </c>
      <c r="Z330" t="s">
        <v>1335</v>
      </c>
      <c r="AA330" t="s">
        <v>25</v>
      </c>
      <c r="AC330" t="s">
        <v>22</v>
      </c>
      <c r="AD330" t="s">
        <v>1335</v>
      </c>
      <c r="AE330">
        <v>8.2274579945680623E-5</v>
      </c>
      <c r="AG330" t="s">
        <v>97</v>
      </c>
      <c r="AH330" t="s">
        <v>1335</v>
      </c>
      <c r="AI330">
        <v>0</v>
      </c>
    </row>
    <row r="331" spans="5:35" x14ac:dyDescent="0.45">
      <c r="E331" t="s">
        <v>1032</v>
      </c>
      <c r="G331" t="s">
        <v>153</v>
      </c>
      <c r="I331" t="s">
        <v>236</v>
      </c>
      <c r="J331" t="s">
        <v>1336</v>
      </c>
      <c r="K331">
        <v>0</v>
      </c>
      <c r="L331" t="s">
        <v>238</v>
      </c>
      <c r="N331" t="s">
        <v>346</v>
      </c>
      <c r="O331" t="s">
        <v>1336</v>
      </c>
      <c r="P331">
        <v>1.109964945237E-4</v>
      </c>
      <c r="Q331" t="s">
        <v>238</v>
      </c>
      <c r="S331" t="s">
        <v>347</v>
      </c>
      <c r="T331" t="s">
        <v>1336</v>
      </c>
      <c r="U331">
        <v>0</v>
      </c>
      <c r="V331" t="s">
        <v>238</v>
      </c>
      <c r="X331">
        <v>1.1415525114155251E-4</v>
      </c>
      <c r="Y331">
        <v>2.1546544680075254E-5</v>
      </c>
      <c r="Z331" t="s">
        <v>1336</v>
      </c>
      <c r="AA331" t="s">
        <v>25</v>
      </c>
      <c r="AC331" t="s">
        <v>22</v>
      </c>
      <c r="AD331" t="s">
        <v>1336</v>
      </c>
      <c r="AE331">
        <v>7.5227349949963135E-5</v>
      </c>
      <c r="AG331" t="s">
        <v>97</v>
      </c>
      <c r="AH331" t="s">
        <v>1336</v>
      </c>
      <c r="AI331">
        <v>0</v>
      </c>
    </row>
    <row r="332" spans="5:35" x14ac:dyDescent="0.45">
      <c r="E332" t="s">
        <v>1033</v>
      </c>
      <c r="G332" t="s">
        <v>153</v>
      </c>
      <c r="I332" t="s">
        <v>236</v>
      </c>
      <c r="J332" t="s">
        <v>1337</v>
      </c>
      <c r="K332">
        <v>0</v>
      </c>
      <c r="L332" t="s">
        <v>238</v>
      </c>
      <c r="N332" t="s">
        <v>346</v>
      </c>
      <c r="O332" t="s">
        <v>1337</v>
      </c>
      <c r="P332">
        <v>7.0186094866756305E-5</v>
      </c>
      <c r="Q332" t="s">
        <v>238</v>
      </c>
      <c r="S332" t="s">
        <v>347</v>
      </c>
      <c r="T332" t="s">
        <v>1337</v>
      </c>
      <c r="U332">
        <v>0</v>
      </c>
      <c r="V332" t="s">
        <v>238</v>
      </c>
      <c r="X332">
        <v>1.1415525114155251E-4</v>
      </c>
      <c r="Y332">
        <v>1.4916838624667481E-5</v>
      </c>
      <c r="Z332" t="s">
        <v>1337</v>
      </c>
      <c r="AA332" t="s">
        <v>25</v>
      </c>
      <c r="AC332" t="s">
        <v>22</v>
      </c>
      <c r="AD332" t="s">
        <v>1337</v>
      </c>
      <c r="AE332">
        <v>7.2210060860887607E-5</v>
      </c>
      <c r="AG332" t="s">
        <v>97</v>
      </c>
      <c r="AH332" t="s">
        <v>1337</v>
      </c>
      <c r="AI332">
        <v>0</v>
      </c>
    </row>
    <row r="333" spans="5:35" x14ac:dyDescent="0.45">
      <c r="E333" t="s">
        <v>1034</v>
      </c>
      <c r="G333" t="s">
        <v>153</v>
      </c>
      <c r="I333" t="s">
        <v>236</v>
      </c>
      <c r="J333" t="s">
        <v>1338</v>
      </c>
      <c r="K333">
        <v>0</v>
      </c>
      <c r="L333" t="s">
        <v>238</v>
      </c>
      <c r="N333" t="s">
        <v>346</v>
      </c>
      <c r="O333" t="s">
        <v>1338</v>
      </c>
      <c r="P333">
        <v>4.6972291161840017E-5</v>
      </c>
      <c r="Q333" t="s">
        <v>238</v>
      </c>
      <c r="S333" t="s">
        <v>347</v>
      </c>
      <c r="T333" t="s">
        <v>1338</v>
      </c>
      <c r="U333">
        <v>0</v>
      </c>
      <c r="V333" t="s">
        <v>238</v>
      </c>
      <c r="X333">
        <v>1.1415525114155251E-4</v>
      </c>
      <c r="Y333">
        <v>1.6574265138519424E-5</v>
      </c>
      <c r="Z333" t="s">
        <v>1338</v>
      </c>
      <c r="AA333" t="s">
        <v>25</v>
      </c>
      <c r="AC333" t="s">
        <v>22</v>
      </c>
      <c r="AD333" t="s">
        <v>1338</v>
      </c>
      <c r="AE333">
        <v>7.2210060860887607E-5</v>
      </c>
      <c r="AG333" t="s">
        <v>97</v>
      </c>
      <c r="AH333" t="s">
        <v>1338</v>
      </c>
      <c r="AI333">
        <v>0</v>
      </c>
    </row>
    <row r="334" spans="5:35" x14ac:dyDescent="0.45">
      <c r="E334" t="s">
        <v>1035</v>
      </c>
      <c r="G334" t="s">
        <v>153</v>
      </c>
      <c r="I334" t="s">
        <v>236</v>
      </c>
      <c r="J334" t="s">
        <v>1339</v>
      </c>
      <c r="K334">
        <v>0</v>
      </c>
      <c r="L334" t="s">
        <v>238</v>
      </c>
      <c r="N334" t="s">
        <v>346</v>
      </c>
      <c r="O334" t="s">
        <v>1339</v>
      </c>
      <c r="P334">
        <v>3.6590227980260288E-5</v>
      </c>
      <c r="Q334" t="s">
        <v>238</v>
      </c>
      <c r="S334" t="s">
        <v>347</v>
      </c>
      <c r="T334" t="s">
        <v>1339</v>
      </c>
      <c r="U334">
        <v>0</v>
      </c>
      <c r="V334" t="s">
        <v>238</v>
      </c>
      <c r="X334">
        <v>1.1415525114155251E-4</v>
      </c>
      <c r="Y334">
        <v>1.4585353321897093E-5</v>
      </c>
      <c r="Z334" t="s">
        <v>1339</v>
      </c>
      <c r="AA334" t="s">
        <v>25</v>
      </c>
      <c r="AC334" t="s">
        <v>22</v>
      </c>
      <c r="AD334" t="s">
        <v>1339</v>
      </c>
      <c r="AE334">
        <v>7.1838066315659113E-5</v>
      </c>
      <c r="AG334" t="s">
        <v>97</v>
      </c>
      <c r="AH334" t="s">
        <v>1339</v>
      </c>
      <c r="AI334">
        <v>0</v>
      </c>
    </row>
    <row r="335" spans="5:35" x14ac:dyDescent="0.45">
      <c r="E335" t="s">
        <v>1036</v>
      </c>
      <c r="G335" t="s">
        <v>153</v>
      </c>
      <c r="I335" t="s">
        <v>236</v>
      </c>
      <c r="J335" t="s">
        <v>1340</v>
      </c>
      <c r="K335">
        <v>0</v>
      </c>
      <c r="L335" t="s">
        <v>238</v>
      </c>
      <c r="N335" t="s">
        <v>346</v>
      </c>
      <c r="O335" t="s">
        <v>1340</v>
      </c>
      <c r="P335">
        <v>3.436719626969086E-5</v>
      </c>
      <c r="Q335" t="s">
        <v>238</v>
      </c>
      <c r="S335" t="s">
        <v>347</v>
      </c>
      <c r="T335" t="s">
        <v>1340</v>
      </c>
      <c r="U335">
        <v>0</v>
      </c>
      <c r="V335" t="s">
        <v>238</v>
      </c>
      <c r="X335">
        <v>1.1415525114155251E-4</v>
      </c>
      <c r="Y335">
        <v>2.1215059377304864E-5</v>
      </c>
      <c r="Z335" t="s">
        <v>1340</v>
      </c>
      <c r="AA335" t="s">
        <v>25</v>
      </c>
      <c r="AC335" t="s">
        <v>22</v>
      </c>
      <c r="AD335" t="s">
        <v>1340</v>
      </c>
      <c r="AE335">
        <v>7.2540722678868483E-5</v>
      </c>
      <c r="AG335" t="s">
        <v>97</v>
      </c>
      <c r="AH335" t="s">
        <v>1340</v>
      </c>
      <c r="AI335">
        <v>0</v>
      </c>
    </row>
    <row r="336" spans="5:35" x14ac:dyDescent="0.45">
      <c r="E336" t="s">
        <v>1037</v>
      </c>
      <c r="G336" t="s">
        <v>153</v>
      </c>
      <c r="I336" t="s">
        <v>236</v>
      </c>
      <c r="J336" t="s">
        <v>1341</v>
      </c>
      <c r="K336">
        <v>0</v>
      </c>
      <c r="L336" t="s">
        <v>238</v>
      </c>
      <c r="N336" t="s">
        <v>346</v>
      </c>
      <c r="O336" t="s">
        <v>1341</v>
      </c>
      <c r="P336">
        <v>2.8322530082951309E-5</v>
      </c>
      <c r="Q336" t="s">
        <v>238</v>
      </c>
      <c r="S336" t="s">
        <v>347</v>
      </c>
      <c r="T336" t="s">
        <v>1341</v>
      </c>
      <c r="U336">
        <v>0</v>
      </c>
      <c r="V336" t="s">
        <v>238</v>
      </c>
      <c r="X336">
        <v>1.1415525114155251E-4</v>
      </c>
      <c r="Y336">
        <v>5.7678442682047593E-5</v>
      </c>
      <c r="Z336" t="s">
        <v>1341</v>
      </c>
      <c r="AA336" t="s">
        <v>25</v>
      </c>
      <c r="AC336" t="s">
        <v>22</v>
      </c>
      <c r="AD336" t="s">
        <v>1341</v>
      </c>
      <c r="AE336">
        <v>7.1858732679282915E-5</v>
      </c>
      <c r="AG336" t="s">
        <v>97</v>
      </c>
      <c r="AH336" t="s">
        <v>1341</v>
      </c>
      <c r="AI336">
        <v>0</v>
      </c>
    </row>
    <row r="337" spans="5:35" x14ac:dyDescent="0.45">
      <c r="E337" t="s">
        <v>1038</v>
      </c>
      <c r="G337" t="s">
        <v>153</v>
      </c>
      <c r="I337" t="s">
        <v>236</v>
      </c>
      <c r="J337" t="s">
        <v>1342</v>
      </c>
      <c r="K337">
        <v>0</v>
      </c>
      <c r="L337" t="s">
        <v>238</v>
      </c>
      <c r="N337" t="s">
        <v>346</v>
      </c>
      <c r="O337" t="s">
        <v>1342</v>
      </c>
      <c r="P337">
        <v>2.6504849419456009E-5</v>
      </c>
      <c r="Q337" t="s">
        <v>238</v>
      </c>
      <c r="S337" t="s">
        <v>347</v>
      </c>
      <c r="T337" t="s">
        <v>1342</v>
      </c>
      <c r="U337">
        <v>0</v>
      </c>
      <c r="V337" t="s">
        <v>238</v>
      </c>
      <c r="X337">
        <v>1.1415525114155251E-4</v>
      </c>
      <c r="Y337">
        <v>1.6905750441289813E-4</v>
      </c>
      <c r="Z337" t="s">
        <v>1342</v>
      </c>
      <c r="AA337" t="s">
        <v>25</v>
      </c>
      <c r="AC337" t="s">
        <v>22</v>
      </c>
      <c r="AD337" t="s">
        <v>1342</v>
      </c>
      <c r="AE337">
        <v>7.9794616310824019E-5</v>
      </c>
      <c r="AG337" t="s">
        <v>97</v>
      </c>
      <c r="AH337" t="s">
        <v>1342</v>
      </c>
      <c r="AI337">
        <v>0</v>
      </c>
    </row>
    <row r="338" spans="5:35" x14ac:dyDescent="0.45">
      <c r="E338" t="s">
        <v>1039</v>
      </c>
      <c r="G338" t="s">
        <v>153</v>
      </c>
      <c r="I338" t="s">
        <v>236</v>
      </c>
      <c r="J338" t="s">
        <v>1343</v>
      </c>
      <c r="K338">
        <v>3.9217581643962317E-5</v>
      </c>
      <c r="L338" t="s">
        <v>238</v>
      </c>
      <c r="N338" t="s">
        <v>346</v>
      </c>
      <c r="O338" t="s">
        <v>1343</v>
      </c>
      <c r="P338">
        <v>2.3410131570039217E-5</v>
      </c>
      <c r="Q338" t="s">
        <v>238</v>
      </c>
      <c r="S338" t="s">
        <v>347</v>
      </c>
      <c r="T338" t="s">
        <v>1343</v>
      </c>
      <c r="U338">
        <v>0</v>
      </c>
      <c r="V338" t="s">
        <v>238</v>
      </c>
      <c r="X338">
        <v>1.1415525114155251E-4</v>
      </c>
      <c r="Y338">
        <v>1.9060404909297337E-4</v>
      </c>
      <c r="Z338" t="s">
        <v>1343</v>
      </c>
      <c r="AA338" t="s">
        <v>25</v>
      </c>
      <c r="AC338" t="s">
        <v>22</v>
      </c>
      <c r="AD338" t="s">
        <v>1343</v>
      </c>
      <c r="AE338">
        <v>8.6593849943055867E-5</v>
      </c>
      <c r="AG338" t="s">
        <v>97</v>
      </c>
      <c r="AH338" t="s">
        <v>1343</v>
      </c>
      <c r="AI338">
        <v>0</v>
      </c>
    </row>
    <row r="339" spans="5:35" x14ac:dyDescent="0.45">
      <c r="E339" t="s">
        <v>1040</v>
      </c>
      <c r="G339" t="s">
        <v>153</v>
      </c>
      <c r="I339" t="s">
        <v>236</v>
      </c>
      <c r="J339" t="s">
        <v>1344</v>
      </c>
      <c r="K339">
        <v>4.0936822095438059E-5</v>
      </c>
      <c r="L339" t="s">
        <v>238</v>
      </c>
      <c r="N339" t="s">
        <v>346</v>
      </c>
      <c r="O339" t="s">
        <v>1344</v>
      </c>
      <c r="P339">
        <v>2.5895879988307661E-5</v>
      </c>
      <c r="Q339" t="s">
        <v>238</v>
      </c>
      <c r="S339" t="s">
        <v>347</v>
      </c>
      <c r="T339" t="s">
        <v>1344</v>
      </c>
      <c r="U339">
        <v>0</v>
      </c>
      <c r="V339" t="s">
        <v>238</v>
      </c>
      <c r="X339">
        <v>1.1415525114155251E-4</v>
      </c>
      <c r="Y339">
        <v>1.4585353321897094E-4</v>
      </c>
      <c r="Z339" t="s">
        <v>1344</v>
      </c>
      <c r="AA339" t="s">
        <v>25</v>
      </c>
      <c r="AC339" t="s">
        <v>22</v>
      </c>
      <c r="AD339" t="s">
        <v>1344</v>
      </c>
      <c r="AE339">
        <v>9.3806410847763758E-5</v>
      </c>
      <c r="AG339" t="s">
        <v>97</v>
      </c>
      <c r="AH339" t="s">
        <v>1344</v>
      </c>
      <c r="AI339">
        <v>0</v>
      </c>
    </row>
    <row r="340" spans="5:35" x14ac:dyDescent="0.45">
      <c r="E340" t="s">
        <v>1041</v>
      </c>
      <c r="G340" t="s">
        <v>153</v>
      </c>
      <c r="I340" t="s">
        <v>236</v>
      </c>
      <c r="J340" t="s">
        <v>1345</v>
      </c>
      <c r="K340">
        <v>6.0403221448926163E-5</v>
      </c>
      <c r="L340" t="s">
        <v>238</v>
      </c>
      <c r="N340" t="s">
        <v>346</v>
      </c>
      <c r="O340" t="s">
        <v>1345</v>
      </c>
      <c r="P340">
        <v>3.6289987944187563E-5</v>
      </c>
      <c r="Q340" t="s">
        <v>238</v>
      </c>
      <c r="S340" t="s">
        <v>347</v>
      </c>
      <c r="T340" t="s">
        <v>1345</v>
      </c>
      <c r="U340">
        <v>0</v>
      </c>
      <c r="V340" t="s">
        <v>238</v>
      </c>
      <c r="X340">
        <v>1.1415525114155251E-4</v>
      </c>
      <c r="Y340">
        <v>1.4452759200788939E-4</v>
      </c>
      <c r="Z340" t="s">
        <v>1345</v>
      </c>
      <c r="AA340" t="s">
        <v>25</v>
      </c>
      <c r="AC340" t="s">
        <v>22</v>
      </c>
      <c r="AD340" t="s">
        <v>1345</v>
      </c>
      <c r="AE340">
        <v>9.6121043573629917E-5</v>
      </c>
      <c r="AG340" t="s">
        <v>97</v>
      </c>
      <c r="AH340" t="s">
        <v>1345</v>
      </c>
      <c r="AI340">
        <v>0</v>
      </c>
    </row>
    <row r="341" spans="5:35" x14ac:dyDescent="0.45">
      <c r="E341" t="s">
        <v>1042</v>
      </c>
      <c r="G341" t="s">
        <v>153</v>
      </c>
      <c r="I341" t="s">
        <v>236</v>
      </c>
      <c r="J341" t="s">
        <v>1346</v>
      </c>
      <c r="K341">
        <v>7.4564020244260247E-5</v>
      </c>
      <c r="L341" t="s">
        <v>238</v>
      </c>
      <c r="N341" t="s">
        <v>346</v>
      </c>
      <c r="O341" t="s">
        <v>1346</v>
      </c>
      <c r="P341">
        <v>3.8720242719288158E-5</v>
      </c>
      <c r="Q341" t="s">
        <v>238</v>
      </c>
      <c r="S341" t="s">
        <v>347</v>
      </c>
      <c r="T341" t="s">
        <v>1346</v>
      </c>
      <c r="U341">
        <v>0</v>
      </c>
      <c r="V341" t="s">
        <v>238</v>
      </c>
      <c r="X341">
        <v>1.1415525114155251E-4</v>
      </c>
      <c r="Y341">
        <v>1.408812536774151E-4</v>
      </c>
      <c r="Z341" t="s">
        <v>1346</v>
      </c>
      <c r="AA341" t="s">
        <v>25</v>
      </c>
      <c r="AC341" t="s">
        <v>22</v>
      </c>
      <c r="AD341" t="s">
        <v>1346</v>
      </c>
      <c r="AE341">
        <v>9.5997045391887117E-5</v>
      </c>
      <c r="AG341" t="s">
        <v>97</v>
      </c>
      <c r="AH341" t="s">
        <v>1346</v>
      </c>
      <c r="AI341">
        <v>0</v>
      </c>
    </row>
    <row r="342" spans="5:35" x14ac:dyDescent="0.45">
      <c r="E342" t="s">
        <v>1043</v>
      </c>
      <c r="G342" t="s">
        <v>153</v>
      </c>
      <c r="I342" t="s">
        <v>236</v>
      </c>
      <c r="J342" t="s">
        <v>1347</v>
      </c>
      <c r="K342">
        <v>7.320601921893168E-5</v>
      </c>
      <c r="L342" t="s">
        <v>238</v>
      </c>
      <c r="N342" t="s">
        <v>346</v>
      </c>
      <c r="O342" t="s">
        <v>1347</v>
      </c>
      <c r="P342">
        <v>5.0009335820808209E-5</v>
      </c>
      <c r="Q342" t="s">
        <v>238</v>
      </c>
      <c r="S342" t="s">
        <v>347</v>
      </c>
      <c r="T342" t="s">
        <v>1347</v>
      </c>
      <c r="U342">
        <v>0</v>
      </c>
      <c r="V342" t="s">
        <v>238</v>
      </c>
      <c r="X342">
        <v>1.1415525114155251E-4</v>
      </c>
      <c r="Y342">
        <v>1.4054976837464471E-4</v>
      </c>
      <c r="Z342" t="s">
        <v>1347</v>
      </c>
      <c r="AA342" t="s">
        <v>25</v>
      </c>
      <c r="AC342" t="s">
        <v>22</v>
      </c>
      <c r="AD342" t="s">
        <v>1347</v>
      </c>
      <c r="AE342">
        <v>9.5687049937530043E-5</v>
      </c>
      <c r="AG342" t="s">
        <v>97</v>
      </c>
      <c r="AH342" t="s">
        <v>1347</v>
      </c>
      <c r="AI342">
        <v>0</v>
      </c>
    </row>
    <row r="343" spans="5:35" x14ac:dyDescent="0.45">
      <c r="E343" t="s">
        <v>1044</v>
      </c>
      <c r="G343" t="s">
        <v>153</v>
      </c>
      <c r="I343" t="s">
        <v>236</v>
      </c>
      <c r="J343" t="s">
        <v>1348</v>
      </c>
      <c r="K343">
        <v>9.4308031335474477E-5</v>
      </c>
      <c r="L343" t="s">
        <v>238</v>
      </c>
      <c r="N343" t="s">
        <v>346</v>
      </c>
      <c r="O343" t="s">
        <v>1348</v>
      </c>
      <c r="P343">
        <v>5.1456522125178023E-5</v>
      </c>
      <c r="Q343" t="s">
        <v>238</v>
      </c>
      <c r="S343" t="s">
        <v>347</v>
      </c>
      <c r="T343" t="s">
        <v>1348</v>
      </c>
      <c r="U343">
        <v>0</v>
      </c>
      <c r="V343" t="s">
        <v>238</v>
      </c>
      <c r="X343">
        <v>1.1415525114155251E-4</v>
      </c>
      <c r="Y343">
        <v>1.4253868019126702E-4</v>
      </c>
      <c r="Z343" t="s">
        <v>1348</v>
      </c>
      <c r="AA343" t="s">
        <v>25</v>
      </c>
      <c r="AC343" t="s">
        <v>22</v>
      </c>
      <c r="AD343" t="s">
        <v>1348</v>
      </c>
      <c r="AE343">
        <v>9.5893713573768079E-5</v>
      </c>
      <c r="AG343" t="s">
        <v>97</v>
      </c>
      <c r="AH343" t="s">
        <v>1348</v>
      </c>
      <c r="AI343">
        <v>0</v>
      </c>
    </row>
    <row r="344" spans="5:35" x14ac:dyDescent="0.45">
      <c r="E344" t="s">
        <v>1045</v>
      </c>
      <c r="G344" t="s">
        <v>153</v>
      </c>
      <c r="I344" t="s">
        <v>236</v>
      </c>
      <c r="J344" t="s">
        <v>1349</v>
      </c>
      <c r="K344">
        <v>1.176960771922E-4</v>
      </c>
      <c r="L344" t="s">
        <v>238</v>
      </c>
      <c r="N344" t="s">
        <v>346</v>
      </c>
      <c r="O344" t="s">
        <v>1349</v>
      </c>
      <c r="P344">
        <v>7.2262692327328517E-5</v>
      </c>
      <c r="Q344" t="s">
        <v>238</v>
      </c>
      <c r="S344" t="s">
        <v>347</v>
      </c>
      <c r="T344" t="s">
        <v>1349</v>
      </c>
      <c r="U344">
        <v>0</v>
      </c>
      <c r="V344" t="s">
        <v>238</v>
      </c>
      <c r="X344">
        <v>1.1415525114155251E-4</v>
      </c>
      <c r="Y344">
        <v>1.4883690094390442E-4</v>
      </c>
      <c r="Z344" t="s">
        <v>1349</v>
      </c>
      <c r="AA344" t="s">
        <v>25</v>
      </c>
      <c r="AC344" t="s">
        <v>22</v>
      </c>
      <c r="AD344" t="s">
        <v>1349</v>
      </c>
      <c r="AE344">
        <v>9.5253056301430143E-5</v>
      </c>
      <c r="AG344" t="s">
        <v>97</v>
      </c>
      <c r="AH344" t="s">
        <v>1349</v>
      </c>
      <c r="AI344">
        <v>0</v>
      </c>
    </row>
    <row r="345" spans="5:35" x14ac:dyDescent="0.45">
      <c r="E345" t="s">
        <v>1046</v>
      </c>
      <c r="G345" t="s">
        <v>153</v>
      </c>
      <c r="I345" t="s">
        <v>236</v>
      </c>
      <c r="J345" t="s">
        <v>1350</v>
      </c>
      <c r="K345">
        <v>1.5787872358239999E-4</v>
      </c>
      <c r="L345" t="s">
        <v>238</v>
      </c>
      <c r="N345" t="s">
        <v>346</v>
      </c>
      <c r="O345" t="s">
        <v>1350</v>
      </c>
      <c r="P345">
        <v>1.20121519445E-4</v>
      </c>
      <c r="Q345" t="s">
        <v>238</v>
      </c>
      <c r="S345" t="s">
        <v>347</v>
      </c>
      <c r="T345" t="s">
        <v>1350</v>
      </c>
      <c r="U345">
        <v>0</v>
      </c>
      <c r="V345" t="s">
        <v>238</v>
      </c>
      <c r="X345">
        <v>1.1415525114155251E-4</v>
      </c>
      <c r="Y345">
        <v>1.5049432745775637E-4</v>
      </c>
      <c r="Z345" t="s">
        <v>1350</v>
      </c>
      <c r="AA345" t="s">
        <v>25</v>
      </c>
      <c r="AC345" t="s">
        <v>22</v>
      </c>
      <c r="AD345" t="s">
        <v>1350</v>
      </c>
      <c r="AE345">
        <v>9.5170390846934907E-5</v>
      </c>
      <c r="AG345" t="s">
        <v>97</v>
      </c>
      <c r="AH345" t="s">
        <v>1350</v>
      </c>
      <c r="AI345">
        <v>0</v>
      </c>
    </row>
    <row r="346" spans="5:35" x14ac:dyDescent="0.45">
      <c r="E346" t="s">
        <v>1047</v>
      </c>
      <c r="G346" t="s">
        <v>153</v>
      </c>
      <c r="I346" t="s">
        <v>236</v>
      </c>
      <c r="J346" t="s">
        <v>1351</v>
      </c>
      <c r="K346">
        <v>1.163399482014E-4</v>
      </c>
      <c r="L346" t="s">
        <v>238</v>
      </c>
      <c r="N346" t="s">
        <v>346</v>
      </c>
      <c r="O346" t="s">
        <v>1351</v>
      </c>
      <c r="P346">
        <v>1.4081455866650001E-4</v>
      </c>
      <c r="Q346" t="s">
        <v>238</v>
      </c>
      <c r="S346" t="s">
        <v>347</v>
      </c>
      <c r="T346" t="s">
        <v>1351</v>
      </c>
      <c r="U346">
        <v>0</v>
      </c>
      <c r="V346" t="s">
        <v>238</v>
      </c>
      <c r="X346">
        <v>1.1415525114155251E-4</v>
      </c>
      <c r="Y346">
        <v>1.7237235744060203E-4</v>
      </c>
      <c r="Z346" t="s">
        <v>1351</v>
      </c>
      <c r="AA346" t="s">
        <v>25</v>
      </c>
      <c r="AC346" t="s">
        <v>22</v>
      </c>
      <c r="AD346" t="s">
        <v>1351</v>
      </c>
      <c r="AE346">
        <v>9.5315055392301536E-5</v>
      </c>
      <c r="AG346" t="s">
        <v>97</v>
      </c>
      <c r="AH346" t="s">
        <v>1351</v>
      </c>
      <c r="AI346">
        <v>0</v>
      </c>
    </row>
    <row r="347" spans="5:35" x14ac:dyDescent="0.45">
      <c r="E347" t="s">
        <v>226</v>
      </c>
      <c r="G347" t="s">
        <v>146</v>
      </c>
      <c r="I347" t="s">
        <v>236</v>
      </c>
      <c r="J347" t="s">
        <v>1352</v>
      </c>
      <c r="K347">
        <v>5.435620697830945E-5</v>
      </c>
      <c r="L347" t="s">
        <v>238</v>
      </c>
      <c r="N347" t="s">
        <v>346</v>
      </c>
      <c r="O347" t="s">
        <v>1352</v>
      </c>
      <c r="P347">
        <v>1.2650698702599999E-4</v>
      </c>
      <c r="Q347" t="s">
        <v>238</v>
      </c>
      <c r="S347" t="s">
        <v>347</v>
      </c>
      <c r="T347" t="s">
        <v>1352</v>
      </c>
      <c r="U347">
        <v>0</v>
      </c>
      <c r="V347" t="s">
        <v>238</v>
      </c>
      <c r="X347">
        <v>1.1415525114155251E-4</v>
      </c>
      <c r="Y347">
        <v>2.2209515285616027E-4</v>
      </c>
      <c r="Z347" t="s">
        <v>1352</v>
      </c>
      <c r="AA347" t="s">
        <v>25</v>
      </c>
      <c r="AC347" t="s">
        <v>22</v>
      </c>
      <c r="AD347" t="s">
        <v>1352</v>
      </c>
      <c r="AE347">
        <v>9.5542385392163387E-5</v>
      </c>
      <c r="AG347" t="s">
        <v>97</v>
      </c>
      <c r="AH347" t="s">
        <v>1352</v>
      </c>
      <c r="AI347">
        <v>0</v>
      </c>
    </row>
    <row r="348" spans="5:35" x14ac:dyDescent="0.45">
      <c r="E348" t="s">
        <v>227</v>
      </c>
      <c r="G348" t="s">
        <v>146</v>
      </c>
      <c r="I348" t="s">
        <v>236</v>
      </c>
      <c r="J348" t="s">
        <v>1353</v>
      </c>
      <c r="K348">
        <v>3.7221817301527117E-5</v>
      </c>
      <c r="L348" t="s">
        <v>238</v>
      </c>
      <c r="N348" t="s">
        <v>346</v>
      </c>
      <c r="O348" t="s">
        <v>1353</v>
      </c>
      <c r="P348">
        <v>1.130248891017E-4</v>
      </c>
      <c r="Q348" t="s">
        <v>238</v>
      </c>
      <c r="S348" t="s">
        <v>347</v>
      </c>
      <c r="T348" t="s">
        <v>1353</v>
      </c>
      <c r="U348">
        <v>0</v>
      </c>
      <c r="V348" t="s">
        <v>238</v>
      </c>
      <c r="X348">
        <v>1.1415525114155251E-4</v>
      </c>
      <c r="Y348">
        <v>2.2209515285616027E-4</v>
      </c>
      <c r="Z348" t="s">
        <v>1353</v>
      </c>
      <c r="AA348" t="s">
        <v>25</v>
      </c>
      <c r="AC348" t="s">
        <v>22</v>
      </c>
      <c r="AD348" t="s">
        <v>1353</v>
      </c>
      <c r="AE348">
        <v>9.5439053574044376E-5</v>
      </c>
      <c r="AG348" t="s">
        <v>97</v>
      </c>
      <c r="AH348" t="s">
        <v>1353</v>
      </c>
      <c r="AI348">
        <v>0</v>
      </c>
    </row>
    <row r="349" spans="5:35" x14ac:dyDescent="0.45">
      <c r="E349" t="s">
        <v>228</v>
      </c>
      <c r="G349" t="s">
        <v>146</v>
      </c>
      <c r="I349" t="s">
        <v>236</v>
      </c>
      <c r="J349" t="s">
        <v>1354</v>
      </c>
      <c r="K349">
        <v>0</v>
      </c>
      <c r="L349" t="s">
        <v>238</v>
      </c>
      <c r="N349" t="s">
        <v>346</v>
      </c>
      <c r="O349" t="s">
        <v>1354</v>
      </c>
      <c r="P349">
        <v>1.043999448808E-4</v>
      </c>
      <c r="Q349" t="s">
        <v>238</v>
      </c>
      <c r="S349" t="s">
        <v>347</v>
      </c>
      <c r="T349" t="s">
        <v>1354</v>
      </c>
      <c r="U349">
        <v>0</v>
      </c>
      <c r="V349" t="s">
        <v>238</v>
      </c>
      <c r="X349">
        <v>1.1415525114155251E-4</v>
      </c>
      <c r="Y349">
        <v>1.7237235744060203E-4</v>
      </c>
      <c r="Z349" t="s">
        <v>1354</v>
      </c>
      <c r="AA349" t="s">
        <v>25</v>
      </c>
      <c r="AC349" t="s">
        <v>22</v>
      </c>
      <c r="AD349" t="s">
        <v>1354</v>
      </c>
      <c r="AE349">
        <v>9.3806410847763758E-5</v>
      </c>
      <c r="AG349" t="s">
        <v>97</v>
      </c>
      <c r="AH349" t="s">
        <v>1354</v>
      </c>
      <c r="AI349">
        <v>0</v>
      </c>
    </row>
    <row r="350" spans="5:35" x14ac:dyDescent="0.45">
      <c r="E350" t="s">
        <v>229</v>
      </c>
      <c r="G350" t="s">
        <v>146</v>
      </c>
      <c r="I350" t="s">
        <v>236</v>
      </c>
      <c r="J350" t="s">
        <v>1355</v>
      </c>
      <c r="K350">
        <v>0</v>
      </c>
      <c r="L350" t="s">
        <v>238</v>
      </c>
      <c r="N350" t="s">
        <v>346</v>
      </c>
      <c r="O350" t="s">
        <v>1355</v>
      </c>
      <c r="P350">
        <v>1.0548635388420001E-4</v>
      </c>
      <c r="Q350" t="s">
        <v>238</v>
      </c>
      <c r="S350" t="s">
        <v>347</v>
      </c>
      <c r="T350" t="s">
        <v>1355</v>
      </c>
      <c r="U350">
        <v>0</v>
      </c>
      <c r="V350" t="s">
        <v>238</v>
      </c>
      <c r="X350">
        <v>1.1415525114155251E-4</v>
      </c>
      <c r="Y350">
        <v>1.5579809230208258E-4</v>
      </c>
      <c r="Z350" t="s">
        <v>1355</v>
      </c>
      <c r="AA350" t="s">
        <v>25</v>
      </c>
      <c r="AC350" t="s">
        <v>22</v>
      </c>
      <c r="AD350" t="s">
        <v>1355</v>
      </c>
      <c r="AE350">
        <v>9.4302403574735106E-5</v>
      </c>
      <c r="AG350" t="s">
        <v>97</v>
      </c>
      <c r="AH350" t="s">
        <v>1355</v>
      </c>
      <c r="AI350">
        <v>0</v>
      </c>
    </row>
    <row r="351" spans="5:35" x14ac:dyDescent="0.45">
      <c r="E351" t="s">
        <v>230</v>
      </c>
      <c r="G351" t="s">
        <v>146</v>
      </c>
      <c r="I351" t="s">
        <v>236</v>
      </c>
      <c r="J351" t="s">
        <v>1356</v>
      </c>
      <c r="K351">
        <v>0</v>
      </c>
      <c r="L351" t="s">
        <v>238</v>
      </c>
      <c r="N351" t="s">
        <v>346</v>
      </c>
      <c r="O351" t="s">
        <v>1356</v>
      </c>
      <c r="P351">
        <v>9.962462891560874E-5</v>
      </c>
      <c r="Q351" t="s">
        <v>238</v>
      </c>
      <c r="S351" t="s">
        <v>347</v>
      </c>
      <c r="T351" t="s">
        <v>1356</v>
      </c>
      <c r="U351">
        <v>0</v>
      </c>
      <c r="V351" t="s">
        <v>238</v>
      </c>
      <c r="X351">
        <v>1.1415525114155251E-4</v>
      </c>
      <c r="Y351">
        <v>1.093901499142282E-4</v>
      </c>
      <c r="Z351" t="s">
        <v>1356</v>
      </c>
      <c r="AA351" t="s">
        <v>25</v>
      </c>
      <c r="AC351" t="s">
        <v>22</v>
      </c>
      <c r="AD351" t="s">
        <v>1356</v>
      </c>
      <c r="AE351">
        <v>9.2153101757859392E-5</v>
      </c>
      <c r="AG351" t="s">
        <v>97</v>
      </c>
      <c r="AH351" t="s">
        <v>1356</v>
      </c>
      <c r="AI351">
        <v>0</v>
      </c>
    </row>
    <row r="352" spans="5:35" x14ac:dyDescent="0.45">
      <c r="E352" t="s">
        <v>231</v>
      </c>
      <c r="G352" t="s">
        <v>146</v>
      </c>
      <c r="I352" t="s">
        <v>236</v>
      </c>
      <c r="J352" t="s">
        <v>1357</v>
      </c>
      <c r="K352">
        <v>0</v>
      </c>
      <c r="L352" t="s">
        <v>238</v>
      </c>
      <c r="N352" t="s">
        <v>346</v>
      </c>
      <c r="O352" t="s">
        <v>1357</v>
      </c>
      <c r="P352">
        <v>1.0589698058609999E-4</v>
      </c>
      <c r="Q352" t="s">
        <v>238</v>
      </c>
      <c r="S352" t="s">
        <v>347</v>
      </c>
      <c r="T352" t="s">
        <v>1357</v>
      </c>
      <c r="U352">
        <v>0</v>
      </c>
      <c r="V352" t="s">
        <v>238</v>
      </c>
      <c r="X352">
        <v>1.1415525114155251E-4</v>
      </c>
      <c r="Y352">
        <v>7.9556472664893237E-5</v>
      </c>
      <c r="Z352" t="s">
        <v>1357</v>
      </c>
      <c r="AA352" t="s">
        <v>25</v>
      </c>
      <c r="AC352" t="s">
        <v>22</v>
      </c>
      <c r="AD352" t="s">
        <v>1357</v>
      </c>
      <c r="AE352">
        <v>8.8205826305712642E-5</v>
      </c>
      <c r="AG352" t="s">
        <v>97</v>
      </c>
      <c r="AH352" t="s">
        <v>1357</v>
      </c>
      <c r="AI352">
        <v>0</v>
      </c>
    </row>
    <row r="353" spans="5:35" x14ac:dyDescent="0.45">
      <c r="E353" t="s">
        <v>232</v>
      </c>
      <c r="G353" t="s">
        <v>146</v>
      </c>
      <c r="I353" t="s">
        <v>236</v>
      </c>
      <c r="J353" t="s">
        <v>1358</v>
      </c>
      <c r="K353">
        <v>0</v>
      </c>
      <c r="L353" t="s">
        <v>238</v>
      </c>
      <c r="N353" t="s">
        <v>346</v>
      </c>
      <c r="O353" t="s">
        <v>1358</v>
      </c>
      <c r="P353">
        <v>7.68461533481807E-5</v>
      </c>
      <c r="Q353" t="s">
        <v>238</v>
      </c>
      <c r="S353" t="s">
        <v>347</v>
      </c>
      <c r="T353" t="s">
        <v>1358</v>
      </c>
      <c r="U353">
        <v>0</v>
      </c>
      <c r="V353" t="s">
        <v>238</v>
      </c>
      <c r="X353">
        <v>1.1415525114155251E-4</v>
      </c>
      <c r="Y353">
        <v>5.6352501470966035E-5</v>
      </c>
      <c r="Z353" t="s">
        <v>1358</v>
      </c>
      <c r="AA353" t="s">
        <v>25</v>
      </c>
      <c r="AC353" t="s">
        <v>22</v>
      </c>
      <c r="AD353" t="s">
        <v>1358</v>
      </c>
      <c r="AE353">
        <v>9.3310418120792478E-5</v>
      </c>
      <c r="AG353" t="s">
        <v>97</v>
      </c>
      <c r="AH353" t="s">
        <v>1358</v>
      </c>
      <c r="AI353">
        <v>0</v>
      </c>
    </row>
    <row r="354" spans="5:35" x14ac:dyDescent="0.45">
      <c r="E354" t="s">
        <v>233</v>
      </c>
      <c r="G354" t="s">
        <v>146</v>
      </c>
      <c r="I354" t="s">
        <v>236</v>
      </c>
      <c r="J354" t="s">
        <v>1359</v>
      </c>
      <c r="K354">
        <v>0</v>
      </c>
      <c r="L354" t="s">
        <v>238</v>
      </c>
      <c r="N354" t="s">
        <v>346</v>
      </c>
      <c r="O354" t="s">
        <v>1359</v>
      </c>
      <c r="P354">
        <v>7.4972633061590047E-5</v>
      </c>
      <c r="Q354" t="s">
        <v>238</v>
      </c>
      <c r="S354" t="s">
        <v>347</v>
      </c>
      <c r="T354" t="s">
        <v>1359</v>
      </c>
      <c r="U354">
        <v>0</v>
      </c>
      <c r="V354" t="s">
        <v>238</v>
      </c>
      <c r="X354">
        <v>1.1415525114155251E-4</v>
      </c>
      <c r="Y354">
        <v>2.9833677249334962E-5</v>
      </c>
      <c r="Z354" t="s">
        <v>1359</v>
      </c>
      <c r="AA354" t="s">
        <v>25</v>
      </c>
      <c r="AC354" t="s">
        <v>22</v>
      </c>
      <c r="AD354" t="s">
        <v>1359</v>
      </c>
      <c r="AE354">
        <v>8.6759180852046298E-5</v>
      </c>
      <c r="AG354" t="s">
        <v>97</v>
      </c>
      <c r="AH354" t="s">
        <v>1359</v>
      </c>
      <c r="AI354">
        <v>0</v>
      </c>
    </row>
    <row r="355" spans="5:35" x14ac:dyDescent="0.45">
      <c r="I355" t="s">
        <v>236</v>
      </c>
      <c r="J355" t="s">
        <v>1360</v>
      </c>
      <c r="K355">
        <v>0</v>
      </c>
      <c r="L355" t="s">
        <v>238</v>
      </c>
      <c r="N355" t="s">
        <v>346</v>
      </c>
      <c r="O355" t="s">
        <v>1360</v>
      </c>
      <c r="P355">
        <v>7.2664634361373307E-5</v>
      </c>
      <c r="Q355" t="s">
        <v>238</v>
      </c>
      <c r="S355" t="s">
        <v>347</v>
      </c>
      <c r="T355" t="s">
        <v>1360</v>
      </c>
      <c r="U355">
        <v>0</v>
      </c>
      <c r="V355" t="s">
        <v>238</v>
      </c>
      <c r="X355">
        <v>1.1415525114155251E-4</v>
      </c>
      <c r="Y355">
        <v>2.1546544680075254E-5</v>
      </c>
      <c r="Z355" t="s">
        <v>1360</v>
      </c>
      <c r="AA355" t="s">
        <v>25</v>
      </c>
      <c r="AC355" t="s">
        <v>22</v>
      </c>
      <c r="AD355" t="s">
        <v>1360</v>
      </c>
      <c r="AE355">
        <v>8.0517939037657218E-5</v>
      </c>
      <c r="AG355" t="s">
        <v>97</v>
      </c>
      <c r="AH355" t="s">
        <v>1360</v>
      </c>
      <c r="AI355">
        <v>0</v>
      </c>
    </row>
    <row r="356" spans="5:35" x14ac:dyDescent="0.45">
      <c r="I356" t="s">
        <v>236</v>
      </c>
      <c r="J356" t="s">
        <v>1361</v>
      </c>
      <c r="K356">
        <v>0</v>
      </c>
      <c r="L356" t="s">
        <v>238</v>
      </c>
      <c r="N356" t="s">
        <v>346</v>
      </c>
      <c r="O356" t="s">
        <v>1361</v>
      </c>
      <c r="P356">
        <v>5.71557686958777E-5</v>
      </c>
      <c r="Q356" t="s">
        <v>238</v>
      </c>
      <c r="S356" t="s">
        <v>347</v>
      </c>
      <c r="T356" t="s">
        <v>1361</v>
      </c>
      <c r="U356">
        <v>0</v>
      </c>
      <c r="V356" t="s">
        <v>238</v>
      </c>
      <c r="X356">
        <v>1.1415525114155251E-4</v>
      </c>
      <c r="Y356">
        <v>1.4916838624667481E-5</v>
      </c>
      <c r="Z356" t="s">
        <v>1361</v>
      </c>
      <c r="AA356" t="s">
        <v>25</v>
      </c>
      <c r="AC356" t="s">
        <v>22</v>
      </c>
      <c r="AD356" t="s">
        <v>1361</v>
      </c>
      <c r="AE356">
        <v>7.9608619038209786E-5</v>
      </c>
      <c r="AG356" t="s">
        <v>97</v>
      </c>
      <c r="AH356" t="s">
        <v>1361</v>
      </c>
      <c r="AI356">
        <v>0</v>
      </c>
    </row>
    <row r="357" spans="5:35" x14ac:dyDescent="0.45">
      <c r="I357" t="s">
        <v>236</v>
      </c>
      <c r="J357" t="s">
        <v>1362</v>
      </c>
      <c r="K357">
        <v>0</v>
      </c>
      <c r="L357" t="s">
        <v>238</v>
      </c>
      <c r="N357" t="s">
        <v>346</v>
      </c>
      <c r="O357" t="s">
        <v>1362</v>
      </c>
      <c r="P357">
        <v>5.6061982856602682E-5</v>
      </c>
      <c r="Q357" t="s">
        <v>238</v>
      </c>
      <c r="S357" t="s">
        <v>347</v>
      </c>
      <c r="T357" t="s">
        <v>1362</v>
      </c>
      <c r="U357">
        <v>0</v>
      </c>
      <c r="V357" t="s">
        <v>238</v>
      </c>
      <c r="X357">
        <v>1.1415525114155251E-4</v>
      </c>
      <c r="Y357">
        <v>1.6574265138519424E-5</v>
      </c>
      <c r="Z357" t="s">
        <v>1362</v>
      </c>
      <c r="AA357" t="s">
        <v>25</v>
      </c>
      <c r="AC357" t="s">
        <v>22</v>
      </c>
      <c r="AD357" t="s">
        <v>1362</v>
      </c>
      <c r="AE357">
        <v>7.9794616310824019E-5</v>
      </c>
      <c r="AG357" t="s">
        <v>97</v>
      </c>
      <c r="AH357" t="s">
        <v>1362</v>
      </c>
      <c r="AI357">
        <v>0</v>
      </c>
    </row>
    <row r="358" spans="5:35" x14ac:dyDescent="0.45">
      <c r="I358" t="s">
        <v>236</v>
      </c>
      <c r="J358" t="s">
        <v>1363</v>
      </c>
      <c r="K358">
        <v>0</v>
      </c>
      <c r="L358" t="s">
        <v>238</v>
      </c>
      <c r="N358" t="s">
        <v>346</v>
      </c>
      <c r="O358" t="s">
        <v>1363</v>
      </c>
      <c r="P358">
        <v>5.7634583382644043E-5</v>
      </c>
      <c r="Q358" t="s">
        <v>238</v>
      </c>
      <c r="S358" t="s">
        <v>347</v>
      </c>
      <c r="T358" t="s">
        <v>1363</v>
      </c>
      <c r="U358">
        <v>0</v>
      </c>
      <c r="V358" t="s">
        <v>238</v>
      </c>
      <c r="X358">
        <v>1.1415525114155251E-4</v>
      </c>
      <c r="Y358">
        <v>1.4585353321897093E-5</v>
      </c>
      <c r="Z358" t="s">
        <v>1363</v>
      </c>
      <c r="AA358" t="s">
        <v>25</v>
      </c>
      <c r="AC358" t="s">
        <v>22</v>
      </c>
      <c r="AD358" t="s">
        <v>1363</v>
      </c>
      <c r="AE358">
        <v>8.3163233581504253E-5</v>
      </c>
      <c r="AG358" t="s">
        <v>97</v>
      </c>
      <c r="AH358" t="s">
        <v>1363</v>
      </c>
      <c r="AI358">
        <v>0</v>
      </c>
    </row>
    <row r="359" spans="5:35" x14ac:dyDescent="0.45">
      <c r="I359" t="s">
        <v>236</v>
      </c>
      <c r="J359" t="s">
        <v>1364</v>
      </c>
      <c r="K359">
        <v>0</v>
      </c>
      <c r="L359" t="s">
        <v>238</v>
      </c>
      <c r="N359" t="s">
        <v>346</v>
      </c>
      <c r="O359" t="s">
        <v>1364</v>
      </c>
      <c r="P359">
        <v>5.9705571669516207E-5</v>
      </c>
      <c r="Q359" t="s">
        <v>238</v>
      </c>
      <c r="S359" t="s">
        <v>347</v>
      </c>
      <c r="T359" t="s">
        <v>1364</v>
      </c>
      <c r="U359">
        <v>0</v>
      </c>
      <c r="V359" t="s">
        <v>238</v>
      </c>
      <c r="X359">
        <v>1.1415525114155251E-4</v>
      </c>
      <c r="Y359">
        <v>2.1215059377304864E-5</v>
      </c>
      <c r="Z359" t="s">
        <v>1364</v>
      </c>
      <c r="AA359" t="s">
        <v>25</v>
      </c>
      <c r="AC359" t="s">
        <v>22</v>
      </c>
      <c r="AD359" t="s">
        <v>1364</v>
      </c>
      <c r="AE359">
        <v>9.3971741756754243E-5</v>
      </c>
      <c r="AG359" t="s">
        <v>97</v>
      </c>
      <c r="AH359" t="s">
        <v>1364</v>
      </c>
      <c r="AI359">
        <v>0</v>
      </c>
    </row>
    <row r="360" spans="5:35" x14ac:dyDescent="0.45">
      <c r="I360" t="s">
        <v>236</v>
      </c>
      <c r="J360" t="s">
        <v>1365</v>
      </c>
      <c r="K360">
        <v>0</v>
      </c>
      <c r="L360" t="s">
        <v>238</v>
      </c>
      <c r="N360" t="s">
        <v>346</v>
      </c>
      <c r="O360" t="s">
        <v>1365</v>
      </c>
      <c r="P360">
        <v>6.6147143104633777E-5</v>
      </c>
      <c r="Q360" t="s">
        <v>238</v>
      </c>
      <c r="S360" t="s">
        <v>347</v>
      </c>
      <c r="T360" t="s">
        <v>1365</v>
      </c>
      <c r="U360">
        <v>0</v>
      </c>
      <c r="V360" t="s">
        <v>238</v>
      </c>
      <c r="X360">
        <v>1.1415525114155251E-4</v>
      </c>
      <c r="Y360">
        <v>5.7678442682047593E-5</v>
      </c>
      <c r="Z360" t="s">
        <v>1365</v>
      </c>
      <c r="AA360" t="s">
        <v>25</v>
      </c>
      <c r="AC360" t="s">
        <v>22</v>
      </c>
      <c r="AD360" t="s">
        <v>1365</v>
      </c>
      <c r="AE360">
        <v>1.0506957902273748E-4</v>
      </c>
      <c r="AG360" t="s">
        <v>97</v>
      </c>
      <c r="AH360" t="s">
        <v>1365</v>
      </c>
      <c r="AI360">
        <v>0</v>
      </c>
    </row>
    <row r="361" spans="5:35" x14ac:dyDescent="0.45">
      <c r="I361" t="s">
        <v>236</v>
      </c>
      <c r="J361" t="s">
        <v>1366</v>
      </c>
      <c r="K361">
        <v>0</v>
      </c>
      <c r="L361" t="s">
        <v>238</v>
      </c>
      <c r="N361" t="s">
        <v>346</v>
      </c>
      <c r="O361" t="s">
        <v>1366</v>
      </c>
      <c r="P361">
        <v>6.7679574907250089E-5</v>
      </c>
      <c r="Q361" t="s">
        <v>238</v>
      </c>
      <c r="S361" t="s">
        <v>347</v>
      </c>
      <c r="T361" t="s">
        <v>1366</v>
      </c>
      <c r="U361">
        <v>0</v>
      </c>
      <c r="V361" t="s">
        <v>238</v>
      </c>
      <c r="X361">
        <v>1.1415525114155251E-4</v>
      </c>
      <c r="Y361">
        <v>1.6905750441289813E-4</v>
      </c>
      <c r="Z361" t="s">
        <v>1366</v>
      </c>
      <c r="AA361" t="s">
        <v>25</v>
      </c>
      <c r="AC361" t="s">
        <v>22</v>
      </c>
      <c r="AD361" t="s">
        <v>1366</v>
      </c>
      <c r="AE361">
        <v>1.1620874901596832E-4</v>
      </c>
      <c r="AG361" t="s">
        <v>97</v>
      </c>
      <c r="AH361" t="s">
        <v>1366</v>
      </c>
      <c r="AI361">
        <v>0</v>
      </c>
    </row>
    <row r="362" spans="5:35" x14ac:dyDescent="0.45">
      <c r="I362" t="s">
        <v>236</v>
      </c>
      <c r="J362" t="s">
        <v>1367</v>
      </c>
      <c r="K362">
        <v>3.4987683730671807E-5</v>
      </c>
      <c r="L362" t="s">
        <v>238</v>
      </c>
      <c r="N362" t="s">
        <v>346</v>
      </c>
      <c r="O362" t="s">
        <v>1367</v>
      </c>
      <c r="P362">
        <v>7.534834287720258E-5</v>
      </c>
      <c r="Q362" t="s">
        <v>238</v>
      </c>
      <c r="S362" t="s">
        <v>347</v>
      </c>
      <c r="T362" t="s">
        <v>1367</v>
      </c>
      <c r="U362">
        <v>0</v>
      </c>
      <c r="V362" t="s">
        <v>238</v>
      </c>
      <c r="X362">
        <v>1.1415525114155251E-4</v>
      </c>
      <c r="Y362">
        <v>1.9060404909297337E-4</v>
      </c>
      <c r="Z362" t="s">
        <v>1367</v>
      </c>
      <c r="AA362" t="s">
        <v>25</v>
      </c>
      <c r="AC362" t="s">
        <v>22</v>
      </c>
      <c r="AD362" t="s">
        <v>1367</v>
      </c>
      <c r="AE362">
        <v>1.2441329537461892E-4</v>
      </c>
      <c r="AG362" t="s">
        <v>97</v>
      </c>
      <c r="AH362" t="s">
        <v>1367</v>
      </c>
      <c r="AI362">
        <v>0</v>
      </c>
    </row>
    <row r="363" spans="5:35" x14ac:dyDescent="0.45">
      <c r="I363" t="s">
        <v>236</v>
      </c>
      <c r="J363" t="s">
        <v>1368</v>
      </c>
      <c r="K363">
        <v>7.3950508737856172E-5</v>
      </c>
      <c r="L363" t="s">
        <v>238</v>
      </c>
      <c r="N363" t="s">
        <v>346</v>
      </c>
      <c r="O363" t="s">
        <v>1368</v>
      </c>
      <c r="P363">
        <v>7.7552479091969729E-5</v>
      </c>
      <c r="Q363" t="s">
        <v>238</v>
      </c>
      <c r="S363" t="s">
        <v>347</v>
      </c>
      <c r="T363" t="s">
        <v>1368</v>
      </c>
      <c r="U363">
        <v>0</v>
      </c>
      <c r="V363" t="s">
        <v>238</v>
      </c>
      <c r="X363">
        <v>1.1415525114155251E-4</v>
      </c>
      <c r="Y363">
        <v>1.4585353321897094E-4</v>
      </c>
      <c r="Z363" t="s">
        <v>1368</v>
      </c>
      <c r="AA363" t="s">
        <v>25</v>
      </c>
      <c r="AC363" t="s">
        <v>22</v>
      </c>
      <c r="AD363" t="s">
        <v>1368</v>
      </c>
      <c r="AE363">
        <v>1.2503328628333304E-4</v>
      </c>
      <c r="AG363" t="s">
        <v>97</v>
      </c>
      <c r="AH363" t="s">
        <v>1368</v>
      </c>
      <c r="AI363">
        <v>0</v>
      </c>
    </row>
    <row r="364" spans="5:35" x14ac:dyDescent="0.45">
      <c r="I364" t="s">
        <v>236</v>
      </c>
      <c r="J364" t="s">
        <v>1369</v>
      </c>
      <c r="K364">
        <v>1.192380774547E-4</v>
      </c>
      <c r="L364" t="s">
        <v>238</v>
      </c>
      <c r="N364" t="s">
        <v>346</v>
      </c>
      <c r="O364" t="s">
        <v>1369</v>
      </c>
      <c r="P364">
        <v>6.935553810420299E-5</v>
      </c>
      <c r="Q364" t="s">
        <v>238</v>
      </c>
      <c r="S364" t="s">
        <v>347</v>
      </c>
      <c r="T364" t="s">
        <v>1369</v>
      </c>
      <c r="U364">
        <v>0</v>
      </c>
      <c r="V364" t="s">
        <v>238</v>
      </c>
      <c r="X364">
        <v>1.1415525114155251E-4</v>
      </c>
      <c r="Y364">
        <v>1.4452759200788939E-4</v>
      </c>
      <c r="Z364" t="s">
        <v>1369</v>
      </c>
      <c r="AA364" t="s">
        <v>25</v>
      </c>
      <c r="AC364" t="s">
        <v>22</v>
      </c>
      <c r="AD364" t="s">
        <v>1369</v>
      </c>
      <c r="AE364">
        <v>1.2528128264681872E-4</v>
      </c>
      <c r="AG364" t="s">
        <v>97</v>
      </c>
      <c r="AH364" t="s">
        <v>1369</v>
      </c>
      <c r="AI364">
        <v>0</v>
      </c>
    </row>
    <row r="365" spans="5:35" x14ac:dyDescent="0.45">
      <c r="I365" t="s">
        <v>236</v>
      </c>
      <c r="J365" t="s">
        <v>1370</v>
      </c>
      <c r="K365">
        <v>1.496011543346E-4</v>
      </c>
      <c r="L365" t="s">
        <v>238</v>
      </c>
      <c r="N365" t="s">
        <v>346</v>
      </c>
      <c r="O365" t="s">
        <v>1370</v>
      </c>
      <c r="P365">
        <v>3.9474889298865669E-5</v>
      </c>
      <c r="Q365" t="s">
        <v>238</v>
      </c>
      <c r="S365" t="s">
        <v>347</v>
      </c>
      <c r="T365" t="s">
        <v>1370</v>
      </c>
      <c r="U365">
        <v>0</v>
      </c>
      <c r="V365" t="s">
        <v>238</v>
      </c>
      <c r="X365">
        <v>1.1415525114155251E-4</v>
      </c>
      <c r="Y365">
        <v>1.408812536774151E-4</v>
      </c>
      <c r="Z365" t="s">
        <v>1370</v>
      </c>
      <c r="AA365" t="s">
        <v>25</v>
      </c>
      <c r="AC365" t="s">
        <v>22</v>
      </c>
      <c r="AD365" t="s">
        <v>1370</v>
      </c>
      <c r="AE365">
        <v>1.2435129628374748E-4</v>
      </c>
      <c r="AG365" t="s">
        <v>97</v>
      </c>
      <c r="AH365" t="s">
        <v>1370</v>
      </c>
      <c r="AI365">
        <v>0</v>
      </c>
    </row>
    <row r="366" spans="5:35" x14ac:dyDescent="0.45">
      <c r="I366" t="s">
        <v>236</v>
      </c>
      <c r="J366" t="s">
        <v>1371</v>
      </c>
      <c r="K366">
        <v>1.617116368422E-4</v>
      </c>
      <c r="L366" t="s">
        <v>238</v>
      </c>
      <c r="N366" t="s">
        <v>346</v>
      </c>
      <c r="O366" t="s">
        <v>1371</v>
      </c>
      <c r="P366">
        <v>3.9636171254974873E-5</v>
      </c>
      <c r="Q366" t="s">
        <v>238</v>
      </c>
      <c r="S366" t="s">
        <v>347</v>
      </c>
      <c r="T366" t="s">
        <v>1371</v>
      </c>
      <c r="U366">
        <v>0</v>
      </c>
      <c r="V366" t="s">
        <v>238</v>
      </c>
      <c r="X366">
        <v>1.1415525114155251E-4</v>
      </c>
      <c r="Y366">
        <v>1.4054976837464471E-4</v>
      </c>
      <c r="Z366" t="s">
        <v>1371</v>
      </c>
      <c r="AA366" t="s">
        <v>25</v>
      </c>
      <c r="AC366" t="s">
        <v>22</v>
      </c>
      <c r="AD366" t="s">
        <v>1371</v>
      </c>
      <c r="AE366">
        <v>1.2356597446604289E-4</v>
      </c>
      <c r="AG366" t="s">
        <v>97</v>
      </c>
      <c r="AH366" t="s">
        <v>1371</v>
      </c>
      <c r="AI366">
        <v>0</v>
      </c>
    </row>
    <row r="367" spans="5:35" x14ac:dyDescent="0.45">
      <c r="I367" t="s">
        <v>236</v>
      </c>
      <c r="J367" t="s">
        <v>1372</v>
      </c>
      <c r="K367">
        <v>1.3683876352419999E-4</v>
      </c>
      <c r="L367" t="s">
        <v>238</v>
      </c>
      <c r="N367" t="s">
        <v>346</v>
      </c>
      <c r="O367" t="s">
        <v>1372</v>
      </c>
      <c r="P367">
        <v>4.0023765932488711E-5</v>
      </c>
      <c r="Q367" t="s">
        <v>238</v>
      </c>
      <c r="S367" t="s">
        <v>347</v>
      </c>
      <c r="T367" t="s">
        <v>1372</v>
      </c>
      <c r="U367">
        <v>0</v>
      </c>
      <c r="V367" t="s">
        <v>238</v>
      </c>
      <c r="X367">
        <v>1.1415525114155251E-4</v>
      </c>
      <c r="Y367">
        <v>1.4253868019126702E-4</v>
      </c>
      <c r="Z367" t="s">
        <v>1372</v>
      </c>
      <c r="AA367" t="s">
        <v>25</v>
      </c>
      <c r="AC367" t="s">
        <v>22</v>
      </c>
      <c r="AD367" t="s">
        <v>1372</v>
      </c>
      <c r="AE367">
        <v>1.2356597446604289E-4</v>
      </c>
      <c r="AG367" t="s">
        <v>97</v>
      </c>
      <c r="AH367" t="s">
        <v>1372</v>
      </c>
      <c r="AI367">
        <v>0</v>
      </c>
    </row>
    <row r="368" spans="5:35" x14ac:dyDescent="0.45">
      <c r="I368" t="s">
        <v>236</v>
      </c>
      <c r="J368" t="s">
        <v>1373</v>
      </c>
      <c r="K368">
        <v>1.2374741249879999E-4</v>
      </c>
      <c r="L368" t="s">
        <v>238</v>
      </c>
      <c r="N368" t="s">
        <v>346</v>
      </c>
      <c r="O368" t="s">
        <v>1373</v>
      </c>
      <c r="P368">
        <v>5.1870936442839277E-5</v>
      </c>
      <c r="Q368" t="s">
        <v>238</v>
      </c>
      <c r="S368" t="s">
        <v>347</v>
      </c>
      <c r="T368" t="s">
        <v>1373</v>
      </c>
      <c r="U368">
        <v>0</v>
      </c>
      <c r="V368" t="s">
        <v>238</v>
      </c>
      <c r="X368">
        <v>1.1415525114155251E-4</v>
      </c>
      <c r="Y368">
        <v>1.4883690094390442E-4</v>
      </c>
      <c r="Z368" t="s">
        <v>1373</v>
      </c>
      <c r="AA368" t="s">
        <v>25</v>
      </c>
      <c r="AC368" t="s">
        <v>22</v>
      </c>
      <c r="AD368" t="s">
        <v>1373</v>
      </c>
      <c r="AE368">
        <v>1.2271865355746689E-4</v>
      </c>
      <c r="AG368" t="s">
        <v>97</v>
      </c>
      <c r="AH368" t="s">
        <v>1373</v>
      </c>
      <c r="AI368">
        <v>0</v>
      </c>
    </row>
    <row r="369" spans="9:35" x14ac:dyDescent="0.45">
      <c r="I369" t="s">
        <v>236</v>
      </c>
      <c r="J369" t="s">
        <v>1374</v>
      </c>
      <c r="K369">
        <v>1.0361470255939999E-4</v>
      </c>
      <c r="L369" t="s">
        <v>238</v>
      </c>
      <c r="N369" t="s">
        <v>346</v>
      </c>
      <c r="O369" t="s">
        <v>1374</v>
      </c>
      <c r="P369">
        <v>7.9207105559591154E-5</v>
      </c>
      <c r="Q369" t="s">
        <v>238</v>
      </c>
      <c r="S369" t="s">
        <v>347</v>
      </c>
      <c r="T369" t="s">
        <v>1374</v>
      </c>
      <c r="U369">
        <v>0</v>
      </c>
      <c r="V369" t="s">
        <v>238</v>
      </c>
      <c r="X369">
        <v>1.1415525114155251E-4</v>
      </c>
      <c r="Y369">
        <v>1.5049432745775637E-4</v>
      </c>
      <c r="Z369" t="s">
        <v>1374</v>
      </c>
      <c r="AA369" t="s">
        <v>25</v>
      </c>
      <c r="AC369" t="s">
        <v>22</v>
      </c>
      <c r="AD369" t="s">
        <v>1374</v>
      </c>
      <c r="AE369">
        <v>1.2220199446687178E-4</v>
      </c>
      <c r="AG369" t="s">
        <v>97</v>
      </c>
      <c r="AH369" t="s">
        <v>1374</v>
      </c>
      <c r="AI369">
        <v>0</v>
      </c>
    </row>
    <row r="370" spans="9:35" x14ac:dyDescent="0.45">
      <c r="I370" t="s">
        <v>236</v>
      </c>
      <c r="J370" t="s">
        <v>1375</v>
      </c>
      <c r="K370">
        <v>6.9157912329251089E-5</v>
      </c>
      <c r="L370" t="s">
        <v>238</v>
      </c>
      <c r="N370" t="s">
        <v>346</v>
      </c>
      <c r="O370" t="s">
        <v>1375</v>
      </c>
      <c r="P370">
        <v>9.7045098136218285E-5</v>
      </c>
      <c r="Q370" t="s">
        <v>238</v>
      </c>
      <c r="S370" t="s">
        <v>347</v>
      </c>
      <c r="T370" t="s">
        <v>1375</v>
      </c>
      <c r="U370">
        <v>0</v>
      </c>
      <c r="V370" t="s">
        <v>238</v>
      </c>
      <c r="X370">
        <v>1.1415525114155251E-4</v>
      </c>
      <c r="Y370">
        <v>1.7237235744060203E-4</v>
      </c>
      <c r="Z370" t="s">
        <v>1375</v>
      </c>
      <c r="AA370" t="s">
        <v>25</v>
      </c>
      <c r="AC370" t="s">
        <v>22</v>
      </c>
      <c r="AD370" t="s">
        <v>1375</v>
      </c>
      <c r="AE370">
        <v>1.2193333173976231E-4</v>
      </c>
      <c r="AG370" t="s">
        <v>97</v>
      </c>
      <c r="AH370" t="s">
        <v>1375</v>
      </c>
      <c r="AI370">
        <v>0</v>
      </c>
    </row>
    <row r="371" spans="9:35" x14ac:dyDescent="0.45">
      <c r="I371" t="s">
        <v>236</v>
      </c>
      <c r="J371" t="s">
        <v>1376</v>
      </c>
      <c r="K371">
        <v>3.0848210741726363E-5</v>
      </c>
      <c r="L371" t="s">
        <v>238</v>
      </c>
      <c r="N371" t="s">
        <v>346</v>
      </c>
      <c r="O371" t="s">
        <v>1376</v>
      </c>
      <c r="P371">
        <v>9.8178493270660802E-5</v>
      </c>
      <c r="Q371" t="s">
        <v>238</v>
      </c>
      <c r="S371" t="s">
        <v>347</v>
      </c>
      <c r="T371" t="s">
        <v>1376</v>
      </c>
      <c r="U371">
        <v>0</v>
      </c>
      <c r="V371" t="s">
        <v>238</v>
      </c>
      <c r="X371">
        <v>1.1415525114155251E-4</v>
      </c>
      <c r="Y371">
        <v>2.2209515285616027E-4</v>
      </c>
      <c r="Z371" t="s">
        <v>1376</v>
      </c>
      <c r="AA371" t="s">
        <v>25</v>
      </c>
      <c r="AC371" t="s">
        <v>22</v>
      </c>
      <c r="AD371" t="s">
        <v>1376</v>
      </c>
      <c r="AE371">
        <v>1.2170600173990044E-4</v>
      </c>
      <c r="AG371" t="s">
        <v>97</v>
      </c>
      <c r="AH371" t="s">
        <v>1376</v>
      </c>
      <c r="AI371">
        <v>0</v>
      </c>
    </row>
    <row r="372" spans="9:35" x14ac:dyDescent="0.45">
      <c r="I372" t="s">
        <v>236</v>
      </c>
      <c r="J372" t="s">
        <v>1377</v>
      </c>
      <c r="K372">
        <v>2.3925773252585235E-5</v>
      </c>
      <c r="L372" t="s">
        <v>238</v>
      </c>
      <c r="N372" t="s">
        <v>346</v>
      </c>
      <c r="O372" t="s">
        <v>1377</v>
      </c>
      <c r="P372">
        <v>7.7891866985696346E-5</v>
      </c>
      <c r="Q372" t="s">
        <v>238</v>
      </c>
      <c r="S372" t="s">
        <v>347</v>
      </c>
      <c r="T372" t="s">
        <v>1377</v>
      </c>
      <c r="U372">
        <v>0</v>
      </c>
      <c r="V372" t="s">
        <v>238</v>
      </c>
      <c r="X372">
        <v>1.1415525114155251E-4</v>
      </c>
      <c r="Y372">
        <v>2.2209515285616027E-4</v>
      </c>
      <c r="Z372" t="s">
        <v>1377</v>
      </c>
      <c r="AA372" t="s">
        <v>25</v>
      </c>
      <c r="AC372" t="s">
        <v>22</v>
      </c>
      <c r="AD372" t="s">
        <v>1377</v>
      </c>
      <c r="AE372">
        <v>1.2211932901237655E-4</v>
      </c>
      <c r="AG372" t="s">
        <v>97</v>
      </c>
      <c r="AH372" t="s">
        <v>1377</v>
      </c>
      <c r="AI372">
        <v>0</v>
      </c>
    </row>
    <row r="373" spans="9:35" x14ac:dyDescent="0.45">
      <c r="I373" t="s">
        <v>236</v>
      </c>
      <c r="J373" t="s">
        <v>1378</v>
      </c>
      <c r="K373">
        <v>0</v>
      </c>
      <c r="L373" t="s">
        <v>238</v>
      </c>
      <c r="N373" t="s">
        <v>346</v>
      </c>
      <c r="O373" t="s">
        <v>1378</v>
      </c>
      <c r="P373">
        <v>5.840376611115889E-5</v>
      </c>
      <c r="Q373" t="s">
        <v>238</v>
      </c>
      <c r="S373" t="s">
        <v>347</v>
      </c>
      <c r="T373" t="s">
        <v>1378</v>
      </c>
      <c r="U373">
        <v>0</v>
      </c>
      <c r="V373" t="s">
        <v>238</v>
      </c>
      <c r="X373">
        <v>1.1415525114155251E-4</v>
      </c>
      <c r="Y373">
        <v>1.7237235744060203E-4</v>
      </c>
      <c r="Z373" t="s">
        <v>1378</v>
      </c>
      <c r="AA373" t="s">
        <v>25</v>
      </c>
      <c r="AC373" t="s">
        <v>22</v>
      </c>
      <c r="AD373" t="s">
        <v>1378</v>
      </c>
      <c r="AE373">
        <v>1.2063135083146261E-4</v>
      </c>
      <c r="AG373" t="s">
        <v>97</v>
      </c>
      <c r="AH373" t="s">
        <v>1378</v>
      </c>
      <c r="AI373">
        <v>0</v>
      </c>
    </row>
    <row r="374" spans="9:35" x14ac:dyDescent="0.45">
      <c r="I374" t="s">
        <v>236</v>
      </c>
      <c r="J374" t="s">
        <v>1379</v>
      </c>
      <c r="K374">
        <v>0</v>
      </c>
      <c r="L374" t="s">
        <v>238</v>
      </c>
      <c r="N374" t="s">
        <v>346</v>
      </c>
      <c r="O374" t="s">
        <v>1379</v>
      </c>
      <c r="P374">
        <v>4.7662998609130892E-5</v>
      </c>
      <c r="Q374" t="s">
        <v>238</v>
      </c>
      <c r="S374" t="s">
        <v>347</v>
      </c>
      <c r="T374" t="s">
        <v>1379</v>
      </c>
      <c r="U374">
        <v>0</v>
      </c>
      <c r="V374" t="s">
        <v>238</v>
      </c>
      <c r="X374">
        <v>1.1415525114155251E-4</v>
      </c>
      <c r="Y374">
        <v>1.5579809230208258E-4</v>
      </c>
      <c r="Z374" t="s">
        <v>1379</v>
      </c>
      <c r="AA374" t="s">
        <v>25</v>
      </c>
      <c r="AC374" t="s">
        <v>22</v>
      </c>
      <c r="AD374" t="s">
        <v>1379</v>
      </c>
      <c r="AE374">
        <v>1.1746939719702044E-4</v>
      </c>
      <c r="AG374" t="s">
        <v>97</v>
      </c>
      <c r="AH374" t="s">
        <v>1379</v>
      </c>
      <c r="AI374">
        <v>0</v>
      </c>
    </row>
    <row r="375" spans="9:35" x14ac:dyDescent="0.45">
      <c r="I375" t="s">
        <v>236</v>
      </c>
      <c r="J375" t="s">
        <v>1380</v>
      </c>
      <c r="K375">
        <v>0</v>
      </c>
      <c r="L375" t="s">
        <v>238</v>
      </c>
      <c r="N375" t="s">
        <v>346</v>
      </c>
      <c r="O375" t="s">
        <v>1380</v>
      </c>
      <c r="P375">
        <v>3.694293988457576E-5</v>
      </c>
      <c r="Q375" t="s">
        <v>238</v>
      </c>
      <c r="S375" t="s">
        <v>347</v>
      </c>
      <c r="T375" t="s">
        <v>1380</v>
      </c>
      <c r="U375">
        <v>0</v>
      </c>
      <c r="V375" t="s">
        <v>238</v>
      </c>
      <c r="X375">
        <v>1.1415525114155251E-4</v>
      </c>
      <c r="Y375">
        <v>1.093901499142282E-4</v>
      </c>
      <c r="Z375" t="s">
        <v>1380</v>
      </c>
      <c r="AA375" t="s">
        <v>25</v>
      </c>
      <c r="AC375" t="s">
        <v>22</v>
      </c>
      <c r="AD375" t="s">
        <v>1380</v>
      </c>
      <c r="AE375">
        <v>1.0831419811167486E-4</v>
      </c>
      <c r="AG375" t="s">
        <v>97</v>
      </c>
      <c r="AH375" t="s">
        <v>1380</v>
      </c>
      <c r="AI375">
        <v>0</v>
      </c>
    </row>
    <row r="376" spans="9:35" x14ac:dyDescent="0.45">
      <c r="I376" t="s">
        <v>236</v>
      </c>
      <c r="J376" t="s">
        <v>1381</v>
      </c>
      <c r="K376">
        <v>0</v>
      </c>
      <c r="L376" t="s">
        <v>238</v>
      </c>
      <c r="N376" t="s">
        <v>346</v>
      </c>
      <c r="O376" t="s">
        <v>1381</v>
      </c>
      <c r="P376">
        <v>3.2903245833970442E-5</v>
      </c>
      <c r="Q376" t="s">
        <v>238</v>
      </c>
      <c r="S376" t="s">
        <v>347</v>
      </c>
      <c r="T376" t="s">
        <v>1381</v>
      </c>
      <c r="U376">
        <v>0</v>
      </c>
      <c r="V376" t="s">
        <v>238</v>
      </c>
      <c r="X376">
        <v>1.1415525114155251E-4</v>
      </c>
      <c r="Y376">
        <v>7.9556472664893237E-5</v>
      </c>
      <c r="Z376" t="s">
        <v>1381</v>
      </c>
      <c r="AA376" t="s">
        <v>25</v>
      </c>
      <c r="AC376" t="s">
        <v>22</v>
      </c>
      <c r="AD376" t="s">
        <v>1381</v>
      </c>
      <c r="AE376">
        <v>1.0304427538760459E-4</v>
      </c>
      <c r="AG376" t="s">
        <v>97</v>
      </c>
      <c r="AH376" t="s">
        <v>1381</v>
      </c>
      <c r="AI376">
        <v>0</v>
      </c>
    </row>
    <row r="377" spans="9:35" x14ac:dyDescent="0.45">
      <c r="I377" t="s">
        <v>236</v>
      </c>
      <c r="J377" t="s">
        <v>1382</v>
      </c>
      <c r="K377">
        <v>0</v>
      </c>
      <c r="L377" t="s">
        <v>238</v>
      </c>
      <c r="N377" t="s">
        <v>346</v>
      </c>
      <c r="O377" t="s">
        <v>1382</v>
      </c>
      <c r="P377">
        <v>2.0160594619863934E-5</v>
      </c>
      <c r="Q377" t="s">
        <v>238</v>
      </c>
      <c r="S377" t="s">
        <v>347</v>
      </c>
      <c r="T377" t="s">
        <v>1382</v>
      </c>
      <c r="U377">
        <v>0</v>
      </c>
      <c r="V377" t="s">
        <v>238</v>
      </c>
      <c r="X377">
        <v>1.1415525114155251E-4</v>
      </c>
      <c r="Y377">
        <v>5.6352501470966035E-5</v>
      </c>
      <c r="Z377" t="s">
        <v>1382</v>
      </c>
      <c r="AA377" t="s">
        <v>25</v>
      </c>
      <c r="AC377" t="s">
        <v>22</v>
      </c>
      <c r="AD377" t="s">
        <v>1382</v>
      </c>
      <c r="AE377">
        <v>9.3310418120792478E-5</v>
      </c>
      <c r="AG377" t="s">
        <v>97</v>
      </c>
      <c r="AH377" t="s">
        <v>1382</v>
      </c>
      <c r="AI377">
        <v>0</v>
      </c>
    </row>
    <row r="378" spans="9:35" x14ac:dyDescent="0.45">
      <c r="I378" t="s">
        <v>236</v>
      </c>
      <c r="J378" t="s">
        <v>1383</v>
      </c>
      <c r="K378">
        <v>0</v>
      </c>
      <c r="L378" t="s">
        <v>238</v>
      </c>
      <c r="N378" t="s">
        <v>346</v>
      </c>
      <c r="O378" t="s">
        <v>1383</v>
      </c>
      <c r="P378">
        <v>1.5552282766890784E-5</v>
      </c>
      <c r="Q378" t="s">
        <v>238</v>
      </c>
      <c r="S378" t="s">
        <v>347</v>
      </c>
      <c r="T378" t="s">
        <v>1383</v>
      </c>
      <c r="U378">
        <v>0</v>
      </c>
      <c r="V378" t="s">
        <v>238</v>
      </c>
      <c r="X378">
        <v>1.1415525114155251E-4</v>
      </c>
      <c r="Y378">
        <v>2.9833677249334962E-5</v>
      </c>
      <c r="Z378" t="s">
        <v>1383</v>
      </c>
      <c r="AA378" t="s">
        <v>25</v>
      </c>
      <c r="AC378" t="s">
        <v>22</v>
      </c>
      <c r="AD378" t="s">
        <v>1383</v>
      </c>
      <c r="AE378">
        <v>8.6759180852046298E-5</v>
      </c>
      <c r="AG378" t="s">
        <v>97</v>
      </c>
      <c r="AH378" t="s">
        <v>1383</v>
      </c>
      <c r="AI378">
        <v>0</v>
      </c>
    </row>
    <row r="379" spans="9:35" x14ac:dyDescent="0.45">
      <c r="I379" t="s">
        <v>236</v>
      </c>
      <c r="J379" t="s">
        <v>726</v>
      </c>
      <c r="K379">
        <v>1.1520437908200032E-4</v>
      </c>
      <c r="L379" t="s">
        <v>238</v>
      </c>
      <c r="N379" t="s">
        <v>346</v>
      </c>
      <c r="O379" t="s">
        <v>726</v>
      </c>
      <c r="P379">
        <v>9.4810396481966916E-2</v>
      </c>
      <c r="Q379" t="s">
        <v>238</v>
      </c>
      <c r="S379" t="s">
        <v>347</v>
      </c>
      <c r="T379" t="s">
        <v>726</v>
      </c>
      <c r="U379">
        <v>0</v>
      </c>
      <c r="V379" t="s">
        <v>238</v>
      </c>
      <c r="X379">
        <v>5.5707762557077628E-2</v>
      </c>
      <c r="Y379">
        <v>3.0876861497153366E-2</v>
      </c>
      <c r="Z379" t="s">
        <v>726</v>
      </c>
      <c r="AA379" t="s">
        <v>25</v>
      </c>
      <c r="AC379" t="s">
        <v>22</v>
      </c>
      <c r="AD379" t="s">
        <v>726</v>
      </c>
      <c r="AE379">
        <v>5.563526490454903E-2</v>
      </c>
      <c r="AG379" t="s">
        <v>97</v>
      </c>
      <c r="AH379" t="s">
        <v>726</v>
      </c>
      <c r="AI379">
        <v>0.20955345371226008</v>
      </c>
    </row>
    <row r="380" spans="9:35" x14ac:dyDescent="0.45">
      <c r="I380" t="s">
        <v>236</v>
      </c>
      <c r="J380" t="s">
        <v>727</v>
      </c>
      <c r="K380">
        <v>2.614250903494543E-2</v>
      </c>
      <c r="L380" t="s">
        <v>238</v>
      </c>
      <c r="N380" t="s">
        <v>346</v>
      </c>
      <c r="O380" t="s">
        <v>727</v>
      </c>
      <c r="P380">
        <v>3.4643278556582197E-2</v>
      </c>
      <c r="Q380" t="s">
        <v>238</v>
      </c>
      <c r="S380" t="s">
        <v>347</v>
      </c>
      <c r="T380" t="s">
        <v>727</v>
      </c>
      <c r="U380">
        <v>0</v>
      </c>
      <c r="V380" t="s">
        <v>238</v>
      </c>
      <c r="X380">
        <v>2.0890410958904111E-2</v>
      </c>
      <c r="Y380">
        <v>2.6307005113160802E-2</v>
      </c>
      <c r="Z380" t="s">
        <v>727</v>
      </c>
      <c r="AA380" t="s">
        <v>25</v>
      </c>
      <c r="AC380" t="s">
        <v>22</v>
      </c>
      <c r="AD380" t="s">
        <v>727</v>
      </c>
      <c r="AE380">
        <v>2.5399754650767273E-2</v>
      </c>
      <c r="AG380" t="s">
        <v>97</v>
      </c>
      <c r="AH380" t="s">
        <v>727</v>
      </c>
      <c r="AI380">
        <v>6.2725301653463461E-2</v>
      </c>
    </row>
    <row r="381" spans="9:35" x14ac:dyDescent="0.45">
      <c r="I381" t="s">
        <v>236</v>
      </c>
      <c r="J381" t="s">
        <v>728</v>
      </c>
      <c r="K381">
        <v>2.273010743934168E-2</v>
      </c>
      <c r="L381" t="s">
        <v>238</v>
      </c>
      <c r="N381" t="s">
        <v>346</v>
      </c>
      <c r="O381" t="s">
        <v>728</v>
      </c>
      <c r="P381">
        <v>2.242591569348662E-2</v>
      </c>
      <c r="Q381" t="s">
        <v>238</v>
      </c>
      <c r="S381" t="s">
        <v>347</v>
      </c>
      <c r="T381" t="s">
        <v>728</v>
      </c>
      <c r="U381">
        <v>0</v>
      </c>
      <c r="V381" t="s">
        <v>238</v>
      </c>
      <c r="X381">
        <v>1.3926940639269407E-2</v>
      </c>
      <c r="Y381">
        <v>1.7268395362520613E-2</v>
      </c>
      <c r="Z381" t="s">
        <v>728</v>
      </c>
      <c r="AA381" t="s">
        <v>25</v>
      </c>
      <c r="AC381" t="s">
        <v>22</v>
      </c>
      <c r="AD381" t="s">
        <v>728</v>
      </c>
      <c r="AE381">
        <v>1.6755659481225448E-2</v>
      </c>
      <c r="AG381" t="s">
        <v>97</v>
      </c>
      <c r="AH381" t="s">
        <v>728</v>
      </c>
      <c r="AI381">
        <v>7.0016088556061229E-2</v>
      </c>
    </row>
    <row r="382" spans="9:35" x14ac:dyDescent="0.45">
      <c r="I382" t="s">
        <v>236</v>
      </c>
      <c r="J382" t="s">
        <v>729</v>
      </c>
      <c r="K382">
        <v>1.3667385556551137E-2</v>
      </c>
      <c r="L382" t="s">
        <v>238</v>
      </c>
      <c r="N382" t="s">
        <v>346</v>
      </c>
      <c r="O382" t="s">
        <v>729</v>
      </c>
      <c r="P382">
        <v>1.1231619341452358E-2</v>
      </c>
      <c r="Q382" t="s">
        <v>238</v>
      </c>
      <c r="S382" t="s">
        <v>347</v>
      </c>
      <c r="T382" t="s">
        <v>729</v>
      </c>
      <c r="U382">
        <v>0</v>
      </c>
      <c r="V382" t="s">
        <v>238</v>
      </c>
      <c r="X382">
        <v>6.9634703196347035E-3</v>
      </c>
      <c r="Y382">
        <v>9.0790509575781678E-3</v>
      </c>
      <c r="Z382" t="s">
        <v>729</v>
      </c>
      <c r="AA382" t="s">
        <v>25</v>
      </c>
      <c r="AC382" t="s">
        <v>22</v>
      </c>
      <c r="AD382" t="s">
        <v>729</v>
      </c>
      <c r="AE382">
        <v>8.3234358715548688E-3</v>
      </c>
      <c r="AG382" t="s">
        <v>97</v>
      </c>
      <c r="AH382" t="s">
        <v>729</v>
      </c>
      <c r="AI382">
        <v>7.3151239805134383E-2</v>
      </c>
    </row>
    <row r="383" spans="9:35" x14ac:dyDescent="0.45">
      <c r="I383" t="s">
        <v>236</v>
      </c>
      <c r="J383" t="s">
        <v>730</v>
      </c>
      <c r="K383">
        <v>1.3137587471269805E-2</v>
      </c>
      <c r="L383" t="s">
        <v>238</v>
      </c>
      <c r="N383" t="s">
        <v>346</v>
      </c>
      <c r="O383" t="s">
        <v>730</v>
      </c>
      <c r="P383">
        <v>1.1149057915760208E-2</v>
      </c>
      <c r="Q383" t="s">
        <v>238</v>
      </c>
      <c r="S383" t="s">
        <v>347</v>
      </c>
      <c r="T383" t="s">
        <v>730</v>
      </c>
      <c r="U383">
        <v>0</v>
      </c>
      <c r="V383" t="s">
        <v>238</v>
      </c>
      <c r="X383">
        <v>6.9634703196347035E-3</v>
      </c>
      <c r="Y383">
        <v>9.1801539749231387E-3</v>
      </c>
      <c r="Z383" t="s">
        <v>730</v>
      </c>
      <c r="AA383" t="s">
        <v>25</v>
      </c>
      <c r="AC383" t="s">
        <v>22</v>
      </c>
      <c r="AD383" t="s">
        <v>730</v>
      </c>
      <c r="AE383">
        <v>8.3288091260970577E-3</v>
      </c>
      <c r="AG383" t="s">
        <v>97</v>
      </c>
      <c r="AH383" t="s">
        <v>730</v>
      </c>
      <c r="AI383">
        <v>7.431109003702141E-2</v>
      </c>
    </row>
    <row r="384" spans="9:35" x14ac:dyDescent="0.45">
      <c r="I384" t="s">
        <v>236</v>
      </c>
      <c r="J384" t="s">
        <v>731</v>
      </c>
      <c r="K384">
        <v>1.3978902011871448E-2</v>
      </c>
      <c r="L384" t="s">
        <v>238</v>
      </c>
      <c r="N384" t="s">
        <v>346</v>
      </c>
      <c r="O384" t="s">
        <v>731</v>
      </c>
      <c r="P384">
        <v>3.374347263847316E-2</v>
      </c>
      <c r="Q384" t="s">
        <v>238</v>
      </c>
      <c r="S384" t="s">
        <v>347</v>
      </c>
      <c r="T384" t="s">
        <v>731</v>
      </c>
      <c r="U384">
        <v>0</v>
      </c>
      <c r="V384" t="s">
        <v>238</v>
      </c>
      <c r="X384">
        <v>2.0890410958904111E-2</v>
      </c>
      <c r="Y384">
        <v>3.7610322452328274E-2</v>
      </c>
      <c r="Z384" t="s">
        <v>731</v>
      </c>
      <c r="AA384" t="s">
        <v>25</v>
      </c>
      <c r="AC384" t="s">
        <v>22</v>
      </c>
      <c r="AD384" t="s">
        <v>731</v>
      </c>
      <c r="AE384">
        <v>2.5687244435138021E-2</v>
      </c>
      <c r="AG384" t="s">
        <v>97</v>
      </c>
      <c r="AH384" t="s">
        <v>731</v>
      </c>
      <c r="AI384">
        <v>5.9587789869682606E-2</v>
      </c>
    </row>
    <row r="385" spans="9:35" x14ac:dyDescent="0.45">
      <c r="I385" t="s">
        <v>236</v>
      </c>
      <c r="J385" t="s">
        <v>732</v>
      </c>
      <c r="K385">
        <v>0</v>
      </c>
      <c r="L385" t="s">
        <v>238</v>
      </c>
      <c r="N385" t="s">
        <v>346</v>
      </c>
      <c r="O385" t="s">
        <v>732</v>
      </c>
      <c r="P385">
        <v>5.9552748922066114E-2</v>
      </c>
      <c r="Q385" t="s">
        <v>238</v>
      </c>
      <c r="S385" t="s">
        <v>347</v>
      </c>
      <c r="T385" t="s">
        <v>732</v>
      </c>
      <c r="U385">
        <v>0</v>
      </c>
      <c r="V385" t="s">
        <v>238</v>
      </c>
      <c r="X385">
        <v>3.4817351598173514E-2</v>
      </c>
      <c r="Y385">
        <v>3.49816440013591E-2</v>
      </c>
      <c r="Z385" t="s">
        <v>732</v>
      </c>
      <c r="AA385" t="s">
        <v>25</v>
      </c>
      <c r="AC385" t="s">
        <v>22</v>
      </c>
      <c r="AD385" t="s">
        <v>732</v>
      </c>
      <c r="AE385">
        <v>3.7627083200199078E-2</v>
      </c>
      <c r="AG385" t="s">
        <v>97</v>
      </c>
      <c r="AH385" t="s">
        <v>732</v>
      </c>
      <c r="AI385">
        <v>0.15700563503473108</v>
      </c>
    </row>
    <row r="386" spans="9:35" x14ac:dyDescent="0.45">
      <c r="I386" t="s">
        <v>236</v>
      </c>
      <c r="J386" t="s">
        <v>733</v>
      </c>
      <c r="K386">
        <v>0</v>
      </c>
      <c r="L386" t="s">
        <v>238</v>
      </c>
      <c r="N386" t="s">
        <v>346</v>
      </c>
      <c r="O386" t="s">
        <v>733</v>
      </c>
      <c r="P386">
        <v>1.1909967716704002E-2</v>
      </c>
      <c r="Q386" t="s">
        <v>238</v>
      </c>
      <c r="S386" t="s">
        <v>347</v>
      </c>
      <c r="T386" t="s">
        <v>733</v>
      </c>
      <c r="U386">
        <v>0</v>
      </c>
      <c r="V386" t="s">
        <v>238</v>
      </c>
      <c r="X386">
        <v>6.9634703196347035E-3</v>
      </c>
      <c r="Y386">
        <v>1.8198543122094333E-3</v>
      </c>
      <c r="Z386" t="s">
        <v>733</v>
      </c>
      <c r="AA386" t="s">
        <v>25</v>
      </c>
      <c r="AC386" t="s">
        <v>22</v>
      </c>
      <c r="AD386" t="s">
        <v>733</v>
      </c>
      <c r="AE386">
        <v>6.5424293208189823E-3</v>
      </c>
      <c r="AG386" t="s">
        <v>97</v>
      </c>
      <c r="AH386" t="s">
        <v>733</v>
      </c>
      <c r="AI386">
        <v>6.1941020717009021E-2</v>
      </c>
    </row>
    <row r="387" spans="9:35" x14ac:dyDescent="0.45">
      <c r="AC387" t="s">
        <v>19</v>
      </c>
      <c r="AD387" t="s">
        <v>237</v>
      </c>
      <c r="AE387">
        <v>5.3569943690195979E-2</v>
      </c>
    </row>
    <row r="388" spans="9:35" x14ac:dyDescent="0.45">
      <c r="AC388" t="s">
        <v>19</v>
      </c>
      <c r="AD388" t="s">
        <v>239</v>
      </c>
      <c r="AE388">
        <v>2.0397037628813782E-2</v>
      </c>
    </row>
    <row r="389" spans="9:35" x14ac:dyDescent="0.45">
      <c r="AC389" t="s">
        <v>19</v>
      </c>
      <c r="AD389" t="s">
        <v>240</v>
      </c>
      <c r="AE389">
        <v>1.3589408677470662E-2</v>
      </c>
    </row>
    <row r="390" spans="9:35" x14ac:dyDescent="0.45">
      <c r="AC390" t="s">
        <v>19</v>
      </c>
      <c r="AD390" t="s">
        <v>241</v>
      </c>
      <c r="AE390">
        <v>6.793262026893592E-3</v>
      </c>
    </row>
    <row r="391" spans="9:35" x14ac:dyDescent="0.45">
      <c r="AC391" t="s">
        <v>19</v>
      </c>
      <c r="AD391" t="s">
        <v>242</v>
      </c>
      <c r="AE391">
        <v>6.7929335083122561E-3</v>
      </c>
    </row>
    <row r="392" spans="9:35" x14ac:dyDescent="0.45">
      <c r="AC392" t="s">
        <v>19</v>
      </c>
      <c r="AD392" t="s">
        <v>243</v>
      </c>
      <c r="AE392">
        <v>2.0408117926578991E-2</v>
      </c>
    </row>
    <row r="393" spans="9:35" x14ac:dyDescent="0.45">
      <c r="AC393" t="s">
        <v>19</v>
      </c>
      <c r="AD393" t="s">
        <v>244</v>
      </c>
      <c r="AE393">
        <v>3.364780992899255E-2</v>
      </c>
    </row>
    <row r="394" spans="9:35" x14ac:dyDescent="0.45">
      <c r="AC394" t="s">
        <v>19</v>
      </c>
      <c r="AD394" t="s">
        <v>245</v>
      </c>
      <c r="AE394">
        <v>6.6592509405153499E-3</v>
      </c>
    </row>
    <row r="395" spans="9:35" x14ac:dyDescent="0.45">
      <c r="AC395" t="s">
        <v>19</v>
      </c>
      <c r="AD395" t="s">
        <v>271</v>
      </c>
      <c r="AE395">
        <v>0.10422117156941905</v>
      </c>
    </row>
    <row r="396" spans="9:35" x14ac:dyDescent="0.45">
      <c r="AC396" t="s">
        <v>19</v>
      </c>
      <c r="AD396" t="s">
        <v>272</v>
      </c>
      <c r="AE396">
        <v>3.9708116502623444E-2</v>
      </c>
    </row>
    <row r="397" spans="9:35" x14ac:dyDescent="0.45">
      <c r="AC397" t="s">
        <v>19</v>
      </c>
      <c r="AD397" t="s">
        <v>273</v>
      </c>
      <c r="AE397">
        <v>2.6453463536634598E-2</v>
      </c>
    </row>
    <row r="398" spans="9:35" x14ac:dyDescent="0.45">
      <c r="AC398" t="s">
        <v>19</v>
      </c>
      <c r="AD398" t="s">
        <v>274</v>
      </c>
      <c r="AE398">
        <v>1.3220089353142058E-2</v>
      </c>
    </row>
    <row r="399" spans="9:35" x14ac:dyDescent="0.45">
      <c r="AC399" t="s">
        <v>19</v>
      </c>
      <c r="AD399" t="s">
        <v>275</v>
      </c>
      <c r="AE399">
        <v>1.3216154334520891E-2</v>
      </c>
    </row>
    <row r="400" spans="9:35" x14ac:dyDescent="0.45">
      <c r="AC400" t="s">
        <v>19</v>
      </c>
      <c r="AD400" t="s">
        <v>276</v>
      </c>
      <c r="AE400">
        <v>3.9654686125285422E-2</v>
      </c>
    </row>
    <row r="401" spans="29:31" x14ac:dyDescent="0.45">
      <c r="AC401" t="s">
        <v>19</v>
      </c>
      <c r="AD401" t="s">
        <v>277</v>
      </c>
      <c r="AE401">
        <v>6.5573417949861434E-2</v>
      </c>
    </row>
    <row r="402" spans="29:31" x14ac:dyDescent="0.45">
      <c r="AC402" t="s">
        <v>19</v>
      </c>
      <c r="AD402" t="s">
        <v>278</v>
      </c>
      <c r="AE402">
        <v>1.2971005988425354E-2</v>
      </c>
    </row>
    <row r="403" spans="29:31" x14ac:dyDescent="0.45">
      <c r="AC403" t="s">
        <v>19</v>
      </c>
      <c r="AD403" t="s">
        <v>1048</v>
      </c>
      <c r="AE403">
        <v>1.1254374055213379E-4</v>
      </c>
    </row>
    <row r="404" spans="29:31" x14ac:dyDescent="0.45">
      <c r="AC404" t="s">
        <v>19</v>
      </c>
      <c r="AD404" t="s">
        <v>1049</v>
      </c>
      <c r="AE404">
        <v>1.1251492313271842E-4</v>
      </c>
    </row>
    <row r="405" spans="29:31" x14ac:dyDescent="0.45">
      <c r="AC405" t="s">
        <v>19</v>
      </c>
      <c r="AD405" t="s">
        <v>1050</v>
      </c>
      <c r="AE405">
        <v>1.125480631650461E-4</v>
      </c>
    </row>
    <row r="406" spans="29:31" x14ac:dyDescent="0.45">
      <c r="AC406" t="s">
        <v>19</v>
      </c>
      <c r="AD406" t="s">
        <v>1051</v>
      </c>
      <c r="AE406">
        <v>1.1290684003676737E-4</v>
      </c>
    </row>
    <row r="407" spans="29:31" x14ac:dyDescent="0.45">
      <c r="AC407" t="s">
        <v>19</v>
      </c>
      <c r="AD407" t="s">
        <v>1052</v>
      </c>
      <c r="AE407">
        <v>1.1392265407115898E-4</v>
      </c>
    </row>
    <row r="408" spans="29:31" x14ac:dyDescent="0.45">
      <c r="AC408" t="s">
        <v>19</v>
      </c>
      <c r="AD408" t="s">
        <v>1053</v>
      </c>
      <c r="AE408">
        <v>1.1484048887953835E-4</v>
      </c>
    </row>
    <row r="409" spans="29:31" x14ac:dyDescent="0.45">
      <c r="AC409" t="s">
        <v>19</v>
      </c>
      <c r="AD409" t="s">
        <v>1054</v>
      </c>
      <c r="AE409">
        <v>1.1546150426793946E-4</v>
      </c>
    </row>
    <row r="410" spans="29:31" x14ac:dyDescent="0.45">
      <c r="AC410" t="s">
        <v>19</v>
      </c>
      <c r="AD410" t="s">
        <v>1055</v>
      </c>
      <c r="AE410">
        <v>1.1568916188132083E-4</v>
      </c>
    </row>
    <row r="411" spans="29:31" x14ac:dyDescent="0.45">
      <c r="AC411" t="s">
        <v>19</v>
      </c>
      <c r="AD411" t="s">
        <v>1056</v>
      </c>
      <c r="AE411">
        <v>1.1565458097802239E-4</v>
      </c>
    </row>
    <row r="412" spans="29:31" x14ac:dyDescent="0.45">
      <c r="AC412" t="s">
        <v>19</v>
      </c>
      <c r="AD412" t="s">
        <v>1057</v>
      </c>
      <c r="AE412">
        <v>1.1559838701016243E-4</v>
      </c>
    </row>
    <row r="413" spans="29:31" x14ac:dyDescent="0.45">
      <c r="AC413" t="s">
        <v>19</v>
      </c>
      <c r="AD413" t="s">
        <v>1058</v>
      </c>
      <c r="AE413">
        <v>1.1551337562288711E-4</v>
      </c>
    </row>
    <row r="414" spans="29:31" x14ac:dyDescent="0.45">
      <c r="AC414" t="s">
        <v>19</v>
      </c>
      <c r="AD414" t="s">
        <v>1059</v>
      </c>
      <c r="AE414">
        <v>1.1530012671921342E-4</v>
      </c>
    </row>
    <row r="415" spans="29:31" x14ac:dyDescent="0.45">
      <c r="AC415" t="s">
        <v>19</v>
      </c>
      <c r="AD415" t="s">
        <v>1060</v>
      </c>
      <c r="AE415">
        <v>1.152914814933888E-4</v>
      </c>
    </row>
    <row r="416" spans="29:31" x14ac:dyDescent="0.45">
      <c r="AC416" t="s">
        <v>19</v>
      </c>
      <c r="AD416" t="s">
        <v>1061</v>
      </c>
      <c r="AE416">
        <v>1.1521367446096731E-4</v>
      </c>
    </row>
    <row r="417" spans="29:31" x14ac:dyDescent="0.45">
      <c r="AC417" t="s">
        <v>19</v>
      </c>
      <c r="AD417" t="s">
        <v>1062</v>
      </c>
      <c r="AE417">
        <v>1.1507246910583203E-4</v>
      </c>
    </row>
    <row r="418" spans="29:31" x14ac:dyDescent="0.45">
      <c r="AC418" t="s">
        <v>19</v>
      </c>
      <c r="AD418" t="s">
        <v>1063</v>
      </c>
      <c r="AE418">
        <v>1.1507823258971509E-4</v>
      </c>
    </row>
    <row r="419" spans="29:31" x14ac:dyDescent="0.45">
      <c r="AC419" t="s">
        <v>19</v>
      </c>
      <c r="AD419" t="s">
        <v>1064</v>
      </c>
      <c r="AE419">
        <v>1.149744898798198E-4</v>
      </c>
    </row>
    <row r="420" spans="29:31" x14ac:dyDescent="0.45">
      <c r="AC420" t="s">
        <v>19</v>
      </c>
      <c r="AD420" t="s">
        <v>1065</v>
      </c>
      <c r="AE420">
        <v>1.1497881249273209E-4</v>
      </c>
    </row>
    <row r="421" spans="29:31" x14ac:dyDescent="0.45">
      <c r="AC421" t="s">
        <v>19</v>
      </c>
      <c r="AD421" t="s">
        <v>1066</v>
      </c>
      <c r="AE421">
        <v>1.1488083326671986E-4</v>
      </c>
    </row>
    <row r="422" spans="29:31" x14ac:dyDescent="0.45">
      <c r="AC422" t="s">
        <v>19</v>
      </c>
      <c r="AD422" t="s">
        <v>1067</v>
      </c>
      <c r="AE422">
        <v>1.149514359442875E-4</v>
      </c>
    </row>
    <row r="423" spans="29:31" x14ac:dyDescent="0.45">
      <c r="AC423" t="s">
        <v>19</v>
      </c>
      <c r="AD423" t="s">
        <v>1068</v>
      </c>
      <c r="AE423">
        <v>1.1413446210386192E-4</v>
      </c>
    </row>
    <row r="424" spans="29:31" x14ac:dyDescent="0.45">
      <c r="AC424" t="s">
        <v>19</v>
      </c>
      <c r="AD424" t="s">
        <v>1069</v>
      </c>
      <c r="AE424">
        <v>1.1372093213525143E-4</v>
      </c>
    </row>
    <row r="425" spans="29:31" x14ac:dyDescent="0.45">
      <c r="AC425" t="s">
        <v>19</v>
      </c>
      <c r="AD425" t="s">
        <v>1070</v>
      </c>
      <c r="AE425">
        <v>1.1298896968210119E-4</v>
      </c>
    </row>
    <row r="426" spans="29:31" x14ac:dyDescent="0.45">
      <c r="AC426" t="s">
        <v>19</v>
      </c>
      <c r="AD426" t="s">
        <v>1071</v>
      </c>
      <c r="AE426">
        <v>1.1267774155241522E-4</v>
      </c>
    </row>
    <row r="427" spans="29:31" x14ac:dyDescent="0.45">
      <c r="AC427" t="s">
        <v>19</v>
      </c>
      <c r="AD427" t="s">
        <v>1072</v>
      </c>
      <c r="AE427">
        <v>1.1234057774525546E-4</v>
      </c>
    </row>
    <row r="428" spans="29:31" x14ac:dyDescent="0.45">
      <c r="AC428" t="s">
        <v>19</v>
      </c>
      <c r="AD428" t="s">
        <v>1073</v>
      </c>
      <c r="AE428">
        <v>1.1244864306806311E-4</v>
      </c>
    </row>
    <row r="429" spans="29:31" x14ac:dyDescent="0.45">
      <c r="AC429" t="s">
        <v>19</v>
      </c>
      <c r="AD429" t="s">
        <v>1074</v>
      </c>
      <c r="AE429">
        <v>1.1251060051980612E-4</v>
      </c>
    </row>
    <row r="430" spans="29:31" x14ac:dyDescent="0.45">
      <c r="AC430" t="s">
        <v>19</v>
      </c>
      <c r="AD430" t="s">
        <v>1075</v>
      </c>
      <c r="AE430">
        <v>1.1288810871414739E-4</v>
      </c>
    </row>
    <row r="431" spans="29:31" x14ac:dyDescent="0.45">
      <c r="AC431" t="s">
        <v>19</v>
      </c>
      <c r="AD431" t="s">
        <v>1076</v>
      </c>
      <c r="AE431">
        <v>1.1385925574844519E-4</v>
      </c>
    </row>
    <row r="432" spans="29:31" x14ac:dyDescent="0.45">
      <c r="AC432" t="s">
        <v>19</v>
      </c>
      <c r="AD432" t="s">
        <v>1077</v>
      </c>
      <c r="AE432">
        <v>1.1484048887953835E-4</v>
      </c>
    </row>
    <row r="433" spans="29:31" x14ac:dyDescent="0.45">
      <c r="AC433" t="s">
        <v>19</v>
      </c>
      <c r="AD433" t="s">
        <v>1078</v>
      </c>
      <c r="AE433">
        <v>1.1540531030007949E-4</v>
      </c>
    </row>
    <row r="434" spans="29:31" x14ac:dyDescent="0.45">
      <c r="AC434" t="s">
        <v>19</v>
      </c>
      <c r="AD434" t="s">
        <v>1079</v>
      </c>
      <c r="AE434">
        <v>1.155998278811332E-4</v>
      </c>
    </row>
    <row r="435" spans="29:31" x14ac:dyDescent="0.45">
      <c r="AC435" t="s">
        <v>19</v>
      </c>
      <c r="AD435" t="s">
        <v>1080</v>
      </c>
      <c r="AE435">
        <v>1.1550184865512097E-4</v>
      </c>
    </row>
    <row r="436" spans="29:31" x14ac:dyDescent="0.45">
      <c r="AC436" t="s">
        <v>19</v>
      </c>
      <c r="AD436" t="s">
        <v>1081</v>
      </c>
      <c r="AE436">
        <v>1.153102128160088E-4</v>
      </c>
    </row>
    <row r="437" spans="29:31" x14ac:dyDescent="0.45">
      <c r="AC437" t="s">
        <v>19</v>
      </c>
      <c r="AD437" t="s">
        <v>1082</v>
      </c>
      <c r="AE437">
        <v>1.151200178478674E-4</v>
      </c>
    </row>
    <row r="438" spans="29:31" x14ac:dyDescent="0.45">
      <c r="AC438" t="s">
        <v>19</v>
      </c>
      <c r="AD438" t="s">
        <v>1083</v>
      </c>
      <c r="AE438">
        <v>1.1509696391233509E-4</v>
      </c>
    </row>
    <row r="439" spans="29:31" x14ac:dyDescent="0.45">
      <c r="AC439" t="s">
        <v>19</v>
      </c>
      <c r="AD439" t="s">
        <v>1084</v>
      </c>
      <c r="AE439">
        <v>1.1509696391233509E-4</v>
      </c>
    </row>
    <row r="440" spans="29:31" x14ac:dyDescent="0.45">
      <c r="AC440" t="s">
        <v>19</v>
      </c>
      <c r="AD440" t="s">
        <v>1085</v>
      </c>
      <c r="AE440">
        <v>1.1502347949282591E-4</v>
      </c>
    </row>
    <row r="441" spans="29:31" x14ac:dyDescent="0.45">
      <c r="AC441" t="s">
        <v>19</v>
      </c>
      <c r="AD441" t="s">
        <v>1086</v>
      </c>
      <c r="AE441">
        <v>1.1494855420234597E-4</v>
      </c>
    </row>
    <row r="442" spans="29:31" x14ac:dyDescent="0.45">
      <c r="AC442" t="s">
        <v>19</v>
      </c>
      <c r="AD442" t="s">
        <v>1087</v>
      </c>
      <c r="AE442">
        <v>1.1491973678293061E-4</v>
      </c>
    </row>
    <row r="443" spans="29:31" x14ac:dyDescent="0.45">
      <c r="AC443" t="s">
        <v>19</v>
      </c>
      <c r="AD443" t="s">
        <v>1088</v>
      </c>
      <c r="AE443">
        <v>1.1489524197642755E-4</v>
      </c>
    </row>
    <row r="444" spans="29:31" x14ac:dyDescent="0.45">
      <c r="AC444" t="s">
        <v>19</v>
      </c>
      <c r="AD444" t="s">
        <v>1089</v>
      </c>
      <c r="AE444">
        <v>1.1484481149245066E-4</v>
      </c>
    </row>
    <row r="445" spans="29:31" x14ac:dyDescent="0.45">
      <c r="AC445" t="s">
        <v>19</v>
      </c>
      <c r="AD445" t="s">
        <v>1090</v>
      </c>
      <c r="AE445">
        <v>1.1469063829857846E-4</v>
      </c>
    </row>
    <row r="446" spans="29:31" x14ac:dyDescent="0.45">
      <c r="AC446" t="s">
        <v>19</v>
      </c>
      <c r="AD446" t="s">
        <v>1091</v>
      </c>
      <c r="AE446">
        <v>1.1458401384674161E-4</v>
      </c>
    </row>
    <row r="447" spans="29:31" x14ac:dyDescent="0.45">
      <c r="AC447" t="s">
        <v>19</v>
      </c>
      <c r="AD447" t="s">
        <v>1092</v>
      </c>
      <c r="AE447">
        <v>1.1419209694269264E-4</v>
      </c>
    </row>
    <row r="448" spans="29:31" x14ac:dyDescent="0.45">
      <c r="AC448" t="s">
        <v>19</v>
      </c>
      <c r="AD448" t="s">
        <v>1093</v>
      </c>
      <c r="AE448">
        <v>1.1375263129660834E-4</v>
      </c>
    </row>
    <row r="449" spans="29:31" x14ac:dyDescent="0.45">
      <c r="AC449" t="s">
        <v>19</v>
      </c>
      <c r="AD449" t="s">
        <v>1094</v>
      </c>
      <c r="AE449">
        <v>1.1298752881113042E-4</v>
      </c>
    </row>
    <row r="450" spans="29:31" x14ac:dyDescent="0.45">
      <c r="AC450" t="s">
        <v>19</v>
      </c>
      <c r="AD450" t="s">
        <v>1095</v>
      </c>
      <c r="AE450">
        <v>1.1260857974581836E-4</v>
      </c>
    </row>
    <row r="451" spans="29:31" x14ac:dyDescent="0.45">
      <c r="AC451" t="s">
        <v>19</v>
      </c>
      <c r="AD451" t="s">
        <v>1096</v>
      </c>
      <c r="AE451">
        <v>1.1227717942254165E-4</v>
      </c>
    </row>
    <row r="452" spans="29:31" x14ac:dyDescent="0.45">
      <c r="AC452" t="s">
        <v>19</v>
      </c>
      <c r="AD452" t="s">
        <v>1097</v>
      </c>
      <c r="AE452">
        <v>1.1221378109982786E-4</v>
      </c>
    </row>
    <row r="453" spans="29:31" x14ac:dyDescent="0.45">
      <c r="AC453" t="s">
        <v>19</v>
      </c>
      <c r="AD453" t="s">
        <v>1098</v>
      </c>
      <c r="AE453">
        <v>1.1222674893856478E-4</v>
      </c>
    </row>
    <row r="454" spans="29:31" x14ac:dyDescent="0.45">
      <c r="AC454" t="s">
        <v>19</v>
      </c>
      <c r="AD454" t="s">
        <v>1099</v>
      </c>
      <c r="AE454">
        <v>1.1258696668125685E-4</v>
      </c>
    </row>
    <row r="455" spans="29:31" x14ac:dyDescent="0.45">
      <c r="AC455" t="s">
        <v>19</v>
      </c>
      <c r="AD455" t="s">
        <v>1100</v>
      </c>
      <c r="AE455">
        <v>1.1365321119962532E-4</v>
      </c>
    </row>
    <row r="456" spans="29:31" x14ac:dyDescent="0.45">
      <c r="AC456" t="s">
        <v>19</v>
      </c>
      <c r="AD456" t="s">
        <v>1101</v>
      </c>
      <c r="AE456">
        <v>1.1465749826625078E-4</v>
      </c>
    </row>
    <row r="457" spans="29:31" x14ac:dyDescent="0.45">
      <c r="AC457" t="s">
        <v>19</v>
      </c>
      <c r="AD457" t="s">
        <v>1102</v>
      </c>
      <c r="AE457">
        <v>1.1523384665455808E-4</v>
      </c>
    </row>
    <row r="458" spans="29:31" x14ac:dyDescent="0.45">
      <c r="AC458" t="s">
        <v>19</v>
      </c>
      <c r="AD458" t="s">
        <v>1103</v>
      </c>
      <c r="AE458">
        <v>1.1538801984843026E-4</v>
      </c>
    </row>
    <row r="459" spans="29:31" x14ac:dyDescent="0.45">
      <c r="AC459" t="s">
        <v>19</v>
      </c>
      <c r="AD459" t="s">
        <v>1104</v>
      </c>
      <c r="AE459">
        <v>1.1516612571893197E-4</v>
      </c>
    </row>
    <row r="460" spans="29:31" x14ac:dyDescent="0.45">
      <c r="AC460" t="s">
        <v>19</v>
      </c>
      <c r="AD460" t="s">
        <v>1105</v>
      </c>
      <c r="AE460">
        <v>1.1511713610592584E-4</v>
      </c>
    </row>
    <row r="461" spans="29:31" x14ac:dyDescent="0.45">
      <c r="AC461" t="s">
        <v>19</v>
      </c>
      <c r="AD461" t="s">
        <v>1106</v>
      </c>
      <c r="AE461">
        <v>1.1510993175107201E-4</v>
      </c>
    </row>
    <row r="462" spans="29:31" x14ac:dyDescent="0.45">
      <c r="AC462" t="s">
        <v>19</v>
      </c>
      <c r="AD462" t="s">
        <v>1107</v>
      </c>
      <c r="AE462">
        <v>1.1508831868651048E-4</v>
      </c>
    </row>
    <row r="463" spans="29:31" x14ac:dyDescent="0.45">
      <c r="AC463" t="s">
        <v>19</v>
      </c>
      <c r="AD463" t="s">
        <v>1108</v>
      </c>
      <c r="AE463">
        <v>1.1508831868651048E-4</v>
      </c>
    </row>
    <row r="464" spans="29:31" x14ac:dyDescent="0.45">
      <c r="AC464" t="s">
        <v>19</v>
      </c>
      <c r="AD464" t="s">
        <v>1109</v>
      </c>
      <c r="AE464">
        <v>1.1504221081544591E-4</v>
      </c>
    </row>
    <row r="465" spans="29:31" x14ac:dyDescent="0.45">
      <c r="AC465" t="s">
        <v>19</v>
      </c>
      <c r="AD465" t="s">
        <v>1110</v>
      </c>
      <c r="AE465">
        <v>1.149557585571998E-4</v>
      </c>
    </row>
    <row r="466" spans="29:31" x14ac:dyDescent="0.45">
      <c r="AC466" t="s">
        <v>19</v>
      </c>
      <c r="AD466" t="s">
        <v>1111</v>
      </c>
      <c r="AE466">
        <v>1.1492694113778444E-4</v>
      </c>
    </row>
    <row r="467" spans="29:31" x14ac:dyDescent="0.45">
      <c r="AC467" t="s">
        <v>19</v>
      </c>
      <c r="AD467" t="s">
        <v>1112</v>
      </c>
      <c r="AE467">
        <v>1.1490244633128137E-4</v>
      </c>
    </row>
    <row r="468" spans="29:31" x14ac:dyDescent="0.45">
      <c r="AC468" t="s">
        <v>19</v>
      </c>
      <c r="AD468" t="s">
        <v>1113</v>
      </c>
      <c r="AE468">
        <v>1.148649836860414E-4</v>
      </c>
    </row>
    <row r="469" spans="29:31" x14ac:dyDescent="0.45">
      <c r="AC469" t="s">
        <v>19</v>
      </c>
      <c r="AD469" t="s">
        <v>1114</v>
      </c>
      <c r="AE469">
        <v>1.1468199307275384E-4</v>
      </c>
    </row>
    <row r="470" spans="29:31" x14ac:dyDescent="0.45">
      <c r="AC470" t="s">
        <v>19</v>
      </c>
      <c r="AD470" t="s">
        <v>1115</v>
      </c>
      <c r="AE470">
        <v>1.1450764768529089E-4</v>
      </c>
    </row>
    <row r="471" spans="29:31" x14ac:dyDescent="0.45">
      <c r="AC471" t="s">
        <v>19</v>
      </c>
      <c r="AD471" t="s">
        <v>1116</v>
      </c>
      <c r="AE471">
        <v>1.1411284903930038E-4</v>
      </c>
    </row>
    <row r="472" spans="29:31" x14ac:dyDescent="0.45">
      <c r="AC472" t="s">
        <v>19</v>
      </c>
      <c r="AD472" t="s">
        <v>1117</v>
      </c>
      <c r="AE472">
        <v>1.1373822258690064E-4</v>
      </c>
    </row>
    <row r="473" spans="29:31" x14ac:dyDescent="0.45">
      <c r="AC473" t="s">
        <v>19</v>
      </c>
      <c r="AD473" t="s">
        <v>1118</v>
      </c>
      <c r="AE473">
        <v>1.1298752881113039E-4</v>
      </c>
    </row>
    <row r="474" spans="29:31" x14ac:dyDescent="0.45">
      <c r="AC474" t="s">
        <v>19</v>
      </c>
      <c r="AD474" t="s">
        <v>1119</v>
      </c>
      <c r="AE474">
        <v>1.1260857974581836E-4</v>
      </c>
    </row>
    <row r="475" spans="29:31" x14ac:dyDescent="0.45">
      <c r="AC475" t="s">
        <v>19</v>
      </c>
      <c r="AD475" t="s">
        <v>1120</v>
      </c>
      <c r="AE475">
        <v>1.1225268461603861E-4</v>
      </c>
    </row>
    <row r="476" spans="29:31" x14ac:dyDescent="0.45">
      <c r="AC476" t="s">
        <v>19</v>
      </c>
      <c r="AD476" t="s">
        <v>1121</v>
      </c>
      <c r="AE476">
        <v>1.1219360890623711E-4</v>
      </c>
    </row>
    <row r="477" spans="29:31" x14ac:dyDescent="0.45">
      <c r="AC477" t="s">
        <v>19</v>
      </c>
      <c r="AD477" t="s">
        <v>1122</v>
      </c>
      <c r="AE477">
        <v>1.1220657674497402E-4</v>
      </c>
    </row>
    <row r="478" spans="29:31" x14ac:dyDescent="0.45">
      <c r="AC478" t="s">
        <v>19</v>
      </c>
      <c r="AD478" t="s">
        <v>1123</v>
      </c>
      <c r="AE478">
        <v>1.1253221358436765E-4</v>
      </c>
    </row>
    <row r="479" spans="29:31" x14ac:dyDescent="0.45">
      <c r="AC479" t="s">
        <v>19</v>
      </c>
      <c r="AD479" t="s">
        <v>1124</v>
      </c>
      <c r="AE479">
        <v>1.1347166145730853E-4</v>
      </c>
    </row>
    <row r="480" spans="29:31" x14ac:dyDescent="0.45">
      <c r="AC480" t="s">
        <v>19</v>
      </c>
      <c r="AD480" t="s">
        <v>1125</v>
      </c>
      <c r="AE480">
        <v>1.14556637298297E-4</v>
      </c>
    </row>
    <row r="481" spans="29:31" x14ac:dyDescent="0.45">
      <c r="AC481" t="s">
        <v>19</v>
      </c>
      <c r="AD481" t="s">
        <v>1126</v>
      </c>
      <c r="AE481">
        <v>1.1512578133175046E-4</v>
      </c>
    </row>
    <row r="482" spans="29:31" x14ac:dyDescent="0.45">
      <c r="AC482" t="s">
        <v>19</v>
      </c>
      <c r="AD482" t="s">
        <v>1127</v>
      </c>
      <c r="AE482">
        <v>1.1522520142873346E-4</v>
      </c>
    </row>
    <row r="483" spans="29:31" x14ac:dyDescent="0.45">
      <c r="AC483" t="s">
        <v>19</v>
      </c>
      <c r="AD483" t="s">
        <v>1128</v>
      </c>
      <c r="AE483">
        <v>1.1510993175107201E-4</v>
      </c>
    </row>
    <row r="484" spans="29:31" x14ac:dyDescent="0.45">
      <c r="AC484" t="s">
        <v>19</v>
      </c>
      <c r="AD484" t="s">
        <v>1129</v>
      </c>
      <c r="AE484">
        <v>1.1511713610592584E-4</v>
      </c>
    </row>
    <row r="485" spans="29:31" x14ac:dyDescent="0.45">
      <c r="AC485" t="s">
        <v>19</v>
      </c>
      <c r="AD485" t="s">
        <v>1130</v>
      </c>
      <c r="AE485">
        <v>1.1510416826718892E-4</v>
      </c>
    </row>
    <row r="486" spans="29:31" x14ac:dyDescent="0.45">
      <c r="AC486" t="s">
        <v>19</v>
      </c>
      <c r="AD486" t="s">
        <v>1131</v>
      </c>
      <c r="AE486">
        <v>1.1508831868651048E-4</v>
      </c>
    </row>
    <row r="487" spans="29:31" x14ac:dyDescent="0.45">
      <c r="AC487" t="s">
        <v>19</v>
      </c>
      <c r="AD487" t="s">
        <v>1132</v>
      </c>
      <c r="AE487">
        <v>1.1508831868651048E-4</v>
      </c>
    </row>
    <row r="488" spans="29:31" x14ac:dyDescent="0.45">
      <c r="AC488" t="s">
        <v>19</v>
      </c>
      <c r="AD488" t="s">
        <v>1133</v>
      </c>
      <c r="AE488">
        <v>1.1501627513797208E-4</v>
      </c>
    </row>
    <row r="489" spans="29:31" x14ac:dyDescent="0.45">
      <c r="AC489" t="s">
        <v>19</v>
      </c>
      <c r="AD489" t="s">
        <v>1134</v>
      </c>
      <c r="AE489">
        <v>1.1494999507331674E-4</v>
      </c>
    </row>
    <row r="490" spans="29:31" x14ac:dyDescent="0.45">
      <c r="AC490" t="s">
        <v>19</v>
      </c>
      <c r="AD490" t="s">
        <v>1135</v>
      </c>
      <c r="AE490">
        <v>1.1492694113778444E-4</v>
      </c>
    </row>
    <row r="491" spans="29:31" x14ac:dyDescent="0.45">
      <c r="AC491" t="s">
        <v>19</v>
      </c>
      <c r="AD491" t="s">
        <v>1136</v>
      </c>
      <c r="AE491">
        <v>1.1490388720225214E-4</v>
      </c>
    </row>
    <row r="492" spans="29:31" x14ac:dyDescent="0.45">
      <c r="AC492" t="s">
        <v>19</v>
      </c>
      <c r="AD492" t="s">
        <v>1137</v>
      </c>
      <c r="AE492">
        <v>1.1486642455701218E-4</v>
      </c>
    </row>
    <row r="493" spans="29:31" x14ac:dyDescent="0.45">
      <c r="AC493" t="s">
        <v>19</v>
      </c>
      <c r="AD493" t="s">
        <v>1138</v>
      </c>
      <c r="AE493">
        <v>1.1480158536332761E-4</v>
      </c>
    </row>
    <row r="494" spans="29:31" x14ac:dyDescent="0.45">
      <c r="AC494" t="s">
        <v>19</v>
      </c>
      <c r="AD494" t="s">
        <v>1139</v>
      </c>
      <c r="AE494">
        <v>1.1467767045984155E-4</v>
      </c>
    </row>
    <row r="495" spans="29:31" x14ac:dyDescent="0.45">
      <c r="AC495" t="s">
        <v>19</v>
      </c>
      <c r="AD495" t="s">
        <v>1140</v>
      </c>
      <c r="AE495">
        <v>1.1421371000725417E-4</v>
      </c>
    </row>
    <row r="496" spans="29:31" x14ac:dyDescent="0.45">
      <c r="AC496" t="s">
        <v>19</v>
      </c>
      <c r="AD496" t="s">
        <v>1141</v>
      </c>
      <c r="AE496">
        <v>1.137353408449591E-4</v>
      </c>
    </row>
    <row r="497" spans="29:31" x14ac:dyDescent="0.45">
      <c r="AC497" t="s">
        <v>19</v>
      </c>
      <c r="AD497" t="s">
        <v>1142</v>
      </c>
      <c r="AE497">
        <v>1.1268350503629831E-4</v>
      </c>
    </row>
    <row r="498" spans="29:31" x14ac:dyDescent="0.45">
      <c r="AC498" t="s">
        <v>19</v>
      </c>
      <c r="AD498" t="s">
        <v>1143</v>
      </c>
      <c r="AE498">
        <v>1.1229446987419089E-4</v>
      </c>
    </row>
    <row r="499" spans="29:31" x14ac:dyDescent="0.45">
      <c r="AC499" t="s">
        <v>19</v>
      </c>
      <c r="AD499" t="s">
        <v>1144</v>
      </c>
      <c r="AE499">
        <v>1.1188382164752194E-4</v>
      </c>
    </row>
    <row r="500" spans="29:31" x14ac:dyDescent="0.45">
      <c r="AC500" t="s">
        <v>19</v>
      </c>
      <c r="AD500" t="s">
        <v>1145</v>
      </c>
      <c r="AE500">
        <v>1.1169939016326361E-4</v>
      </c>
    </row>
    <row r="501" spans="29:31" x14ac:dyDescent="0.45">
      <c r="AC501" t="s">
        <v>19</v>
      </c>
      <c r="AD501" t="s">
        <v>1146</v>
      </c>
      <c r="AE501">
        <v>1.1169939016326361E-4</v>
      </c>
    </row>
    <row r="502" spans="29:31" x14ac:dyDescent="0.45">
      <c r="AC502" t="s">
        <v>19</v>
      </c>
      <c r="AD502" t="s">
        <v>1147</v>
      </c>
      <c r="AE502">
        <v>1.1169218580840977E-4</v>
      </c>
    </row>
    <row r="503" spans="29:31" x14ac:dyDescent="0.45">
      <c r="AC503" t="s">
        <v>19</v>
      </c>
      <c r="AD503" t="s">
        <v>1148</v>
      </c>
      <c r="AE503">
        <v>1.1179448764733432E-4</v>
      </c>
    </row>
    <row r="504" spans="29:31" x14ac:dyDescent="0.45">
      <c r="AC504" t="s">
        <v>19</v>
      </c>
      <c r="AD504" t="s">
        <v>1149</v>
      </c>
      <c r="AE504">
        <v>1.1181898245383738E-4</v>
      </c>
    </row>
    <row r="505" spans="29:31" x14ac:dyDescent="0.45">
      <c r="AC505" t="s">
        <v>19</v>
      </c>
      <c r="AD505" t="s">
        <v>1150</v>
      </c>
      <c r="AE505">
        <v>1.1241406216476465E-4</v>
      </c>
    </row>
    <row r="506" spans="29:31" x14ac:dyDescent="0.45">
      <c r="AC506" t="s">
        <v>19</v>
      </c>
      <c r="AD506" t="s">
        <v>1151</v>
      </c>
      <c r="AE506">
        <v>1.1314314287597337E-4</v>
      </c>
    </row>
    <row r="507" spans="29:31" x14ac:dyDescent="0.45">
      <c r="AC507" t="s">
        <v>19</v>
      </c>
      <c r="AD507" t="s">
        <v>1152</v>
      </c>
      <c r="AE507">
        <v>1.1354658674778847E-4</v>
      </c>
    </row>
    <row r="508" spans="29:31" x14ac:dyDescent="0.45">
      <c r="AC508" t="s">
        <v>19</v>
      </c>
      <c r="AD508" t="s">
        <v>1153</v>
      </c>
      <c r="AE508">
        <v>1.1372957736107604E-4</v>
      </c>
    </row>
    <row r="509" spans="29:31" x14ac:dyDescent="0.45">
      <c r="AC509" t="s">
        <v>19</v>
      </c>
      <c r="AD509" t="s">
        <v>1154</v>
      </c>
      <c r="AE509">
        <v>1.1372957736107604E-4</v>
      </c>
    </row>
    <row r="510" spans="29:31" x14ac:dyDescent="0.45">
      <c r="AC510" t="s">
        <v>19</v>
      </c>
      <c r="AD510" t="s">
        <v>1155</v>
      </c>
      <c r="AE510">
        <v>1.137094051674853E-4</v>
      </c>
    </row>
    <row r="511" spans="29:31" x14ac:dyDescent="0.45">
      <c r="AC511" t="s">
        <v>19</v>
      </c>
      <c r="AD511" t="s">
        <v>1156</v>
      </c>
      <c r="AE511">
        <v>1.1373966345787142E-4</v>
      </c>
    </row>
    <row r="512" spans="29:31" x14ac:dyDescent="0.45">
      <c r="AC512" t="s">
        <v>19</v>
      </c>
      <c r="AD512" t="s">
        <v>1157</v>
      </c>
      <c r="AE512">
        <v>1.1382755658708827E-4</v>
      </c>
    </row>
    <row r="513" spans="29:31" x14ac:dyDescent="0.45">
      <c r="AC513" t="s">
        <v>19</v>
      </c>
      <c r="AD513" t="s">
        <v>1158</v>
      </c>
      <c r="AE513">
        <v>1.1405809594241121E-4</v>
      </c>
    </row>
    <row r="514" spans="29:31" x14ac:dyDescent="0.45">
      <c r="AC514" t="s">
        <v>19</v>
      </c>
      <c r="AD514" t="s">
        <v>1159</v>
      </c>
      <c r="AE514">
        <v>1.1422811871696184E-4</v>
      </c>
    </row>
    <row r="515" spans="29:31" x14ac:dyDescent="0.45">
      <c r="AC515" t="s">
        <v>19</v>
      </c>
      <c r="AD515" t="s">
        <v>1160</v>
      </c>
      <c r="AE515">
        <v>1.1417912910395575E-4</v>
      </c>
    </row>
    <row r="516" spans="29:31" x14ac:dyDescent="0.45">
      <c r="AC516" t="s">
        <v>19</v>
      </c>
      <c r="AD516" t="s">
        <v>1161</v>
      </c>
      <c r="AE516">
        <v>1.1422955958793261E-4</v>
      </c>
    </row>
    <row r="517" spans="29:31" x14ac:dyDescent="0.45">
      <c r="AC517" t="s">
        <v>19</v>
      </c>
      <c r="AD517" t="s">
        <v>1162</v>
      </c>
      <c r="AE517">
        <v>1.1398893413581432E-4</v>
      </c>
    </row>
    <row r="518" spans="29:31" x14ac:dyDescent="0.45">
      <c r="AC518" t="s">
        <v>19</v>
      </c>
      <c r="AD518" t="s">
        <v>1163</v>
      </c>
      <c r="AE518">
        <v>1.1369499645777761E-4</v>
      </c>
    </row>
    <row r="519" spans="29:31" x14ac:dyDescent="0.45">
      <c r="AC519" t="s">
        <v>19</v>
      </c>
      <c r="AD519" t="s">
        <v>1164</v>
      </c>
      <c r="AE519">
        <v>1.1333333784411479E-4</v>
      </c>
    </row>
    <row r="520" spans="29:31" x14ac:dyDescent="0.45">
      <c r="AC520" t="s">
        <v>19</v>
      </c>
      <c r="AD520" t="s">
        <v>1165</v>
      </c>
      <c r="AE520">
        <v>1.1283623735919973E-4</v>
      </c>
    </row>
    <row r="521" spans="29:31" x14ac:dyDescent="0.45">
      <c r="AC521" t="s">
        <v>19</v>
      </c>
      <c r="AD521" t="s">
        <v>1166</v>
      </c>
      <c r="AE521">
        <v>1.1292268961744584E-4</v>
      </c>
    </row>
    <row r="522" spans="29:31" x14ac:dyDescent="0.45">
      <c r="AC522" t="s">
        <v>19</v>
      </c>
      <c r="AD522" t="s">
        <v>1167</v>
      </c>
      <c r="AE522">
        <v>1.126157841006722E-4</v>
      </c>
    </row>
    <row r="523" spans="29:31" x14ac:dyDescent="0.45">
      <c r="AC523" t="s">
        <v>19</v>
      </c>
      <c r="AD523" t="s">
        <v>1168</v>
      </c>
      <c r="AE523">
        <v>1.1242414826156002E-4</v>
      </c>
    </row>
    <row r="524" spans="29:31" x14ac:dyDescent="0.45">
      <c r="AC524" t="s">
        <v>19</v>
      </c>
      <c r="AD524" t="s">
        <v>1169</v>
      </c>
      <c r="AE524">
        <v>1.122887063903078E-4</v>
      </c>
    </row>
    <row r="525" spans="29:31" x14ac:dyDescent="0.45">
      <c r="AC525" t="s">
        <v>19</v>
      </c>
      <c r="AD525" t="s">
        <v>1170</v>
      </c>
      <c r="AE525">
        <v>1.122887063903078E-4</v>
      </c>
    </row>
    <row r="526" spans="29:31" x14ac:dyDescent="0.45">
      <c r="AC526" t="s">
        <v>19</v>
      </c>
      <c r="AD526" t="s">
        <v>1171</v>
      </c>
      <c r="AE526">
        <v>1.122887063903078E-4</v>
      </c>
    </row>
    <row r="527" spans="29:31" x14ac:dyDescent="0.45">
      <c r="AC527" t="s">
        <v>19</v>
      </c>
      <c r="AD527" t="s">
        <v>1172</v>
      </c>
      <c r="AE527">
        <v>1.1226132984186322E-4</v>
      </c>
    </row>
    <row r="528" spans="29:31" x14ac:dyDescent="0.45">
      <c r="AC528" t="s">
        <v>19</v>
      </c>
      <c r="AD528" t="s">
        <v>1173</v>
      </c>
      <c r="AE528">
        <v>1.1226853419671704E-4</v>
      </c>
    </row>
    <row r="529" spans="29:31" x14ac:dyDescent="0.45">
      <c r="AC529" t="s">
        <v>19</v>
      </c>
      <c r="AD529" t="s">
        <v>1174</v>
      </c>
      <c r="AE529">
        <v>1.126748598104737E-4</v>
      </c>
    </row>
    <row r="530" spans="29:31" x14ac:dyDescent="0.45">
      <c r="AC530" t="s">
        <v>19</v>
      </c>
      <c r="AD530" t="s">
        <v>1175</v>
      </c>
      <c r="AE530">
        <v>1.1350336061866541E-4</v>
      </c>
    </row>
    <row r="531" spans="29:31" x14ac:dyDescent="0.45">
      <c r="AC531" t="s">
        <v>19</v>
      </c>
      <c r="AD531" t="s">
        <v>1176</v>
      </c>
      <c r="AE531">
        <v>1.1397596629707741E-4</v>
      </c>
    </row>
    <row r="532" spans="29:31" x14ac:dyDescent="0.45">
      <c r="AC532" t="s">
        <v>19</v>
      </c>
      <c r="AD532" t="s">
        <v>1177</v>
      </c>
      <c r="AE532">
        <v>1.1399037500678509E-4</v>
      </c>
    </row>
    <row r="533" spans="29:31" x14ac:dyDescent="0.45">
      <c r="AC533" t="s">
        <v>19</v>
      </c>
      <c r="AD533" t="s">
        <v>1178</v>
      </c>
      <c r="AE533">
        <v>1.1397308455513586E-4</v>
      </c>
    </row>
    <row r="534" spans="29:31" x14ac:dyDescent="0.45">
      <c r="AC534" t="s">
        <v>19</v>
      </c>
      <c r="AD534" t="s">
        <v>1179</v>
      </c>
      <c r="AE534">
        <v>1.1370940516748527E-4</v>
      </c>
    </row>
    <row r="535" spans="29:31" x14ac:dyDescent="0.45">
      <c r="AC535" t="s">
        <v>19</v>
      </c>
      <c r="AD535" t="s">
        <v>1180</v>
      </c>
      <c r="AE535">
        <v>1.1369499645777761E-4</v>
      </c>
    </row>
    <row r="536" spans="29:31" x14ac:dyDescent="0.45">
      <c r="AC536" t="s">
        <v>19</v>
      </c>
      <c r="AD536" t="s">
        <v>1181</v>
      </c>
      <c r="AE536">
        <v>1.136762651351576E-4</v>
      </c>
    </row>
    <row r="537" spans="29:31" x14ac:dyDescent="0.45">
      <c r="AC537" t="s">
        <v>19</v>
      </c>
      <c r="AD537" t="s">
        <v>1182</v>
      </c>
      <c r="AE537">
        <v>1.1370940516748527E-4</v>
      </c>
    </row>
    <row r="538" spans="29:31" x14ac:dyDescent="0.45">
      <c r="AC538" t="s">
        <v>19</v>
      </c>
      <c r="AD538" t="s">
        <v>1183</v>
      </c>
      <c r="AE538">
        <v>1.1383476094194212E-4</v>
      </c>
    </row>
    <row r="539" spans="29:31" x14ac:dyDescent="0.45">
      <c r="AC539" t="s">
        <v>19</v>
      </c>
      <c r="AD539" t="s">
        <v>1184</v>
      </c>
      <c r="AE539">
        <v>1.1379873916767289E-4</v>
      </c>
    </row>
    <row r="540" spans="29:31" x14ac:dyDescent="0.45">
      <c r="AC540" t="s">
        <v>19</v>
      </c>
      <c r="AD540" t="s">
        <v>1185</v>
      </c>
      <c r="AE540">
        <v>1.1379297568378983E-4</v>
      </c>
    </row>
    <row r="541" spans="29:31" x14ac:dyDescent="0.45">
      <c r="AC541" t="s">
        <v>19</v>
      </c>
      <c r="AD541" t="s">
        <v>1186</v>
      </c>
      <c r="AE541">
        <v>1.1370652342554375E-4</v>
      </c>
    </row>
    <row r="542" spans="29:31" x14ac:dyDescent="0.45">
      <c r="AC542" t="s">
        <v>19</v>
      </c>
      <c r="AD542" t="s">
        <v>1187</v>
      </c>
      <c r="AE542">
        <v>1.1365321119962532E-4</v>
      </c>
    </row>
    <row r="543" spans="29:31" x14ac:dyDescent="0.45">
      <c r="AC543" t="s">
        <v>19</v>
      </c>
      <c r="AD543" t="s">
        <v>1188</v>
      </c>
      <c r="AE543">
        <v>1.1332757436023169E-4</v>
      </c>
    </row>
    <row r="544" spans="29:31" x14ac:dyDescent="0.45">
      <c r="AC544" t="s">
        <v>19</v>
      </c>
      <c r="AD544" t="s">
        <v>1189</v>
      </c>
      <c r="AE544">
        <v>1.1280741993978437E-4</v>
      </c>
    </row>
    <row r="545" spans="29:31" x14ac:dyDescent="0.45">
      <c r="AC545" t="s">
        <v>19</v>
      </c>
      <c r="AD545" t="s">
        <v>1190</v>
      </c>
      <c r="AE545">
        <v>1.1302355058539961E-4</v>
      </c>
    </row>
    <row r="546" spans="29:31" x14ac:dyDescent="0.45">
      <c r="AC546" t="s">
        <v>19</v>
      </c>
      <c r="AD546" t="s">
        <v>1191</v>
      </c>
      <c r="AE546">
        <v>1.1263307455232142E-4</v>
      </c>
    </row>
    <row r="547" spans="29:31" x14ac:dyDescent="0.45">
      <c r="AC547" t="s">
        <v>19</v>
      </c>
      <c r="AD547" t="s">
        <v>1192</v>
      </c>
      <c r="AE547">
        <v>1.1229158813224936E-4</v>
      </c>
    </row>
    <row r="548" spans="29:31" x14ac:dyDescent="0.45">
      <c r="AC548" t="s">
        <v>19</v>
      </c>
      <c r="AD548" t="s">
        <v>1193</v>
      </c>
      <c r="AE548">
        <v>1.1227717942254168E-4</v>
      </c>
    </row>
    <row r="549" spans="29:31" x14ac:dyDescent="0.45">
      <c r="AC549" t="s">
        <v>19</v>
      </c>
      <c r="AD549" t="s">
        <v>1194</v>
      </c>
      <c r="AE549">
        <v>1.1229446987419089E-4</v>
      </c>
    </row>
    <row r="550" spans="29:31" x14ac:dyDescent="0.45">
      <c r="AC550" t="s">
        <v>19</v>
      </c>
      <c r="AD550" t="s">
        <v>1195</v>
      </c>
      <c r="AE550">
        <v>1.1263595629426297E-4</v>
      </c>
    </row>
    <row r="551" spans="29:31" x14ac:dyDescent="0.45">
      <c r="AC551" t="s">
        <v>19</v>
      </c>
      <c r="AD551" t="s">
        <v>1196</v>
      </c>
      <c r="AE551">
        <v>1.1365753381253764E-4</v>
      </c>
    </row>
    <row r="552" spans="29:31" x14ac:dyDescent="0.45">
      <c r="AC552" t="s">
        <v>19</v>
      </c>
      <c r="AD552" t="s">
        <v>1197</v>
      </c>
      <c r="AE552">
        <v>1.1465749826625078E-4</v>
      </c>
    </row>
    <row r="553" spans="29:31" x14ac:dyDescent="0.45">
      <c r="AC553" t="s">
        <v>19</v>
      </c>
      <c r="AD553" t="s">
        <v>1198</v>
      </c>
      <c r="AE553">
        <v>1.1530012671921342E-4</v>
      </c>
    </row>
    <row r="554" spans="29:31" x14ac:dyDescent="0.45">
      <c r="AC554" t="s">
        <v>19</v>
      </c>
      <c r="AD554" t="s">
        <v>1199</v>
      </c>
      <c r="AE554">
        <v>1.1560991397792858E-4</v>
      </c>
    </row>
    <row r="555" spans="29:31" x14ac:dyDescent="0.45">
      <c r="AC555" t="s">
        <v>19</v>
      </c>
      <c r="AD555" t="s">
        <v>1200</v>
      </c>
      <c r="AE555">
        <v>1.1566610794578854E-4</v>
      </c>
    </row>
    <row r="556" spans="29:31" x14ac:dyDescent="0.45">
      <c r="AC556" t="s">
        <v>19</v>
      </c>
      <c r="AD556" t="s">
        <v>1201</v>
      </c>
      <c r="AE556">
        <v>1.1566466707481777E-4</v>
      </c>
    </row>
    <row r="557" spans="29:31" x14ac:dyDescent="0.45">
      <c r="AC557" t="s">
        <v>19</v>
      </c>
      <c r="AD557" t="s">
        <v>1202</v>
      </c>
      <c r="AE557">
        <v>1.1566466707481777E-4</v>
      </c>
    </row>
    <row r="558" spans="29:31" x14ac:dyDescent="0.45">
      <c r="AC558" t="s">
        <v>19</v>
      </c>
      <c r="AD558" t="s">
        <v>1203</v>
      </c>
      <c r="AE558">
        <v>1.1561567746181166E-4</v>
      </c>
    </row>
    <row r="559" spans="29:31" x14ac:dyDescent="0.45">
      <c r="AC559" t="s">
        <v>19</v>
      </c>
      <c r="AD559" t="s">
        <v>1204</v>
      </c>
      <c r="AE559">
        <v>1.1555083826812709E-4</v>
      </c>
    </row>
    <row r="560" spans="29:31" x14ac:dyDescent="0.45">
      <c r="AC560" t="s">
        <v>19</v>
      </c>
      <c r="AD560" t="s">
        <v>1205</v>
      </c>
      <c r="AE560">
        <v>1.1552922520356556E-4</v>
      </c>
    </row>
    <row r="561" spans="29:31" x14ac:dyDescent="0.45">
      <c r="AC561" t="s">
        <v>19</v>
      </c>
      <c r="AD561" t="s">
        <v>1206</v>
      </c>
      <c r="AE561">
        <v>1.1550905300997482E-4</v>
      </c>
    </row>
    <row r="562" spans="29:31" x14ac:dyDescent="0.45">
      <c r="AC562" t="s">
        <v>19</v>
      </c>
      <c r="AD562" t="s">
        <v>1207</v>
      </c>
      <c r="AE562">
        <v>1.154730312357056E-4</v>
      </c>
    </row>
    <row r="563" spans="29:31" x14ac:dyDescent="0.45">
      <c r="AC563" t="s">
        <v>19</v>
      </c>
      <c r="AD563" t="s">
        <v>1208</v>
      </c>
      <c r="AE563">
        <v>1.1547447210667637E-4</v>
      </c>
    </row>
    <row r="564" spans="29:31" x14ac:dyDescent="0.45">
      <c r="AC564" t="s">
        <v>19</v>
      </c>
      <c r="AD564" t="s">
        <v>1209</v>
      </c>
      <c r="AE564">
        <v>1.1542548249367026E-4</v>
      </c>
    </row>
    <row r="565" spans="29:31" x14ac:dyDescent="0.45">
      <c r="AC565" t="s">
        <v>19</v>
      </c>
      <c r="AD565" t="s">
        <v>1210</v>
      </c>
      <c r="AE565">
        <v>1.15327503267658E-4</v>
      </c>
    </row>
    <row r="566" spans="29:31" x14ac:dyDescent="0.45">
      <c r="AC566" t="s">
        <v>19</v>
      </c>
      <c r="AD566" t="s">
        <v>1211</v>
      </c>
      <c r="AE566">
        <v>1.1499898468632286E-4</v>
      </c>
    </row>
    <row r="567" spans="29:31" x14ac:dyDescent="0.45">
      <c r="AC567" t="s">
        <v>19</v>
      </c>
      <c r="AD567" t="s">
        <v>1212</v>
      </c>
      <c r="AE567">
        <v>1.1413446210386192E-4</v>
      </c>
    </row>
    <row r="568" spans="29:31" x14ac:dyDescent="0.45">
      <c r="AC568" t="s">
        <v>19</v>
      </c>
      <c r="AD568" t="s">
        <v>1213</v>
      </c>
      <c r="AE568">
        <v>1.1366617903836224E-4</v>
      </c>
    </row>
    <row r="569" spans="29:31" x14ac:dyDescent="0.45">
      <c r="AC569" t="s">
        <v>19</v>
      </c>
      <c r="AD569" t="s">
        <v>1214</v>
      </c>
      <c r="AE569">
        <v>1.1300481926277962E-4</v>
      </c>
    </row>
    <row r="570" spans="29:31" x14ac:dyDescent="0.45">
      <c r="AC570" t="s">
        <v>19</v>
      </c>
      <c r="AD570" t="s">
        <v>1215</v>
      </c>
      <c r="AE570">
        <v>1.1260425713290605E-4</v>
      </c>
    </row>
    <row r="571" spans="29:31" x14ac:dyDescent="0.45">
      <c r="AC571" t="s">
        <v>19</v>
      </c>
      <c r="AD571" t="s">
        <v>328</v>
      </c>
      <c r="AE571">
        <v>5.6076358451409368E-2</v>
      </c>
    </row>
    <row r="572" spans="29:31" x14ac:dyDescent="0.45">
      <c r="AC572" t="s">
        <v>19</v>
      </c>
      <c r="AD572" t="s">
        <v>329</v>
      </c>
      <c r="AE572">
        <v>2.1391004823200895E-2</v>
      </c>
    </row>
    <row r="573" spans="29:31" x14ac:dyDescent="0.45">
      <c r="AC573" t="s">
        <v>19</v>
      </c>
      <c r="AD573" t="s">
        <v>330</v>
      </c>
      <c r="AE573">
        <v>1.4269721913862622E-2</v>
      </c>
    </row>
    <row r="574" spans="29:31" x14ac:dyDescent="0.45">
      <c r="AC574" t="s">
        <v>19</v>
      </c>
      <c r="AD574" t="s">
        <v>331</v>
      </c>
      <c r="AE574">
        <v>7.1334625916541798E-3</v>
      </c>
    </row>
    <row r="575" spans="29:31" x14ac:dyDescent="0.45">
      <c r="AC575" t="s">
        <v>19</v>
      </c>
      <c r="AD575" t="s">
        <v>332</v>
      </c>
      <c r="AE575">
        <v>7.129458411226414E-3</v>
      </c>
    </row>
    <row r="576" spans="29:31" x14ac:dyDescent="0.45">
      <c r="AC576" t="s">
        <v>19</v>
      </c>
      <c r="AD576" t="s">
        <v>333</v>
      </c>
      <c r="AE576">
        <v>2.1367181462570214E-2</v>
      </c>
    </row>
    <row r="577" spans="29:31" x14ac:dyDescent="0.45">
      <c r="AC577" t="s">
        <v>19</v>
      </c>
      <c r="AD577" t="s">
        <v>334</v>
      </c>
      <c r="AE577">
        <v>3.5357581893523587E-2</v>
      </c>
    </row>
    <row r="578" spans="29:31" x14ac:dyDescent="0.45">
      <c r="AC578" t="s">
        <v>19</v>
      </c>
      <c r="AD578" t="s">
        <v>335</v>
      </c>
      <c r="AE578">
        <v>7.0010119685372813E-3</v>
      </c>
    </row>
    <row r="579" spans="29:31" x14ac:dyDescent="0.45">
      <c r="AC579" t="s">
        <v>19</v>
      </c>
      <c r="AD579" t="s">
        <v>337</v>
      </c>
      <c r="AE579">
        <v>4.8874576752535391E-2</v>
      </c>
    </row>
    <row r="580" spans="29:31" x14ac:dyDescent="0.45">
      <c r="AC580" t="s">
        <v>19</v>
      </c>
      <c r="AD580" t="s">
        <v>338</v>
      </c>
      <c r="AE580">
        <v>1.8636597241961903E-2</v>
      </c>
    </row>
    <row r="581" spans="29:31" x14ac:dyDescent="0.45">
      <c r="AC581" t="s">
        <v>19</v>
      </c>
      <c r="AD581" t="s">
        <v>339</v>
      </c>
      <c r="AE581">
        <v>1.2417075174744165E-2</v>
      </c>
    </row>
    <row r="582" spans="29:31" x14ac:dyDescent="0.45">
      <c r="AC582" t="s">
        <v>19</v>
      </c>
      <c r="AD582" t="s">
        <v>340</v>
      </c>
      <c r="AE582">
        <v>6.206003815769987E-3</v>
      </c>
    </row>
    <row r="583" spans="29:31" x14ac:dyDescent="0.45">
      <c r="AC583" t="s">
        <v>19</v>
      </c>
      <c r="AD583" t="s">
        <v>341</v>
      </c>
      <c r="AE583">
        <v>6.2037416483458801E-3</v>
      </c>
    </row>
    <row r="584" spans="29:31" x14ac:dyDescent="0.45">
      <c r="AC584" t="s">
        <v>19</v>
      </c>
      <c r="AD584" t="s">
        <v>342</v>
      </c>
      <c r="AE584">
        <v>1.8608838862710052E-2</v>
      </c>
    </row>
    <row r="585" spans="29:31" x14ac:dyDescent="0.45">
      <c r="AC585" t="s">
        <v>19</v>
      </c>
      <c r="AD585" t="s">
        <v>343</v>
      </c>
      <c r="AE585">
        <v>3.0822099956897112E-2</v>
      </c>
    </row>
    <row r="586" spans="29:31" x14ac:dyDescent="0.45">
      <c r="AC586" t="s">
        <v>19</v>
      </c>
      <c r="AD586" t="s">
        <v>344</v>
      </c>
      <c r="AE586">
        <v>6.0954760444733276E-3</v>
      </c>
    </row>
    <row r="587" spans="29:31" x14ac:dyDescent="0.45">
      <c r="AC587" t="s">
        <v>19</v>
      </c>
      <c r="AD587" t="s">
        <v>1216</v>
      </c>
      <c r="AE587">
        <v>1.1242889267782909E-4</v>
      </c>
    </row>
    <row r="588" spans="29:31" x14ac:dyDescent="0.45">
      <c r="AC588" t="s">
        <v>19</v>
      </c>
      <c r="AD588" t="s">
        <v>1217</v>
      </c>
      <c r="AE588">
        <v>1.123654943551153E-4</v>
      </c>
    </row>
    <row r="589" spans="29:31" x14ac:dyDescent="0.45">
      <c r="AC589" t="s">
        <v>19</v>
      </c>
      <c r="AD589" t="s">
        <v>1218</v>
      </c>
      <c r="AE589">
        <v>1.1237846219385222E-4</v>
      </c>
    </row>
    <row r="590" spans="29:31" x14ac:dyDescent="0.45">
      <c r="AC590" t="s">
        <v>19</v>
      </c>
      <c r="AD590" t="s">
        <v>1219</v>
      </c>
      <c r="AE590">
        <v>1.1261332416208743E-4</v>
      </c>
    </row>
    <row r="591" spans="29:31" x14ac:dyDescent="0.45">
      <c r="AC591" t="s">
        <v>19</v>
      </c>
      <c r="AD591" t="s">
        <v>1220</v>
      </c>
      <c r="AE591">
        <v>1.1336689967979921E-4</v>
      </c>
    </row>
    <row r="592" spans="29:31" x14ac:dyDescent="0.45">
      <c r="AC592" t="s">
        <v>19</v>
      </c>
      <c r="AD592" t="s">
        <v>1221</v>
      </c>
      <c r="AE592">
        <v>1.1414064739110175E-4</v>
      </c>
    </row>
    <row r="593" spans="29:31" x14ac:dyDescent="0.45">
      <c r="AC593" t="s">
        <v>19</v>
      </c>
      <c r="AD593" t="s">
        <v>1222</v>
      </c>
      <c r="AE593">
        <v>1.1493888990890736E-4</v>
      </c>
    </row>
    <row r="594" spans="29:31" x14ac:dyDescent="0.45">
      <c r="AC594" t="s">
        <v>19</v>
      </c>
      <c r="AD594" t="s">
        <v>1223</v>
      </c>
      <c r="AE594">
        <v>1.1545183997450085E-4</v>
      </c>
    </row>
    <row r="595" spans="29:31" x14ac:dyDescent="0.45">
      <c r="AC595" t="s">
        <v>19</v>
      </c>
      <c r="AD595" t="s">
        <v>1224</v>
      </c>
      <c r="AE595">
        <v>1.1550803394236081E-4</v>
      </c>
    </row>
    <row r="596" spans="29:31" x14ac:dyDescent="0.45">
      <c r="AC596" t="s">
        <v>19</v>
      </c>
      <c r="AD596" t="s">
        <v>1225</v>
      </c>
      <c r="AE596">
        <v>1.1546048520032544E-4</v>
      </c>
    </row>
    <row r="597" spans="29:31" x14ac:dyDescent="0.45">
      <c r="AC597" t="s">
        <v>19</v>
      </c>
      <c r="AD597" t="s">
        <v>1226</v>
      </c>
      <c r="AE597">
        <v>1.1539276426469933E-4</v>
      </c>
    </row>
    <row r="598" spans="29:31" x14ac:dyDescent="0.45">
      <c r="AC598" t="s">
        <v>19</v>
      </c>
      <c r="AD598" t="s">
        <v>1227</v>
      </c>
      <c r="AE598">
        <v>1.1529766678062864E-4</v>
      </c>
    </row>
    <row r="599" spans="29:31" x14ac:dyDescent="0.45">
      <c r="AC599" t="s">
        <v>19</v>
      </c>
      <c r="AD599" t="s">
        <v>1228</v>
      </c>
      <c r="AE599">
        <v>1.152774945870379E-4</v>
      </c>
    </row>
    <row r="600" spans="29:31" x14ac:dyDescent="0.45">
      <c r="AC600" t="s">
        <v>19</v>
      </c>
      <c r="AD600" t="s">
        <v>1229</v>
      </c>
      <c r="AE600">
        <v>1.1520977365141179E-4</v>
      </c>
    </row>
    <row r="601" spans="29:31" x14ac:dyDescent="0.45">
      <c r="AC601" t="s">
        <v>19</v>
      </c>
      <c r="AD601" t="s">
        <v>1230</v>
      </c>
      <c r="AE601">
        <v>1.1513484836093182E-4</v>
      </c>
    </row>
    <row r="602" spans="29:31" x14ac:dyDescent="0.45">
      <c r="AC602" t="s">
        <v>19</v>
      </c>
      <c r="AD602" t="s">
        <v>1231</v>
      </c>
      <c r="AE602">
        <v>1.1512043965122415E-4</v>
      </c>
    </row>
    <row r="603" spans="29:31" x14ac:dyDescent="0.45">
      <c r="AC603" t="s">
        <v>19</v>
      </c>
      <c r="AD603" t="s">
        <v>1232</v>
      </c>
      <c r="AE603">
        <v>1.1512188052219491E-4</v>
      </c>
    </row>
    <row r="604" spans="29:31" x14ac:dyDescent="0.45">
      <c r="AC604" t="s">
        <v>19</v>
      </c>
      <c r="AD604" t="s">
        <v>1233</v>
      </c>
      <c r="AE604">
        <v>1.1515069794161027E-4</v>
      </c>
    </row>
    <row r="605" spans="29:31" x14ac:dyDescent="0.45">
      <c r="AC605" t="s">
        <v>19</v>
      </c>
      <c r="AD605" t="s">
        <v>1234</v>
      </c>
      <c r="AE605">
        <v>1.1498932039288424E-4</v>
      </c>
    </row>
    <row r="606" spans="29:31" x14ac:dyDescent="0.45">
      <c r="AC606" t="s">
        <v>19</v>
      </c>
      <c r="AD606" t="s">
        <v>1235</v>
      </c>
      <c r="AE606">
        <v>1.1488413681201816E-4</v>
      </c>
    </row>
    <row r="607" spans="29:31" x14ac:dyDescent="0.45">
      <c r="AC607" t="s">
        <v>19</v>
      </c>
      <c r="AD607" t="s">
        <v>1236</v>
      </c>
      <c r="AE607">
        <v>1.1440000416584003E-4</v>
      </c>
    </row>
    <row r="608" spans="29:31" x14ac:dyDescent="0.45">
      <c r="AC608" t="s">
        <v>19</v>
      </c>
      <c r="AD608" t="s">
        <v>1237</v>
      </c>
      <c r="AE608">
        <v>1.1401385074567415E-4</v>
      </c>
    </row>
    <row r="609" spans="29:31" x14ac:dyDescent="0.45">
      <c r="AC609" t="s">
        <v>19</v>
      </c>
      <c r="AD609" t="s">
        <v>1238</v>
      </c>
      <c r="AE609">
        <v>1.1332079180873463E-4</v>
      </c>
    </row>
    <row r="610" spans="29:31" x14ac:dyDescent="0.45">
      <c r="AC610" t="s">
        <v>19</v>
      </c>
      <c r="AD610" t="s">
        <v>1239</v>
      </c>
      <c r="AE610">
        <v>1.128640357110011E-4</v>
      </c>
    </row>
    <row r="611" spans="29:31" x14ac:dyDescent="0.45">
      <c r="AC611" t="s">
        <v>19</v>
      </c>
      <c r="AD611" t="s">
        <v>1240</v>
      </c>
      <c r="AE611">
        <v>1.1242889267782909E-4</v>
      </c>
    </row>
    <row r="612" spans="29:31" x14ac:dyDescent="0.45">
      <c r="AC612" t="s">
        <v>19</v>
      </c>
      <c r="AD612" t="s">
        <v>1241</v>
      </c>
      <c r="AE612">
        <v>1.123654943551153E-4</v>
      </c>
    </row>
    <row r="613" spans="29:31" x14ac:dyDescent="0.45">
      <c r="AC613" t="s">
        <v>19</v>
      </c>
      <c r="AD613" t="s">
        <v>1242</v>
      </c>
      <c r="AE613">
        <v>1.1237846219385222E-4</v>
      </c>
    </row>
    <row r="614" spans="29:31" x14ac:dyDescent="0.45">
      <c r="AC614" t="s">
        <v>19</v>
      </c>
      <c r="AD614" t="s">
        <v>1243</v>
      </c>
      <c r="AE614">
        <v>1.1261332416208743E-4</v>
      </c>
    </row>
    <row r="615" spans="29:31" x14ac:dyDescent="0.45">
      <c r="AC615" t="s">
        <v>19</v>
      </c>
      <c r="AD615" t="s">
        <v>1244</v>
      </c>
      <c r="AE615">
        <v>1.1336689967979921E-4</v>
      </c>
    </row>
    <row r="616" spans="29:31" x14ac:dyDescent="0.45">
      <c r="AC616" t="s">
        <v>19</v>
      </c>
      <c r="AD616" t="s">
        <v>1245</v>
      </c>
      <c r="AE616">
        <v>1.1412623868139408E-4</v>
      </c>
    </row>
    <row r="617" spans="29:31" x14ac:dyDescent="0.45">
      <c r="AC617" t="s">
        <v>19</v>
      </c>
      <c r="AD617" t="s">
        <v>1246</v>
      </c>
      <c r="AE617">
        <v>1.1490719074755045E-4</v>
      </c>
    </row>
    <row r="618" spans="29:31" x14ac:dyDescent="0.45">
      <c r="AC618" t="s">
        <v>19</v>
      </c>
      <c r="AD618" t="s">
        <v>1247</v>
      </c>
      <c r="AE618">
        <v>1.1548930261974082E-4</v>
      </c>
    </row>
    <row r="619" spans="29:31" x14ac:dyDescent="0.45">
      <c r="AC619" t="s">
        <v>19</v>
      </c>
      <c r="AD619" t="s">
        <v>1248</v>
      </c>
      <c r="AE619">
        <v>1.155397331037177E-4</v>
      </c>
    </row>
    <row r="620" spans="29:31" x14ac:dyDescent="0.45">
      <c r="AC620" t="s">
        <v>19</v>
      </c>
      <c r="AD620" t="s">
        <v>1249</v>
      </c>
      <c r="AE620">
        <v>1.1546048520032544E-4</v>
      </c>
    </row>
    <row r="621" spans="29:31" x14ac:dyDescent="0.45">
      <c r="AC621" t="s">
        <v>19</v>
      </c>
      <c r="AD621" t="s">
        <v>1250</v>
      </c>
      <c r="AE621">
        <v>1.1541437732926087E-4</v>
      </c>
    </row>
    <row r="622" spans="29:31" x14ac:dyDescent="0.45">
      <c r="AC622" t="s">
        <v>19</v>
      </c>
      <c r="AD622" t="s">
        <v>1251</v>
      </c>
      <c r="AE622">
        <v>1.1530487113548248E-4</v>
      </c>
    </row>
    <row r="623" spans="29:31" x14ac:dyDescent="0.45">
      <c r="AC623" t="s">
        <v>19</v>
      </c>
      <c r="AD623" t="s">
        <v>1252</v>
      </c>
      <c r="AE623">
        <v>1.1527461284509636E-4</v>
      </c>
    </row>
    <row r="624" spans="29:31" x14ac:dyDescent="0.45">
      <c r="AC624" t="s">
        <v>19</v>
      </c>
      <c r="AD624" t="s">
        <v>1253</v>
      </c>
      <c r="AE624">
        <v>1.1520977365141179E-4</v>
      </c>
    </row>
    <row r="625" spans="29:31" x14ac:dyDescent="0.45">
      <c r="AC625" t="s">
        <v>19</v>
      </c>
      <c r="AD625" t="s">
        <v>1254</v>
      </c>
      <c r="AE625">
        <v>1.1513484836093182E-4</v>
      </c>
    </row>
    <row r="626" spans="29:31" x14ac:dyDescent="0.45">
      <c r="AC626" t="s">
        <v>19</v>
      </c>
      <c r="AD626" t="s">
        <v>1255</v>
      </c>
      <c r="AE626">
        <v>1.1510603094151647E-4</v>
      </c>
    </row>
    <row r="627" spans="29:31" x14ac:dyDescent="0.45">
      <c r="AC627" t="s">
        <v>19</v>
      </c>
      <c r="AD627" t="s">
        <v>1256</v>
      </c>
      <c r="AE627">
        <v>1.1509594484472108E-4</v>
      </c>
    </row>
    <row r="628" spans="29:31" x14ac:dyDescent="0.45">
      <c r="AC628" t="s">
        <v>19</v>
      </c>
      <c r="AD628" t="s">
        <v>1257</v>
      </c>
      <c r="AE628">
        <v>1.15127644006078E-4</v>
      </c>
    </row>
    <row r="629" spans="29:31" x14ac:dyDescent="0.45">
      <c r="AC629" t="s">
        <v>19</v>
      </c>
      <c r="AD629" t="s">
        <v>1258</v>
      </c>
      <c r="AE629">
        <v>1.1498932039288424E-4</v>
      </c>
    </row>
    <row r="630" spans="29:31" x14ac:dyDescent="0.45">
      <c r="AC630" t="s">
        <v>19</v>
      </c>
      <c r="AD630" t="s">
        <v>1259</v>
      </c>
      <c r="AE630">
        <v>1.1489278203784277E-4</v>
      </c>
    </row>
    <row r="631" spans="29:31" x14ac:dyDescent="0.45">
      <c r="AC631" t="s">
        <v>19</v>
      </c>
      <c r="AD631" t="s">
        <v>1260</v>
      </c>
      <c r="AE631">
        <v>1.1437839110127851E-4</v>
      </c>
    </row>
    <row r="632" spans="29:31" x14ac:dyDescent="0.45">
      <c r="AC632" t="s">
        <v>19</v>
      </c>
      <c r="AD632" t="s">
        <v>1261</v>
      </c>
      <c r="AE632">
        <v>1.1400520551984954E-4</v>
      </c>
    </row>
    <row r="633" spans="29:31" x14ac:dyDescent="0.45">
      <c r="AC633" t="s">
        <v>19</v>
      </c>
      <c r="AD633" t="s">
        <v>1262</v>
      </c>
      <c r="AE633">
        <v>1.1332079180873463E-4</v>
      </c>
    </row>
    <row r="634" spans="29:31" x14ac:dyDescent="0.45">
      <c r="AC634" t="s">
        <v>19</v>
      </c>
      <c r="AD634" t="s">
        <v>1263</v>
      </c>
      <c r="AE634">
        <v>1.128640357110011E-4</v>
      </c>
    </row>
    <row r="635" spans="29:31" x14ac:dyDescent="0.45">
      <c r="AC635" t="s">
        <v>19</v>
      </c>
      <c r="AD635" t="s">
        <v>1264</v>
      </c>
      <c r="AE635">
        <v>1.1242889267782911E-4</v>
      </c>
    </row>
    <row r="636" spans="29:31" x14ac:dyDescent="0.45">
      <c r="AC636" t="s">
        <v>19</v>
      </c>
      <c r="AD636" t="s">
        <v>1265</v>
      </c>
      <c r="AE636">
        <v>1.123654943551153E-4</v>
      </c>
    </row>
    <row r="637" spans="29:31" x14ac:dyDescent="0.45">
      <c r="AC637" t="s">
        <v>19</v>
      </c>
      <c r="AD637" t="s">
        <v>1266</v>
      </c>
      <c r="AE637">
        <v>1.1237846219385222E-4</v>
      </c>
    </row>
    <row r="638" spans="29:31" x14ac:dyDescent="0.45">
      <c r="AC638" t="s">
        <v>19</v>
      </c>
      <c r="AD638" t="s">
        <v>1267</v>
      </c>
      <c r="AE638">
        <v>1.1261332416208743E-4</v>
      </c>
    </row>
    <row r="639" spans="29:31" x14ac:dyDescent="0.45">
      <c r="AC639" t="s">
        <v>19</v>
      </c>
      <c r="AD639" t="s">
        <v>1268</v>
      </c>
      <c r="AE639">
        <v>1.1337122229271152E-4</v>
      </c>
    </row>
    <row r="640" spans="29:31" x14ac:dyDescent="0.45">
      <c r="AC640" t="s">
        <v>19</v>
      </c>
      <c r="AD640" t="s">
        <v>1269</v>
      </c>
      <c r="AE640">
        <v>1.141291204233356E-4</v>
      </c>
    </row>
    <row r="641" spans="29:31" x14ac:dyDescent="0.45">
      <c r="AC641" t="s">
        <v>19</v>
      </c>
      <c r="AD641" t="s">
        <v>1270</v>
      </c>
      <c r="AE641">
        <v>1.1494897600570274E-4</v>
      </c>
    </row>
    <row r="642" spans="29:31" x14ac:dyDescent="0.45">
      <c r="AC642" t="s">
        <v>19</v>
      </c>
      <c r="AD642" t="s">
        <v>1271</v>
      </c>
      <c r="AE642">
        <v>1.1548930261974082E-4</v>
      </c>
    </row>
    <row r="643" spans="29:31" x14ac:dyDescent="0.45">
      <c r="AC643" t="s">
        <v>19</v>
      </c>
      <c r="AD643" t="s">
        <v>1272</v>
      </c>
      <c r="AE643">
        <v>1.1547489391003314E-4</v>
      </c>
    </row>
    <row r="644" spans="29:31" x14ac:dyDescent="0.45">
      <c r="AC644" t="s">
        <v>19</v>
      </c>
      <c r="AD644" t="s">
        <v>1273</v>
      </c>
      <c r="AE644">
        <v>1.1541437732926087E-4</v>
      </c>
    </row>
    <row r="645" spans="29:31" x14ac:dyDescent="0.45">
      <c r="AC645" t="s">
        <v>19</v>
      </c>
      <c r="AD645" t="s">
        <v>1274</v>
      </c>
      <c r="AE645">
        <v>1.1532504332907325E-4</v>
      </c>
    </row>
    <row r="646" spans="29:31" x14ac:dyDescent="0.45">
      <c r="AC646" t="s">
        <v>19</v>
      </c>
      <c r="AD646" t="s">
        <v>1275</v>
      </c>
      <c r="AE646">
        <v>1.1527461284509636E-4</v>
      </c>
    </row>
    <row r="647" spans="29:31" x14ac:dyDescent="0.45">
      <c r="AC647" t="s">
        <v>19</v>
      </c>
      <c r="AD647" t="s">
        <v>1276</v>
      </c>
      <c r="AE647">
        <v>1.1527461284509636E-4</v>
      </c>
    </row>
    <row r="648" spans="29:31" x14ac:dyDescent="0.45">
      <c r="AC648" t="s">
        <v>19</v>
      </c>
      <c r="AD648" t="s">
        <v>1277</v>
      </c>
      <c r="AE648">
        <v>1.1520977365141179E-4</v>
      </c>
    </row>
    <row r="649" spans="29:31" x14ac:dyDescent="0.45">
      <c r="AC649" t="s">
        <v>19</v>
      </c>
      <c r="AD649" t="s">
        <v>1278</v>
      </c>
      <c r="AE649">
        <v>1.1513484836093182E-4</v>
      </c>
    </row>
    <row r="650" spans="29:31" x14ac:dyDescent="0.45">
      <c r="AC650" t="s">
        <v>19</v>
      </c>
      <c r="AD650" t="s">
        <v>1279</v>
      </c>
      <c r="AE650">
        <v>1.1510603094151647E-4</v>
      </c>
    </row>
    <row r="651" spans="29:31" x14ac:dyDescent="0.45">
      <c r="AC651" t="s">
        <v>19</v>
      </c>
      <c r="AD651" t="s">
        <v>1280</v>
      </c>
      <c r="AE651">
        <v>1.150815361350134E-4</v>
      </c>
    </row>
    <row r="652" spans="29:31" x14ac:dyDescent="0.45">
      <c r="AC652" t="s">
        <v>19</v>
      </c>
      <c r="AD652" t="s">
        <v>1281</v>
      </c>
      <c r="AE652">
        <v>1.150728909091888E-4</v>
      </c>
    </row>
    <row r="653" spans="29:31" x14ac:dyDescent="0.45">
      <c r="AC653" t="s">
        <v>19</v>
      </c>
      <c r="AD653" t="s">
        <v>1282</v>
      </c>
      <c r="AE653">
        <v>1.1494897600570274E-4</v>
      </c>
    </row>
    <row r="654" spans="29:31" x14ac:dyDescent="0.45">
      <c r="AC654" t="s">
        <v>19</v>
      </c>
      <c r="AD654" t="s">
        <v>1283</v>
      </c>
      <c r="AE654">
        <v>1.1488413681201817E-4</v>
      </c>
    </row>
    <row r="655" spans="29:31" x14ac:dyDescent="0.45">
      <c r="AC655" t="s">
        <v>19</v>
      </c>
      <c r="AD655" t="s">
        <v>1284</v>
      </c>
      <c r="AE655">
        <v>1.1439135894001543E-4</v>
      </c>
    </row>
    <row r="656" spans="29:31" x14ac:dyDescent="0.45">
      <c r="AC656" t="s">
        <v>19</v>
      </c>
      <c r="AD656" t="s">
        <v>1285</v>
      </c>
      <c r="AE656">
        <v>1.1405419513285566E-4</v>
      </c>
    </row>
    <row r="657" spans="29:31" x14ac:dyDescent="0.45">
      <c r="AC657" t="s">
        <v>19</v>
      </c>
      <c r="AD657" t="s">
        <v>1286</v>
      </c>
      <c r="AE657">
        <v>1.1332079180873463E-4</v>
      </c>
    </row>
    <row r="658" spans="29:31" x14ac:dyDescent="0.45">
      <c r="AC658" t="s">
        <v>19</v>
      </c>
      <c r="AD658" t="s">
        <v>1287</v>
      </c>
      <c r="AE658">
        <v>1.128640357110011E-4</v>
      </c>
    </row>
    <row r="659" spans="29:31" x14ac:dyDescent="0.45">
      <c r="AC659" t="s">
        <v>19</v>
      </c>
      <c r="AD659" t="s">
        <v>1288</v>
      </c>
      <c r="AE659">
        <v>1.1242889267782909E-4</v>
      </c>
    </row>
    <row r="660" spans="29:31" x14ac:dyDescent="0.45">
      <c r="AC660" t="s">
        <v>19</v>
      </c>
      <c r="AD660" t="s">
        <v>1289</v>
      </c>
      <c r="AE660">
        <v>1.123654943551153E-4</v>
      </c>
    </row>
    <row r="661" spans="29:31" x14ac:dyDescent="0.45">
      <c r="AC661" t="s">
        <v>19</v>
      </c>
      <c r="AD661" t="s">
        <v>1290</v>
      </c>
      <c r="AE661">
        <v>1.1237846219385222E-4</v>
      </c>
    </row>
    <row r="662" spans="29:31" x14ac:dyDescent="0.45">
      <c r="AC662" t="s">
        <v>19</v>
      </c>
      <c r="AD662" t="s">
        <v>1291</v>
      </c>
      <c r="AE662">
        <v>1.1261332416208743E-4</v>
      </c>
    </row>
    <row r="663" spans="29:31" x14ac:dyDescent="0.45">
      <c r="AC663" t="s">
        <v>19</v>
      </c>
      <c r="AD663" t="s">
        <v>1292</v>
      </c>
      <c r="AE663">
        <v>1.1338851274436074E-4</v>
      </c>
    </row>
    <row r="664" spans="29:31" x14ac:dyDescent="0.45">
      <c r="AC664" t="s">
        <v>19</v>
      </c>
      <c r="AD664" t="s">
        <v>1293</v>
      </c>
      <c r="AE664">
        <v>1.1416226045566329E-4</v>
      </c>
    </row>
    <row r="665" spans="29:31" x14ac:dyDescent="0.45">
      <c r="AC665" t="s">
        <v>19</v>
      </c>
      <c r="AD665" t="s">
        <v>1294</v>
      </c>
      <c r="AE665">
        <v>1.1491007248949198E-4</v>
      </c>
    </row>
    <row r="666" spans="29:31" x14ac:dyDescent="0.45">
      <c r="AC666" t="s">
        <v>19</v>
      </c>
      <c r="AD666" t="s">
        <v>1295</v>
      </c>
      <c r="AE666">
        <v>1.1536250597431321E-4</v>
      </c>
    </row>
    <row r="667" spans="29:31" x14ac:dyDescent="0.45">
      <c r="AC667" t="s">
        <v>19</v>
      </c>
      <c r="AD667" t="s">
        <v>1296</v>
      </c>
      <c r="AE667">
        <v>1.153682694581963E-4</v>
      </c>
    </row>
    <row r="668" spans="29:31" x14ac:dyDescent="0.45">
      <c r="AC668" t="s">
        <v>19</v>
      </c>
      <c r="AD668" t="s">
        <v>1297</v>
      </c>
      <c r="AE668">
        <v>1.1532504332907324E-4</v>
      </c>
    </row>
    <row r="669" spans="29:31" x14ac:dyDescent="0.45">
      <c r="AC669" t="s">
        <v>19</v>
      </c>
      <c r="AD669" t="s">
        <v>1298</v>
      </c>
      <c r="AE669">
        <v>1.1529622590965787E-4</v>
      </c>
    </row>
    <row r="670" spans="29:31" x14ac:dyDescent="0.45">
      <c r="AC670" t="s">
        <v>19</v>
      </c>
      <c r="AD670" t="s">
        <v>1299</v>
      </c>
      <c r="AE670">
        <v>1.1527461284509636E-4</v>
      </c>
    </row>
    <row r="671" spans="29:31" x14ac:dyDescent="0.45">
      <c r="AC671" t="s">
        <v>19</v>
      </c>
      <c r="AD671" t="s">
        <v>1300</v>
      </c>
      <c r="AE671">
        <v>1.1527461284509636E-4</v>
      </c>
    </row>
    <row r="672" spans="29:31" x14ac:dyDescent="0.45">
      <c r="AC672" t="s">
        <v>19</v>
      </c>
      <c r="AD672" t="s">
        <v>1301</v>
      </c>
      <c r="AE672">
        <v>1.1520545103849947E-4</v>
      </c>
    </row>
    <row r="673" spans="29:31" x14ac:dyDescent="0.45">
      <c r="AC673" t="s">
        <v>19</v>
      </c>
      <c r="AD673" t="s">
        <v>1302</v>
      </c>
      <c r="AE673">
        <v>1.151319666189903E-4</v>
      </c>
    </row>
    <row r="674" spans="29:31" x14ac:dyDescent="0.45">
      <c r="AC674" t="s">
        <v>19</v>
      </c>
      <c r="AD674" t="s">
        <v>1303</v>
      </c>
      <c r="AE674">
        <v>1.1510314919957493E-4</v>
      </c>
    </row>
    <row r="675" spans="29:31" x14ac:dyDescent="0.45">
      <c r="AC675" t="s">
        <v>19</v>
      </c>
      <c r="AD675" t="s">
        <v>1304</v>
      </c>
      <c r="AE675">
        <v>1.150815361350134E-4</v>
      </c>
    </row>
    <row r="676" spans="29:31" x14ac:dyDescent="0.45">
      <c r="AC676" t="s">
        <v>19</v>
      </c>
      <c r="AD676" t="s">
        <v>1305</v>
      </c>
      <c r="AE676">
        <v>1.150325465220073E-4</v>
      </c>
    </row>
    <row r="677" spans="29:31" x14ac:dyDescent="0.45">
      <c r="AC677" t="s">
        <v>19</v>
      </c>
      <c r="AD677" t="s">
        <v>1306</v>
      </c>
      <c r="AE677">
        <v>1.1488269594104739E-4</v>
      </c>
    </row>
    <row r="678" spans="29:31" x14ac:dyDescent="0.45">
      <c r="AC678" t="s">
        <v>19</v>
      </c>
      <c r="AD678" t="s">
        <v>1307</v>
      </c>
      <c r="AE678">
        <v>1.14791921069889E-4</v>
      </c>
    </row>
    <row r="679" spans="29:31" x14ac:dyDescent="0.45">
      <c r="AC679" t="s">
        <v>19</v>
      </c>
      <c r="AD679" t="s">
        <v>1308</v>
      </c>
      <c r="AE679">
        <v>1.1434813281089239E-4</v>
      </c>
    </row>
    <row r="680" spans="29:31" x14ac:dyDescent="0.45">
      <c r="AC680" t="s">
        <v>19</v>
      </c>
      <c r="AD680" t="s">
        <v>1309</v>
      </c>
      <c r="AE680">
        <v>1.1405419513285566E-4</v>
      </c>
    </row>
    <row r="681" spans="29:31" x14ac:dyDescent="0.45">
      <c r="AC681" t="s">
        <v>19</v>
      </c>
      <c r="AD681" t="s">
        <v>1310</v>
      </c>
      <c r="AE681">
        <v>1.1300668193710716E-4</v>
      </c>
    </row>
    <row r="682" spans="29:31" x14ac:dyDescent="0.45">
      <c r="AC682" t="s">
        <v>19</v>
      </c>
      <c r="AD682" t="s">
        <v>1311</v>
      </c>
      <c r="AE682">
        <v>1.1254272148451979E-4</v>
      </c>
    </row>
    <row r="683" spans="29:31" x14ac:dyDescent="0.45">
      <c r="AC683" t="s">
        <v>19</v>
      </c>
      <c r="AD683" t="s">
        <v>1312</v>
      </c>
      <c r="AE683">
        <v>1.1205570709640013E-4</v>
      </c>
    </row>
    <row r="684" spans="29:31" x14ac:dyDescent="0.45">
      <c r="AC684" t="s">
        <v>19</v>
      </c>
      <c r="AD684" t="s">
        <v>1313</v>
      </c>
      <c r="AE684">
        <v>1.1184533993466796E-4</v>
      </c>
    </row>
    <row r="685" spans="29:31" x14ac:dyDescent="0.45">
      <c r="AC685" t="s">
        <v>19</v>
      </c>
      <c r="AD685" t="s">
        <v>1314</v>
      </c>
      <c r="AE685">
        <v>1.118208451281649E-4</v>
      </c>
    </row>
    <row r="686" spans="29:31" x14ac:dyDescent="0.45">
      <c r="AC686" t="s">
        <v>19</v>
      </c>
      <c r="AD686" t="s">
        <v>1315</v>
      </c>
      <c r="AE686">
        <v>1.1180931816039876E-4</v>
      </c>
    </row>
    <row r="687" spans="29:31" x14ac:dyDescent="0.45">
      <c r="AC687" t="s">
        <v>19</v>
      </c>
      <c r="AD687" t="s">
        <v>1316</v>
      </c>
      <c r="AE687">
        <v>1.1186839387020026E-4</v>
      </c>
    </row>
    <row r="688" spans="29:31" x14ac:dyDescent="0.45">
      <c r="AC688" t="s">
        <v>19</v>
      </c>
      <c r="AD688" t="s">
        <v>1317</v>
      </c>
      <c r="AE688">
        <v>1.1182516774107722E-4</v>
      </c>
    </row>
    <row r="689" spans="29:31" x14ac:dyDescent="0.45">
      <c r="AC689" t="s">
        <v>19</v>
      </c>
      <c r="AD689" t="s">
        <v>1318</v>
      </c>
      <c r="AE689">
        <v>1.1231650474210918E-4</v>
      </c>
    </row>
    <row r="690" spans="29:31" x14ac:dyDescent="0.45">
      <c r="AC690" t="s">
        <v>19</v>
      </c>
      <c r="AD690" t="s">
        <v>1319</v>
      </c>
      <c r="AE690">
        <v>1.1286835832391341E-4</v>
      </c>
    </row>
    <row r="691" spans="29:31" x14ac:dyDescent="0.45">
      <c r="AC691" t="s">
        <v>19</v>
      </c>
      <c r="AD691" t="s">
        <v>1320</v>
      </c>
      <c r="AE691">
        <v>1.1334384574426693E-4</v>
      </c>
    </row>
    <row r="692" spans="29:31" x14ac:dyDescent="0.45">
      <c r="AC692" t="s">
        <v>19</v>
      </c>
      <c r="AD692" t="s">
        <v>1321</v>
      </c>
      <c r="AE692">
        <v>1.1344758845416223E-4</v>
      </c>
    </row>
    <row r="693" spans="29:31" x14ac:dyDescent="0.45">
      <c r="AC693" t="s">
        <v>19</v>
      </c>
      <c r="AD693" t="s">
        <v>1322</v>
      </c>
      <c r="AE693">
        <v>1.1343317974445455E-4</v>
      </c>
    </row>
    <row r="694" spans="29:31" x14ac:dyDescent="0.45">
      <c r="AC694" t="s">
        <v>19</v>
      </c>
      <c r="AD694" t="s">
        <v>1323</v>
      </c>
      <c r="AE694">
        <v>1.1337986751853612E-4</v>
      </c>
    </row>
    <row r="695" spans="29:31" x14ac:dyDescent="0.45">
      <c r="AC695" t="s">
        <v>19</v>
      </c>
      <c r="AD695" t="s">
        <v>1324</v>
      </c>
      <c r="AE695">
        <v>1.1339571709921458E-4</v>
      </c>
    </row>
    <row r="696" spans="29:31" x14ac:dyDescent="0.45">
      <c r="AC696" t="s">
        <v>19</v>
      </c>
      <c r="AD696" t="s">
        <v>1325</v>
      </c>
      <c r="AE696">
        <v>1.1338563100241921E-4</v>
      </c>
    </row>
    <row r="697" spans="29:31" x14ac:dyDescent="0.45">
      <c r="AC697" t="s">
        <v>19</v>
      </c>
      <c r="AD697" t="s">
        <v>1326</v>
      </c>
      <c r="AE697">
        <v>1.1339859884115612E-4</v>
      </c>
    </row>
    <row r="698" spans="29:31" x14ac:dyDescent="0.45">
      <c r="AC698" t="s">
        <v>19</v>
      </c>
      <c r="AD698" t="s">
        <v>1327</v>
      </c>
      <c r="AE698">
        <v>1.1341444842183457E-4</v>
      </c>
    </row>
    <row r="699" spans="29:31" x14ac:dyDescent="0.45">
      <c r="AC699" t="s">
        <v>19</v>
      </c>
      <c r="AD699" t="s">
        <v>1328</v>
      </c>
      <c r="AE699">
        <v>1.1343462061542531E-4</v>
      </c>
    </row>
    <row r="700" spans="29:31" x14ac:dyDescent="0.45">
      <c r="AC700" t="s">
        <v>19</v>
      </c>
      <c r="AD700" t="s">
        <v>1329</v>
      </c>
      <c r="AE700">
        <v>1.1346055629289914E-4</v>
      </c>
    </row>
    <row r="701" spans="29:31" x14ac:dyDescent="0.45">
      <c r="AC701" t="s">
        <v>19</v>
      </c>
      <c r="AD701" t="s">
        <v>1330</v>
      </c>
      <c r="AE701">
        <v>1.1334960922815E-4</v>
      </c>
    </row>
    <row r="702" spans="29:31" x14ac:dyDescent="0.45">
      <c r="AC702" t="s">
        <v>19</v>
      </c>
      <c r="AD702" t="s">
        <v>1331</v>
      </c>
      <c r="AE702">
        <v>1.1334240487329616E-4</v>
      </c>
    </row>
    <row r="703" spans="29:31" x14ac:dyDescent="0.45">
      <c r="AC703" t="s">
        <v>19</v>
      </c>
      <c r="AD703" t="s">
        <v>1332</v>
      </c>
      <c r="AE703">
        <v>1.1324010303437161E-4</v>
      </c>
    </row>
    <row r="704" spans="29:31" x14ac:dyDescent="0.45">
      <c r="AC704" t="s">
        <v>19</v>
      </c>
      <c r="AD704" t="s">
        <v>1333</v>
      </c>
      <c r="AE704">
        <v>1.1296489667895487E-4</v>
      </c>
    </row>
    <row r="705" spans="29:31" x14ac:dyDescent="0.45">
      <c r="AC705" t="s">
        <v>19</v>
      </c>
      <c r="AD705" t="s">
        <v>1334</v>
      </c>
      <c r="AE705">
        <v>1.1300668193710716E-4</v>
      </c>
    </row>
    <row r="706" spans="29:31" x14ac:dyDescent="0.45">
      <c r="AC706" t="s">
        <v>19</v>
      </c>
      <c r="AD706" t="s">
        <v>1335</v>
      </c>
      <c r="AE706">
        <v>1.1255136671034441E-4</v>
      </c>
    </row>
    <row r="707" spans="29:31" x14ac:dyDescent="0.45">
      <c r="AC707" t="s">
        <v>19</v>
      </c>
      <c r="AD707" t="s">
        <v>1336</v>
      </c>
      <c r="AE707">
        <v>1.1206002970931244E-4</v>
      </c>
    </row>
    <row r="708" spans="29:31" x14ac:dyDescent="0.45">
      <c r="AC708" t="s">
        <v>19</v>
      </c>
      <c r="AD708" t="s">
        <v>1337</v>
      </c>
      <c r="AE708">
        <v>1.1184966254758027E-4</v>
      </c>
    </row>
    <row r="709" spans="29:31" x14ac:dyDescent="0.45">
      <c r="AC709" t="s">
        <v>19</v>
      </c>
      <c r="AD709" t="s">
        <v>1338</v>
      </c>
      <c r="AE709">
        <v>1.1184966254758027E-4</v>
      </c>
    </row>
    <row r="710" spans="29:31" x14ac:dyDescent="0.45">
      <c r="AC710" t="s">
        <v>19</v>
      </c>
      <c r="AD710" t="s">
        <v>1339</v>
      </c>
      <c r="AE710">
        <v>1.1182372687010645E-4</v>
      </c>
    </row>
    <row r="711" spans="29:31" x14ac:dyDescent="0.45">
      <c r="AC711" t="s">
        <v>19</v>
      </c>
      <c r="AD711" t="s">
        <v>1340</v>
      </c>
      <c r="AE711">
        <v>1.1187271648311256E-4</v>
      </c>
    </row>
    <row r="712" spans="29:31" x14ac:dyDescent="0.45">
      <c r="AC712" t="s">
        <v>19</v>
      </c>
      <c r="AD712" t="s">
        <v>1341</v>
      </c>
      <c r="AE712">
        <v>1.1182516774107722E-4</v>
      </c>
    </row>
    <row r="713" spans="29:31" x14ac:dyDescent="0.45">
      <c r="AC713" t="s">
        <v>19</v>
      </c>
      <c r="AD713" t="s">
        <v>1342</v>
      </c>
      <c r="AE713">
        <v>1.1237846219385222E-4</v>
      </c>
    </row>
    <row r="714" spans="29:31" x14ac:dyDescent="0.45">
      <c r="AC714" t="s">
        <v>19</v>
      </c>
      <c r="AD714" t="s">
        <v>1343</v>
      </c>
      <c r="AE714">
        <v>1.1285250874323495E-4</v>
      </c>
    </row>
    <row r="715" spans="29:31" x14ac:dyDescent="0.45">
      <c r="AC715" t="s">
        <v>19</v>
      </c>
      <c r="AD715" t="s">
        <v>1344</v>
      </c>
      <c r="AE715">
        <v>1.1335537271203307E-4</v>
      </c>
    </row>
    <row r="716" spans="29:31" x14ac:dyDescent="0.45">
      <c r="AC716" t="s">
        <v>19</v>
      </c>
      <c r="AD716" t="s">
        <v>1345</v>
      </c>
      <c r="AE716">
        <v>1.1351675026075912E-4</v>
      </c>
    </row>
    <row r="717" spans="29:31" x14ac:dyDescent="0.45">
      <c r="AC717" t="s">
        <v>19</v>
      </c>
      <c r="AD717" t="s">
        <v>1346</v>
      </c>
      <c r="AE717">
        <v>1.135081050349345E-4</v>
      </c>
    </row>
    <row r="718" spans="29:31" x14ac:dyDescent="0.45">
      <c r="AC718" t="s">
        <v>19</v>
      </c>
      <c r="AD718" t="s">
        <v>1347</v>
      </c>
      <c r="AE718">
        <v>1.1348649197037297E-4</v>
      </c>
    </row>
    <row r="719" spans="29:31" x14ac:dyDescent="0.45">
      <c r="AC719" t="s">
        <v>19</v>
      </c>
      <c r="AD719" t="s">
        <v>1348</v>
      </c>
      <c r="AE719">
        <v>1.1350090068008067E-4</v>
      </c>
    </row>
    <row r="720" spans="29:31" x14ac:dyDescent="0.45">
      <c r="AC720" t="s">
        <v>19</v>
      </c>
      <c r="AD720" t="s">
        <v>1349</v>
      </c>
      <c r="AE720">
        <v>1.1345623367998684E-4</v>
      </c>
    </row>
    <row r="721" spans="29:31" x14ac:dyDescent="0.45">
      <c r="AC721" t="s">
        <v>19</v>
      </c>
      <c r="AD721" t="s">
        <v>1350</v>
      </c>
      <c r="AE721">
        <v>1.1345047019610378E-4</v>
      </c>
    </row>
    <row r="722" spans="29:31" x14ac:dyDescent="0.45">
      <c r="AC722" t="s">
        <v>19</v>
      </c>
      <c r="AD722" t="s">
        <v>1351</v>
      </c>
      <c r="AE722">
        <v>1.1346055629289916E-4</v>
      </c>
    </row>
    <row r="723" spans="29:31" x14ac:dyDescent="0.45">
      <c r="AC723" t="s">
        <v>19</v>
      </c>
      <c r="AD723" t="s">
        <v>1352</v>
      </c>
      <c r="AE723">
        <v>1.1347640587357761E-4</v>
      </c>
    </row>
    <row r="724" spans="29:31" x14ac:dyDescent="0.45">
      <c r="AC724" t="s">
        <v>19</v>
      </c>
      <c r="AD724" t="s">
        <v>1353</v>
      </c>
      <c r="AE724">
        <v>1.1346920151872375E-4</v>
      </c>
    </row>
    <row r="725" spans="29:31" x14ac:dyDescent="0.45">
      <c r="AC725" t="s">
        <v>19</v>
      </c>
      <c r="AD725" t="s">
        <v>1354</v>
      </c>
      <c r="AE725">
        <v>1.1335537271203307E-4</v>
      </c>
    </row>
    <row r="726" spans="29:31" x14ac:dyDescent="0.45">
      <c r="AC726" t="s">
        <v>19</v>
      </c>
      <c r="AD726" t="s">
        <v>1355</v>
      </c>
      <c r="AE726">
        <v>1.133899536153315E-4</v>
      </c>
    </row>
    <row r="727" spans="29:31" x14ac:dyDescent="0.45">
      <c r="AC727" t="s">
        <v>19</v>
      </c>
      <c r="AD727" t="s">
        <v>1356</v>
      </c>
      <c r="AE727">
        <v>1.1324010303437161E-4</v>
      </c>
    </row>
    <row r="728" spans="29:31" x14ac:dyDescent="0.45">
      <c r="AC728" t="s">
        <v>19</v>
      </c>
      <c r="AD728" t="s">
        <v>1357</v>
      </c>
      <c r="AE728">
        <v>1.1296489667895489E-4</v>
      </c>
    </row>
    <row r="729" spans="29:31" x14ac:dyDescent="0.45">
      <c r="AC729" t="s">
        <v>19</v>
      </c>
      <c r="AD729" t="s">
        <v>1358</v>
      </c>
      <c r="AE729">
        <v>1.1332079180873463E-4</v>
      </c>
    </row>
    <row r="730" spans="29:31" x14ac:dyDescent="0.45">
      <c r="AC730" t="s">
        <v>19</v>
      </c>
      <c r="AD730" t="s">
        <v>1359</v>
      </c>
      <c r="AE730">
        <v>1.128640357110011E-4</v>
      </c>
    </row>
    <row r="731" spans="29:31" x14ac:dyDescent="0.45">
      <c r="AC731" t="s">
        <v>19</v>
      </c>
      <c r="AD731" t="s">
        <v>1360</v>
      </c>
      <c r="AE731">
        <v>1.1242889267782909E-4</v>
      </c>
    </row>
    <row r="732" spans="29:31" x14ac:dyDescent="0.45">
      <c r="AC732" t="s">
        <v>19</v>
      </c>
      <c r="AD732" t="s">
        <v>1361</v>
      </c>
      <c r="AE732">
        <v>1.123654943551153E-4</v>
      </c>
    </row>
    <row r="733" spans="29:31" x14ac:dyDescent="0.45">
      <c r="AC733" t="s">
        <v>19</v>
      </c>
      <c r="AD733" t="s">
        <v>1362</v>
      </c>
      <c r="AE733">
        <v>1.1237846219385222E-4</v>
      </c>
    </row>
    <row r="734" spans="29:31" x14ac:dyDescent="0.45">
      <c r="AC734" t="s">
        <v>19</v>
      </c>
      <c r="AD734" t="s">
        <v>1363</v>
      </c>
      <c r="AE734">
        <v>1.1261332416208743E-4</v>
      </c>
    </row>
    <row r="735" spans="29:31" x14ac:dyDescent="0.45">
      <c r="AC735" t="s">
        <v>19</v>
      </c>
      <c r="AD735" t="s">
        <v>1364</v>
      </c>
      <c r="AE735">
        <v>1.1336689967979921E-4</v>
      </c>
    </row>
    <row r="736" spans="29:31" x14ac:dyDescent="0.45">
      <c r="AC736" t="s">
        <v>19</v>
      </c>
      <c r="AD736" t="s">
        <v>1365</v>
      </c>
      <c r="AE736">
        <v>1.1414064739110175E-4</v>
      </c>
    </row>
    <row r="737" spans="29:31" x14ac:dyDescent="0.45">
      <c r="AC737" t="s">
        <v>19</v>
      </c>
      <c r="AD737" t="s">
        <v>1366</v>
      </c>
      <c r="AE737">
        <v>1.1491727684434583E-4</v>
      </c>
    </row>
    <row r="738" spans="29:31" x14ac:dyDescent="0.45">
      <c r="AC738" t="s">
        <v>19</v>
      </c>
      <c r="AD738" t="s">
        <v>1367</v>
      </c>
      <c r="AE738">
        <v>1.1548930261974082E-4</v>
      </c>
    </row>
    <row r="739" spans="29:31" x14ac:dyDescent="0.45">
      <c r="AC739" t="s">
        <v>19</v>
      </c>
      <c r="AD739" t="s">
        <v>1368</v>
      </c>
      <c r="AE739">
        <v>1.1553252874886387E-4</v>
      </c>
    </row>
    <row r="740" spans="29:31" x14ac:dyDescent="0.45">
      <c r="AC740" t="s">
        <v>19</v>
      </c>
      <c r="AD740" t="s">
        <v>1369</v>
      </c>
      <c r="AE740">
        <v>1.1554981920051308E-4</v>
      </c>
    </row>
    <row r="741" spans="29:31" x14ac:dyDescent="0.45">
      <c r="AC741" t="s">
        <v>19</v>
      </c>
      <c r="AD741" t="s">
        <v>1370</v>
      </c>
      <c r="AE741">
        <v>1.154849800068285E-4</v>
      </c>
    </row>
    <row r="742" spans="29:31" x14ac:dyDescent="0.45">
      <c r="AC742" t="s">
        <v>19</v>
      </c>
      <c r="AD742" t="s">
        <v>1371</v>
      </c>
      <c r="AE742">
        <v>1.1543022690993932E-4</v>
      </c>
    </row>
    <row r="743" spans="29:31" x14ac:dyDescent="0.45">
      <c r="AC743" t="s">
        <v>19</v>
      </c>
      <c r="AD743" t="s">
        <v>1372</v>
      </c>
      <c r="AE743">
        <v>1.1543022690993932E-4</v>
      </c>
    </row>
    <row r="744" spans="29:31" x14ac:dyDescent="0.45">
      <c r="AC744" t="s">
        <v>19</v>
      </c>
      <c r="AD744" t="s">
        <v>1373</v>
      </c>
      <c r="AE744">
        <v>1.1537115120013782E-4</v>
      </c>
    </row>
    <row r="745" spans="29:31" x14ac:dyDescent="0.45">
      <c r="AC745" t="s">
        <v>19</v>
      </c>
      <c r="AD745" t="s">
        <v>1374</v>
      </c>
      <c r="AE745">
        <v>1.1533512942586862E-4</v>
      </c>
    </row>
    <row r="746" spans="29:31" x14ac:dyDescent="0.45">
      <c r="AC746" t="s">
        <v>19</v>
      </c>
      <c r="AD746" t="s">
        <v>1375</v>
      </c>
      <c r="AE746">
        <v>1.1531639810324864E-4</v>
      </c>
    </row>
    <row r="747" spans="29:31" x14ac:dyDescent="0.45">
      <c r="AC747" t="s">
        <v>19</v>
      </c>
      <c r="AD747" t="s">
        <v>1376</v>
      </c>
      <c r="AE747">
        <v>1.1530054852257016E-4</v>
      </c>
    </row>
    <row r="748" spans="29:31" x14ac:dyDescent="0.45">
      <c r="AC748" t="s">
        <v>19</v>
      </c>
      <c r="AD748" t="s">
        <v>1377</v>
      </c>
      <c r="AE748">
        <v>1.1532936594198556E-4</v>
      </c>
    </row>
    <row r="749" spans="29:31" x14ac:dyDescent="0.45">
      <c r="AC749" t="s">
        <v>19</v>
      </c>
      <c r="AD749" t="s">
        <v>1378</v>
      </c>
      <c r="AE749">
        <v>1.1522562323209023E-4</v>
      </c>
    </row>
    <row r="750" spans="29:31" x14ac:dyDescent="0.45">
      <c r="AC750" t="s">
        <v>19</v>
      </c>
      <c r="AD750" t="s">
        <v>1379</v>
      </c>
      <c r="AE750">
        <v>1.1500516997356268E-4</v>
      </c>
    </row>
    <row r="751" spans="29:31" x14ac:dyDescent="0.45">
      <c r="AC751" t="s">
        <v>19</v>
      </c>
      <c r="AD751" t="s">
        <v>1380</v>
      </c>
      <c r="AE751">
        <v>1.1436686413351237E-4</v>
      </c>
    </row>
    <row r="752" spans="29:31" x14ac:dyDescent="0.45">
      <c r="AC752" t="s">
        <v>19</v>
      </c>
      <c r="AD752" t="s">
        <v>1381</v>
      </c>
      <c r="AE752">
        <v>1.1399944203596648E-4</v>
      </c>
    </row>
    <row r="753" spans="29:31" x14ac:dyDescent="0.45">
      <c r="AC753" t="s">
        <v>19</v>
      </c>
      <c r="AD753" t="s">
        <v>1382</v>
      </c>
      <c r="AE753">
        <v>1.1332079180873463E-4</v>
      </c>
    </row>
    <row r="754" spans="29:31" x14ac:dyDescent="0.45">
      <c r="AC754" t="s">
        <v>19</v>
      </c>
      <c r="AD754" t="s">
        <v>1383</v>
      </c>
      <c r="AE754">
        <v>1.128640357110011E-4</v>
      </c>
    </row>
    <row r="755" spans="29:31" x14ac:dyDescent="0.45">
      <c r="AC755" t="s">
        <v>19</v>
      </c>
      <c r="AD755" t="s">
        <v>726</v>
      </c>
      <c r="AE755">
        <v>5.5342270340135051E-2</v>
      </c>
    </row>
    <row r="756" spans="29:31" x14ac:dyDescent="0.45">
      <c r="AC756" t="s">
        <v>19</v>
      </c>
      <c r="AD756" t="s">
        <v>727</v>
      </c>
      <c r="AE756">
        <v>2.1069640926739144E-2</v>
      </c>
    </row>
    <row r="757" spans="29:31" x14ac:dyDescent="0.45">
      <c r="AC757" t="s">
        <v>19</v>
      </c>
      <c r="AD757" t="s">
        <v>728</v>
      </c>
      <c r="AE757">
        <v>1.4034051163434513E-2</v>
      </c>
    </row>
    <row r="758" spans="29:31" x14ac:dyDescent="0.45">
      <c r="AC758" t="s">
        <v>19</v>
      </c>
      <c r="AD758" t="s">
        <v>729</v>
      </c>
      <c r="AE758">
        <v>7.0132332093221948E-3</v>
      </c>
    </row>
    <row r="759" spans="29:31" x14ac:dyDescent="0.45">
      <c r="AC759" t="s">
        <v>19</v>
      </c>
      <c r="AD759" t="s">
        <v>730</v>
      </c>
      <c r="AE759">
        <v>7.0136078357745935E-3</v>
      </c>
    </row>
    <row r="760" spans="29:31" x14ac:dyDescent="0.45">
      <c r="AC760" t="s">
        <v>19</v>
      </c>
      <c r="AD760" t="s">
        <v>731</v>
      </c>
      <c r="AE760">
        <v>2.10896848828135E-2</v>
      </c>
    </row>
    <row r="761" spans="29:31" x14ac:dyDescent="0.45">
      <c r="AC761" t="s">
        <v>19</v>
      </c>
      <c r="AD761" t="s">
        <v>732</v>
      </c>
      <c r="AE761">
        <v>3.478797420654281E-2</v>
      </c>
    </row>
    <row r="762" spans="29:31" x14ac:dyDescent="0.45">
      <c r="AC762" t="s">
        <v>19</v>
      </c>
      <c r="AD762" t="s">
        <v>733</v>
      </c>
      <c r="AE762">
        <v>6.8890603899323588E-3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B9E18-062B-407A-ADE3-B20CB4FE2A57}">
  <dimension ref="A9:AM858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105</v>
      </c>
      <c r="C10" t="s">
        <v>140</v>
      </c>
      <c r="D10" t="s">
        <v>141</v>
      </c>
      <c r="E10" t="s">
        <v>142</v>
      </c>
      <c r="F10" t="s">
        <v>143</v>
      </c>
      <c r="G10" t="s">
        <v>144</v>
      </c>
      <c r="I10" t="s">
        <v>13</v>
      </c>
      <c r="J10" t="s">
        <v>134</v>
      </c>
      <c r="K10" t="s">
        <v>235</v>
      </c>
      <c r="L10" t="s">
        <v>30</v>
      </c>
      <c r="N10" t="s">
        <v>13</v>
      </c>
      <c r="O10" t="s">
        <v>134</v>
      </c>
      <c r="P10" t="s">
        <v>235</v>
      </c>
      <c r="Q10" t="s">
        <v>30</v>
      </c>
      <c r="S10" t="s">
        <v>13</v>
      </c>
      <c r="T10" t="s">
        <v>134</v>
      </c>
      <c r="U10" t="s">
        <v>235</v>
      </c>
      <c r="V10" t="s">
        <v>30</v>
      </c>
      <c r="X10" t="s">
        <v>348</v>
      </c>
      <c r="Y10" t="s">
        <v>235</v>
      </c>
      <c r="Z10" t="s">
        <v>134</v>
      </c>
      <c r="AA10" t="s">
        <v>13</v>
      </c>
      <c r="AC10" t="s">
        <v>13</v>
      </c>
      <c r="AD10" t="s">
        <v>134</v>
      </c>
      <c r="AE10" t="s">
        <v>235</v>
      </c>
      <c r="AG10" t="s">
        <v>13</v>
      </c>
      <c r="AH10" t="s">
        <v>134</v>
      </c>
      <c r="AI10" t="s">
        <v>354</v>
      </c>
      <c r="AK10" t="s">
        <v>134</v>
      </c>
      <c r="AL10" t="s">
        <v>355</v>
      </c>
      <c r="AM10" t="s">
        <v>356</v>
      </c>
    </row>
    <row r="11" spans="1:39" x14ac:dyDescent="0.45">
      <c r="A11" t="str">
        <f>IFERROR(IF(Veda!D5=A10,"ok","x"),"")</f>
        <v>x</v>
      </c>
      <c r="C11" t="s">
        <v>145</v>
      </c>
      <c r="D11" t="s">
        <v>146</v>
      </c>
      <c r="E11" t="s">
        <v>358</v>
      </c>
      <c r="F11" t="s">
        <v>359</v>
      </c>
      <c r="G11" t="s">
        <v>149</v>
      </c>
      <c r="I11" t="s">
        <v>236</v>
      </c>
      <c r="J11" t="s">
        <v>237</v>
      </c>
      <c r="K11">
        <v>6.132459194036345E-4</v>
      </c>
      <c r="L11" t="s">
        <v>238</v>
      </c>
      <c r="N11" t="s">
        <v>346</v>
      </c>
      <c r="O11" t="s">
        <v>237</v>
      </c>
      <c r="P11">
        <v>5.4734814458176677E-2</v>
      </c>
      <c r="Q11" t="s">
        <v>238</v>
      </c>
      <c r="S11" t="s">
        <v>347</v>
      </c>
      <c r="T11" t="s">
        <v>237</v>
      </c>
      <c r="U11">
        <v>0</v>
      </c>
      <c r="V11" t="s">
        <v>238</v>
      </c>
      <c r="X11">
        <v>5.2054794520547946E-2</v>
      </c>
      <c r="Y11">
        <v>2.8852149267831837E-2</v>
      </c>
      <c r="Z11" t="s">
        <v>237</v>
      </c>
      <c r="AA11" t="s">
        <v>25</v>
      </c>
      <c r="AC11" t="s">
        <v>22</v>
      </c>
      <c r="AD11" t="s">
        <v>237</v>
      </c>
      <c r="AE11">
        <v>5.6929547551905331E-2</v>
      </c>
      <c r="AG11" t="s">
        <v>97</v>
      </c>
      <c r="AH11" t="s">
        <v>237</v>
      </c>
      <c r="AI11">
        <v>0.21548843239622828</v>
      </c>
      <c r="AK11" t="s">
        <v>145</v>
      </c>
      <c r="AL11">
        <v>0.17653172515557838</v>
      </c>
      <c r="AM11" t="s">
        <v>357</v>
      </c>
    </row>
    <row r="12" spans="1:39" x14ac:dyDescent="0.45">
      <c r="C12" t="s">
        <v>150</v>
      </c>
      <c r="D12" t="s">
        <v>149</v>
      </c>
      <c r="E12" t="s">
        <v>360</v>
      </c>
      <c r="F12" t="s">
        <v>145</v>
      </c>
      <c r="G12" t="s">
        <v>149</v>
      </c>
      <c r="I12" t="s">
        <v>236</v>
      </c>
      <c r="J12" t="s">
        <v>239</v>
      </c>
      <c r="K12">
        <v>2.5315978942210299E-2</v>
      </c>
      <c r="L12" t="s">
        <v>238</v>
      </c>
      <c r="N12" t="s">
        <v>346</v>
      </c>
      <c r="O12" t="s">
        <v>239</v>
      </c>
      <c r="P12">
        <v>1.899925260192974E-2</v>
      </c>
      <c r="Q12" t="s">
        <v>238</v>
      </c>
      <c r="S12" t="s">
        <v>347</v>
      </c>
      <c r="T12" t="s">
        <v>239</v>
      </c>
      <c r="U12">
        <v>0</v>
      </c>
      <c r="V12" t="s">
        <v>238</v>
      </c>
      <c r="X12">
        <v>1.9520547945205479E-2</v>
      </c>
      <c r="Y12">
        <v>2.4581955597543701E-2</v>
      </c>
      <c r="Z12" t="s">
        <v>239</v>
      </c>
      <c r="AA12" t="s">
        <v>25</v>
      </c>
      <c r="AC12" t="s">
        <v>22</v>
      </c>
      <c r="AD12" t="s">
        <v>239</v>
      </c>
      <c r="AE12">
        <v>2.5607104136763013E-2</v>
      </c>
      <c r="AG12" t="s">
        <v>97</v>
      </c>
      <c r="AH12" t="s">
        <v>239</v>
      </c>
      <c r="AI12">
        <v>6.4892663760080849E-2</v>
      </c>
      <c r="AK12" t="s">
        <v>152</v>
      </c>
      <c r="AL12">
        <v>0.26179508564829668</v>
      </c>
      <c r="AM12" t="s">
        <v>357</v>
      </c>
    </row>
    <row r="13" spans="1:39" x14ac:dyDescent="0.45">
      <c r="C13" t="s">
        <v>152</v>
      </c>
      <c r="D13" t="s">
        <v>153</v>
      </c>
      <c r="E13" t="s">
        <v>361</v>
      </c>
      <c r="F13" t="s">
        <v>145</v>
      </c>
      <c r="G13" t="s">
        <v>149</v>
      </c>
      <c r="I13" t="s">
        <v>236</v>
      </c>
      <c r="J13" t="s">
        <v>240</v>
      </c>
      <c r="K13">
        <v>2.5483762190560852E-2</v>
      </c>
      <c r="L13" t="s">
        <v>238</v>
      </c>
      <c r="N13" t="s">
        <v>346</v>
      </c>
      <c r="O13" t="s">
        <v>240</v>
      </c>
      <c r="P13">
        <v>1.2435570069579939E-2</v>
      </c>
      <c r="Q13" t="s">
        <v>238</v>
      </c>
      <c r="S13" t="s">
        <v>347</v>
      </c>
      <c r="T13" t="s">
        <v>240</v>
      </c>
      <c r="U13">
        <v>0</v>
      </c>
      <c r="V13" t="s">
        <v>238</v>
      </c>
      <c r="X13">
        <v>1.3013698630136987E-2</v>
      </c>
      <c r="Y13">
        <v>1.613604156825697E-2</v>
      </c>
      <c r="Z13" t="s">
        <v>240</v>
      </c>
      <c r="AA13" t="s">
        <v>25</v>
      </c>
      <c r="AC13" t="s">
        <v>22</v>
      </c>
      <c r="AD13" t="s">
        <v>240</v>
      </c>
      <c r="AE13">
        <v>1.6959453066091854E-2</v>
      </c>
      <c r="AG13" t="s">
        <v>97</v>
      </c>
      <c r="AH13" t="s">
        <v>240</v>
      </c>
      <c r="AI13">
        <v>5.0947055667891039E-2</v>
      </c>
      <c r="AK13" t="s">
        <v>155</v>
      </c>
      <c r="AL13">
        <v>0.19493167383075641</v>
      </c>
      <c r="AM13" t="s">
        <v>357</v>
      </c>
    </row>
    <row r="14" spans="1:39" x14ac:dyDescent="0.45">
      <c r="C14" t="s">
        <v>155</v>
      </c>
      <c r="D14" t="s">
        <v>156</v>
      </c>
      <c r="E14" t="s">
        <v>362</v>
      </c>
      <c r="F14" t="s">
        <v>150</v>
      </c>
      <c r="G14" t="s">
        <v>149</v>
      </c>
      <c r="I14" t="s">
        <v>236</v>
      </c>
      <c r="J14" t="s">
        <v>241</v>
      </c>
      <c r="K14">
        <v>1.3205369427298278E-2</v>
      </c>
      <c r="L14" t="s">
        <v>238</v>
      </c>
      <c r="N14" t="s">
        <v>346</v>
      </c>
      <c r="O14" t="s">
        <v>241</v>
      </c>
      <c r="P14">
        <v>7.0728736326369302E-3</v>
      </c>
      <c r="Q14" t="s">
        <v>238</v>
      </c>
      <c r="S14" t="s">
        <v>347</v>
      </c>
      <c r="T14" t="s">
        <v>241</v>
      </c>
      <c r="U14">
        <v>0</v>
      </c>
      <c r="V14" t="s">
        <v>238</v>
      </c>
      <c r="X14">
        <v>6.5068493150684933E-3</v>
      </c>
      <c r="Y14">
        <v>8.4837033538025519E-3</v>
      </c>
      <c r="Z14" t="s">
        <v>241</v>
      </c>
      <c r="AA14" t="s">
        <v>25</v>
      </c>
      <c r="AC14" t="s">
        <v>22</v>
      </c>
      <c r="AD14" t="s">
        <v>241</v>
      </c>
      <c r="AE14">
        <v>8.4617777962386533E-3</v>
      </c>
      <c r="AG14" t="s">
        <v>97</v>
      </c>
      <c r="AH14" t="s">
        <v>241</v>
      </c>
      <c r="AI14">
        <v>5.1786088240805217E-2</v>
      </c>
      <c r="AK14" t="s">
        <v>150</v>
      </c>
      <c r="AL14">
        <v>0.40660807082825434</v>
      </c>
      <c r="AM14" t="s">
        <v>357</v>
      </c>
    </row>
    <row r="15" spans="1:39" x14ac:dyDescent="0.45">
      <c r="C15" t="s">
        <v>363</v>
      </c>
      <c r="D15" t="s">
        <v>364</v>
      </c>
      <c r="E15" t="s">
        <v>365</v>
      </c>
      <c r="F15" t="s">
        <v>155</v>
      </c>
      <c r="G15" t="s">
        <v>149</v>
      </c>
      <c r="I15" t="s">
        <v>236</v>
      </c>
      <c r="J15" t="s">
        <v>242</v>
      </c>
      <c r="K15">
        <v>1.3120863301562924E-2</v>
      </c>
      <c r="L15" t="s">
        <v>238</v>
      </c>
      <c r="N15" t="s">
        <v>346</v>
      </c>
      <c r="O15" t="s">
        <v>242</v>
      </c>
      <c r="P15">
        <v>7.4291086396343509E-3</v>
      </c>
      <c r="Q15" t="s">
        <v>238</v>
      </c>
      <c r="S15" t="s">
        <v>347</v>
      </c>
      <c r="T15" t="s">
        <v>242</v>
      </c>
      <c r="U15">
        <v>0</v>
      </c>
      <c r="V15" t="s">
        <v>238</v>
      </c>
      <c r="X15">
        <v>6.5068493150684933E-3</v>
      </c>
      <c r="Y15">
        <v>8.5781766650921114E-3</v>
      </c>
      <c r="Z15" t="s">
        <v>242</v>
      </c>
      <c r="AA15" t="s">
        <v>25</v>
      </c>
      <c r="AC15" t="s">
        <v>22</v>
      </c>
      <c r="AD15" t="s">
        <v>242</v>
      </c>
      <c r="AE15">
        <v>8.4571485307869208E-3</v>
      </c>
      <c r="AG15" t="s">
        <v>97</v>
      </c>
      <c r="AH15" t="s">
        <v>242</v>
      </c>
      <c r="AI15">
        <v>5.2219057245244782E-2</v>
      </c>
      <c r="AK15" t="s">
        <v>363</v>
      </c>
      <c r="AL15">
        <v>0.16013344453711428</v>
      </c>
      <c r="AM15" t="s">
        <v>357</v>
      </c>
    </row>
    <row r="16" spans="1:39" x14ac:dyDescent="0.45">
      <c r="E16" t="s">
        <v>367</v>
      </c>
      <c r="G16" t="s">
        <v>149</v>
      </c>
      <c r="I16" t="s">
        <v>236</v>
      </c>
      <c r="J16" t="s">
        <v>243</v>
      </c>
      <c r="K16">
        <v>2.0367543585145791E-2</v>
      </c>
      <c r="L16" t="s">
        <v>238</v>
      </c>
      <c r="N16" t="s">
        <v>346</v>
      </c>
      <c r="O16" t="s">
        <v>243</v>
      </c>
      <c r="P16">
        <v>2.3122390632753197E-2</v>
      </c>
      <c r="Q16" t="s">
        <v>238</v>
      </c>
      <c r="S16" t="s">
        <v>347</v>
      </c>
      <c r="T16" t="s">
        <v>243</v>
      </c>
      <c r="U16">
        <v>0</v>
      </c>
      <c r="V16" t="s">
        <v>238</v>
      </c>
      <c r="X16">
        <v>1.9520547945205479E-2</v>
      </c>
      <c r="Y16">
        <v>3.5144071799716591E-2</v>
      </c>
      <c r="Z16" t="s">
        <v>243</v>
      </c>
      <c r="AA16" t="s">
        <v>25</v>
      </c>
      <c r="AC16" t="s">
        <v>22</v>
      </c>
      <c r="AD16" t="s">
        <v>243</v>
      </c>
      <c r="AE16">
        <v>2.5786736169381125E-2</v>
      </c>
      <c r="AG16" t="s">
        <v>97</v>
      </c>
      <c r="AH16" t="s">
        <v>243</v>
      </c>
      <c r="AI16">
        <v>4.5322215128786203E-2</v>
      </c>
    </row>
    <row r="17" spans="5:35" x14ac:dyDescent="0.45">
      <c r="E17" t="s">
        <v>369</v>
      </c>
      <c r="G17" t="s">
        <v>149</v>
      </c>
      <c r="I17" t="s">
        <v>236</v>
      </c>
      <c r="J17" t="s">
        <v>244</v>
      </c>
      <c r="K17">
        <v>0</v>
      </c>
      <c r="L17" t="s">
        <v>238</v>
      </c>
      <c r="N17" t="s">
        <v>346</v>
      </c>
      <c r="O17" t="s">
        <v>244</v>
      </c>
      <c r="P17">
        <v>4.2982706594121747E-2</v>
      </c>
      <c r="Q17" t="s">
        <v>238</v>
      </c>
      <c r="S17" t="s">
        <v>347</v>
      </c>
      <c r="T17" t="s">
        <v>244</v>
      </c>
      <c r="U17">
        <v>0</v>
      </c>
      <c r="V17" t="s">
        <v>238</v>
      </c>
      <c r="X17">
        <v>3.2534246575342464E-2</v>
      </c>
      <c r="Y17">
        <v>3.2687765706188004E-2</v>
      </c>
      <c r="Z17" t="s">
        <v>244</v>
      </c>
      <c r="AA17" t="s">
        <v>25</v>
      </c>
      <c r="AC17" t="s">
        <v>22</v>
      </c>
      <c r="AD17" t="s">
        <v>244</v>
      </c>
      <c r="AE17">
        <v>3.7901683606598742E-2</v>
      </c>
      <c r="AG17" t="s">
        <v>97</v>
      </c>
      <c r="AH17" t="s">
        <v>244</v>
      </c>
      <c r="AI17">
        <v>0.14176547616912116</v>
      </c>
    </row>
    <row r="18" spans="5:35" x14ac:dyDescent="0.45">
      <c r="E18" t="s">
        <v>371</v>
      </c>
      <c r="G18" t="s">
        <v>149</v>
      </c>
      <c r="I18" t="s">
        <v>236</v>
      </c>
      <c r="J18" t="s">
        <v>245</v>
      </c>
      <c r="K18">
        <v>0</v>
      </c>
      <c r="L18" t="s">
        <v>238</v>
      </c>
      <c r="N18" t="s">
        <v>346</v>
      </c>
      <c r="O18" t="s">
        <v>245</v>
      </c>
      <c r="P18">
        <v>7.6414793654636035E-3</v>
      </c>
      <c r="Q18" t="s">
        <v>238</v>
      </c>
      <c r="S18" t="s">
        <v>347</v>
      </c>
      <c r="T18" t="s">
        <v>245</v>
      </c>
      <c r="U18">
        <v>0</v>
      </c>
      <c r="V18" t="s">
        <v>238</v>
      </c>
      <c r="X18">
        <v>6.5068493150684933E-3</v>
      </c>
      <c r="Y18">
        <v>1.7005196032120929E-3</v>
      </c>
      <c r="Z18" t="s">
        <v>245</v>
      </c>
      <c r="AA18" t="s">
        <v>25</v>
      </c>
      <c r="AC18" t="s">
        <v>22</v>
      </c>
      <c r="AD18" t="s">
        <v>245</v>
      </c>
      <c r="AE18">
        <v>6.6170775128141998E-3</v>
      </c>
      <c r="AG18" t="s">
        <v>97</v>
      </c>
      <c r="AH18" t="s">
        <v>245</v>
      </c>
      <c r="AI18">
        <v>2.3240382058961284E-2</v>
      </c>
    </row>
    <row r="19" spans="5:35" x14ac:dyDescent="0.45">
      <c r="E19" t="s">
        <v>373</v>
      </c>
      <c r="G19" t="s">
        <v>149</v>
      </c>
      <c r="I19" t="s">
        <v>236</v>
      </c>
      <c r="J19" t="s">
        <v>510</v>
      </c>
      <c r="K19">
        <v>0</v>
      </c>
      <c r="L19" t="s">
        <v>238</v>
      </c>
      <c r="N19" t="s">
        <v>346</v>
      </c>
      <c r="O19" t="s">
        <v>510</v>
      </c>
      <c r="P19">
        <v>4.547963639094E-4</v>
      </c>
      <c r="Q19" t="s">
        <v>238</v>
      </c>
      <c r="S19" t="s">
        <v>347</v>
      </c>
      <c r="T19" t="s">
        <v>510</v>
      </c>
      <c r="U19">
        <v>0</v>
      </c>
      <c r="V19" t="s">
        <v>238</v>
      </c>
      <c r="X19">
        <v>1.1415525114155251E-4</v>
      </c>
      <c r="Y19">
        <v>2.1546544680075254E-5</v>
      </c>
      <c r="Z19" t="s">
        <v>510</v>
      </c>
      <c r="AA19" t="s">
        <v>25</v>
      </c>
      <c r="AC19" t="s">
        <v>22</v>
      </c>
      <c r="AD19" t="s">
        <v>510</v>
      </c>
      <c r="AE19">
        <v>1.1634356474167865E-4</v>
      </c>
      <c r="AG19" t="s">
        <v>97</v>
      </c>
      <c r="AH19" t="s">
        <v>510</v>
      </c>
      <c r="AI19">
        <v>0</v>
      </c>
    </row>
    <row r="20" spans="5:35" x14ac:dyDescent="0.45">
      <c r="E20" t="s">
        <v>375</v>
      </c>
      <c r="G20" t="s">
        <v>149</v>
      </c>
      <c r="I20" t="s">
        <v>236</v>
      </c>
      <c r="J20" t="s">
        <v>511</v>
      </c>
      <c r="K20">
        <v>0</v>
      </c>
      <c r="L20" t="s">
        <v>238</v>
      </c>
      <c r="N20" t="s">
        <v>346</v>
      </c>
      <c r="O20" t="s">
        <v>511</v>
      </c>
      <c r="P20">
        <v>4.8360020666739998E-4</v>
      </c>
      <c r="Q20" t="s">
        <v>238</v>
      </c>
      <c r="S20" t="s">
        <v>347</v>
      </c>
      <c r="T20" t="s">
        <v>511</v>
      </c>
      <c r="U20">
        <v>0</v>
      </c>
      <c r="V20" t="s">
        <v>238</v>
      </c>
      <c r="X20">
        <v>1.1415525114155251E-4</v>
      </c>
      <c r="Y20">
        <v>1.4916838624667481E-5</v>
      </c>
      <c r="Z20" t="s">
        <v>511</v>
      </c>
      <c r="AA20" t="s">
        <v>25</v>
      </c>
      <c r="AC20" t="s">
        <v>22</v>
      </c>
      <c r="AD20" t="s">
        <v>511</v>
      </c>
      <c r="AE20">
        <v>1.1504158383337893E-4</v>
      </c>
      <c r="AG20" t="s">
        <v>97</v>
      </c>
      <c r="AH20" t="s">
        <v>511</v>
      </c>
      <c r="AI20">
        <v>0</v>
      </c>
    </row>
    <row r="21" spans="5:35" x14ac:dyDescent="0.45">
      <c r="E21" t="s">
        <v>376</v>
      </c>
      <c r="G21" t="s">
        <v>149</v>
      </c>
      <c r="I21" t="s">
        <v>236</v>
      </c>
      <c r="J21" t="s">
        <v>512</v>
      </c>
      <c r="K21">
        <v>0</v>
      </c>
      <c r="L21" t="s">
        <v>238</v>
      </c>
      <c r="N21" t="s">
        <v>346</v>
      </c>
      <c r="O21" t="s">
        <v>512</v>
      </c>
      <c r="P21">
        <v>5.1402482264090003E-4</v>
      </c>
      <c r="Q21" t="s">
        <v>238</v>
      </c>
      <c r="S21" t="s">
        <v>347</v>
      </c>
      <c r="T21" t="s">
        <v>512</v>
      </c>
      <c r="U21">
        <v>0</v>
      </c>
      <c r="V21" t="s">
        <v>238</v>
      </c>
      <c r="X21">
        <v>1.1415525114155251E-4</v>
      </c>
      <c r="Y21">
        <v>1.6574265138519424E-5</v>
      </c>
      <c r="Z21" t="s">
        <v>512</v>
      </c>
      <c r="AA21" t="s">
        <v>25</v>
      </c>
      <c r="AC21" t="s">
        <v>22</v>
      </c>
      <c r="AD21" t="s">
        <v>512</v>
      </c>
      <c r="AE21">
        <v>1.1438026019741717E-4</v>
      </c>
      <c r="AG21" t="s">
        <v>97</v>
      </c>
      <c r="AH21" t="s">
        <v>512</v>
      </c>
      <c r="AI21">
        <v>0</v>
      </c>
    </row>
    <row r="22" spans="5:35" x14ac:dyDescent="0.45">
      <c r="E22" t="s">
        <v>377</v>
      </c>
      <c r="G22" t="s">
        <v>149</v>
      </c>
      <c r="I22" t="s">
        <v>236</v>
      </c>
      <c r="J22" t="s">
        <v>513</v>
      </c>
      <c r="K22">
        <v>0</v>
      </c>
      <c r="L22" t="s">
        <v>238</v>
      </c>
      <c r="N22" t="s">
        <v>346</v>
      </c>
      <c r="O22" t="s">
        <v>513</v>
      </c>
      <c r="P22">
        <v>5.5558597455280005E-4</v>
      </c>
      <c r="Q22" t="s">
        <v>238</v>
      </c>
      <c r="S22" t="s">
        <v>347</v>
      </c>
      <c r="T22" t="s">
        <v>513</v>
      </c>
      <c r="U22">
        <v>0</v>
      </c>
      <c r="V22" t="s">
        <v>238</v>
      </c>
      <c r="X22">
        <v>1.1415525114155251E-4</v>
      </c>
      <c r="Y22">
        <v>1.4585353321897093E-5</v>
      </c>
      <c r="Z22" t="s">
        <v>513</v>
      </c>
      <c r="AA22" t="s">
        <v>25</v>
      </c>
      <c r="AC22" t="s">
        <v>22</v>
      </c>
      <c r="AD22" t="s">
        <v>513</v>
      </c>
      <c r="AE22">
        <v>1.1417359656117914E-4</v>
      </c>
      <c r="AG22" t="s">
        <v>97</v>
      </c>
      <c r="AH22" t="s">
        <v>513</v>
      </c>
      <c r="AI22">
        <v>0</v>
      </c>
    </row>
    <row r="23" spans="5:35" x14ac:dyDescent="0.45">
      <c r="E23" t="s">
        <v>378</v>
      </c>
      <c r="G23" t="s">
        <v>149</v>
      </c>
      <c r="I23" t="s">
        <v>236</v>
      </c>
      <c r="J23" t="s">
        <v>514</v>
      </c>
      <c r="K23">
        <v>0</v>
      </c>
      <c r="L23" t="s">
        <v>238</v>
      </c>
      <c r="N23" t="s">
        <v>346</v>
      </c>
      <c r="O23" t="s">
        <v>514</v>
      </c>
      <c r="P23">
        <v>6.3488955177259997E-4</v>
      </c>
      <c r="Q23" t="s">
        <v>238</v>
      </c>
      <c r="S23" t="s">
        <v>347</v>
      </c>
      <c r="T23" t="s">
        <v>514</v>
      </c>
      <c r="U23">
        <v>0</v>
      </c>
      <c r="V23" t="s">
        <v>238</v>
      </c>
      <c r="X23">
        <v>1.1415525114155251E-4</v>
      </c>
      <c r="Y23">
        <v>2.1215059377304864E-5</v>
      </c>
      <c r="Z23" t="s">
        <v>514</v>
      </c>
      <c r="AA23" t="s">
        <v>25</v>
      </c>
      <c r="AC23" t="s">
        <v>22</v>
      </c>
      <c r="AD23" t="s">
        <v>514</v>
      </c>
      <c r="AE23">
        <v>1.2208881382909644E-4</v>
      </c>
      <c r="AG23" t="s">
        <v>97</v>
      </c>
      <c r="AH23" t="s">
        <v>514</v>
      </c>
      <c r="AI23">
        <v>0</v>
      </c>
    </row>
    <row r="24" spans="5:35" x14ac:dyDescent="0.45">
      <c r="E24" t="s">
        <v>379</v>
      </c>
      <c r="G24" t="s">
        <v>149</v>
      </c>
      <c r="I24" t="s">
        <v>236</v>
      </c>
      <c r="J24" t="s">
        <v>515</v>
      </c>
      <c r="K24">
        <v>0</v>
      </c>
      <c r="L24" t="s">
        <v>238</v>
      </c>
      <c r="N24" t="s">
        <v>346</v>
      </c>
      <c r="O24" t="s">
        <v>515</v>
      </c>
      <c r="P24">
        <v>6.4311284718899999E-4</v>
      </c>
      <c r="Q24" t="s">
        <v>238</v>
      </c>
      <c r="S24" t="s">
        <v>347</v>
      </c>
      <c r="T24" t="s">
        <v>515</v>
      </c>
      <c r="U24">
        <v>0</v>
      </c>
      <c r="V24" t="s">
        <v>238</v>
      </c>
      <c r="X24">
        <v>1.1415525114155251E-4</v>
      </c>
      <c r="Y24">
        <v>5.7678442682047593E-5</v>
      </c>
      <c r="Z24" t="s">
        <v>515</v>
      </c>
      <c r="AA24" t="s">
        <v>25</v>
      </c>
      <c r="AC24" t="s">
        <v>22</v>
      </c>
      <c r="AD24" t="s">
        <v>515</v>
      </c>
      <c r="AE24">
        <v>1.3744392200158351E-4</v>
      </c>
      <c r="AG24" t="s">
        <v>97</v>
      </c>
      <c r="AH24" t="s">
        <v>515</v>
      </c>
      <c r="AI24">
        <v>0</v>
      </c>
    </row>
    <row r="25" spans="5:35" x14ac:dyDescent="0.45">
      <c r="E25" t="s">
        <v>380</v>
      </c>
      <c r="G25" t="s">
        <v>149</v>
      </c>
      <c r="I25" t="s">
        <v>236</v>
      </c>
      <c r="J25" t="s">
        <v>516</v>
      </c>
      <c r="K25">
        <v>0</v>
      </c>
      <c r="L25" t="s">
        <v>238</v>
      </c>
      <c r="N25" t="s">
        <v>346</v>
      </c>
      <c r="O25" t="s">
        <v>516</v>
      </c>
      <c r="P25">
        <v>6.2894495762189995E-4</v>
      </c>
      <c r="Q25" t="s">
        <v>238</v>
      </c>
      <c r="S25" t="s">
        <v>347</v>
      </c>
      <c r="T25" t="s">
        <v>516</v>
      </c>
      <c r="U25">
        <v>0</v>
      </c>
      <c r="V25" t="s">
        <v>238</v>
      </c>
      <c r="X25">
        <v>1.1415525114155251E-4</v>
      </c>
      <c r="Y25">
        <v>1.6905750441289813E-4</v>
      </c>
      <c r="Z25" t="s">
        <v>516</v>
      </c>
      <c r="AA25" t="s">
        <v>25</v>
      </c>
      <c r="AC25" t="s">
        <v>22</v>
      </c>
      <c r="AD25" t="s">
        <v>516</v>
      </c>
      <c r="AE25">
        <v>1.4967840926687604E-4</v>
      </c>
      <c r="AG25" t="s">
        <v>97</v>
      </c>
      <c r="AH25" t="s">
        <v>516</v>
      </c>
      <c r="AI25">
        <v>0</v>
      </c>
    </row>
    <row r="26" spans="5:35" x14ac:dyDescent="0.45">
      <c r="E26" t="s">
        <v>381</v>
      </c>
      <c r="G26" t="s">
        <v>149</v>
      </c>
      <c r="I26" t="s">
        <v>236</v>
      </c>
      <c r="J26" t="s">
        <v>517</v>
      </c>
      <c r="K26">
        <v>0</v>
      </c>
      <c r="L26" t="s">
        <v>238</v>
      </c>
      <c r="N26" t="s">
        <v>346</v>
      </c>
      <c r="O26" t="s">
        <v>517</v>
      </c>
      <c r="P26">
        <v>6.5686797475820004E-4</v>
      </c>
      <c r="Q26" t="s">
        <v>238</v>
      </c>
      <c r="S26" t="s">
        <v>347</v>
      </c>
      <c r="T26" t="s">
        <v>517</v>
      </c>
      <c r="U26">
        <v>0</v>
      </c>
      <c r="V26" t="s">
        <v>238</v>
      </c>
      <c r="X26">
        <v>1.1415525114155251E-4</v>
      </c>
      <c r="Y26">
        <v>1.9060404909297337E-4</v>
      </c>
      <c r="Z26" t="s">
        <v>517</v>
      </c>
      <c r="AA26" t="s">
        <v>25</v>
      </c>
      <c r="AC26" t="s">
        <v>22</v>
      </c>
      <c r="AD26" t="s">
        <v>517</v>
      </c>
      <c r="AE26">
        <v>1.5490699926369868E-4</v>
      </c>
      <c r="AG26" t="s">
        <v>97</v>
      </c>
      <c r="AH26" t="s">
        <v>517</v>
      </c>
      <c r="AI26">
        <v>0</v>
      </c>
    </row>
    <row r="27" spans="5:35" x14ac:dyDescent="0.45">
      <c r="E27" t="s">
        <v>382</v>
      </c>
      <c r="G27" t="s">
        <v>149</v>
      </c>
      <c r="I27" t="s">
        <v>236</v>
      </c>
      <c r="J27" t="s">
        <v>518</v>
      </c>
      <c r="K27">
        <v>3.3381505066776939E-5</v>
      </c>
      <c r="L27" t="s">
        <v>238</v>
      </c>
      <c r="N27" t="s">
        <v>346</v>
      </c>
      <c r="O27" t="s">
        <v>518</v>
      </c>
      <c r="P27">
        <v>6.6754251750970005E-4</v>
      </c>
      <c r="Q27" t="s">
        <v>238</v>
      </c>
      <c r="S27" t="s">
        <v>347</v>
      </c>
      <c r="T27" t="s">
        <v>518</v>
      </c>
      <c r="U27">
        <v>0</v>
      </c>
      <c r="V27" t="s">
        <v>238</v>
      </c>
      <c r="X27">
        <v>1.1415525114155251E-4</v>
      </c>
      <c r="Y27">
        <v>1.4585353321897094E-4</v>
      </c>
      <c r="Z27" t="s">
        <v>518</v>
      </c>
      <c r="AA27" t="s">
        <v>25</v>
      </c>
      <c r="AC27" t="s">
        <v>22</v>
      </c>
      <c r="AD27" t="s">
        <v>518</v>
      </c>
      <c r="AE27">
        <v>1.5492766562732248E-4</v>
      </c>
      <c r="AG27" t="s">
        <v>97</v>
      </c>
      <c r="AH27" t="s">
        <v>518</v>
      </c>
      <c r="AI27">
        <v>0</v>
      </c>
    </row>
    <row r="28" spans="5:35" x14ac:dyDescent="0.45">
      <c r="E28" t="s">
        <v>383</v>
      </c>
      <c r="G28" t="s">
        <v>149</v>
      </c>
      <c r="I28" t="s">
        <v>236</v>
      </c>
      <c r="J28" t="s">
        <v>519</v>
      </c>
      <c r="K28">
        <v>1.080591089597E-4</v>
      </c>
      <c r="L28" t="s">
        <v>238</v>
      </c>
      <c r="N28" t="s">
        <v>346</v>
      </c>
      <c r="O28" t="s">
        <v>519</v>
      </c>
      <c r="P28">
        <v>6.8052703297099995E-4</v>
      </c>
      <c r="Q28" t="s">
        <v>238</v>
      </c>
      <c r="S28" t="s">
        <v>347</v>
      </c>
      <c r="T28" t="s">
        <v>519</v>
      </c>
      <c r="U28">
        <v>0</v>
      </c>
      <c r="V28" t="s">
        <v>238</v>
      </c>
      <c r="X28">
        <v>1.1415525114155251E-4</v>
      </c>
      <c r="Y28">
        <v>1.4452759200788939E-4</v>
      </c>
      <c r="Z28" t="s">
        <v>519</v>
      </c>
      <c r="AA28" t="s">
        <v>25</v>
      </c>
      <c r="AC28" t="s">
        <v>22</v>
      </c>
      <c r="AD28" t="s">
        <v>519</v>
      </c>
      <c r="AE28">
        <v>1.5379101562801323E-4</v>
      </c>
      <c r="AG28" t="s">
        <v>97</v>
      </c>
      <c r="AH28" t="s">
        <v>519</v>
      </c>
      <c r="AI28">
        <v>0</v>
      </c>
    </row>
    <row r="29" spans="5:35" x14ac:dyDescent="0.45">
      <c r="E29" t="s">
        <v>384</v>
      </c>
      <c r="G29" t="s">
        <v>149</v>
      </c>
      <c r="I29" t="s">
        <v>236</v>
      </c>
      <c r="J29" t="s">
        <v>520</v>
      </c>
      <c r="K29">
        <v>1.1310991394499999E-4</v>
      </c>
      <c r="L29" t="s">
        <v>238</v>
      </c>
      <c r="N29" t="s">
        <v>346</v>
      </c>
      <c r="O29" t="s">
        <v>520</v>
      </c>
      <c r="P29">
        <v>6.2885765594349996E-4</v>
      </c>
      <c r="Q29" t="s">
        <v>238</v>
      </c>
      <c r="S29" t="s">
        <v>347</v>
      </c>
      <c r="T29" t="s">
        <v>520</v>
      </c>
      <c r="U29">
        <v>0</v>
      </c>
      <c r="V29" t="s">
        <v>238</v>
      </c>
      <c r="X29">
        <v>1.1415525114155251E-4</v>
      </c>
      <c r="Y29">
        <v>1.408812536774151E-4</v>
      </c>
      <c r="Z29" t="s">
        <v>520</v>
      </c>
      <c r="AA29" t="s">
        <v>25</v>
      </c>
      <c r="AC29" t="s">
        <v>22</v>
      </c>
      <c r="AD29" t="s">
        <v>520</v>
      </c>
      <c r="AE29">
        <v>1.5230303744709925E-4</v>
      </c>
      <c r="AG29" t="s">
        <v>97</v>
      </c>
      <c r="AH29" t="s">
        <v>520</v>
      </c>
      <c r="AI29">
        <v>0</v>
      </c>
    </row>
    <row r="30" spans="5:35" x14ac:dyDescent="0.45">
      <c r="E30" t="s">
        <v>385</v>
      </c>
      <c r="G30" t="s">
        <v>149</v>
      </c>
      <c r="I30" t="s">
        <v>236</v>
      </c>
      <c r="J30" t="s">
        <v>521</v>
      </c>
      <c r="K30">
        <v>6.323049556913807E-5</v>
      </c>
      <c r="L30" t="s">
        <v>238</v>
      </c>
      <c r="N30" t="s">
        <v>346</v>
      </c>
      <c r="O30" t="s">
        <v>521</v>
      </c>
      <c r="P30">
        <v>6.5058314405250001E-4</v>
      </c>
      <c r="Q30" t="s">
        <v>238</v>
      </c>
      <c r="S30" t="s">
        <v>347</v>
      </c>
      <c r="T30" t="s">
        <v>521</v>
      </c>
      <c r="U30">
        <v>0</v>
      </c>
      <c r="V30" t="s">
        <v>238</v>
      </c>
      <c r="X30">
        <v>1.1415525114155251E-4</v>
      </c>
      <c r="Y30">
        <v>1.4054976837464471E-4</v>
      </c>
      <c r="Z30" t="s">
        <v>521</v>
      </c>
      <c r="AA30" t="s">
        <v>25</v>
      </c>
      <c r="AC30" t="s">
        <v>22</v>
      </c>
      <c r="AD30" t="s">
        <v>521</v>
      </c>
      <c r="AE30">
        <v>1.5174504562925651E-4</v>
      </c>
      <c r="AG30" t="s">
        <v>97</v>
      </c>
      <c r="AH30" t="s">
        <v>521</v>
      </c>
      <c r="AI30">
        <v>0</v>
      </c>
    </row>
    <row r="31" spans="5:35" x14ac:dyDescent="0.45">
      <c r="E31" t="s">
        <v>386</v>
      </c>
      <c r="G31" t="s">
        <v>149</v>
      </c>
      <c r="I31" t="s">
        <v>236</v>
      </c>
      <c r="J31" t="s">
        <v>522</v>
      </c>
      <c r="K31">
        <v>5.8028706370760014E-5</v>
      </c>
      <c r="L31" t="s">
        <v>238</v>
      </c>
      <c r="N31" t="s">
        <v>346</v>
      </c>
      <c r="O31" t="s">
        <v>522</v>
      </c>
      <c r="P31">
        <v>6.9652223447489998E-4</v>
      </c>
      <c r="Q31" t="s">
        <v>238</v>
      </c>
      <c r="S31" t="s">
        <v>347</v>
      </c>
      <c r="T31" t="s">
        <v>522</v>
      </c>
      <c r="U31">
        <v>0</v>
      </c>
      <c r="V31" t="s">
        <v>238</v>
      </c>
      <c r="X31">
        <v>1.1415525114155251E-4</v>
      </c>
      <c r="Y31">
        <v>1.4253868019126702E-4</v>
      </c>
      <c r="Z31" t="s">
        <v>522</v>
      </c>
      <c r="AA31" t="s">
        <v>25</v>
      </c>
      <c r="AC31" t="s">
        <v>22</v>
      </c>
      <c r="AD31" t="s">
        <v>522</v>
      </c>
      <c r="AE31">
        <v>1.5093905744792811E-4</v>
      </c>
      <c r="AG31" t="s">
        <v>97</v>
      </c>
      <c r="AH31" t="s">
        <v>522</v>
      </c>
      <c r="AI31">
        <v>0</v>
      </c>
    </row>
    <row r="32" spans="5:35" x14ac:dyDescent="0.45">
      <c r="E32" t="s">
        <v>387</v>
      </c>
      <c r="G32" t="s">
        <v>149</v>
      </c>
      <c r="I32" t="s">
        <v>236</v>
      </c>
      <c r="J32" t="s">
        <v>523</v>
      </c>
      <c r="K32">
        <v>4.3704439808237599E-5</v>
      </c>
      <c r="L32" t="s">
        <v>238</v>
      </c>
      <c r="N32" t="s">
        <v>346</v>
      </c>
      <c r="O32" t="s">
        <v>523</v>
      </c>
      <c r="P32">
        <v>7.0833207233139998E-4</v>
      </c>
      <c r="Q32" t="s">
        <v>238</v>
      </c>
      <c r="S32" t="s">
        <v>347</v>
      </c>
      <c r="T32" t="s">
        <v>523</v>
      </c>
      <c r="U32">
        <v>0</v>
      </c>
      <c r="V32" t="s">
        <v>238</v>
      </c>
      <c r="X32">
        <v>1.1415525114155251E-4</v>
      </c>
      <c r="Y32">
        <v>1.4883690094390442E-4</v>
      </c>
      <c r="Z32" t="s">
        <v>523</v>
      </c>
      <c r="AA32" t="s">
        <v>25</v>
      </c>
      <c r="AC32" t="s">
        <v>22</v>
      </c>
      <c r="AD32" t="s">
        <v>523</v>
      </c>
      <c r="AE32">
        <v>1.5093905744792811E-4</v>
      </c>
      <c r="AG32" t="s">
        <v>97</v>
      </c>
      <c r="AH32" t="s">
        <v>523</v>
      </c>
      <c r="AI32">
        <v>0</v>
      </c>
    </row>
    <row r="33" spans="5:35" x14ac:dyDescent="0.45">
      <c r="E33" t="s">
        <v>388</v>
      </c>
      <c r="G33" t="s">
        <v>149</v>
      </c>
      <c r="I33" t="s">
        <v>236</v>
      </c>
      <c r="J33" t="s">
        <v>524</v>
      </c>
      <c r="K33">
        <v>2.7385416752042591E-5</v>
      </c>
      <c r="L33" t="s">
        <v>238</v>
      </c>
      <c r="N33" t="s">
        <v>346</v>
      </c>
      <c r="O33" t="s">
        <v>524</v>
      </c>
      <c r="P33">
        <v>7.2519964935199995E-4</v>
      </c>
      <c r="Q33" t="s">
        <v>238</v>
      </c>
      <c r="S33" t="s">
        <v>347</v>
      </c>
      <c r="T33" t="s">
        <v>524</v>
      </c>
      <c r="U33">
        <v>0</v>
      </c>
      <c r="V33" t="s">
        <v>238</v>
      </c>
      <c r="X33">
        <v>1.1415525114155251E-4</v>
      </c>
      <c r="Y33">
        <v>1.5049432745775637E-4</v>
      </c>
      <c r="Z33" t="s">
        <v>524</v>
      </c>
      <c r="AA33" t="s">
        <v>25</v>
      </c>
      <c r="AC33" t="s">
        <v>22</v>
      </c>
      <c r="AD33" t="s">
        <v>524</v>
      </c>
      <c r="AE33">
        <v>1.5149704926577086E-4</v>
      </c>
      <c r="AG33" t="s">
        <v>97</v>
      </c>
      <c r="AH33" t="s">
        <v>524</v>
      </c>
      <c r="AI33">
        <v>0</v>
      </c>
    </row>
    <row r="34" spans="5:35" x14ac:dyDescent="0.45">
      <c r="E34" t="s">
        <v>389</v>
      </c>
      <c r="G34" t="s">
        <v>149</v>
      </c>
      <c r="I34" t="s">
        <v>236</v>
      </c>
      <c r="J34" t="s">
        <v>525</v>
      </c>
      <c r="K34">
        <v>1.3229240074424712E-5</v>
      </c>
      <c r="L34" t="s">
        <v>238</v>
      </c>
      <c r="N34" t="s">
        <v>346</v>
      </c>
      <c r="O34" t="s">
        <v>525</v>
      </c>
      <c r="P34">
        <v>7.2471055100479999E-4</v>
      </c>
      <c r="Q34" t="s">
        <v>238</v>
      </c>
      <c r="S34" t="s">
        <v>347</v>
      </c>
      <c r="T34" t="s">
        <v>525</v>
      </c>
      <c r="U34">
        <v>0</v>
      </c>
      <c r="V34" t="s">
        <v>238</v>
      </c>
      <c r="X34">
        <v>1.1415525114155251E-4</v>
      </c>
      <c r="Y34">
        <v>1.7237235744060203E-4</v>
      </c>
      <c r="Z34" t="s">
        <v>525</v>
      </c>
      <c r="AA34" t="s">
        <v>25</v>
      </c>
      <c r="AC34" t="s">
        <v>22</v>
      </c>
      <c r="AD34" t="s">
        <v>525</v>
      </c>
      <c r="AE34">
        <v>1.5226170471985165E-4</v>
      </c>
      <c r="AG34" t="s">
        <v>97</v>
      </c>
      <c r="AH34" t="s">
        <v>525</v>
      </c>
      <c r="AI34">
        <v>0</v>
      </c>
    </row>
    <row r="35" spans="5:35" x14ac:dyDescent="0.45">
      <c r="E35" t="s">
        <v>147</v>
      </c>
      <c r="G35" t="s">
        <v>153</v>
      </c>
      <c r="I35" t="s">
        <v>236</v>
      </c>
      <c r="J35" t="s">
        <v>526</v>
      </c>
      <c r="K35">
        <v>4.4099239153781125E-6</v>
      </c>
      <c r="L35" t="s">
        <v>238</v>
      </c>
      <c r="N35" t="s">
        <v>346</v>
      </c>
      <c r="O35" t="s">
        <v>526</v>
      </c>
      <c r="P35">
        <v>7.0706549407619998E-4</v>
      </c>
      <c r="Q35" t="s">
        <v>238</v>
      </c>
      <c r="S35" t="s">
        <v>347</v>
      </c>
      <c r="T35" t="s">
        <v>526</v>
      </c>
      <c r="U35">
        <v>0</v>
      </c>
      <c r="V35" t="s">
        <v>238</v>
      </c>
      <c r="X35">
        <v>1.1415525114155251E-4</v>
      </c>
      <c r="Y35">
        <v>2.2209515285616027E-4</v>
      </c>
      <c r="Z35" t="s">
        <v>526</v>
      </c>
      <c r="AA35" t="s">
        <v>25</v>
      </c>
      <c r="AC35" t="s">
        <v>22</v>
      </c>
      <c r="AD35" t="s">
        <v>526</v>
      </c>
      <c r="AE35">
        <v>1.5238570290159446E-4</v>
      </c>
      <c r="AG35" t="s">
        <v>97</v>
      </c>
      <c r="AH35" t="s">
        <v>526</v>
      </c>
      <c r="AI35">
        <v>0</v>
      </c>
    </row>
    <row r="36" spans="5:35" x14ac:dyDescent="0.45">
      <c r="E36" t="s">
        <v>151</v>
      </c>
      <c r="G36" t="s">
        <v>153</v>
      </c>
      <c r="I36" t="s">
        <v>236</v>
      </c>
      <c r="J36" t="s">
        <v>527</v>
      </c>
      <c r="K36">
        <v>0</v>
      </c>
      <c r="L36" t="s">
        <v>238</v>
      </c>
      <c r="N36" t="s">
        <v>346</v>
      </c>
      <c r="O36" t="s">
        <v>527</v>
      </c>
      <c r="P36">
        <v>7.0113247688780001E-4</v>
      </c>
      <c r="Q36" t="s">
        <v>238</v>
      </c>
      <c r="S36" t="s">
        <v>347</v>
      </c>
      <c r="T36" t="s">
        <v>527</v>
      </c>
      <c r="U36">
        <v>0</v>
      </c>
      <c r="V36" t="s">
        <v>238</v>
      </c>
      <c r="X36">
        <v>1.1415525114155251E-4</v>
      </c>
      <c r="Y36">
        <v>2.2209515285616027E-4</v>
      </c>
      <c r="Z36" t="s">
        <v>527</v>
      </c>
      <c r="AA36" t="s">
        <v>25</v>
      </c>
      <c r="AC36" t="s">
        <v>22</v>
      </c>
      <c r="AD36" t="s">
        <v>527</v>
      </c>
      <c r="AE36">
        <v>1.5269569835595155E-4</v>
      </c>
      <c r="AG36" t="s">
        <v>97</v>
      </c>
      <c r="AH36" t="s">
        <v>527</v>
      </c>
      <c r="AI36">
        <v>0</v>
      </c>
    </row>
    <row r="37" spans="5:35" x14ac:dyDescent="0.45">
      <c r="E37" t="s">
        <v>154</v>
      </c>
      <c r="G37" t="s">
        <v>153</v>
      </c>
      <c r="I37" t="s">
        <v>236</v>
      </c>
      <c r="J37" t="s">
        <v>528</v>
      </c>
      <c r="K37">
        <v>0</v>
      </c>
      <c r="L37" t="s">
        <v>238</v>
      </c>
      <c r="N37" t="s">
        <v>346</v>
      </c>
      <c r="O37" t="s">
        <v>528</v>
      </c>
      <c r="P37">
        <v>7.3162121721949999E-4</v>
      </c>
      <c r="Q37" t="s">
        <v>238</v>
      </c>
      <c r="S37" t="s">
        <v>347</v>
      </c>
      <c r="T37" t="s">
        <v>528</v>
      </c>
      <c r="U37">
        <v>0</v>
      </c>
      <c r="V37" t="s">
        <v>238</v>
      </c>
      <c r="X37">
        <v>1.1415525114155251E-4</v>
      </c>
      <c r="Y37">
        <v>1.7237235744060203E-4</v>
      </c>
      <c r="Z37" t="s">
        <v>528</v>
      </c>
      <c r="AA37" t="s">
        <v>25</v>
      </c>
      <c r="AC37" t="s">
        <v>22</v>
      </c>
      <c r="AD37" t="s">
        <v>528</v>
      </c>
      <c r="AE37">
        <v>1.516830465383851E-4</v>
      </c>
      <c r="AG37" t="s">
        <v>97</v>
      </c>
      <c r="AH37" t="s">
        <v>528</v>
      </c>
      <c r="AI37">
        <v>0</v>
      </c>
    </row>
    <row r="38" spans="5:35" x14ac:dyDescent="0.45">
      <c r="E38" t="s">
        <v>157</v>
      </c>
      <c r="G38" t="s">
        <v>153</v>
      </c>
      <c r="I38" t="s">
        <v>236</v>
      </c>
      <c r="J38" t="s">
        <v>529</v>
      </c>
      <c r="K38">
        <v>0</v>
      </c>
      <c r="L38" t="s">
        <v>238</v>
      </c>
      <c r="N38" t="s">
        <v>346</v>
      </c>
      <c r="O38" t="s">
        <v>529</v>
      </c>
      <c r="P38">
        <v>7.4301084993589998E-4</v>
      </c>
      <c r="Q38" t="s">
        <v>238</v>
      </c>
      <c r="S38" t="s">
        <v>347</v>
      </c>
      <c r="T38" t="s">
        <v>529</v>
      </c>
      <c r="U38">
        <v>0</v>
      </c>
      <c r="V38" t="s">
        <v>238</v>
      </c>
      <c r="X38">
        <v>1.1415525114155251E-4</v>
      </c>
      <c r="Y38">
        <v>1.5579809230208258E-4</v>
      </c>
      <c r="Z38" t="s">
        <v>529</v>
      </c>
      <c r="AA38" t="s">
        <v>25</v>
      </c>
      <c r="AC38" t="s">
        <v>22</v>
      </c>
      <c r="AD38" t="s">
        <v>529</v>
      </c>
      <c r="AE38">
        <v>1.4500781108789612E-4</v>
      </c>
      <c r="AG38" t="s">
        <v>97</v>
      </c>
      <c r="AH38" t="s">
        <v>529</v>
      </c>
      <c r="AI38">
        <v>0</v>
      </c>
    </row>
    <row r="39" spans="5:35" x14ac:dyDescent="0.45">
      <c r="E39" t="s">
        <v>158</v>
      </c>
      <c r="G39" t="s">
        <v>153</v>
      </c>
      <c r="I39" t="s">
        <v>236</v>
      </c>
      <c r="J39" t="s">
        <v>530</v>
      </c>
      <c r="K39">
        <v>0</v>
      </c>
      <c r="L39" t="s">
        <v>238</v>
      </c>
      <c r="N39" t="s">
        <v>346</v>
      </c>
      <c r="O39" t="s">
        <v>530</v>
      </c>
      <c r="P39">
        <v>7.3031971298860002E-4</v>
      </c>
      <c r="Q39" t="s">
        <v>238</v>
      </c>
      <c r="S39" t="s">
        <v>347</v>
      </c>
      <c r="T39" t="s">
        <v>530</v>
      </c>
      <c r="U39">
        <v>0</v>
      </c>
      <c r="V39" t="s">
        <v>238</v>
      </c>
      <c r="X39">
        <v>1.1415525114155251E-4</v>
      </c>
      <c r="Y39">
        <v>1.093901499142282E-4</v>
      </c>
      <c r="Z39" t="s">
        <v>530</v>
      </c>
      <c r="AA39" t="s">
        <v>25</v>
      </c>
      <c r="AC39" t="s">
        <v>22</v>
      </c>
      <c r="AD39" t="s">
        <v>530</v>
      </c>
      <c r="AE39">
        <v>1.3107868200545159E-4</v>
      </c>
      <c r="AG39" t="s">
        <v>97</v>
      </c>
      <c r="AH39" t="s">
        <v>530</v>
      </c>
      <c r="AI39">
        <v>0</v>
      </c>
    </row>
    <row r="40" spans="5:35" x14ac:dyDescent="0.45">
      <c r="E40" t="s">
        <v>159</v>
      </c>
      <c r="G40" t="s">
        <v>153</v>
      </c>
      <c r="I40" t="s">
        <v>236</v>
      </c>
      <c r="J40" t="s">
        <v>531</v>
      </c>
      <c r="K40">
        <v>0</v>
      </c>
      <c r="L40" t="s">
        <v>238</v>
      </c>
      <c r="N40" t="s">
        <v>346</v>
      </c>
      <c r="O40" t="s">
        <v>531</v>
      </c>
      <c r="P40">
        <v>6.9794614836540001E-4</v>
      </c>
      <c r="Q40" t="s">
        <v>238</v>
      </c>
      <c r="S40" t="s">
        <v>347</v>
      </c>
      <c r="T40" t="s">
        <v>531</v>
      </c>
      <c r="U40">
        <v>0</v>
      </c>
      <c r="V40" t="s">
        <v>238</v>
      </c>
      <c r="X40">
        <v>1.1415525114155251E-4</v>
      </c>
      <c r="Y40">
        <v>7.9556472664893237E-5</v>
      </c>
      <c r="Z40" t="s">
        <v>531</v>
      </c>
      <c r="AA40" t="s">
        <v>25</v>
      </c>
      <c r="AC40" t="s">
        <v>22</v>
      </c>
      <c r="AD40" t="s">
        <v>531</v>
      </c>
      <c r="AE40">
        <v>1.2184081746561077E-4</v>
      </c>
      <c r="AG40" t="s">
        <v>97</v>
      </c>
      <c r="AH40" t="s">
        <v>531</v>
      </c>
      <c r="AI40">
        <v>0</v>
      </c>
    </row>
    <row r="41" spans="5:35" x14ac:dyDescent="0.45">
      <c r="E41" t="s">
        <v>160</v>
      </c>
      <c r="G41" t="s">
        <v>153</v>
      </c>
      <c r="I41" t="s">
        <v>236</v>
      </c>
      <c r="J41" t="s">
        <v>532</v>
      </c>
      <c r="K41">
        <v>0</v>
      </c>
      <c r="L41" t="s">
        <v>238</v>
      </c>
      <c r="N41" t="s">
        <v>346</v>
      </c>
      <c r="O41" t="s">
        <v>532</v>
      </c>
      <c r="P41">
        <v>5.6574475756920005E-4</v>
      </c>
      <c r="Q41" t="s">
        <v>238</v>
      </c>
      <c r="S41" t="s">
        <v>347</v>
      </c>
      <c r="T41" t="s">
        <v>532</v>
      </c>
      <c r="U41">
        <v>0</v>
      </c>
      <c r="V41" t="s">
        <v>238</v>
      </c>
      <c r="X41">
        <v>1.1415525114155251E-4</v>
      </c>
      <c r="Y41">
        <v>5.6352501470966035E-5</v>
      </c>
      <c r="Z41" t="s">
        <v>532</v>
      </c>
      <c r="AA41" t="s">
        <v>25</v>
      </c>
      <c r="AC41" t="s">
        <v>22</v>
      </c>
      <c r="AD41" t="s">
        <v>532</v>
      </c>
      <c r="AE41">
        <v>1.1518624837874559E-4</v>
      </c>
      <c r="AG41" t="s">
        <v>97</v>
      </c>
      <c r="AH41" t="s">
        <v>532</v>
      </c>
      <c r="AI41">
        <v>0</v>
      </c>
    </row>
    <row r="42" spans="5:35" x14ac:dyDescent="0.45">
      <c r="E42" t="s">
        <v>161</v>
      </c>
      <c r="G42" t="s">
        <v>153</v>
      </c>
      <c r="I42" t="s">
        <v>236</v>
      </c>
      <c r="J42" t="s">
        <v>533</v>
      </c>
      <c r="K42">
        <v>0</v>
      </c>
      <c r="L42" t="s">
        <v>238</v>
      </c>
      <c r="N42" t="s">
        <v>346</v>
      </c>
      <c r="O42" t="s">
        <v>533</v>
      </c>
      <c r="P42">
        <v>6.2655207245909997E-4</v>
      </c>
      <c r="Q42" t="s">
        <v>238</v>
      </c>
      <c r="S42" t="s">
        <v>347</v>
      </c>
      <c r="T42" t="s">
        <v>533</v>
      </c>
      <c r="U42">
        <v>0</v>
      </c>
      <c r="V42" t="s">
        <v>238</v>
      </c>
      <c r="X42">
        <v>1.1415525114155251E-4</v>
      </c>
      <c r="Y42">
        <v>2.9833677249334962E-5</v>
      </c>
      <c r="Z42" t="s">
        <v>533</v>
      </c>
      <c r="AA42" t="s">
        <v>25</v>
      </c>
      <c r="AC42" t="s">
        <v>22</v>
      </c>
      <c r="AD42" t="s">
        <v>533</v>
      </c>
      <c r="AE42">
        <v>1.1130097201747027E-4</v>
      </c>
      <c r="AG42" t="s">
        <v>97</v>
      </c>
      <c r="AH42" t="s">
        <v>533</v>
      </c>
      <c r="AI42">
        <v>0</v>
      </c>
    </row>
    <row r="43" spans="5:35" x14ac:dyDescent="0.45">
      <c r="E43" t="s">
        <v>162</v>
      </c>
      <c r="G43" t="s">
        <v>153</v>
      </c>
      <c r="I43" t="s">
        <v>236</v>
      </c>
      <c r="J43" t="s">
        <v>534</v>
      </c>
      <c r="K43">
        <v>0</v>
      </c>
      <c r="L43" t="s">
        <v>238</v>
      </c>
      <c r="N43" t="s">
        <v>346</v>
      </c>
      <c r="O43" t="s">
        <v>534</v>
      </c>
      <c r="P43">
        <v>6.5811013743920005E-4</v>
      </c>
      <c r="Q43" t="s">
        <v>238</v>
      </c>
      <c r="S43" t="s">
        <v>347</v>
      </c>
      <c r="T43" t="s">
        <v>534</v>
      </c>
      <c r="U43">
        <v>0</v>
      </c>
      <c r="V43" t="s">
        <v>238</v>
      </c>
      <c r="X43">
        <v>1.1415525114155251E-4</v>
      </c>
      <c r="Y43">
        <v>2.1546544680075254E-5</v>
      </c>
      <c r="Z43" t="s">
        <v>534</v>
      </c>
      <c r="AA43" t="s">
        <v>25</v>
      </c>
      <c r="AC43" t="s">
        <v>22</v>
      </c>
      <c r="AD43" t="s">
        <v>534</v>
      </c>
      <c r="AE43">
        <v>1.0911033747334695E-4</v>
      </c>
      <c r="AG43" t="s">
        <v>97</v>
      </c>
      <c r="AH43" t="s">
        <v>534</v>
      </c>
      <c r="AI43">
        <v>0</v>
      </c>
    </row>
    <row r="44" spans="5:35" x14ac:dyDescent="0.45">
      <c r="E44" t="s">
        <v>163</v>
      </c>
      <c r="G44" t="s">
        <v>153</v>
      </c>
      <c r="I44" t="s">
        <v>236</v>
      </c>
      <c r="J44" t="s">
        <v>535</v>
      </c>
      <c r="K44">
        <v>0</v>
      </c>
      <c r="L44" t="s">
        <v>238</v>
      </c>
      <c r="N44" t="s">
        <v>346</v>
      </c>
      <c r="O44" t="s">
        <v>535</v>
      </c>
      <c r="P44">
        <v>6.8671606921929997E-4</v>
      </c>
      <c r="Q44" t="s">
        <v>238</v>
      </c>
      <c r="S44" t="s">
        <v>347</v>
      </c>
      <c r="T44" t="s">
        <v>535</v>
      </c>
      <c r="U44">
        <v>0</v>
      </c>
      <c r="V44" t="s">
        <v>238</v>
      </c>
      <c r="X44">
        <v>1.1415525114155251E-4</v>
      </c>
      <c r="Y44">
        <v>1.4916838624667481E-5</v>
      </c>
      <c r="Z44" t="s">
        <v>535</v>
      </c>
      <c r="AA44" t="s">
        <v>25</v>
      </c>
      <c r="AC44" t="s">
        <v>22</v>
      </c>
      <c r="AD44" t="s">
        <v>535</v>
      </c>
      <c r="AE44">
        <v>1.0553505656642866E-4</v>
      </c>
      <c r="AG44" t="s">
        <v>97</v>
      </c>
      <c r="AH44" t="s">
        <v>535</v>
      </c>
      <c r="AI44">
        <v>0</v>
      </c>
    </row>
    <row r="45" spans="5:35" x14ac:dyDescent="0.45">
      <c r="E45" t="s">
        <v>164</v>
      </c>
      <c r="G45" t="s">
        <v>153</v>
      </c>
      <c r="I45" t="s">
        <v>236</v>
      </c>
      <c r="J45" t="s">
        <v>536</v>
      </c>
      <c r="K45">
        <v>0</v>
      </c>
      <c r="L45" t="s">
        <v>238</v>
      </c>
      <c r="N45" t="s">
        <v>346</v>
      </c>
      <c r="O45" t="s">
        <v>536</v>
      </c>
      <c r="P45">
        <v>7.4397414079140003E-4</v>
      </c>
      <c r="Q45" t="s">
        <v>238</v>
      </c>
      <c r="S45" t="s">
        <v>347</v>
      </c>
      <c r="T45" t="s">
        <v>536</v>
      </c>
      <c r="U45">
        <v>0</v>
      </c>
      <c r="V45" t="s">
        <v>238</v>
      </c>
      <c r="X45">
        <v>1.1415525114155251E-4</v>
      </c>
      <c r="Y45">
        <v>1.6574265138519424E-5</v>
      </c>
      <c r="Z45" t="s">
        <v>536</v>
      </c>
      <c r="AA45" t="s">
        <v>25</v>
      </c>
      <c r="AC45" t="s">
        <v>22</v>
      </c>
      <c r="AD45" t="s">
        <v>536</v>
      </c>
      <c r="AE45">
        <v>1.0642371020225229E-4</v>
      </c>
      <c r="AG45" t="s">
        <v>97</v>
      </c>
      <c r="AH45" t="s">
        <v>536</v>
      </c>
      <c r="AI45">
        <v>0</v>
      </c>
    </row>
    <row r="46" spans="5:35" x14ac:dyDescent="0.45">
      <c r="E46" t="s">
        <v>165</v>
      </c>
      <c r="G46" t="s">
        <v>153</v>
      </c>
      <c r="I46" t="s">
        <v>236</v>
      </c>
      <c r="J46" t="s">
        <v>537</v>
      </c>
      <c r="K46">
        <v>0</v>
      </c>
      <c r="L46" t="s">
        <v>238</v>
      </c>
      <c r="N46" t="s">
        <v>346</v>
      </c>
      <c r="O46" t="s">
        <v>537</v>
      </c>
      <c r="P46">
        <v>7.713260556836E-4</v>
      </c>
      <c r="Q46" t="s">
        <v>238</v>
      </c>
      <c r="S46" t="s">
        <v>347</v>
      </c>
      <c r="T46" t="s">
        <v>537</v>
      </c>
      <c r="U46">
        <v>0</v>
      </c>
      <c r="V46" t="s">
        <v>238</v>
      </c>
      <c r="X46">
        <v>1.1415525114155251E-4</v>
      </c>
      <c r="Y46">
        <v>1.4585353321897093E-5</v>
      </c>
      <c r="Z46" t="s">
        <v>537</v>
      </c>
      <c r="AA46" t="s">
        <v>25</v>
      </c>
      <c r="AC46" t="s">
        <v>22</v>
      </c>
      <c r="AD46" t="s">
        <v>537</v>
      </c>
      <c r="AE46">
        <v>1.0559705565730008E-4</v>
      </c>
      <c r="AG46" t="s">
        <v>97</v>
      </c>
      <c r="AH46" t="s">
        <v>537</v>
      </c>
      <c r="AI46">
        <v>0</v>
      </c>
    </row>
    <row r="47" spans="5:35" x14ac:dyDescent="0.45">
      <c r="E47" t="s">
        <v>166</v>
      </c>
      <c r="G47" t="s">
        <v>153</v>
      </c>
      <c r="I47" t="s">
        <v>236</v>
      </c>
      <c r="J47" t="s">
        <v>538</v>
      </c>
      <c r="K47">
        <v>0</v>
      </c>
      <c r="L47" t="s">
        <v>238</v>
      </c>
      <c r="N47" t="s">
        <v>346</v>
      </c>
      <c r="O47" t="s">
        <v>538</v>
      </c>
      <c r="P47">
        <v>7.2733763141599999E-4</v>
      </c>
      <c r="Q47" t="s">
        <v>238</v>
      </c>
      <c r="S47" t="s">
        <v>347</v>
      </c>
      <c r="T47" t="s">
        <v>538</v>
      </c>
      <c r="U47">
        <v>0</v>
      </c>
      <c r="V47" t="s">
        <v>238</v>
      </c>
      <c r="X47">
        <v>1.1415525114155251E-4</v>
      </c>
      <c r="Y47">
        <v>2.1215059377304864E-5</v>
      </c>
      <c r="Z47" t="s">
        <v>538</v>
      </c>
      <c r="AA47" t="s">
        <v>25</v>
      </c>
      <c r="AC47" t="s">
        <v>22</v>
      </c>
      <c r="AD47" t="s">
        <v>538</v>
      </c>
      <c r="AE47">
        <v>1.161162347418168E-4</v>
      </c>
      <c r="AG47" t="s">
        <v>97</v>
      </c>
      <c r="AH47" t="s">
        <v>538</v>
      </c>
      <c r="AI47">
        <v>0</v>
      </c>
    </row>
    <row r="48" spans="5:35" x14ac:dyDescent="0.45">
      <c r="E48" t="s">
        <v>167</v>
      </c>
      <c r="G48" t="s">
        <v>153</v>
      </c>
      <c r="I48" t="s">
        <v>236</v>
      </c>
      <c r="J48" t="s">
        <v>539</v>
      </c>
      <c r="K48">
        <v>0</v>
      </c>
      <c r="L48" t="s">
        <v>238</v>
      </c>
      <c r="N48" t="s">
        <v>346</v>
      </c>
      <c r="O48" t="s">
        <v>539</v>
      </c>
      <c r="P48">
        <v>7.219553392372E-4</v>
      </c>
      <c r="Q48" t="s">
        <v>238</v>
      </c>
      <c r="S48" t="s">
        <v>347</v>
      </c>
      <c r="T48" t="s">
        <v>539</v>
      </c>
      <c r="U48">
        <v>0</v>
      </c>
      <c r="V48" t="s">
        <v>238</v>
      </c>
      <c r="X48">
        <v>1.1415525114155251E-4</v>
      </c>
      <c r="Y48">
        <v>5.7678442682047593E-5</v>
      </c>
      <c r="Z48" t="s">
        <v>539</v>
      </c>
      <c r="AA48" t="s">
        <v>25</v>
      </c>
      <c r="AC48" t="s">
        <v>22</v>
      </c>
      <c r="AD48" t="s">
        <v>539</v>
      </c>
      <c r="AE48">
        <v>1.3368264382205102E-4</v>
      </c>
      <c r="AG48" t="s">
        <v>97</v>
      </c>
      <c r="AH48" t="s">
        <v>539</v>
      </c>
      <c r="AI48">
        <v>0</v>
      </c>
    </row>
    <row r="49" spans="5:35" x14ac:dyDescent="0.45">
      <c r="E49" t="s">
        <v>168</v>
      </c>
      <c r="G49" t="s">
        <v>153</v>
      </c>
      <c r="I49" t="s">
        <v>236</v>
      </c>
      <c r="J49" t="s">
        <v>540</v>
      </c>
      <c r="K49">
        <v>0</v>
      </c>
      <c r="L49" t="s">
        <v>238</v>
      </c>
      <c r="N49" t="s">
        <v>346</v>
      </c>
      <c r="O49" t="s">
        <v>540</v>
      </c>
      <c r="P49">
        <v>7.4813438939370003E-4</v>
      </c>
      <c r="Q49" t="s">
        <v>238</v>
      </c>
      <c r="S49" t="s">
        <v>347</v>
      </c>
      <c r="T49" t="s">
        <v>540</v>
      </c>
      <c r="U49">
        <v>0</v>
      </c>
      <c r="V49" t="s">
        <v>238</v>
      </c>
      <c r="X49">
        <v>1.1415525114155251E-4</v>
      </c>
      <c r="Y49">
        <v>1.6905750441289813E-4</v>
      </c>
      <c r="Z49" t="s">
        <v>540</v>
      </c>
      <c r="AA49" t="s">
        <v>25</v>
      </c>
      <c r="AC49" t="s">
        <v>22</v>
      </c>
      <c r="AD49" t="s">
        <v>540</v>
      </c>
      <c r="AE49">
        <v>1.4742577563188131E-4</v>
      </c>
      <c r="AG49" t="s">
        <v>97</v>
      </c>
      <c r="AH49" t="s">
        <v>540</v>
      </c>
      <c r="AI49">
        <v>0</v>
      </c>
    </row>
    <row r="50" spans="5:35" x14ac:dyDescent="0.45">
      <c r="E50" t="s">
        <v>169</v>
      </c>
      <c r="G50" t="s">
        <v>153</v>
      </c>
      <c r="I50" t="s">
        <v>236</v>
      </c>
      <c r="J50" t="s">
        <v>541</v>
      </c>
      <c r="K50">
        <v>0</v>
      </c>
      <c r="L50" t="s">
        <v>238</v>
      </c>
      <c r="N50" t="s">
        <v>346</v>
      </c>
      <c r="O50" t="s">
        <v>541</v>
      </c>
      <c r="P50">
        <v>7.4919421224590001E-4</v>
      </c>
      <c r="Q50" t="s">
        <v>238</v>
      </c>
      <c r="S50" t="s">
        <v>347</v>
      </c>
      <c r="T50" t="s">
        <v>541</v>
      </c>
      <c r="U50">
        <v>0</v>
      </c>
      <c r="V50" t="s">
        <v>238</v>
      </c>
      <c r="X50">
        <v>1.1415525114155251E-4</v>
      </c>
      <c r="Y50">
        <v>1.9060404909297337E-4</v>
      </c>
      <c r="Z50" t="s">
        <v>541</v>
      </c>
      <c r="AA50" t="s">
        <v>25</v>
      </c>
      <c r="AC50" t="s">
        <v>22</v>
      </c>
      <c r="AD50" t="s">
        <v>541</v>
      </c>
      <c r="AE50">
        <v>1.5312969199205147E-4</v>
      </c>
      <c r="AG50" t="s">
        <v>97</v>
      </c>
      <c r="AH50" t="s">
        <v>541</v>
      </c>
      <c r="AI50">
        <v>0</v>
      </c>
    </row>
    <row r="51" spans="5:35" x14ac:dyDescent="0.45">
      <c r="E51" t="s">
        <v>170</v>
      </c>
      <c r="G51" t="s">
        <v>153</v>
      </c>
      <c r="I51" t="s">
        <v>236</v>
      </c>
      <c r="J51" t="s">
        <v>542</v>
      </c>
      <c r="K51">
        <v>2.189285142293419E-5</v>
      </c>
      <c r="L51" t="s">
        <v>238</v>
      </c>
      <c r="N51" t="s">
        <v>346</v>
      </c>
      <c r="O51" t="s">
        <v>542</v>
      </c>
      <c r="P51">
        <v>7.5167054927369995E-4</v>
      </c>
      <c r="Q51" t="s">
        <v>238</v>
      </c>
      <c r="S51" t="s">
        <v>347</v>
      </c>
      <c r="T51" t="s">
        <v>542</v>
      </c>
      <c r="U51">
        <v>0</v>
      </c>
      <c r="V51" t="s">
        <v>238</v>
      </c>
      <c r="X51">
        <v>1.1415525114155251E-4</v>
      </c>
      <c r="Y51">
        <v>1.4585353321897094E-4</v>
      </c>
      <c r="Z51" t="s">
        <v>542</v>
      </c>
      <c r="AA51" t="s">
        <v>25</v>
      </c>
      <c r="AC51" t="s">
        <v>22</v>
      </c>
      <c r="AD51" t="s">
        <v>542</v>
      </c>
      <c r="AE51">
        <v>1.5240636926521826E-4</v>
      </c>
      <c r="AG51" t="s">
        <v>97</v>
      </c>
      <c r="AH51" t="s">
        <v>542</v>
      </c>
      <c r="AI51">
        <v>0</v>
      </c>
    </row>
    <row r="52" spans="5:35" x14ac:dyDescent="0.45">
      <c r="E52" t="s">
        <v>171</v>
      </c>
      <c r="G52" t="s">
        <v>153</v>
      </c>
      <c r="I52" t="s">
        <v>236</v>
      </c>
      <c r="J52" t="s">
        <v>543</v>
      </c>
      <c r="K52">
        <v>5.3831944498064368E-5</v>
      </c>
      <c r="L52" t="s">
        <v>238</v>
      </c>
      <c r="N52" t="s">
        <v>346</v>
      </c>
      <c r="O52" t="s">
        <v>543</v>
      </c>
      <c r="P52">
        <v>7.5983714490679996E-4</v>
      </c>
      <c r="Q52" t="s">
        <v>238</v>
      </c>
      <c r="S52" t="s">
        <v>347</v>
      </c>
      <c r="T52" t="s">
        <v>543</v>
      </c>
      <c r="U52">
        <v>0</v>
      </c>
      <c r="V52" t="s">
        <v>238</v>
      </c>
      <c r="X52">
        <v>1.1415525114155251E-4</v>
      </c>
      <c r="Y52">
        <v>1.4452759200788939E-4</v>
      </c>
      <c r="Z52" t="s">
        <v>543</v>
      </c>
      <c r="AA52" t="s">
        <v>25</v>
      </c>
      <c r="AC52" t="s">
        <v>22</v>
      </c>
      <c r="AD52" t="s">
        <v>543</v>
      </c>
      <c r="AE52">
        <v>1.5093905744792811E-4</v>
      </c>
      <c r="AG52" t="s">
        <v>97</v>
      </c>
      <c r="AH52" t="s">
        <v>543</v>
      </c>
      <c r="AI52">
        <v>0</v>
      </c>
    </row>
    <row r="53" spans="5:35" x14ac:dyDescent="0.45">
      <c r="E53" t="s">
        <v>172</v>
      </c>
      <c r="G53" t="s">
        <v>153</v>
      </c>
      <c r="I53" t="s">
        <v>236</v>
      </c>
      <c r="J53" t="s">
        <v>544</v>
      </c>
      <c r="K53">
        <v>1.1091351531130001E-4</v>
      </c>
      <c r="L53" t="s">
        <v>238</v>
      </c>
      <c r="N53" t="s">
        <v>346</v>
      </c>
      <c r="O53" t="s">
        <v>544</v>
      </c>
      <c r="P53">
        <v>5.299222913119E-4</v>
      </c>
      <c r="Q53" t="s">
        <v>238</v>
      </c>
      <c r="S53" t="s">
        <v>347</v>
      </c>
      <c r="T53" t="s">
        <v>544</v>
      </c>
      <c r="U53">
        <v>0</v>
      </c>
      <c r="V53" t="s">
        <v>238</v>
      </c>
      <c r="X53">
        <v>1.1415525114155251E-4</v>
      </c>
      <c r="Y53">
        <v>1.408812536774151E-4</v>
      </c>
      <c r="Z53" t="s">
        <v>544</v>
      </c>
      <c r="AA53" t="s">
        <v>25</v>
      </c>
      <c r="AC53" t="s">
        <v>22</v>
      </c>
      <c r="AD53" t="s">
        <v>544</v>
      </c>
      <c r="AE53">
        <v>1.4957507744875701E-4</v>
      </c>
      <c r="AG53" t="s">
        <v>97</v>
      </c>
      <c r="AH53" t="s">
        <v>544</v>
      </c>
      <c r="AI53">
        <v>0</v>
      </c>
    </row>
    <row r="54" spans="5:35" x14ac:dyDescent="0.45">
      <c r="E54" t="s">
        <v>173</v>
      </c>
      <c r="G54" t="s">
        <v>153</v>
      </c>
      <c r="I54" t="s">
        <v>236</v>
      </c>
      <c r="J54" t="s">
        <v>545</v>
      </c>
      <c r="K54">
        <v>1.467382057816E-4</v>
      </c>
      <c r="L54" t="s">
        <v>238</v>
      </c>
      <c r="N54" t="s">
        <v>346</v>
      </c>
      <c r="O54" t="s">
        <v>545</v>
      </c>
      <c r="P54">
        <v>6.1506260449570001E-4</v>
      </c>
      <c r="Q54" t="s">
        <v>238</v>
      </c>
      <c r="S54" t="s">
        <v>347</v>
      </c>
      <c r="T54" t="s">
        <v>545</v>
      </c>
      <c r="U54">
        <v>0</v>
      </c>
      <c r="V54" t="s">
        <v>238</v>
      </c>
      <c r="X54">
        <v>1.1415525114155251E-4</v>
      </c>
      <c r="Y54">
        <v>1.4054976837464471E-4</v>
      </c>
      <c r="Z54" t="s">
        <v>545</v>
      </c>
      <c r="AA54" t="s">
        <v>25</v>
      </c>
      <c r="AC54" t="s">
        <v>22</v>
      </c>
      <c r="AD54" t="s">
        <v>545</v>
      </c>
      <c r="AE54">
        <v>1.4860375835843817E-4</v>
      </c>
      <c r="AG54" t="s">
        <v>97</v>
      </c>
      <c r="AH54" t="s">
        <v>545</v>
      </c>
      <c r="AI54">
        <v>0</v>
      </c>
    </row>
    <row r="55" spans="5:35" x14ac:dyDescent="0.45">
      <c r="E55" t="s">
        <v>174</v>
      </c>
      <c r="G55" t="s">
        <v>153</v>
      </c>
      <c r="I55" t="s">
        <v>236</v>
      </c>
      <c r="J55" t="s">
        <v>546</v>
      </c>
      <c r="K55">
        <v>1.6787724228270001E-4</v>
      </c>
      <c r="L55" t="s">
        <v>238</v>
      </c>
      <c r="N55" t="s">
        <v>346</v>
      </c>
      <c r="O55" t="s">
        <v>546</v>
      </c>
      <c r="P55">
        <v>6.9514796423489995E-4</v>
      </c>
      <c r="Q55" t="s">
        <v>238</v>
      </c>
      <c r="S55" t="s">
        <v>347</v>
      </c>
      <c r="T55" t="s">
        <v>546</v>
      </c>
      <c r="U55">
        <v>0</v>
      </c>
      <c r="V55" t="s">
        <v>238</v>
      </c>
      <c r="X55">
        <v>1.1415525114155251E-4</v>
      </c>
      <c r="Y55">
        <v>1.4253868019126702E-4</v>
      </c>
      <c r="Z55" t="s">
        <v>546</v>
      </c>
      <c r="AA55" t="s">
        <v>25</v>
      </c>
      <c r="AC55" t="s">
        <v>22</v>
      </c>
      <c r="AD55" t="s">
        <v>546</v>
      </c>
      <c r="AE55">
        <v>1.4637179108706723E-4</v>
      </c>
      <c r="AG55" t="s">
        <v>97</v>
      </c>
      <c r="AH55" t="s">
        <v>546</v>
      </c>
      <c r="AI55">
        <v>0</v>
      </c>
    </row>
    <row r="56" spans="5:35" x14ac:dyDescent="0.45">
      <c r="E56" t="s">
        <v>175</v>
      </c>
      <c r="G56" t="s">
        <v>153</v>
      </c>
      <c r="I56" t="s">
        <v>236</v>
      </c>
      <c r="J56" t="s">
        <v>547</v>
      </c>
      <c r="K56">
        <v>1.8146659785839999E-4</v>
      </c>
      <c r="L56" t="s">
        <v>238</v>
      </c>
      <c r="N56" t="s">
        <v>346</v>
      </c>
      <c r="O56" t="s">
        <v>547</v>
      </c>
      <c r="P56">
        <v>7.7462214839169995E-4</v>
      </c>
      <c r="Q56" t="s">
        <v>238</v>
      </c>
      <c r="S56" t="s">
        <v>347</v>
      </c>
      <c r="T56" t="s">
        <v>547</v>
      </c>
      <c r="U56">
        <v>0</v>
      </c>
      <c r="V56" t="s">
        <v>238</v>
      </c>
      <c r="X56">
        <v>1.1415525114155251E-4</v>
      </c>
      <c r="Y56">
        <v>1.4883690094390442E-4</v>
      </c>
      <c r="Z56" t="s">
        <v>547</v>
      </c>
      <c r="AA56" t="s">
        <v>25</v>
      </c>
      <c r="AC56" t="s">
        <v>22</v>
      </c>
      <c r="AD56" t="s">
        <v>547</v>
      </c>
      <c r="AE56">
        <v>1.4515247563326276E-4</v>
      </c>
      <c r="AG56" t="s">
        <v>97</v>
      </c>
      <c r="AH56" t="s">
        <v>547</v>
      </c>
      <c r="AI56">
        <v>0</v>
      </c>
    </row>
    <row r="57" spans="5:35" x14ac:dyDescent="0.45">
      <c r="E57" t="s">
        <v>176</v>
      </c>
      <c r="G57" t="s">
        <v>153</v>
      </c>
      <c r="I57" t="s">
        <v>236</v>
      </c>
      <c r="J57" t="s">
        <v>548</v>
      </c>
      <c r="K57">
        <v>1.2255203054390001E-4</v>
      </c>
      <c r="L57" t="s">
        <v>238</v>
      </c>
      <c r="N57" t="s">
        <v>346</v>
      </c>
      <c r="O57" t="s">
        <v>548</v>
      </c>
      <c r="P57">
        <v>8.4489757778020004E-4</v>
      </c>
      <c r="Q57" t="s">
        <v>238</v>
      </c>
      <c r="S57" t="s">
        <v>347</v>
      </c>
      <c r="T57" t="s">
        <v>548</v>
      </c>
      <c r="U57">
        <v>0</v>
      </c>
      <c r="V57" t="s">
        <v>238</v>
      </c>
      <c r="X57">
        <v>1.1415525114155251E-4</v>
      </c>
      <c r="Y57">
        <v>1.5049432745775637E-4</v>
      </c>
      <c r="Z57" t="s">
        <v>548</v>
      </c>
      <c r="AA57" t="s">
        <v>25</v>
      </c>
      <c r="AC57" t="s">
        <v>22</v>
      </c>
      <c r="AD57" t="s">
        <v>548</v>
      </c>
      <c r="AE57">
        <v>1.4451181836092481E-4</v>
      </c>
      <c r="AG57" t="s">
        <v>97</v>
      </c>
      <c r="AH57" t="s">
        <v>548</v>
      </c>
      <c r="AI57">
        <v>0</v>
      </c>
    </row>
    <row r="58" spans="5:35" x14ac:dyDescent="0.45">
      <c r="E58" t="s">
        <v>177</v>
      </c>
      <c r="G58" t="s">
        <v>153</v>
      </c>
      <c r="I58" t="s">
        <v>236</v>
      </c>
      <c r="J58" t="s">
        <v>549</v>
      </c>
      <c r="K58">
        <v>6.923675876401913E-5</v>
      </c>
      <c r="L58" t="s">
        <v>238</v>
      </c>
      <c r="N58" t="s">
        <v>346</v>
      </c>
      <c r="O58" t="s">
        <v>549</v>
      </c>
      <c r="P58">
        <v>8.7060595465530001E-4</v>
      </c>
      <c r="Q58" t="s">
        <v>238</v>
      </c>
      <c r="S58" t="s">
        <v>347</v>
      </c>
      <c r="T58" t="s">
        <v>549</v>
      </c>
      <c r="U58">
        <v>0</v>
      </c>
      <c r="V58" t="s">
        <v>238</v>
      </c>
      <c r="X58">
        <v>1.1415525114155251E-4</v>
      </c>
      <c r="Y58">
        <v>1.7237235744060203E-4</v>
      </c>
      <c r="Z58" t="s">
        <v>549</v>
      </c>
      <c r="AA58" t="s">
        <v>25</v>
      </c>
      <c r="AC58" t="s">
        <v>22</v>
      </c>
      <c r="AD58" t="s">
        <v>549</v>
      </c>
      <c r="AE58">
        <v>1.4451181836092481E-4</v>
      </c>
      <c r="AG58" t="s">
        <v>97</v>
      </c>
      <c r="AH58" t="s">
        <v>549</v>
      </c>
      <c r="AI58">
        <v>0</v>
      </c>
    </row>
    <row r="59" spans="5:35" x14ac:dyDescent="0.45">
      <c r="E59" t="s">
        <v>736</v>
      </c>
      <c r="G59" t="s">
        <v>156</v>
      </c>
      <c r="I59" t="s">
        <v>236</v>
      </c>
      <c r="J59" t="s">
        <v>550</v>
      </c>
      <c r="K59">
        <v>4.2627118933549041E-5</v>
      </c>
      <c r="L59" t="s">
        <v>238</v>
      </c>
      <c r="N59" t="s">
        <v>346</v>
      </c>
      <c r="O59" t="s">
        <v>550</v>
      </c>
      <c r="P59">
        <v>8.8281094156720001E-4</v>
      </c>
      <c r="Q59" t="s">
        <v>238</v>
      </c>
      <c r="S59" t="s">
        <v>347</v>
      </c>
      <c r="T59" t="s">
        <v>550</v>
      </c>
      <c r="U59">
        <v>0</v>
      </c>
      <c r="V59" t="s">
        <v>238</v>
      </c>
      <c r="X59">
        <v>1.1415525114155251E-4</v>
      </c>
      <c r="Y59">
        <v>2.2209515285616027E-4</v>
      </c>
      <c r="Z59" t="s">
        <v>550</v>
      </c>
      <c r="AA59" t="s">
        <v>25</v>
      </c>
      <c r="AC59" t="s">
        <v>22</v>
      </c>
      <c r="AD59" t="s">
        <v>550</v>
      </c>
      <c r="AE59">
        <v>1.4519380836051037E-4</v>
      </c>
      <c r="AG59" t="s">
        <v>97</v>
      </c>
      <c r="AH59" t="s">
        <v>550</v>
      </c>
      <c r="AI59">
        <v>0</v>
      </c>
    </row>
    <row r="60" spans="5:35" x14ac:dyDescent="0.45">
      <c r="E60" t="s">
        <v>737</v>
      </c>
      <c r="G60" t="s">
        <v>156</v>
      </c>
      <c r="I60" t="s">
        <v>236</v>
      </c>
      <c r="J60" t="s">
        <v>551</v>
      </c>
      <c r="K60">
        <v>0</v>
      </c>
      <c r="L60" t="s">
        <v>238</v>
      </c>
      <c r="N60" t="s">
        <v>346</v>
      </c>
      <c r="O60" t="s">
        <v>551</v>
      </c>
      <c r="P60">
        <v>8.8171378354270002E-4</v>
      </c>
      <c r="Q60" t="s">
        <v>238</v>
      </c>
      <c r="S60" t="s">
        <v>347</v>
      </c>
      <c r="T60" t="s">
        <v>551</v>
      </c>
      <c r="U60">
        <v>0</v>
      </c>
      <c r="V60" t="s">
        <v>238</v>
      </c>
      <c r="X60">
        <v>1.1415525114155251E-4</v>
      </c>
      <c r="Y60">
        <v>2.2209515285616027E-4</v>
      </c>
      <c r="Z60" t="s">
        <v>551</v>
      </c>
      <c r="AA60" t="s">
        <v>25</v>
      </c>
      <c r="AC60" t="s">
        <v>22</v>
      </c>
      <c r="AD60" t="s">
        <v>551</v>
      </c>
      <c r="AE60">
        <v>1.4618579381445301E-4</v>
      </c>
      <c r="AG60" t="s">
        <v>97</v>
      </c>
      <c r="AH60" t="s">
        <v>551</v>
      </c>
      <c r="AI60">
        <v>0</v>
      </c>
    </row>
    <row r="61" spans="5:35" x14ac:dyDescent="0.45">
      <c r="E61" t="s">
        <v>738</v>
      </c>
      <c r="G61" t="s">
        <v>156</v>
      </c>
      <c r="I61" t="s">
        <v>236</v>
      </c>
      <c r="J61" t="s">
        <v>552</v>
      </c>
      <c r="K61">
        <v>0</v>
      </c>
      <c r="L61" t="s">
        <v>238</v>
      </c>
      <c r="N61" t="s">
        <v>346</v>
      </c>
      <c r="O61" t="s">
        <v>552</v>
      </c>
      <c r="P61">
        <v>8.7623355922179997E-4</v>
      </c>
      <c r="Q61" t="s">
        <v>238</v>
      </c>
      <c r="S61" t="s">
        <v>347</v>
      </c>
      <c r="T61" t="s">
        <v>552</v>
      </c>
      <c r="U61">
        <v>0</v>
      </c>
      <c r="V61" t="s">
        <v>238</v>
      </c>
      <c r="X61">
        <v>1.1415525114155251E-4</v>
      </c>
      <c r="Y61">
        <v>1.7237235744060203E-4</v>
      </c>
      <c r="Z61" t="s">
        <v>552</v>
      </c>
      <c r="AA61" t="s">
        <v>25</v>
      </c>
      <c r="AC61" t="s">
        <v>22</v>
      </c>
      <c r="AD61" t="s">
        <v>552</v>
      </c>
      <c r="AE61">
        <v>1.4639245745069103E-4</v>
      </c>
      <c r="AG61" t="s">
        <v>97</v>
      </c>
      <c r="AH61" t="s">
        <v>552</v>
      </c>
      <c r="AI61">
        <v>0</v>
      </c>
    </row>
    <row r="62" spans="5:35" x14ac:dyDescent="0.45">
      <c r="E62" t="s">
        <v>739</v>
      </c>
      <c r="G62" t="s">
        <v>156</v>
      </c>
      <c r="I62" t="s">
        <v>236</v>
      </c>
      <c r="J62" t="s">
        <v>553</v>
      </c>
      <c r="K62">
        <v>0</v>
      </c>
      <c r="L62" t="s">
        <v>238</v>
      </c>
      <c r="N62" t="s">
        <v>346</v>
      </c>
      <c r="O62" t="s">
        <v>553</v>
      </c>
      <c r="P62">
        <v>8.7750709983709999E-4</v>
      </c>
      <c r="Q62" t="s">
        <v>238</v>
      </c>
      <c r="S62" t="s">
        <v>347</v>
      </c>
      <c r="T62" t="s">
        <v>553</v>
      </c>
      <c r="U62">
        <v>0</v>
      </c>
      <c r="V62" t="s">
        <v>238</v>
      </c>
      <c r="X62">
        <v>1.1415525114155251E-4</v>
      </c>
      <c r="Y62">
        <v>1.5579809230208258E-4</v>
      </c>
      <c r="Z62" t="s">
        <v>553</v>
      </c>
      <c r="AA62" t="s">
        <v>25</v>
      </c>
      <c r="AC62" t="s">
        <v>22</v>
      </c>
      <c r="AD62" t="s">
        <v>553</v>
      </c>
      <c r="AE62">
        <v>1.4337516836161553E-4</v>
      </c>
      <c r="AG62" t="s">
        <v>97</v>
      </c>
      <c r="AH62" t="s">
        <v>553</v>
      </c>
      <c r="AI62">
        <v>0</v>
      </c>
    </row>
    <row r="63" spans="5:35" x14ac:dyDescent="0.45">
      <c r="E63" t="s">
        <v>740</v>
      </c>
      <c r="G63" t="s">
        <v>156</v>
      </c>
      <c r="I63" t="s">
        <v>236</v>
      </c>
      <c r="J63" t="s">
        <v>554</v>
      </c>
      <c r="K63">
        <v>0</v>
      </c>
      <c r="L63" t="s">
        <v>238</v>
      </c>
      <c r="N63" t="s">
        <v>346</v>
      </c>
      <c r="O63" t="s">
        <v>554</v>
      </c>
      <c r="P63">
        <v>8.7986139000709998E-4</v>
      </c>
      <c r="Q63" t="s">
        <v>238</v>
      </c>
      <c r="S63" t="s">
        <v>347</v>
      </c>
      <c r="T63" t="s">
        <v>554</v>
      </c>
      <c r="U63">
        <v>0</v>
      </c>
      <c r="V63" t="s">
        <v>238</v>
      </c>
      <c r="X63">
        <v>1.1415525114155251E-4</v>
      </c>
      <c r="Y63">
        <v>1.093901499142282E-4</v>
      </c>
      <c r="Z63" t="s">
        <v>554</v>
      </c>
      <c r="AA63" t="s">
        <v>25</v>
      </c>
      <c r="AC63" t="s">
        <v>22</v>
      </c>
      <c r="AD63" t="s">
        <v>554</v>
      </c>
      <c r="AE63">
        <v>1.315953410960467E-4</v>
      </c>
      <c r="AG63" t="s">
        <v>97</v>
      </c>
      <c r="AH63" t="s">
        <v>554</v>
      </c>
      <c r="AI63">
        <v>0</v>
      </c>
    </row>
    <row r="64" spans="5:35" x14ac:dyDescent="0.45">
      <c r="E64" t="s">
        <v>741</v>
      </c>
      <c r="G64" t="s">
        <v>156</v>
      </c>
      <c r="I64" t="s">
        <v>236</v>
      </c>
      <c r="J64" t="s">
        <v>555</v>
      </c>
      <c r="K64">
        <v>0</v>
      </c>
      <c r="L64" t="s">
        <v>238</v>
      </c>
      <c r="N64" t="s">
        <v>346</v>
      </c>
      <c r="O64" t="s">
        <v>555</v>
      </c>
      <c r="P64">
        <v>8.3498457093670003E-4</v>
      </c>
      <c r="Q64" t="s">
        <v>238</v>
      </c>
      <c r="S64" t="s">
        <v>347</v>
      </c>
      <c r="T64" t="s">
        <v>555</v>
      </c>
      <c r="U64">
        <v>0</v>
      </c>
      <c r="V64" t="s">
        <v>238</v>
      </c>
      <c r="X64">
        <v>1.1415525114155251E-4</v>
      </c>
      <c r="Y64">
        <v>7.9556472664893237E-5</v>
      </c>
      <c r="Z64" t="s">
        <v>555</v>
      </c>
      <c r="AA64" t="s">
        <v>25</v>
      </c>
      <c r="AC64" t="s">
        <v>22</v>
      </c>
      <c r="AD64" t="s">
        <v>555</v>
      </c>
      <c r="AE64">
        <v>1.2002217746671592E-4</v>
      </c>
      <c r="AG64" t="s">
        <v>97</v>
      </c>
      <c r="AH64" t="s">
        <v>555</v>
      </c>
      <c r="AI64">
        <v>0</v>
      </c>
    </row>
    <row r="65" spans="5:35" x14ac:dyDescent="0.45">
      <c r="E65" t="s">
        <v>742</v>
      </c>
      <c r="G65" t="s">
        <v>156</v>
      </c>
      <c r="I65" t="s">
        <v>236</v>
      </c>
      <c r="J65" t="s">
        <v>556</v>
      </c>
      <c r="K65">
        <v>0</v>
      </c>
      <c r="L65" t="s">
        <v>238</v>
      </c>
      <c r="N65" t="s">
        <v>346</v>
      </c>
      <c r="O65" t="s">
        <v>556</v>
      </c>
      <c r="P65">
        <v>4.914168868991E-4</v>
      </c>
      <c r="Q65" t="s">
        <v>238</v>
      </c>
      <c r="S65" t="s">
        <v>347</v>
      </c>
      <c r="T65" t="s">
        <v>556</v>
      </c>
      <c r="U65">
        <v>0</v>
      </c>
      <c r="V65" t="s">
        <v>238</v>
      </c>
      <c r="X65">
        <v>1.1415525114155251E-4</v>
      </c>
      <c r="Y65">
        <v>5.6352501470966035E-5</v>
      </c>
      <c r="Z65" t="s">
        <v>556</v>
      </c>
      <c r="AA65" t="s">
        <v>25</v>
      </c>
      <c r="AC65" t="s">
        <v>22</v>
      </c>
      <c r="AD65" t="s">
        <v>556</v>
      </c>
      <c r="AE65">
        <v>1.132436101981079E-4</v>
      </c>
      <c r="AG65" t="s">
        <v>97</v>
      </c>
      <c r="AH65" t="s">
        <v>556</v>
      </c>
      <c r="AI65">
        <v>0</v>
      </c>
    </row>
    <row r="66" spans="5:35" x14ac:dyDescent="0.45">
      <c r="E66" t="s">
        <v>743</v>
      </c>
      <c r="G66" t="s">
        <v>156</v>
      </c>
      <c r="I66" t="s">
        <v>236</v>
      </c>
      <c r="J66" t="s">
        <v>557</v>
      </c>
      <c r="K66">
        <v>0</v>
      </c>
      <c r="L66" t="s">
        <v>238</v>
      </c>
      <c r="N66" t="s">
        <v>346</v>
      </c>
      <c r="O66" t="s">
        <v>557</v>
      </c>
      <c r="P66">
        <v>4.8985610532700005E-4</v>
      </c>
      <c r="Q66" t="s">
        <v>238</v>
      </c>
      <c r="S66" t="s">
        <v>347</v>
      </c>
      <c r="T66" t="s">
        <v>557</v>
      </c>
      <c r="U66">
        <v>0</v>
      </c>
      <c r="V66" t="s">
        <v>238</v>
      </c>
      <c r="X66">
        <v>1.1415525114155251E-4</v>
      </c>
      <c r="Y66">
        <v>2.9833677249334962E-5</v>
      </c>
      <c r="Z66" t="s">
        <v>557</v>
      </c>
      <c r="AA66" t="s">
        <v>25</v>
      </c>
      <c r="AC66" t="s">
        <v>22</v>
      </c>
      <c r="AD66" t="s">
        <v>557</v>
      </c>
      <c r="AE66">
        <v>1.0737436292894732E-4</v>
      </c>
      <c r="AG66" t="s">
        <v>97</v>
      </c>
      <c r="AH66" t="s">
        <v>557</v>
      </c>
      <c r="AI66">
        <v>0</v>
      </c>
    </row>
    <row r="67" spans="5:35" x14ac:dyDescent="0.45">
      <c r="E67" t="s">
        <v>744</v>
      </c>
      <c r="G67" t="s">
        <v>156</v>
      </c>
      <c r="I67" t="s">
        <v>236</v>
      </c>
      <c r="J67" t="s">
        <v>271</v>
      </c>
      <c r="K67">
        <v>3.4394821062314132E-2</v>
      </c>
      <c r="L67" t="s">
        <v>238</v>
      </c>
      <c r="N67" t="s">
        <v>346</v>
      </c>
      <c r="O67" t="s">
        <v>271</v>
      </c>
      <c r="P67">
        <v>8.2079940410642829E-2</v>
      </c>
      <c r="Q67" t="s">
        <v>238</v>
      </c>
      <c r="S67" t="s">
        <v>347</v>
      </c>
      <c r="T67" t="s">
        <v>271</v>
      </c>
      <c r="U67">
        <v>0</v>
      </c>
      <c r="V67" t="s">
        <v>238</v>
      </c>
      <c r="X67">
        <v>0.1050228310502283</v>
      </c>
      <c r="Y67">
        <v>5.8210476592994061E-2</v>
      </c>
      <c r="Z67" t="s">
        <v>271</v>
      </c>
      <c r="AA67" t="s">
        <v>25</v>
      </c>
      <c r="AC67" t="s">
        <v>22</v>
      </c>
      <c r="AD67" t="s">
        <v>271</v>
      </c>
      <c r="AE67">
        <v>9.0232544599858425E-2</v>
      </c>
      <c r="AG67" t="s">
        <v>97</v>
      </c>
      <c r="AH67" t="s">
        <v>271</v>
      </c>
      <c r="AI67">
        <v>0.33629070715052189</v>
      </c>
    </row>
    <row r="68" spans="5:35" x14ac:dyDescent="0.45">
      <c r="E68" t="s">
        <v>745</v>
      </c>
      <c r="G68" t="s">
        <v>156</v>
      </c>
      <c r="I68" t="s">
        <v>236</v>
      </c>
      <c r="J68" t="s">
        <v>272</v>
      </c>
      <c r="K68">
        <v>0.10058281619013591</v>
      </c>
      <c r="L68" t="s">
        <v>238</v>
      </c>
      <c r="N68" t="s">
        <v>346</v>
      </c>
      <c r="O68" t="s">
        <v>272</v>
      </c>
      <c r="P68">
        <v>2.8296394995802901E-2</v>
      </c>
      <c r="Q68" t="s">
        <v>238</v>
      </c>
      <c r="S68" t="s">
        <v>347</v>
      </c>
      <c r="T68" t="s">
        <v>272</v>
      </c>
      <c r="U68">
        <v>0</v>
      </c>
      <c r="V68" t="s">
        <v>238</v>
      </c>
      <c r="X68">
        <v>3.9383561643835614E-2</v>
      </c>
      <c r="Y68">
        <v>4.959517357399168E-2</v>
      </c>
      <c r="Z68" t="s">
        <v>272</v>
      </c>
      <c r="AA68" t="s">
        <v>25</v>
      </c>
      <c r="AC68" t="s">
        <v>22</v>
      </c>
      <c r="AD68" t="s">
        <v>272</v>
      </c>
      <c r="AE68">
        <v>4.2804099154838751E-2</v>
      </c>
      <c r="AG68" t="s">
        <v>97</v>
      </c>
      <c r="AH68" t="s">
        <v>272</v>
      </c>
      <c r="AI68">
        <v>0.14806811839464862</v>
      </c>
    </row>
    <row r="69" spans="5:35" x14ac:dyDescent="0.45">
      <c r="E69" t="s">
        <v>746</v>
      </c>
      <c r="G69" t="s">
        <v>156</v>
      </c>
      <c r="I69" t="s">
        <v>236</v>
      </c>
      <c r="J69" t="s">
        <v>273</v>
      </c>
      <c r="K69">
        <v>7.6369114009963407E-2</v>
      </c>
      <c r="L69" t="s">
        <v>238</v>
      </c>
      <c r="N69" t="s">
        <v>346</v>
      </c>
      <c r="O69" t="s">
        <v>273</v>
      </c>
      <c r="P69">
        <v>1.9986990530784936E-2</v>
      </c>
      <c r="Q69" t="s">
        <v>238</v>
      </c>
      <c r="S69" t="s">
        <v>347</v>
      </c>
      <c r="T69" t="s">
        <v>273</v>
      </c>
      <c r="U69">
        <v>0</v>
      </c>
      <c r="V69" t="s">
        <v>238</v>
      </c>
      <c r="X69">
        <v>2.6255707762557076E-2</v>
      </c>
      <c r="Y69">
        <v>3.2555171585079853E-2</v>
      </c>
      <c r="Z69" t="s">
        <v>273</v>
      </c>
      <c r="AA69" t="s">
        <v>25</v>
      </c>
      <c r="AC69" t="s">
        <v>22</v>
      </c>
      <c r="AD69" t="s">
        <v>273</v>
      </c>
      <c r="AE69">
        <v>2.8269084240357772E-2</v>
      </c>
      <c r="AG69" t="s">
        <v>97</v>
      </c>
      <c r="AH69" t="s">
        <v>273</v>
      </c>
      <c r="AI69">
        <v>0.15542992196488159</v>
      </c>
    </row>
    <row r="70" spans="5:35" x14ac:dyDescent="0.45">
      <c r="E70" t="s">
        <v>747</v>
      </c>
      <c r="G70" t="s">
        <v>156</v>
      </c>
      <c r="I70" t="s">
        <v>236</v>
      </c>
      <c r="J70" t="s">
        <v>274</v>
      </c>
      <c r="K70">
        <v>3.7964299850486813E-2</v>
      </c>
      <c r="L70" t="s">
        <v>238</v>
      </c>
      <c r="N70" t="s">
        <v>346</v>
      </c>
      <c r="O70" t="s">
        <v>274</v>
      </c>
      <c r="P70">
        <v>1.1743584408640978E-2</v>
      </c>
      <c r="Q70" t="s">
        <v>238</v>
      </c>
      <c r="S70" t="s">
        <v>347</v>
      </c>
      <c r="T70" t="s">
        <v>274</v>
      </c>
      <c r="U70">
        <v>0</v>
      </c>
      <c r="V70" t="s">
        <v>238</v>
      </c>
      <c r="X70">
        <v>1.3127853881278538E-2</v>
      </c>
      <c r="Y70">
        <v>1.7116243608549016E-2</v>
      </c>
      <c r="Z70" t="s">
        <v>274</v>
      </c>
      <c r="AA70" t="s">
        <v>25</v>
      </c>
      <c r="AC70" t="s">
        <v>22</v>
      </c>
      <c r="AD70" t="s">
        <v>274</v>
      </c>
      <c r="AE70">
        <v>1.4039270183873147E-2</v>
      </c>
      <c r="AG70" t="s">
        <v>97</v>
      </c>
      <c r="AH70" t="s">
        <v>274</v>
      </c>
      <c r="AI70">
        <v>0.16100245330097129</v>
      </c>
    </row>
    <row r="71" spans="5:35" x14ac:dyDescent="0.45">
      <c r="E71" t="s">
        <v>748</v>
      </c>
      <c r="G71" t="s">
        <v>156</v>
      </c>
      <c r="I71" t="s">
        <v>236</v>
      </c>
      <c r="J71" t="s">
        <v>275</v>
      </c>
      <c r="K71">
        <v>3.6026048412180628E-2</v>
      </c>
      <c r="L71" t="s">
        <v>238</v>
      </c>
      <c r="N71" t="s">
        <v>346</v>
      </c>
      <c r="O71" t="s">
        <v>275</v>
      </c>
      <c r="P71">
        <v>1.234853543784906E-2</v>
      </c>
      <c r="Q71" t="s">
        <v>238</v>
      </c>
      <c r="S71" t="s">
        <v>347</v>
      </c>
      <c r="T71" t="s">
        <v>275</v>
      </c>
      <c r="U71">
        <v>0</v>
      </c>
      <c r="V71" t="s">
        <v>238</v>
      </c>
      <c r="X71">
        <v>1.3127853881278538E-2</v>
      </c>
      <c r="Y71">
        <v>1.7306847657641972E-2</v>
      </c>
      <c r="Z71" t="s">
        <v>275</v>
      </c>
      <c r="AA71" t="s">
        <v>25</v>
      </c>
      <c r="AC71" t="s">
        <v>22</v>
      </c>
      <c r="AD71" t="s">
        <v>275</v>
      </c>
      <c r="AE71">
        <v>1.3982830344816535E-2</v>
      </c>
      <c r="AG71" t="s">
        <v>97</v>
      </c>
      <c r="AH71" t="s">
        <v>275</v>
      </c>
      <c r="AI71">
        <v>0.16336384352927835</v>
      </c>
    </row>
    <row r="72" spans="5:35" x14ac:dyDescent="0.45">
      <c r="E72" t="s">
        <v>749</v>
      </c>
      <c r="G72" t="s">
        <v>156</v>
      </c>
      <c r="I72" t="s">
        <v>236</v>
      </c>
      <c r="J72" t="s">
        <v>276</v>
      </c>
      <c r="K72">
        <v>7.7450825398409098E-2</v>
      </c>
      <c r="L72" t="s">
        <v>238</v>
      </c>
      <c r="N72" t="s">
        <v>346</v>
      </c>
      <c r="O72" t="s">
        <v>276</v>
      </c>
      <c r="P72">
        <v>3.6133250160425442E-2</v>
      </c>
      <c r="Q72" t="s">
        <v>238</v>
      </c>
      <c r="S72" t="s">
        <v>347</v>
      </c>
      <c r="T72" t="s">
        <v>276</v>
      </c>
      <c r="U72">
        <v>0</v>
      </c>
      <c r="V72" t="s">
        <v>238</v>
      </c>
      <c r="X72">
        <v>3.9383561643835614E-2</v>
      </c>
      <c r="Y72">
        <v>7.090470626258609E-2</v>
      </c>
      <c r="Z72" t="s">
        <v>276</v>
      </c>
      <c r="AA72" t="s">
        <v>25</v>
      </c>
      <c r="AC72" t="s">
        <v>22</v>
      </c>
      <c r="AD72" t="s">
        <v>276</v>
      </c>
      <c r="AE72">
        <v>4.2037749058940817E-2</v>
      </c>
      <c r="AG72" t="s">
        <v>97</v>
      </c>
      <c r="AH72" t="s">
        <v>276</v>
      </c>
      <c r="AI72">
        <v>0.16871722542690537</v>
      </c>
    </row>
    <row r="73" spans="5:35" x14ac:dyDescent="0.45">
      <c r="E73" t="s">
        <v>750</v>
      </c>
      <c r="G73" t="s">
        <v>156</v>
      </c>
      <c r="I73" t="s">
        <v>236</v>
      </c>
      <c r="J73" t="s">
        <v>277</v>
      </c>
      <c r="K73">
        <v>1.438737320589778E-2</v>
      </c>
      <c r="L73" t="s">
        <v>238</v>
      </c>
      <c r="N73" t="s">
        <v>346</v>
      </c>
      <c r="O73" t="s">
        <v>277</v>
      </c>
      <c r="P73">
        <v>5.8823797630522132E-2</v>
      </c>
      <c r="Q73" t="s">
        <v>238</v>
      </c>
      <c r="S73" t="s">
        <v>347</v>
      </c>
      <c r="T73" t="s">
        <v>277</v>
      </c>
      <c r="U73">
        <v>0</v>
      </c>
      <c r="V73" t="s">
        <v>238</v>
      </c>
      <c r="X73">
        <v>6.5639269406392697E-2</v>
      </c>
      <c r="Y73">
        <v>6.5949000986168779E-2</v>
      </c>
      <c r="Z73" t="s">
        <v>277</v>
      </c>
      <c r="AA73" t="s">
        <v>25</v>
      </c>
      <c r="AC73" t="s">
        <v>22</v>
      </c>
      <c r="AD73" t="s">
        <v>277</v>
      </c>
      <c r="AE73">
        <v>6.2637194430322979E-2</v>
      </c>
      <c r="AG73" t="s">
        <v>97</v>
      </c>
      <c r="AH73" t="s">
        <v>277</v>
      </c>
      <c r="AI73">
        <v>0.25709073788083114</v>
      </c>
    </row>
    <row r="74" spans="5:35" x14ac:dyDescent="0.45">
      <c r="E74" t="s">
        <v>751</v>
      </c>
      <c r="G74" t="s">
        <v>156</v>
      </c>
      <c r="I74" t="s">
        <v>236</v>
      </c>
      <c r="J74" t="s">
        <v>278</v>
      </c>
      <c r="K74">
        <v>0</v>
      </c>
      <c r="L74" t="s">
        <v>238</v>
      </c>
      <c r="N74" t="s">
        <v>346</v>
      </c>
      <c r="O74" t="s">
        <v>278</v>
      </c>
      <c r="P74">
        <v>1.2004060322515161E-2</v>
      </c>
      <c r="Q74" t="s">
        <v>238</v>
      </c>
      <c r="S74" t="s">
        <v>347</v>
      </c>
      <c r="T74" t="s">
        <v>278</v>
      </c>
      <c r="U74">
        <v>0</v>
      </c>
      <c r="V74" t="s">
        <v>238</v>
      </c>
      <c r="X74">
        <v>1.3127853881278538E-2</v>
      </c>
      <c r="Y74">
        <v>3.4308728836735208E-3</v>
      </c>
      <c r="Z74" t="s">
        <v>278</v>
      </c>
      <c r="AA74" t="s">
        <v>25</v>
      </c>
      <c r="AC74" t="s">
        <v>22</v>
      </c>
      <c r="AD74" t="s">
        <v>278</v>
      </c>
      <c r="AE74">
        <v>1.0466675904225986E-2</v>
      </c>
      <c r="AG74" t="s">
        <v>97</v>
      </c>
      <c r="AH74" t="s">
        <v>278</v>
      </c>
      <c r="AI74">
        <v>0.11300982777447843</v>
      </c>
    </row>
    <row r="75" spans="5:35" x14ac:dyDescent="0.45">
      <c r="E75" t="s">
        <v>752</v>
      </c>
      <c r="G75" t="s">
        <v>156</v>
      </c>
      <c r="I75" t="s">
        <v>236</v>
      </c>
      <c r="J75" t="s">
        <v>1386</v>
      </c>
      <c r="K75">
        <v>0</v>
      </c>
      <c r="L75" t="s">
        <v>238</v>
      </c>
      <c r="N75" t="s">
        <v>346</v>
      </c>
      <c r="O75" t="s">
        <v>1386</v>
      </c>
      <c r="P75">
        <v>2.0022949018466357E-5</v>
      </c>
      <c r="Q75" t="s">
        <v>238</v>
      </c>
      <c r="S75" t="s">
        <v>347</v>
      </c>
      <c r="T75" t="s">
        <v>1386</v>
      </c>
      <c r="U75">
        <v>0</v>
      </c>
      <c r="V75" t="s">
        <v>238</v>
      </c>
      <c r="X75">
        <v>1.1415525114155251E-4</v>
      </c>
      <c r="Y75">
        <v>2.1546544680075254E-5</v>
      </c>
      <c r="Z75" t="s">
        <v>1386</v>
      </c>
      <c r="AA75" t="s">
        <v>25</v>
      </c>
      <c r="AC75" t="s">
        <v>22</v>
      </c>
      <c r="AD75" t="s">
        <v>1386</v>
      </c>
      <c r="AE75">
        <v>8.8344970977005511E-5</v>
      </c>
      <c r="AG75" t="s">
        <v>97</v>
      </c>
      <c r="AH75" t="s">
        <v>1386</v>
      </c>
      <c r="AI75">
        <v>0</v>
      </c>
    </row>
    <row r="76" spans="5:35" x14ac:dyDescent="0.45">
      <c r="E76" t="s">
        <v>753</v>
      </c>
      <c r="G76" t="s">
        <v>156</v>
      </c>
      <c r="I76" t="s">
        <v>236</v>
      </c>
      <c r="J76" t="s">
        <v>1387</v>
      </c>
      <c r="K76">
        <v>0</v>
      </c>
      <c r="L76" t="s">
        <v>238</v>
      </c>
      <c r="N76" t="s">
        <v>346</v>
      </c>
      <c r="O76" t="s">
        <v>1387</v>
      </c>
      <c r="P76">
        <v>2.930792898046246E-5</v>
      </c>
      <c r="Q76" t="s">
        <v>238</v>
      </c>
      <c r="S76" t="s">
        <v>347</v>
      </c>
      <c r="T76" t="s">
        <v>1387</v>
      </c>
      <c r="U76">
        <v>0</v>
      </c>
      <c r="V76" t="s">
        <v>238</v>
      </c>
      <c r="X76">
        <v>1.1415525114155251E-4</v>
      </c>
      <c r="Y76">
        <v>1.4916838624667481E-5</v>
      </c>
      <c r="Z76" t="s">
        <v>1387</v>
      </c>
      <c r="AA76" t="s">
        <v>25</v>
      </c>
      <c r="AC76" t="s">
        <v>22</v>
      </c>
      <c r="AD76" t="s">
        <v>1387</v>
      </c>
      <c r="AE76">
        <v>8.7931643704529386E-5</v>
      </c>
      <c r="AG76" t="s">
        <v>97</v>
      </c>
      <c r="AH76" t="s">
        <v>1387</v>
      </c>
      <c r="AI76">
        <v>0</v>
      </c>
    </row>
    <row r="77" spans="5:35" x14ac:dyDescent="0.45">
      <c r="E77" t="s">
        <v>754</v>
      </c>
      <c r="G77" t="s">
        <v>156</v>
      </c>
      <c r="I77" t="s">
        <v>236</v>
      </c>
      <c r="J77" t="s">
        <v>1388</v>
      </c>
      <c r="K77">
        <v>0</v>
      </c>
      <c r="L77" t="s">
        <v>238</v>
      </c>
      <c r="N77" t="s">
        <v>346</v>
      </c>
      <c r="O77" t="s">
        <v>1388</v>
      </c>
      <c r="P77">
        <v>2.8516881858614577E-5</v>
      </c>
      <c r="Q77" t="s">
        <v>238</v>
      </c>
      <c r="S77" t="s">
        <v>347</v>
      </c>
      <c r="T77" t="s">
        <v>1388</v>
      </c>
      <c r="U77">
        <v>0</v>
      </c>
      <c r="V77" t="s">
        <v>238</v>
      </c>
      <c r="X77">
        <v>1.1415525114155251E-4</v>
      </c>
      <c r="Y77">
        <v>1.6574265138519424E-5</v>
      </c>
      <c r="Z77" t="s">
        <v>1388</v>
      </c>
      <c r="AA77" t="s">
        <v>25</v>
      </c>
      <c r="AC77" t="s">
        <v>22</v>
      </c>
      <c r="AD77" t="s">
        <v>1388</v>
      </c>
      <c r="AE77">
        <v>8.8406970067876904E-5</v>
      </c>
      <c r="AG77" t="s">
        <v>97</v>
      </c>
      <c r="AH77" t="s">
        <v>1388</v>
      </c>
      <c r="AI77">
        <v>0</v>
      </c>
    </row>
    <row r="78" spans="5:35" x14ac:dyDescent="0.45">
      <c r="E78" t="s">
        <v>755</v>
      </c>
      <c r="G78" t="s">
        <v>156</v>
      </c>
      <c r="I78" t="s">
        <v>236</v>
      </c>
      <c r="J78" t="s">
        <v>1389</v>
      </c>
      <c r="K78">
        <v>0</v>
      </c>
      <c r="L78" t="s">
        <v>238</v>
      </c>
      <c r="N78" t="s">
        <v>346</v>
      </c>
      <c r="O78" t="s">
        <v>1389</v>
      </c>
      <c r="P78">
        <v>1.7175894545137353E-5</v>
      </c>
      <c r="Q78" t="s">
        <v>238</v>
      </c>
      <c r="S78" t="s">
        <v>347</v>
      </c>
      <c r="T78" t="s">
        <v>1389</v>
      </c>
      <c r="U78">
        <v>0</v>
      </c>
      <c r="V78" t="s">
        <v>238</v>
      </c>
      <c r="X78">
        <v>1.1415525114155251E-4</v>
      </c>
      <c r="Y78">
        <v>1.4585353321897093E-5</v>
      </c>
      <c r="Z78" t="s">
        <v>1389</v>
      </c>
      <c r="AA78" t="s">
        <v>25</v>
      </c>
      <c r="AC78" t="s">
        <v>22</v>
      </c>
      <c r="AD78" t="s">
        <v>1389</v>
      </c>
      <c r="AE78">
        <v>9.3552894610204345E-5</v>
      </c>
      <c r="AG78" t="s">
        <v>97</v>
      </c>
      <c r="AH78" t="s">
        <v>1389</v>
      </c>
      <c r="AI78">
        <v>0</v>
      </c>
    </row>
    <row r="79" spans="5:35" x14ac:dyDescent="0.45">
      <c r="E79" t="s">
        <v>756</v>
      </c>
      <c r="G79" t="s">
        <v>156</v>
      </c>
      <c r="I79" t="s">
        <v>236</v>
      </c>
      <c r="J79" t="s">
        <v>1390</v>
      </c>
      <c r="K79">
        <v>0</v>
      </c>
      <c r="L79" t="s">
        <v>238</v>
      </c>
      <c r="N79" t="s">
        <v>346</v>
      </c>
      <c r="O79" t="s">
        <v>1390</v>
      </c>
      <c r="P79">
        <v>8.2484527669133504E-6</v>
      </c>
      <c r="Q79" t="s">
        <v>238</v>
      </c>
      <c r="S79" t="s">
        <v>347</v>
      </c>
      <c r="T79" t="s">
        <v>1390</v>
      </c>
      <c r="U79">
        <v>0</v>
      </c>
      <c r="V79" t="s">
        <v>238</v>
      </c>
      <c r="X79">
        <v>1.1415525114155251E-4</v>
      </c>
      <c r="Y79">
        <v>2.1215059377304864E-5</v>
      </c>
      <c r="Z79" t="s">
        <v>1390</v>
      </c>
      <c r="AA79" t="s">
        <v>25</v>
      </c>
      <c r="AC79" t="s">
        <v>22</v>
      </c>
      <c r="AD79" t="s">
        <v>1390</v>
      </c>
      <c r="AE79">
        <v>1.0812268096498684E-4</v>
      </c>
      <c r="AG79" t="s">
        <v>97</v>
      </c>
      <c r="AH79" t="s">
        <v>1390</v>
      </c>
      <c r="AI79">
        <v>0</v>
      </c>
    </row>
    <row r="80" spans="5:35" x14ac:dyDescent="0.45">
      <c r="E80" t="s">
        <v>757</v>
      </c>
      <c r="G80" t="s">
        <v>156</v>
      </c>
      <c r="I80" t="s">
        <v>236</v>
      </c>
      <c r="J80" t="s">
        <v>1391</v>
      </c>
      <c r="K80">
        <v>5.7669262503184934E-7</v>
      </c>
      <c r="L80" t="s">
        <v>238</v>
      </c>
      <c r="N80" t="s">
        <v>346</v>
      </c>
      <c r="O80" t="s">
        <v>1391</v>
      </c>
      <c r="P80">
        <v>5.8001704246721844E-6</v>
      </c>
      <c r="Q80" t="s">
        <v>238</v>
      </c>
      <c r="S80" t="s">
        <v>347</v>
      </c>
      <c r="T80" t="s">
        <v>1391</v>
      </c>
      <c r="U80">
        <v>0</v>
      </c>
      <c r="V80" t="s">
        <v>238</v>
      </c>
      <c r="X80">
        <v>1.1415525114155251E-4</v>
      </c>
      <c r="Y80">
        <v>5.7678442682047593E-5</v>
      </c>
      <c r="Z80" t="s">
        <v>1391</v>
      </c>
      <c r="AA80" t="s">
        <v>25</v>
      </c>
      <c r="AC80" t="s">
        <v>22</v>
      </c>
      <c r="AD80" t="s">
        <v>1391</v>
      </c>
      <c r="AE80">
        <v>1.2128715459335056E-4</v>
      </c>
      <c r="AG80" t="s">
        <v>97</v>
      </c>
      <c r="AH80" t="s">
        <v>1391</v>
      </c>
      <c r="AI80">
        <v>0</v>
      </c>
    </row>
    <row r="81" spans="5:35" x14ac:dyDescent="0.45">
      <c r="E81" t="s">
        <v>758</v>
      </c>
      <c r="G81" t="s">
        <v>156</v>
      </c>
      <c r="I81" t="s">
        <v>236</v>
      </c>
      <c r="J81" t="s">
        <v>1392</v>
      </c>
      <c r="K81">
        <v>1.732182839581E-4</v>
      </c>
      <c r="L81" t="s">
        <v>238</v>
      </c>
      <c r="N81" t="s">
        <v>346</v>
      </c>
      <c r="O81" t="s">
        <v>1392</v>
      </c>
      <c r="P81">
        <v>6.0548395177772757E-6</v>
      </c>
      <c r="Q81" t="s">
        <v>238</v>
      </c>
      <c r="S81" t="s">
        <v>347</v>
      </c>
      <c r="T81" t="s">
        <v>1392</v>
      </c>
      <c r="U81">
        <v>0</v>
      </c>
      <c r="V81" t="s">
        <v>238</v>
      </c>
      <c r="X81">
        <v>1.1415525114155251E-4</v>
      </c>
      <c r="Y81">
        <v>1.6905750441289813E-4</v>
      </c>
      <c r="Z81" t="s">
        <v>1392</v>
      </c>
      <c r="AA81" t="s">
        <v>25</v>
      </c>
      <c r="AC81" t="s">
        <v>22</v>
      </c>
      <c r="AD81" t="s">
        <v>1392</v>
      </c>
      <c r="AE81">
        <v>1.3019435731521052E-4</v>
      </c>
      <c r="AG81" t="s">
        <v>97</v>
      </c>
      <c r="AH81" t="s">
        <v>1392</v>
      </c>
      <c r="AI81">
        <v>0</v>
      </c>
    </row>
    <row r="82" spans="5:35" x14ac:dyDescent="0.45">
      <c r="E82" t="s">
        <v>759</v>
      </c>
      <c r="G82" t="s">
        <v>156</v>
      </c>
      <c r="I82" t="s">
        <v>236</v>
      </c>
      <c r="J82" t="s">
        <v>1393</v>
      </c>
      <c r="K82">
        <v>2.8328656544479998E-4</v>
      </c>
      <c r="L82" t="s">
        <v>238</v>
      </c>
      <c r="N82" t="s">
        <v>346</v>
      </c>
      <c r="O82" t="s">
        <v>1393</v>
      </c>
      <c r="P82">
        <v>1.2419975767303135E-6</v>
      </c>
      <c r="Q82" t="s">
        <v>238</v>
      </c>
      <c r="S82" t="s">
        <v>347</v>
      </c>
      <c r="T82" t="s">
        <v>1393</v>
      </c>
      <c r="U82">
        <v>0</v>
      </c>
      <c r="V82" t="s">
        <v>238</v>
      </c>
      <c r="X82">
        <v>1.1415525114155251E-4</v>
      </c>
      <c r="Y82">
        <v>1.9060404909297337E-4</v>
      </c>
      <c r="Z82" t="s">
        <v>1393</v>
      </c>
      <c r="AA82" t="s">
        <v>25</v>
      </c>
      <c r="AC82" t="s">
        <v>22</v>
      </c>
      <c r="AD82" t="s">
        <v>1393</v>
      </c>
      <c r="AE82">
        <v>1.3345964276777168E-4</v>
      </c>
      <c r="AG82" t="s">
        <v>97</v>
      </c>
      <c r="AH82" t="s">
        <v>1393</v>
      </c>
      <c r="AI82">
        <v>0</v>
      </c>
    </row>
    <row r="83" spans="5:35" x14ac:dyDescent="0.45">
      <c r="E83" t="s">
        <v>760</v>
      </c>
      <c r="G83" t="s">
        <v>156</v>
      </c>
      <c r="I83" t="s">
        <v>236</v>
      </c>
      <c r="J83" t="s">
        <v>1394</v>
      </c>
      <c r="K83">
        <v>3.6515436937119999E-4</v>
      </c>
      <c r="L83" t="s">
        <v>238</v>
      </c>
      <c r="N83" t="s">
        <v>346</v>
      </c>
      <c r="O83" t="s">
        <v>1394</v>
      </c>
      <c r="P83">
        <v>1.5142182422973428E-6</v>
      </c>
      <c r="Q83" t="s">
        <v>238</v>
      </c>
      <c r="S83" t="s">
        <v>347</v>
      </c>
      <c r="T83" t="s">
        <v>1394</v>
      </c>
      <c r="U83">
        <v>0</v>
      </c>
      <c r="V83" t="s">
        <v>238</v>
      </c>
      <c r="X83">
        <v>1.1415525114155251E-4</v>
      </c>
      <c r="Y83">
        <v>1.4585353321897094E-4</v>
      </c>
      <c r="Z83" t="s">
        <v>1394</v>
      </c>
      <c r="AA83" t="s">
        <v>25</v>
      </c>
      <c r="AC83" t="s">
        <v>22</v>
      </c>
      <c r="AD83" t="s">
        <v>1394</v>
      </c>
      <c r="AE83">
        <v>1.3296365004080037E-4</v>
      </c>
      <c r="AG83" t="s">
        <v>97</v>
      </c>
      <c r="AH83" t="s">
        <v>1394</v>
      </c>
      <c r="AI83">
        <v>0</v>
      </c>
    </row>
    <row r="84" spans="5:35" x14ac:dyDescent="0.45">
      <c r="E84" t="s">
        <v>761</v>
      </c>
      <c r="G84" t="s">
        <v>156</v>
      </c>
      <c r="I84" t="s">
        <v>236</v>
      </c>
      <c r="J84" t="s">
        <v>1395</v>
      </c>
      <c r="K84">
        <v>3.485815655276E-4</v>
      </c>
      <c r="L84" t="s">
        <v>238</v>
      </c>
      <c r="N84" t="s">
        <v>346</v>
      </c>
      <c r="O84" t="s">
        <v>1395</v>
      </c>
      <c r="P84">
        <v>2.3983920838365674E-6</v>
      </c>
      <c r="Q84" t="s">
        <v>238</v>
      </c>
      <c r="S84" t="s">
        <v>347</v>
      </c>
      <c r="T84" t="s">
        <v>1395</v>
      </c>
      <c r="U84">
        <v>0</v>
      </c>
      <c r="V84" t="s">
        <v>238</v>
      </c>
      <c r="X84">
        <v>1.1415525114155251E-4</v>
      </c>
      <c r="Y84">
        <v>1.4452759200788939E-4</v>
      </c>
      <c r="Z84" t="s">
        <v>1395</v>
      </c>
      <c r="AA84" t="s">
        <v>25</v>
      </c>
      <c r="AC84" t="s">
        <v>22</v>
      </c>
      <c r="AD84" t="s">
        <v>1395</v>
      </c>
      <c r="AE84">
        <v>1.3215766185947198E-4</v>
      </c>
      <c r="AG84" t="s">
        <v>97</v>
      </c>
      <c r="AH84" t="s">
        <v>1395</v>
      </c>
      <c r="AI84">
        <v>0</v>
      </c>
    </row>
    <row r="85" spans="5:35" x14ac:dyDescent="0.45">
      <c r="E85" t="s">
        <v>762</v>
      </c>
      <c r="G85" t="s">
        <v>156</v>
      </c>
      <c r="I85" t="s">
        <v>236</v>
      </c>
      <c r="J85" t="s">
        <v>1396</v>
      </c>
      <c r="K85">
        <v>3.6565071457949998E-4</v>
      </c>
      <c r="L85" t="s">
        <v>238</v>
      </c>
      <c r="N85" t="s">
        <v>346</v>
      </c>
      <c r="O85" t="s">
        <v>1396</v>
      </c>
      <c r="P85">
        <v>9.1829257814819804E-6</v>
      </c>
      <c r="Q85" t="s">
        <v>238</v>
      </c>
      <c r="S85" t="s">
        <v>347</v>
      </c>
      <c r="T85" t="s">
        <v>1396</v>
      </c>
      <c r="U85">
        <v>0</v>
      </c>
      <c r="V85" t="s">
        <v>238</v>
      </c>
      <c r="X85">
        <v>1.1415525114155251E-4</v>
      </c>
      <c r="Y85">
        <v>1.408812536774151E-4</v>
      </c>
      <c r="Z85" t="s">
        <v>1396</v>
      </c>
      <c r="AA85" t="s">
        <v>25</v>
      </c>
      <c r="AC85" t="s">
        <v>22</v>
      </c>
      <c r="AD85" t="s">
        <v>1396</v>
      </c>
      <c r="AE85">
        <v>1.3093834640566751E-4</v>
      </c>
      <c r="AG85" t="s">
        <v>97</v>
      </c>
      <c r="AH85" t="s">
        <v>1396</v>
      </c>
      <c r="AI85">
        <v>0</v>
      </c>
    </row>
    <row r="86" spans="5:35" x14ac:dyDescent="0.45">
      <c r="E86" t="s">
        <v>763</v>
      </c>
      <c r="G86" t="s">
        <v>156</v>
      </c>
      <c r="I86" t="s">
        <v>236</v>
      </c>
      <c r="J86" t="s">
        <v>1397</v>
      </c>
      <c r="K86">
        <v>3.3945871865520002E-4</v>
      </c>
      <c r="L86" t="s">
        <v>238</v>
      </c>
      <c r="N86" t="s">
        <v>346</v>
      </c>
      <c r="O86" t="s">
        <v>1397</v>
      </c>
      <c r="P86">
        <v>7.9321133950414314E-7</v>
      </c>
      <c r="Q86" t="s">
        <v>238</v>
      </c>
      <c r="S86" t="s">
        <v>347</v>
      </c>
      <c r="T86" t="s">
        <v>1397</v>
      </c>
      <c r="U86">
        <v>0</v>
      </c>
      <c r="V86" t="s">
        <v>238</v>
      </c>
      <c r="X86">
        <v>1.1415525114155251E-4</v>
      </c>
      <c r="Y86">
        <v>1.4054976837464471E-4</v>
      </c>
      <c r="Z86" t="s">
        <v>1397</v>
      </c>
      <c r="AA86" t="s">
        <v>25</v>
      </c>
      <c r="AC86" t="s">
        <v>22</v>
      </c>
      <c r="AD86" t="s">
        <v>1397</v>
      </c>
      <c r="AE86">
        <v>1.2787972458934438E-4</v>
      </c>
      <c r="AG86" t="s">
        <v>97</v>
      </c>
      <c r="AH86" t="s">
        <v>1397</v>
      </c>
      <c r="AI86">
        <v>0</v>
      </c>
    </row>
    <row r="87" spans="5:35" x14ac:dyDescent="0.45">
      <c r="E87" t="s">
        <v>764</v>
      </c>
      <c r="G87" t="s">
        <v>156</v>
      </c>
      <c r="I87" t="s">
        <v>236</v>
      </c>
      <c r="J87" t="s">
        <v>1398</v>
      </c>
      <c r="K87">
        <v>3.2112086681370002E-4</v>
      </c>
      <c r="L87" t="s">
        <v>238</v>
      </c>
      <c r="N87" t="s">
        <v>346</v>
      </c>
      <c r="O87" t="s">
        <v>1398</v>
      </c>
      <c r="P87">
        <v>4.8715653281217377E-8</v>
      </c>
      <c r="Q87" t="s">
        <v>238</v>
      </c>
      <c r="S87" t="s">
        <v>347</v>
      </c>
      <c r="T87" t="s">
        <v>1398</v>
      </c>
      <c r="U87">
        <v>0</v>
      </c>
      <c r="V87" t="s">
        <v>238</v>
      </c>
      <c r="X87">
        <v>1.1415525114155251E-4</v>
      </c>
      <c r="Y87">
        <v>1.4253868019126702E-4</v>
      </c>
      <c r="Z87" t="s">
        <v>1398</v>
      </c>
      <c r="AA87" t="s">
        <v>25</v>
      </c>
      <c r="AC87" t="s">
        <v>22</v>
      </c>
      <c r="AD87" t="s">
        <v>1398</v>
      </c>
      <c r="AE87">
        <v>1.2775572640760154E-4</v>
      </c>
      <c r="AG87" t="s">
        <v>97</v>
      </c>
      <c r="AH87" t="s">
        <v>1398</v>
      </c>
      <c r="AI87">
        <v>0</v>
      </c>
    </row>
    <row r="88" spans="5:35" x14ac:dyDescent="0.45">
      <c r="E88" t="s">
        <v>765</v>
      </c>
      <c r="G88" t="s">
        <v>156</v>
      </c>
      <c r="I88" t="s">
        <v>236</v>
      </c>
      <c r="J88" t="s">
        <v>1399</v>
      </c>
      <c r="K88">
        <v>3.3482425794799999E-4</v>
      </c>
      <c r="L88" t="s">
        <v>238</v>
      </c>
      <c r="N88" t="s">
        <v>346</v>
      </c>
      <c r="O88" t="s">
        <v>1399</v>
      </c>
      <c r="P88">
        <v>3.6682587761444589E-9</v>
      </c>
      <c r="Q88" t="s">
        <v>238</v>
      </c>
      <c r="S88" t="s">
        <v>347</v>
      </c>
      <c r="T88" t="s">
        <v>1399</v>
      </c>
      <c r="U88">
        <v>0</v>
      </c>
      <c r="V88" t="s">
        <v>238</v>
      </c>
      <c r="X88">
        <v>1.1415525114155251E-4</v>
      </c>
      <c r="Y88">
        <v>1.4883690094390442E-4</v>
      </c>
      <c r="Z88" t="s">
        <v>1399</v>
      </c>
      <c r="AA88" t="s">
        <v>25</v>
      </c>
      <c r="AC88" t="s">
        <v>22</v>
      </c>
      <c r="AD88" t="s">
        <v>1399</v>
      </c>
      <c r="AE88">
        <v>1.2663974277191605E-4</v>
      </c>
      <c r="AG88" t="s">
        <v>97</v>
      </c>
      <c r="AH88" t="s">
        <v>1399</v>
      </c>
      <c r="AI88">
        <v>0</v>
      </c>
    </row>
    <row r="89" spans="5:35" x14ac:dyDescent="0.45">
      <c r="E89" t="s">
        <v>766</v>
      </c>
      <c r="G89" t="s">
        <v>156</v>
      </c>
      <c r="I89" t="s">
        <v>236</v>
      </c>
      <c r="J89" t="s">
        <v>1400</v>
      </c>
      <c r="K89">
        <v>3.0613603346479998E-4</v>
      </c>
      <c r="L89" t="s">
        <v>238</v>
      </c>
      <c r="N89" t="s">
        <v>346</v>
      </c>
      <c r="O89" t="s">
        <v>1400</v>
      </c>
      <c r="P89">
        <v>2.8327231637119171E-8</v>
      </c>
      <c r="Q89" t="s">
        <v>238</v>
      </c>
      <c r="S89" t="s">
        <v>347</v>
      </c>
      <c r="T89" t="s">
        <v>1400</v>
      </c>
      <c r="U89">
        <v>0</v>
      </c>
      <c r="V89" t="s">
        <v>238</v>
      </c>
      <c r="X89">
        <v>1.1415525114155251E-4</v>
      </c>
      <c r="Y89">
        <v>1.5049432745775637E-4</v>
      </c>
      <c r="Z89" t="s">
        <v>1400</v>
      </c>
      <c r="AA89" t="s">
        <v>25</v>
      </c>
      <c r="AC89" t="s">
        <v>22</v>
      </c>
      <c r="AD89" t="s">
        <v>1400</v>
      </c>
      <c r="AE89">
        <v>1.2461443913678317E-4</v>
      </c>
      <c r="AG89" t="s">
        <v>97</v>
      </c>
      <c r="AH89" t="s">
        <v>1400</v>
      </c>
      <c r="AI89">
        <v>0</v>
      </c>
    </row>
    <row r="90" spans="5:35" x14ac:dyDescent="0.45">
      <c r="E90" t="s">
        <v>767</v>
      </c>
      <c r="G90" t="s">
        <v>156</v>
      </c>
      <c r="I90" t="s">
        <v>236</v>
      </c>
      <c r="J90" t="s">
        <v>1401</v>
      </c>
      <c r="K90">
        <v>2.9126669274460001E-4</v>
      </c>
      <c r="L90" t="s">
        <v>238</v>
      </c>
      <c r="N90" t="s">
        <v>346</v>
      </c>
      <c r="O90" t="s">
        <v>1401</v>
      </c>
      <c r="P90">
        <v>1.7010734442081648E-7</v>
      </c>
      <c r="Q90" t="s">
        <v>238</v>
      </c>
      <c r="S90" t="s">
        <v>347</v>
      </c>
      <c r="T90" t="s">
        <v>1401</v>
      </c>
      <c r="U90">
        <v>0</v>
      </c>
      <c r="V90" t="s">
        <v>238</v>
      </c>
      <c r="X90">
        <v>1.1415525114155251E-4</v>
      </c>
      <c r="Y90">
        <v>1.7237235744060203E-4</v>
      </c>
      <c r="Z90" t="s">
        <v>1401</v>
      </c>
      <c r="AA90" t="s">
        <v>25</v>
      </c>
      <c r="AC90" t="s">
        <v>22</v>
      </c>
      <c r="AD90" t="s">
        <v>1401</v>
      </c>
      <c r="AE90">
        <v>1.246971045912784E-4</v>
      </c>
      <c r="AG90" t="s">
        <v>97</v>
      </c>
      <c r="AH90" t="s">
        <v>1401</v>
      </c>
      <c r="AI90">
        <v>0</v>
      </c>
    </row>
    <row r="91" spans="5:35" x14ac:dyDescent="0.45">
      <c r="E91" t="s">
        <v>768</v>
      </c>
      <c r="G91" t="s">
        <v>156</v>
      </c>
      <c r="I91" t="s">
        <v>236</v>
      </c>
      <c r="J91" t="s">
        <v>1402</v>
      </c>
      <c r="K91">
        <v>2.696539512168E-4</v>
      </c>
      <c r="L91" t="s">
        <v>238</v>
      </c>
      <c r="N91" t="s">
        <v>346</v>
      </c>
      <c r="O91" t="s">
        <v>1402</v>
      </c>
      <c r="P91">
        <v>4.3236715711992098E-7</v>
      </c>
      <c r="Q91" t="s">
        <v>238</v>
      </c>
      <c r="S91" t="s">
        <v>347</v>
      </c>
      <c r="T91" t="s">
        <v>1402</v>
      </c>
      <c r="U91">
        <v>0</v>
      </c>
      <c r="V91" t="s">
        <v>238</v>
      </c>
      <c r="X91">
        <v>1.1415525114155251E-4</v>
      </c>
      <c r="Y91">
        <v>2.2209515285616027E-4</v>
      </c>
      <c r="Z91" t="s">
        <v>1402</v>
      </c>
      <c r="AA91" t="s">
        <v>25</v>
      </c>
      <c r="AC91" t="s">
        <v>22</v>
      </c>
      <c r="AD91" t="s">
        <v>1402</v>
      </c>
      <c r="AE91">
        <v>1.2320912641036445E-4</v>
      </c>
      <c r="AG91" t="s">
        <v>97</v>
      </c>
      <c r="AH91" t="s">
        <v>1402</v>
      </c>
      <c r="AI91">
        <v>0</v>
      </c>
    </row>
    <row r="92" spans="5:35" x14ac:dyDescent="0.45">
      <c r="E92" t="s">
        <v>769</v>
      </c>
      <c r="G92" t="s">
        <v>156</v>
      </c>
      <c r="I92" t="s">
        <v>236</v>
      </c>
      <c r="J92" t="s">
        <v>1403</v>
      </c>
      <c r="K92">
        <v>2.390353819989E-4</v>
      </c>
      <c r="L92" t="s">
        <v>238</v>
      </c>
      <c r="N92" t="s">
        <v>346</v>
      </c>
      <c r="O92" t="s">
        <v>1403</v>
      </c>
      <c r="P92">
        <v>8.08332721623321E-6</v>
      </c>
      <c r="Q92" t="s">
        <v>238</v>
      </c>
      <c r="S92" t="s">
        <v>347</v>
      </c>
      <c r="T92" t="s">
        <v>1403</v>
      </c>
      <c r="U92">
        <v>0</v>
      </c>
      <c r="V92" t="s">
        <v>238</v>
      </c>
      <c r="X92">
        <v>1.1415525114155251E-4</v>
      </c>
      <c r="Y92">
        <v>2.2209515285616027E-4</v>
      </c>
      <c r="Z92" t="s">
        <v>1403</v>
      </c>
      <c r="AA92" t="s">
        <v>25</v>
      </c>
      <c r="AC92" t="s">
        <v>22</v>
      </c>
      <c r="AD92" t="s">
        <v>1403</v>
      </c>
      <c r="AE92">
        <v>1.2327112550123586E-4</v>
      </c>
      <c r="AG92" t="s">
        <v>97</v>
      </c>
      <c r="AH92" t="s">
        <v>1403</v>
      </c>
      <c r="AI92">
        <v>0</v>
      </c>
    </row>
    <row r="93" spans="5:35" x14ac:dyDescent="0.45">
      <c r="E93" t="s">
        <v>770</v>
      </c>
      <c r="G93" t="s">
        <v>156</v>
      </c>
      <c r="I93" t="s">
        <v>236</v>
      </c>
      <c r="J93" t="s">
        <v>1404</v>
      </c>
      <c r="K93">
        <v>1.9280408986890001E-4</v>
      </c>
      <c r="L93" t="s">
        <v>238</v>
      </c>
      <c r="N93" t="s">
        <v>346</v>
      </c>
      <c r="O93" t="s">
        <v>1404</v>
      </c>
      <c r="P93">
        <v>2.8633300459777469E-5</v>
      </c>
      <c r="Q93" t="s">
        <v>238</v>
      </c>
      <c r="S93" t="s">
        <v>347</v>
      </c>
      <c r="T93" t="s">
        <v>1404</v>
      </c>
      <c r="U93">
        <v>0</v>
      </c>
      <c r="V93" t="s">
        <v>238</v>
      </c>
      <c r="X93">
        <v>1.1415525114155251E-4</v>
      </c>
      <c r="Y93">
        <v>1.7237235744060203E-4</v>
      </c>
      <c r="Z93" t="s">
        <v>1404</v>
      </c>
      <c r="AA93" t="s">
        <v>25</v>
      </c>
      <c r="AC93" t="s">
        <v>22</v>
      </c>
      <c r="AD93" t="s">
        <v>1404</v>
      </c>
      <c r="AE93">
        <v>1.2186581277481712E-4</v>
      </c>
      <c r="AG93" t="s">
        <v>97</v>
      </c>
      <c r="AH93" t="s">
        <v>1404</v>
      </c>
      <c r="AI93">
        <v>0</v>
      </c>
    </row>
    <row r="94" spans="5:35" x14ac:dyDescent="0.45">
      <c r="E94" t="s">
        <v>771</v>
      </c>
      <c r="G94" t="s">
        <v>156</v>
      </c>
      <c r="I94" t="s">
        <v>236</v>
      </c>
      <c r="J94" t="s">
        <v>1405</v>
      </c>
      <c r="K94">
        <v>0</v>
      </c>
      <c r="L94" t="s">
        <v>238</v>
      </c>
      <c r="N94" t="s">
        <v>346</v>
      </c>
      <c r="O94" t="s">
        <v>1405</v>
      </c>
      <c r="P94">
        <v>3.1903915799941011E-5</v>
      </c>
      <c r="Q94" t="s">
        <v>238</v>
      </c>
      <c r="S94" t="s">
        <v>347</v>
      </c>
      <c r="T94" t="s">
        <v>1405</v>
      </c>
      <c r="U94">
        <v>0</v>
      </c>
      <c r="V94" t="s">
        <v>238</v>
      </c>
      <c r="X94">
        <v>1.1415525114155251E-4</v>
      </c>
      <c r="Y94">
        <v>1.5579809230208258E-4</v>
      </c>
      <c r="Z94" t="s">
        <v>1405</v>
      </c>
      <c r="AA94" t="s">
        <v>25</v>
      </c>
      <c r="AC94" t="s">
        <v>22</v>
      </c>
      <c r="AD94" t="s">
        <v>1405</v>
      </c>
      <c r="AE94">
        <v>1.2287846459238354E-4</v>
      </c>
      <c r="AG94" t="s">
        <v>97</v>
      </c>
      <c r="AH94" t="s">
        <v>1405</v>
      </c>
      <c r="AI94">
        <v>0</v>
      </c>
    </row>
    <row r="95" spans="5:35" x14ac:dyDescent="0.45">
      <c r="E95" t="s">
        <v>772</v>
      </c>
      <c r="G95" t="s">
        <v>156</v>
      </c>
      <c r="I95" t="s">
        <v>236</v>
      </c>
      <c r="J95" t="s">
        <v>1406</v>
      </c>
      <c r="K95">
        <v>0</v>
      </c>
      <c r="L95" t="s">
        <v>238</v>
      </c>
      <c r="N95" t="s">
        <v>346</v>
      </c>
      <c r="O95" t="s">
        <v>1406</v>
      </c>
      <c r="P95">
        <v>1.492797243699982E-5</v>
      </c>
      <c r="Q95" t="s">
        <v>238</v>
      </c>
      <c r="S95" t="s">
        <v>347</v>
      </c>
      <c r="T95" t="s">
        <v>1406</v>
      </c>
      <c r="U95">
        <v>0</v>
      </c>
      <c r="V95" t="s">
        <v>238</v>
      </c>
      <c r="X95">
        <v>1.1415525114155251E-4</v>
      </c>
      <c r="Y95">
        <v>1.093901499142282E-4</v>
      </c>
      <c r="Z95" t="s">
        <v>1406</v>
      </c>
      <c r="AA95" t="s">
        <v>25</v>
      </c>
      <c r="AC95" t="s">
        <v>22</v>
      </c>
      <c r="AD95" t="s">
        <v>1406</v>
      </c>
      <c r="AE95">
        <v>1.1116063641768618E-4</v>
      </c>
      <c r="AG95" t="s">
        <v>97</v>
      </c>
      <c r="AH95" t="s">
        <v>1406</v>
      </c>
      <c r="AI95">
        <v>0</v>
      </c>
    </row>
    <row r="96" spans="5:35" x14ac:dyDescent="0.45">
      <c r="E96" t="s">
        <v>773</v>
      </c>
      <c r="G96" t="s">
        <v>156</v>
      </c>
      <c r="I96" t="s">
        <v>236</v>
      </c>
      <c r="J96" t="s">
        <v>1407</v>
      </c>
      <c r="K96">
        <v>0</v>
      </c>
      <c r="L96" t="s">
        <v>238</v>
      </c>
      <c r="N96" t="s">
        <v>346</v>
      </c>
      <c r="O96" t="s">
        <v>1407</v>
      </c>
      <c r="P96">
        <v>5.3088882566270008E-6</v>
      </c>
      <c r="Q96" t="s">
        <v>238</v>
      </c>
      <c r="S96" t="s">
        <v>347</v>
      </c>
      <c r="T96" t="s">
        <v>1407</v>
      </c>
      <c r="U96">
        <v>0</v>
      </c>
      <c r="V96" t="s">
        <v>238</v>
      </c>
      <c r="X96">
        <v>1.1415525114155251E-4</v>
      </c>
      <c r="Y96">
        <v>7.9556472664893237E-5</v>
      </c>
      <c r="Z96" t="s">
        <v>1407</v>
      </c>
      <c r="AA96" t="s">
        <v>25</v>
      </c>
      <c r="AC96" t="s">
        <v>22</v>
      </c>
      <c r="AD96" t="s">
        <v>1407</v>
      </c>
      <c r="AE96">
        <v>1.0522939005765414E-4</v>
      </c>
      <c r="AG96" t="s">
        <v>97</v>
      </c>
      <c r="AH96" t="s">
        <v>1407</v>
      </c>
      <c r="AI96">
        <v>0</v>
      </c>
    </row>
    <row r="97" spans="5:35" x14ac:dyDescent="0.45">
      <c r="E97" t="s">
        <v>774</v>
      </c>
      <c r="G97" t="s">
        <v>156</v>
      </c>
      <c r="I97" t="s">
        <v>236</v>
      </c>
      <c r="J97" t="s">
        <v>1408</v>
      </c>
      <c r="K97">
        <v>0</v>
      </c>
      <c r="L97" t="s">
        <v>238</v>
      </c>
      <c r="N97" t="s">
        <v>346</v>
      </c>
      <c r="O97" t="s">
        <v>1408</v>
      </c>
      <c r="P97">
        <v>5.0040975684756629E-6</v>
      </c>
      <c r="Q97" t="s">
        <v>238</v>
      </c>
      <c r="S97" t="s">
        <v>347</v>
      </c>
      <c r="T97" t="s">
        <v>1408</v>
      </c>
      <c r="U97">
        <v>0</v>
      </c>
      <c r="V97" t="s">
        <v>238</v>
      </c>
      <c r="X97">
        <v>1.1415525114155251E-4</v>
      </c>
      <c r="Y97">
        <v>5.6352501470966035E-5</v>
      </c>
      <c r="Z97" t="s">
        <v>1408</v>
      </c>
      <c r="AA97" t="s">
        <v>25</v>
      </c>
      <c r="AC97" t="s">
        <v>22</v>
      </c>
      <c r="AD97" t="s">
        <v>1408</v>
      </c>
      <c r="AE97">
        <v>9.4730877336761233E-5</v>
      </c>
      <c r="AG97" t="s">
        <v>97</v>
      </c>
      <c r="AH97" t="s">
        <v>1408</v>
      </c>
      <c r="AI97">
        <v>0</v>
      </c>
    </row>
    <row r="98" spans="5:35" x14ac:dyDescent="0.45">
      <c r="E98" t="s">
        <v>775</v>
      </c>
      <c r="G98" t="s">
        <v>156</v>
      </c>
      <c r="I98" t="s">
        <v>236</v>
      </c>
      <c r="J98" t="s">
        <v>1409</v>
      </c>
      <c r="K98">
        <v>0</v>
      </c>
      <c r="L98" t="s">
        <v>238</v>
      </c>
      <c r="N98" t="s">
        <v>346</v>
      </c>
      <c r="O98" t="s">
        <v>1409</v>
      </c>
      <c r="P98">
        <v>2.9740580770840518E-6</v>
      </c>
      <c r="Q98" t="s">
        <v>238</v>
      </c>
      <c r="S98" t="s">
        <v>347</v>
      </c>
      <c r="T98" t="s">
        <v>1409</v>
      </c>
      <c r="U98">
        <v>0</v>
      </c>
      <c r="V98" t="s">
        <v>238</v>
      </c>
      <c r="X98">
        <v>1.1415525114155251E-4</v>
      </c>
      <c r="Y98">
        <v>2.9833677249334962E-5</v>
      </c>
      <c r="Z98" t="s">
        <v>1409</v>
      </c>
      <c r="AA98" t="s">
        <v>25</v>
      </c>
      <c r="AC98" t="s">
        <v>22</v>
      </c>
      <c r="AD98" t="s">
        <v>1409</v>
      </c>
      <c r="AE98">
        <v>9.0266942794019374E-5</v>
      </c>
      <c r="AG98" t="s">
        <v>97</v>
      </c>
      <c r="AH98" t="s">
        <v>1409</v>
      </c>
      <c r="AI98">
        <v>0</v>
      </c>
    </row>
    <row r="99" spans="5:35" x14ac:dyDescent="0.45">
      <c r="E99" t="s">
        <v>776</v>
      </c>
      <c r="G99" t="s">
        <v>156</v>
      </c>
      <c r="I99" t="s">
        <v>236</v>
      </c>
      <c r="J99" t="s">
        <v>1410</v>
      </c>
      <c r="K99">
        <v>0</v>
      </c>
      <c r="L99" t="s">
        <v>238</v>
      </c>
      <c r="N99" t="s">
        <v>346</v>
      </c>
      <c r="O99" t="s">
        <v>1410</v>
      </c>
      <c r="P99">
        <v>3.0386261080875881E-6</v>
      </c>
      <c r="Q99" t="s">
        <v>238</v>
      </c>
      <c r="S99" t="s">
        <v>347</v>
      </c>
      <c r="T99" t="s">
        <v>1410</v>
      </c>
      <c r="U99">
        <v>0</v>
      </c>
      <c r="V99" t="s">
        <v>238</v>
      </c>
      <c r="X99">
        <v>1.1415525114155251E-4</v>
      </c>
      <c r="Y99">
        <v>2.1546544680075254E-5</v>
      </c>
      <c r="Z99" t="s">
        <v>1410</v>
      </c>
      <c r="AA99" t="s">
        <v>25</v>
      </c>
      <c r="AC99" t="s">
        <v>22</v>
      </c>
      <c r="AD99" t="s">
        <v>1410</v>
      </c>
      <c r="AE99">
        <v>8.5431013706049007E-5</v>
      </c>
      <c r="AG99" t="s">
        <v>97</v>
      </c>
      <c r="AH99" t="s">
        <v>1410</v>
      </c>
      <c r="AI99">
        <v>0</v>
      </c>
    </row>
    <row r="100" spans="5:35" x14ac:dyDescent="0.45">
      <c r="E100" t="s">
        <v>777</v>
      </c>
      <c r="G100" t="s">
        <v>156</v>
      </c>
      <c r="I100" t="s">
        <v>236</v>
      </c>
      <c r="J100" t="s">
        <v>1411</v>
      </c>
      <c r="K100">
        <v>0</v>
      </c>
      <c r="L100" t="s">
        <v>238</v>
      </c>
      <c r="N100" t="s">
        <v>346</v>
      </c>
      <c r="O100" t="s">
        <v>1411</v>
      </c>
      <c r="P100">
        <v>3.2730466859624392E-6</v>
      </c>
      <c r="Q100" t="s">
        <v>238</v>
      </c>
      <c r="S100" t="s">
        <v>347</v>
      </c>
      <c r="T100" t="s">
        <v>1411</v>
      </c>
      <c r="U100">
        <v>0</v>
      </c>
      <c r="V100" t="s">
        <v>238</v>
      </c>
      <c r="X100">
        <v>1.1415525114155251E-4</v>
      </c>
      <c r="Y100">
        <v>1.4916838624667481E-5</v>
      </c>
      <c r="Z100" t="s">
        <v>1411</v>
      </c>
      <c r="AA100" t="s">
        <v>25</v>
      </c>
      <c r="AC100" t="s">
        <v>22</v>
      </c>
      <c r="AD100" t="s">
        <v>1411</v>
      </c>
      <c r="AE100">
        <v>8.6980990977834362E-5</v>
      </c>
      <c r="AG100" t="s">
        <v>97</v>
      </c>
      <c r="AH100" t="s">
        <v>1411</v>
      </c>
      <c r="AI100">
        <v>0</v>
      </c>
    </row>
    <row r="101" spans="5:35" x14ac:dyDescent="0.45">
      <c r="E101" t="s">
        <v>778</v>
      </c>
      <c r="G101" t="s">
        <v>156</v>
      </c>
      <c r="I101" t="s">
        <v>236</v>
      </c>
      <c r="J101" t="s">
        <v>1412</v>
      </c>
      <c r="K101">
        <v>0</v>
      </c>
      <c r="L101" t="s">
        <v>238</v>
      </c>
      <c r="N101" t="s">
        <v>346</v>
      </c>
      <c r="O101" t="s">
        <v>1412</v>
      </c>
      <c r="P101">
        <v>2.3860237253773126E-6</v>
      </c>
      <c r="Q101" t="s">
        <v>238</v>
      </c>
      <c r="S101" t="s">
        <v>347</v>
      </c>
      <c r="T101" t="s">
        <v>1412</v>
      </c>
      <c r="U101">
        <v>0</v>
      </c>
      <c r="V101" t="s">
        <v>238</v>
      </c>
      <c r="X101">
        <v>1.1415525114155251E-4</v>
      </c>
      <c r="Y101">
        <v>1.6574265138519424E-5</v>
      </c>
      <c r="Z101" t="s">
        <v>1412</v>
      </c>
      <c r="AA101" t="s">
        <v>25</v>
      </c>
      <c r="AC101" t="s">
        <v>22</v>
      </c>
      <c r="AD101" t="s">
        <v>1412</v>
      </c>
      <c r="AE101">
        <v>8.7869644613657993E-5</v>
      </c>
      <c r="AG101" t="s">
        <v>97</v>
      </c>
      <c r="AH101" t="s">
        <v>1412</v>
      </c>
      <c r="AI101">
        <v>0</v>
      </c>
    </row>
    <row r="102" spans="5:35" x14ac:dyDescent="0.45">
      <c r="E102" t="s">
        <v>779</v>
      </c>
      <c r="G102" t="s">
        <v>156</v>
      </c>
      <c r="I102" t="s">
        <v>236</v>
      </c>
      <c r="J102" t="s">
        <v>1413</v>
      </c>
      <c r="K102">
        <v>0</v>
      </c>
      <c r="L102" t="s">
        <v>238</v>
      </c>
      <c r="N102" t="s">
        <v>346</v>
      </c>
      <c r="O102" t="s">
        <v>1413</v>
      </c>
      <c r="P102">
        <v>1.1855029630596688E-6</v>
      </c>
      <c r="Q102" t="s">
        <v>238</v>
      </c>
      <c r="S102" t="s">
        <v>347</v>
      </c>
      <c r="T102" t="s">
        <v>1413</v>
      </c>
      <c r="U102">
        <v>0</v>
      </c>
      <c r="V102" t="s">
        <v>238</v>
      </c>
      <c r="X102">
        <v>1.1415525114155251E-4</v>
      </c>
      <c r="Y102">
        <v>1.4585353321897093E-5</v>
      </c>
      <c r="Z102" t="s">
        <v>1413</v>
      </c>
      <c r="AA102" t="s">
        <v>25</v>
      </c>
      <c r="AC102" t="s">
        <v>22</v>
      </c>
      <c r="AD102" t="s">
        <v>1413</v>
      </c>
      <c r="AE102">
        <v>9.3284231883094875E-5</v>
      </c>
      <c r="AG102" t="s">
        <v>97</v>
      </c>
      <c r="AH102" t="s">
        <v>1413</v>
      </c>
      <c r="AI102">
        <v>0</v>
      </c>
    </row>
    <row r="103" spans="5:35" x14ac:dyDescent="0.45">
      <c r="E103" t="s">
        <v>780</v>
      </c>
      <c r="G103" t="s">
        <v>156</v>
      </c>
      <c r="I103" t="s">
        <v>236</v>
      </c>
      <c r="J103" t="s">
        <v>1414</v>
      </c>
      <c r="K103">
        <v>0</v>
      </c>
      <c r="L103" t="s">
        <v>238</v>
      </c>
      <c r="N103" t="s">
        <v>346</v>
      </c>
      <c r="O103" t="s">
        <v>1414</v>
      </c>
      <c r="P103">
        <v>1.7334808945626986E-7</v>
      </c>
      <c r="Q103" t="s">
        <v>238</v>
      </c>
      <c r="S103" t="s">
        <v>347</v>
      </c>
      <c r="T103" t="s">
        <v>1414</v>
      </c>
      <c r="U103">
        <v>0</v>
      </c>
      <c r="V103" t="s">
        <v>238</v>
      </c>
      <c r="X103">
        <v>1.1415525114155251E-4</v>
      </c>
      <c r="Y103">
        <v>2.1215059377304864E-5</v>
      </c>
      <c r="Z103" t="s">
        <v>1414</v>
      </c>
      <c r="AA103" t="s">
        <v>25</v>
      </c>
      <c r="AC103" t="s">
        <v>22</v>
      </c>
      <c r="AD103" t="s">
        <v>1414</v>
      </c>
      <c r="AE103">
        <v>1.0721336096553941E-4</v>
      </c>
      <c r="AG103" t="s">
        <v>97</v>
      </c>
      <c r="AH103" t="s">
        <v>1414</v>
      </c>
      <c r="AI103">
        <v>0</v>
      </c>
    </row>
    <row r="104" spans="5:35" x14ac:dyDescent="0.45">
      <c r="E104" t="s">
        <v>781</v>
      </c>
      <c r="G104" t="s">
        <v>156</v>
      </c>
      <c r="I104" t="s">
        <v>236</v>
      </c>
      <c r="J104" t="s">
        <v>1415</v>
      </c>
      <c r="K104">
        <v>1.7652484127000529E-5</v>
      </c>
      <c r="L104" t="s">
        <v>238</v>
      </c>
      <c r="N104" t="s">
        <v>346</v>
      </c>
      <c r="O104" t="s">
        <v>1415</v>
      </c>
      <c r="P104">
        <v>5.6905273668063763E-8</v>
      </c>
      <c r="Q104" t="s">
        <v>238</v>
      </c>
      <c r="S104" t="s">
        <v>347</v>
      </c>
      <c r="T104" t="s">
        <v>1415</v>
      </c>
      <c r="U104">
        <v>0</v>
      </c>
      <c r="V104" t="s">
        <v>238</v>
      </c>
      <c r="X104">
        <v>1.1415525114155251E-4</v>
      </c>
      <c r="Y104">
        <v>5.7678442682047593E-5</v>
      </c>
      <c r="Z104" t="s">
        <v>1415</v>
      </c>
      <c r="AA104" t="s">
        <v>25</v>
      </c>
      <c r="AC104" t="s">
        <v>22</v>
      </c>
      <c r="AD104" t="s">
        <v>1415</v>
      </c>
      <c r="AE104">
        <v>1.2128715459335059E-4</v>
      </c>
      <c r="AG104" t="s">
        <v>97</v>
      </c>
      <c r="AH104" t="s">
        <v>1415</v>
      </c>
      <c r="AI104">
        <v>0</v>
      </c>
    </row>
    <row r="105" spans="5:35" x14ac:dyDescent="0.45">
      <c r="E105" t="s">
        <v>782</v>
      </c>
      <c r="G105" t="s">
        <v>156</v>
      </c>
      <c r="I105" t="s">
        <v>236</v>
      </c>
      <c r="J105" t="s">
        <v>1416</v>
      </c>
      <c r="K105">
        <v>2.1881045212889999E-4</v>
      </c>
      <c r="L105" t="s">
        <v>238</v>
      </c>
      <c r="N105" t="s">
        <v>346</v>
      </c>
      <c r="O105" t="s">
        <v>1416</v>
      </c>
      <c r="P105">
        <v>5.9237841501342195E-8</v>
      </c>
      <c r="Q105" t="s">
        <v>238</v>
      </c>
      <c r="S105" t="s">
        <v>347</v>
      </c>
      <c r="T105" t="s">
        <v>1416</v>
      </c>
      <c r="U105">
        <v>0</v>
      </c>
      <c r="V105" t="s">
        <v>238</v>
      </c>
      <c r="X105">
        <v>1.1415525114155251E-4</v>
      </c>
      <c r="Y105">
        <v>1.6905750441289813E-4</v>
      </c>
      <c r="Z105" t="s">
        <v>1416</v>
      </c>
      <c r="AA105" t="s">
        <v>25</v>
      </c>
      <c r="AC105" t="s">
        <v>22</v>
      </c>
      <c r="AD105" t="s">
        <v>1416</v>
      </c>
      <c r="AE105">
        <v>1.2938836913388213E-4</v>
      </c>
      <c r="AG105" t="s">
        <v>97</v>
      </c>
      <c r="AH105" t="s">
        <v>1416</v>
      </c>
      <c r="AI105">
        <v>0</v>
      </c>
    </row>
    <row r="106" spans="5:35" x14ac:dyDescent="0.45">
      <c r="E106" t="s">
        <v>783</v>
      </c>
      <c r="G106" t="s">
        <v>156</v>
      </c>
      <c r="I106" t="s">
        <v>236</v>
      </c>
      <c r="J106" t="s">
        <v>1417</v>
      </c>
      <c r="K106">
        <v>3.5033359961989999E-4</v>
      </c>
      <c r="L106" t="s">
        <v>238</v>
      </c>
      <c r="N106" t="s">
        <v>346</v>
      </c>
      <c r="O106" t="s">
        <v>1417</v>
      </c>
      <c r="P106">
        <v>5.1754004253682698E-8</v>
      </c>
      <c r="Q106" t="s">
        <v>238</v>
      </c>
      <c r="S106" t="s">
        <v>347</v>
      </c>
      <c r="T106" t="s">
        <v>1417</v>
      </c>
      <c r="U106">
        <v>0</v>
      </c>
      <c r="V106" t="s">
        <v>238</v>
      </c>
      <c r="X106">
        <v>1.1415525114155251E-4</v>
      </c>
      <c r="Y106">
        <v>1.9060404909297337E-4</v>
      </c>
      <c r="Z106" t="s">
        <v>1417</v>
      </c>
      <c r="AA106" t="s">
        <v>25</v>
      </c>
      <c r="AC106" t="s">
        <v>22</v>
      </c>
      <c r="AD106" t="s">
        <v>1417</v>
      </c>
      <c r="AE106">
        <v>1.3217832822309578E-4</v>
      </c>
      <c r="AG106" t="s">
        <v>97</v>
      </c>
      <c r="AH106" t="s">
        <v>1417</v>
      </c>
      <c r="AI106">
        <v>0</v>
      </c>
    </row>
    <row r="107" spans="5:35" x14ac:dyDescent="0.45">
      <c r="E107" t="s">
        <v>784</v>
      </c>
      <c r="G107" t="s">
        <v>156</v>
      </c>
      <c r="I107" t="s">
        <v>236</v>
      </c>
      <c r="J107" t="s">
        <v>1418</v>
      </c>
      <c r="K107">
        <v>4.352553786741E-4</v>
      </c>
      <c r="L107" t="s">
        <v>238</v>
      </c>
      <c r="N107" t="s">
        <v>346</v>
      </c>
      <c r="O107" t="s">
        <v>1418</v>
      </c>
      <c r="P107">
        <v>3.2042932597531932E-9</v>
      </c>
      <c r="Q107" t="s">
        <v>238</v>
      </c>
      <c r="S107" t="s">
        <v>347</v>
      </c>
      <c r="T107" t="s">
        <v>1418</v>
      </c>
      <c r="U107">
        <v>0</v>
      </c>
      <c r="V107" t="s">
        <v>238</v>
      </c>
      <c r="X107">
        <v>1.1415525114155251E-4</v>
      </c>
      <c r="Y107">
        <v>1.4585353321897094E-4</v>
      </c>
      <c r="Z107" t="s">
        <v>1418</v>
      </c>
      <c r="AA107" t="s">
        <v>25</v>
      </c>
      <c r="AC107" t="s">
        <v>22</v>
      </c>
      <c r="AD107" t="s">
        <v>1418</v>
      </c>
      <c r="AE107">
        <v>1.3077301549667704E-4</v>
      </c>
      <c r="AG107" t="s">
        <v>97</v>
      </c>
      <c r="AH107" t="s">
        <v>1418</v>
      </c>
      <c r="AI107">
        <v>0</v>
      </c>
    </row>
    <row r="108" spans="5:35" x14ac:dyDescent="0.45">
      <c r="E108" t="s">
        <v>785</v>
      </c>
      <c r="G108" t="s">
        <v>156</v>
      </c>
      <c r="I108" t="s">
        <v>236</v>
      </c>
      <c r="J108" t="s">
        <v>1419</v>
      </c>
      <c r="K108">
        <v>4.7905740887100001E-4</v>
      </c>
      <c r="L108" t="s">
        <v>238</v>
      </c>
      <c r="N108" t="s">
        <v>346</v>
      </c>
      <c r="O108" t="s">
        <v>1419</v>
      </c>
      <c r="P108">
        <v>1.1898772914789755E-7</v>
      </c>
      <c r="Q108" t="s">
        <v>238</v>
      </c>
      <c r="S108" t="s">
        <v>347</v>
      </c>
      <c r="T108" t="s">
        <v>1419</v>
      </c>
      <c r="U108">
        <v>0</v>
      </c>
      <c r="V108" t="s">
        <v>238</v>
      </c>
      <c r="X108">
        <v>1.1415525114155251E-4</v>
      </c>
      <c r="Y108">
        <v>1.4452759200788939E-4</v>
      </c>
      <c r="Z108" t="s">
        <v>1419</v>
      </c>
      <c r="AA108" t="s">
        <v>25</v>
      </c>
      <c r="AC108" t="s">
        <v>22</v>
      </c>
      <c r="AD108" t="s">
        <v>1419</v>
      </c>
      <c r="AE108">
        <v>1.2802438913471099E-4</v>
      </c>
      <c r="AG108" t="s">
        <v>97</v>
      </c>
      <c r="AH108" t="s">
        <v>1419</v>
      </c>
      <c r="AI108">
        <v>0</v>
      </c>
    </row>
    <row r="109" spans="5:35" x14ac:dyDescent="0.45">
      <c r="E109" t="s">
        <v>786</v>
      </c>
      <c r="G109" t="s">
        <v>156</v>
      </c>
      <c r="I109" t="s">
        <v>236</v>
      </c>
      <c r="J109" t="s">
        <v>1420</v>
      </c>
      <c r="K109">
        <v>5.0027402923260005E-4</v>
      </c>
      <c r="L109" t="s">
        <v>238</v>
      </c>
      <c r="N109" t="s">
        <v>346</v>
      </c>
      <c r="O109" t="s">
        <v>1420</v>
      </c>
      <c r="P109">
        <v>4.5108201826229243E-9</v>
      </c>
      <c r="Q109" t="s">
        <v>238</v>
      </c>
      <c r="S109" t="s">
        <v>347</v>
      </c>
      <c r="T109" t="s">
        <v>1420</v>
      </c>
      <c r="U109">
        <v>0</v>
      </c>
      <c r="V109" t="s">
        <v>238</v>
      </c>
      <c r="X109">
        <v>1.1415525114155251E-4</v>
      </c>
      <c r="Y109">
        <v>1.408812536774151E-4</v>
      </c>
      <c r="Z109" t="s">
        <v>1420</v>
      </c>
      <c r="AA109" t="s">
        <v>25</v>
      </c>
      <c r="AC109" t="s">
        <v>22</v>
      </c>
      <c r="AD109" t="s">
        <v>1420</v>
      </c>
      <c r="AE109">
        <v>1.2529642913636875E-4</v>
      </c>
      <c r="AG109" t="s">
        <v>97</v>
      </c>
      <c r="AH109" t="s">
        <v>1420</v>
      </c>
      <c r="AI109">
        <v>0</v>
      </c>
    </row>
    <row r="110" spans="5:35" x14ac:dyDescent="0.45">
      <c r="E110" t="s">
        <v>787</v>
      </c>
      <c r="G110" t="s">
        <v>156</v>
      </c>
      <c r="I110" t="s">
        <v>236</v>
      </c>
      <c r="J110" t="s">
        <v>1421</v>
      </c>
      <c r="K110">
        <v>5.0617393736110004E-4</v>
      </c>
      <c r="L110" t="s">
        <v>238</v>
      </c>
      <c r="N110" t="s">
        <v>346</v>
      </c>
      <c r="O110" t="s">
        <v>1421</v>
      </c>
      <c r="P110">
        <v>7.830375826734756E-8</v>
      </c>
      <c r="Q110" t="s">
        <v>238</v>
      </c>
      <c r="S110" t="s">
        <v>347</v>
      </c>
      <c r="T110" t="s">
        <v>1421</v>
      </c>
      <c r="U110">
        <v>0</v>
      </c>
      <c r="V110" t="s">
        <v>238</v>
      </c>
      <c r="X110">
        <v>1.1415525114155251E-4</v>
      </c>
      <c r="Y110">
        <v>1.4054976837464471E-4</v>
      </c>
      <c r="Z110" t="s">
        <v>1421</v>
      </c>
      <c r="AA110" t="s">
        <v>25</v>
      </c>
      <c r="AC110" t="s">
        <v>22</v>
      </c>
      <c r="AD110" t="s">
        <v>1421</v>
      </c>
      <c r="AE110">
        <v>1.2496576731838783E-4</v>
      </c>
      <c r="AG110" t="s">
        <v>97</v>
      </c>
      <c r="AH110" t="s">
        <v>1421</v>
      </c>
      <c r="AI110">
        <v>0</v>
      </c>
    </row>
    <row r="111" spans="5:35" x14ac:dyDescent="0.45">
      <c r="E111" t="s">
        <v>788</v>
      </c>
      <c r="G111" t="s">
        <v>156</v>
      </c>
      <c r="I111" t="s">
        <v>236</v>
      </c>
      <c r="J111" t="s">
        <v>1422</v>
      </c>
      <c r="K111">
        <v>4.6334540568479998E-4</v>
      </c>
      <c r="L111" t="s">
        <v>238</v>
      </c>
      <c r="N111" t="s">
        <v>346</v>
      </c>
      <c r="O111" t="s">
        <v>1422</v>
      </c>
      <c r="P111">
        <v>1.0575636678082041E-7</v>
      </c>
      <c r="Q111" t="s">
        <v>238</v>
      </c>
      <c r="S111" t="s">
        <v>347</v>
      </c>
      <c r="T111" t="s">
        <v>1422</v>
      </c>
      <c r="U111">
        <v>0</v>
      </c>
      <c r="V111" t="s">
        <v>238</v>
      </c>
      <c r="X111">
        <v>1.1415525114155251E-4</v>
      </c>
      <c r="Y111">
        <v>1.4253868019126702E-4</v>
      </c>
      <c r="Z111" t="s">
        <v>1422</v>
      </c>
      <c r="AA111" t="s">
        <v>25</v>
      </c>
      <c r="AC111" t="s">
        <v>22</v>
      </c>
      <c r="AD111" t="s">
        <v>1422</v>
      </c>
      <c r="AE111">
        <v>1.2496576731838783E-4</v>
      </c>
      <c r="AG111" t="s">
        <v>97</v>
      </c>
      <c r="AH111" t="s">
        <v>1422</v>
      </c>
      <c r="AI111">
        <v>0</v>
      </c>
    </row>
    <row r="112" spans="5:35" x14ac:dyDescent="0.45">
      <c r="E112" t="s">
        <v>789</v>
      </c>
      <c r="G112" t="s">
        <v>156</v>
      </c>
      <c r="I112" t="s">
        <v>236</v>
      </c>
      <c r="J112" t="s">
        <v>1423</v>
      </c>
      <c r="K112">
        <v>4.9362101631280004E-4</v>
      </c>
      <c r="L112" t="s">
        <v>238</v>
      </c>
      <c r="N112" t="s">
        <v>346</v>
      </c>
      <c r="O112" t="s">
        <v>1423</v>
      </c>
      <c r="P112">
        <v>3.822078949324429E-7</v>
      </c>
      <c r="Q112" t="s">
        <v>238</v>
      </c>
      <c r="S112" t="s">
        <v>347</v>
      </c>
      <c r="T112" t="s">
        <v>1423</v>
      </c>
      <c r="U112">
        <v>0</v>
      </c>
      <c r="V112" t="s">
        <v>238</v>
      </c>
      <c r="X112">
        <v>1.1415525114155251E-4</v>
      </c>
      <c r="Y112">
        <v>1.4883690094390442E-4</v>
      </c>
      <c r="Z112" t="s">
        <v>1423</v>
      </c>
      <c r="AA112" t="s">
        <v>25</v>
      </c>
      <c r="AC112" t="s">
        <v>22</v>
      </c>
      <c r="AD112" t="s">
        <v>1423</v>
      </c>
      <c r="AE112">
        <v>1.2391178277357381E-4</v>
      </c>
      <c r="AG112" t="s">
        <v>97</v>
      </c>
      <c r="AH112" t="s">
        <v>1423</v>
      </c>
      <c r="AI112">
        <v>0</v>
      </c>
    </row>
    <row r="113" spans="5:35" x14ac:dyDescent="0.45">
      <c r="E113" t="s">
        <v>790</v>
      </c>
      <c r="G113" t="s">
        <v>156</v>
      </c>
      <c r="I113" t="s">
        <v>236</v>
      </c>
      <c r="J113" t="s">
        <v>1424</v>
      </c>
      <c r="K113">
        <v>4.6308855932389998E-4</v>
      </c>
      <c r="L113" t="s">
        <v>238</v>
      </c>
      <c r="N113" t="s">
        <v>346</v>
      </c>
      <c r="O113" t="s">
        <v>1424</v>
      </c>
      <c r="P113">
        <v>7.7792872137754873E-7</v>
      </c>
      <c r="Q113" t="s">
        <v>238</v>
      </c>
      <c r="S113" t="s">
        <v>347</v>
      </c>
      <c r="T113" t="s">
        <v>1424</v>
      </c>
      <c r="U113">
        <v>0</v>
      </c>
      <c r="V113" t="s">
        <v>238</v>
      </c>
      <c r="X113">
        <v>1.1415525114155251E-4</v>
      </c>
      <c r="Y113">
        <v>1.5049432745775637E-4</v>
      </c>
      <c r="Z113" t="s">
        <v>1424</v>
      </c>
      <c r="AA113" t="s">
        <v>25</v>
      </c>
      <c r="AC113" t="s">
        <v>22</v>
      </c>
      <c r="AD113" t="s">
        <v>1424</v>
      </c>
      <c r="AE113">
        <v>1.2283713186513593E-4</v>
      </c>
      <c r="AG113" t="s">
        <v>97</v>
      </c>
      <c r="AH113" t="s">
        <v>1424</v>
      </c>
      <c r="AI113">
        <v>0</v>
      </c>
    </row>
    <row r="114" spans="5:35" x14ac:dyDescent="0.45">
      <c r="E114" t="s">
        <v>791</v>
      </c>
      <c r="G114" t="s">
        <v>156</v>
      </c>
      <c r="I114" t="s">
        <v>236</v>
      </c>
      <c r="J114" t="s">
        <v>1425</v>
      </c>
      <c r="K114">
        <v>4.3556236354609998E-4</v>
      </c>
      <c r="L114" t="s">
        <v>238</v>
      </c>
      <c r="N114" t="s">
        <v>346</v>
      </c>
      <c r="O114" t="s">
        <v>1425</v>
      </c>
      <c r="P114">
        <v>1.2106198525954664E-6</v>
      </c>
      <c r="Q114" t="s">
        <v>238</v>
      </c>
      <c r="S114" t="s">
        <v>347</v>
      </c>
      <c r="T114" t="s">
        <v>1425</v>
      </c>
      <c r="U114">
        <v>0</v>
      </c>
      <c r="V114" t="s">
        <v>238</v>
      </c>
      <c r="X114">
        <v>1.1415525114155251E-4</v>
      </c>
      <c r="Y114">
        <v>1.7237235744060203E-4</v>
      </c>
      <c r="Z114" t="s">
        <v>1425</v>
      </c>
      <c r="AA114" t="s">
        <v>25</v>
      </c>
      <c r="AC114" t="s">
        <v>22</v>
      </c>
      <c r="AD114" t="s">
        <v>1425</v>
      </c>
      <c r="AE114">
        <v>1.2242380459265986E-4</v>
      </c>
      <c r="AG114" t="s">
        <v>97</v>
      </c>
      <c r="AH114" t="s">
        <v>1425</v>
      </c>
      <c r="AI114">
        <v>0</v>
      </c>
    </row>
    <row r="115" spans="5:35" x14ac:dyDescent="0.45">
      <c r="E115" t="s">
        <v>792</v>
      </c>
      <c r="G115" t="s">
        <v>156</v>
      </c>
      <c r="I115" t="s">
        <v>236</v>
      </c>
      <c r="J115" t="s">
        <v>1426</v>
      </c>
      <c r="K115">
        <v>3.3137625647689997E-4</v>
      </c>
      <c r="L115" t="s">
        <v>238</v>
      </c>
      <c r="N115" t="s">
        <v>346</v>
      </c>
      <c r="O115" t="s">
        <v>1426</v>
      </c>
      <c r="P115">
        <v>3.3298513822213031E-6</v>
      </c>
      <c r="Q115" t="s">
        <v>238</v>
      </c>
      <c r="S115" t="s">
        <v>347</v>
      </c>
      <c r="T115" t="s">
        <v>1426</v>
      </c>
      <c r="U115">
        <v>0</v>
      </c>
      <c r="V115" t="s">
        <v>238</v>
      </c>
      <c r="X115">
        <v>1.1415525114155251E-4</v>
      </c>
      <c r="Y115">
        <v>2.2209515285616027E-4</v>
      </c>
      <c r="Z115" t="s">
        <v>1426</v>
      </c>
      <c r="AA115" t="s">
        <v>25</v>
      </c>
      <c r="AC115" t="s">
        <v>22</v>
      </c>
      <c r="AD115" t="s">
        <v>1426</v>
      </c>
      <c r="AE115">
        <v>1.2207247641105514E-4</v>
      </c>
      <c r="AG115" t="s">
        <v>97</v>
      </c>
      <c r="AH115" t="s">
        <v>1426</v>
      </c>
      <c r="AI115">
        <v>0</v>
      </c>
    </row>
    <row r="116" spans="5:35" x14ac:dyDescent="0.45">
      <c r="E116" t="s">
        <v>793</v>
      </c>
      <c r="G116" t="s">
        <v>156</v>
      </c>
      <c r="I116" t="s">
        <v>236</v>
      </c>
      <c r="J116" t="s">
        <v>1427</v>
      </c>
      <c r="K116">
        <v>2.8553935437179999E-4</v>
      </c>
      <c r="L116" t="s">
        <v>238</v>
      </c>
      <c r="N116" t="s">
        <v>346</v>
      </c>
      <c r="O116" t="s">
        <v>1427</v>
      </c>
      <c r="P116">
        <v>4.7183958501650863E-6</v>
      </c>
      <c r="Q116" t="s">
        <v>238</v>
      </c>
      <c r="S116" t="s">
        <v>347</v>
      </c>
      <c r="T116" t="s">
        <v>1427</v>
      </c>
      <c r="U116">
        <v>0</v>
      </c>
      <c r="V116" t="s">
        <v>238</v>
      </c>
      <c r="X116">
        <v>1.1415525114155251E-4</v>
      </c>
      <c r="Y116">
        <v>2.2209515285616027E-4</v>
      </c>
      <c r="Z116" t="s">
        <v>1427</v>
      </c>
      <c r="AA116" t="s">
        <v>25</v>
      </c>
      <c r="AC116" t="s">
        <v>22</v>
      </c>
      <c r="AD116" t="s">
        <v>1427</v>
      </c>
      <c r="AE116">
        <v>1.2134915368422198E-4</v>
      </c>
      <c r="AG116" t="s">
        <v>97</v>
      </c>
      <c r="AH116" t="s">
        <v>1427</v>
      </c>
      <c r="AI116">
        <v>0</v>
      </c>
    </row>
    <row r="117" spans="5:35" x14ac:dyDescent="0.45">
      <c r="E117" t="s">
        <v>794</v>
      </c>
      <c r="G117" t="s">
        <v>156</v>
      </c>
      <c r="I117" t="s">
        <v>236</v>
      </c>
      <c r="J117" t="s">
        <v>1428</v>
      </c>
      <c r="K117">
        <v>1.8463658841289999E-4</v>
      </c>
      <c r="L117" t="s">
        <v>238</v>
      </c>
      <c r="N117" t="s">
        <v>346</v>
      </c>
      <c r="O117" t="s">
        <v>1428</v>
      </c>
      <c r="P117">
        <v>9.2344374312206741E-6</v>
      </c>
      <c r="Q117" t="s">
        <v>238</v>
      </c>
      <c r="S117" t="s">
        <v>347</v>
      </c>
      <c r="T117" t="s">
        <v>1428</v>
      </c>
      <c r="U117">
        <v>0</v>
      </c>
      <c r="V117" t="s">
        <v>238</v>
      </c>
      <c r="X117">
        <v>1.1415525114155251E-4</v>
      </c>
      <c r="Y117">
        <v>1.7237235744060203E-4</v>
      </c>
      <c r="Z117" t="s">
        <v>1428</v>
      </c>
      <c r="AA117" t="s">
        <v>25</v>
      </c>
      <c r="AC117" t="s">
        <v>22</v>
      </c>
      <c r="AD117" t="s">
        <v>1428</v>
      </c>
      <c r="AE117">
        <v>1.1913785277647486E-4</v>
      </c>
      <c r="AG117" t="s">
        <v>97</v>
      </c>
      <c r="AH117" t="s">
        <v>1428</v>
      </c>
      <c r="AI117">
        <v>0</v>
      </c>
    </row>
    <row r="118" spans="5:35" x14ac:dyDescent="0.45">
      <c r="E118" t="s">
        <v>795</v>
      </c>
      <c r="G118" t="s">
        <v>156</v>
      </c>
      <c r="I118" t="s">
        <v>236</v>
      </c>
      <c r="J118" t="s">
        <v>1429</v>
      </c>
      <c r="K118">
        <v>0</v>
      </c>
      <c r="L118" t="s">
        <v>238</v>
      </c>
      <c r="N118" t="s">
        <v>346</v>
      </c>
      <c r="O118" t="s">
        <v>1429</v>
      </c>
      <c r="P118">
        <v>2.4832108471901613E-6</v>
      </c>
      <c r="Q118" t="s">
        <v>238</v>
      </c>
      <c r="S118" t="s">
        <v>347</v>
      </c>
      <c r="T118" t="s">
        <v>1429</v>
      </c>
      <c r="U118">
        <v>0</v>
      </c>
      <c r="V118" t="s">
        <v>238</v>
      </c>
      <c r="X118">
        <v>1.1415525114155251E-4</v>
      </c>
      <c r="Y118">
        <v>1.5579809230208258E-4</v>
      </c>
      <c r="Z118" t="s">
        <v>1429</v>
      </c>
      <c r="AA118" t="s">
        <v>25</v>
      </c>
      <c r="AC118" t="s">
        <v>22</v>
      </c>
      <c r="AD118" t="s">
        <v>1429</v>
      </c>
      <c r="AE118">
        <v>1.176085418683133E-4</v>
      </c>
      <c r="AG118" t="s">
        <v>97</v>
      </c>
      <c r="AH118" t="s">
        <v>1429</v>
      </c>
      <c r="AI118">
        <v>0</v>
      </c>
    </row>
    <row r="119" spans="5:35" x14ac:dyDescent="0.45">
      <c r="E119" t="s">
        <v>796</v>
      </c>
      <c r="G119" t="s">
        <v>156</v>
      </c>
      <c r="I119" t="s">
        <v>236</v>
      </c>
      <c r="J119" t="s">
        <v>1430</v>
      </c>
      <c r="K119">
        <v>0</v>
      </c>
      <c r="L119" t="s">
        <v>238</v>
      </c>
      <c r="N119" t="s">
        <v>346</v>
      </c>
      <c r="O119" t="s">
        <v>1430</v>
      </c>
      <c r="P119">
        <v>3.166978228319058E-7</v>
      </c>
      <c r="Q119" t="s">
        <v>238</v>
      </c>
      <c r="S119" t="s">
        <v>347</v>
      </c>
      <c r="T119" t="s">
        <v>1430</v>
      </c>
      <c r="U119">
        <v>0</v>
      </c>
      <c r="V119" t="s">
        <v>238</v>
      </c>
      <c r="X119">
        <v>1.1415525114155251E-4</v>
      </c>
      <c r="Y119">
        <v>1.093901499142282E-4</v>
      </c>
      <c r="Z119" t="s">
        <v>1430</v>
      </c>
      <c r="AA119" t="s">
        <v>25</v>
      </c>
      <c r="AC119" t="s">
        <v>22</v>
      </c>
      <c r="AD119" t="s">
        <v>1430</v>
      </c>
      <c r="AE119">
        <v>1.1198729096263835E-4</v>
      </c>
      <c r="AG119" t="s">
        <v>97</v>
      </c>
      <c r="AH119" t="s">
        <v>1430</v>
      </c>
      <c r="AI119">
        <v>0</v>
      </c>
    </row>
    <row r="120" spans="5:35" x14ac:dyDescent="0.45">
      <c r="E120" t="s">
        <v>797</v>
      </c>
      <c r="G120" t="s">
        <v>156</v>
      </c>
      <c r="I120" t="s">
        <v>236</v>
      </c>
      <c r="J120" t="s">
        <v>1431</v>
      </c>
      <c r="K120">
        <v>0</v>
      </c>
      <c r="L120" t="s">
        <v>238</v>
      </c>
      <c r="N120" t="s">
        <v>346</v>
      </c>
      <c r="O120" t="s">
        <v>1431</v>
      </c>
      <c r="P120">
        <v>1.1015692084953326E-7</v>
      </c>
      <c r="Q120" t="s">
        <v>238</v>
      </c>
      <c r="S120" t="s">
        <v>347</v>
      </c>
      <c r="T120" t="s">
        <v>1431</v>
      </c>
      <c r="U120">
        <v>0</v>
      </c>
      <c r="V120" t="s">
        <v>238</v>
      </c>
      <c r="X120">
        <v>1.1415525114155251E-4</v>
      </c>
      <c r="Y120">
        <v>7.9556472664893237E-5</v>
      </c>
      <c r="Z120" t="s">
        <v>1431</v>
      </c>
      <c r="AA120" t="s">
        <v>25</v>
      </c>
      <c r="AC120" t="s">
        <v>22</v>
      </c>
      <c r="AD120" t="s">
        <v>1431</v>
      </c>
      <c r="AE120">
        <v>1.0568405005737783E-4</v>
      </c>
      <c r="AG120" t="s">
        <v>97</v>
      </c>
      <c r="AH120" t="s">
        <v>1431</v>
      </c>
      <c r="AI120">
        <v>0</v>
      </c>
    </row>
    <row r="121" spans="5:35" x14ac:dyDescent="0.45">
      <c r="E121" t="s">
        <v>798</v>
      </c>
      <c r="G121" t="s">
        <v>156</v>
      </c>
      <c r="I121" t="s">
        <v>236</v>
      </c>
      <c r="J121" t="s">
        <v>1432</v>
      </c>
      <c r="K121">
        <v>0</v>
      </c>
      <c r="L121" t="s">
        <v>238</v>
      </c>
      <c r="N121" t="s">
        <v>346</v>
      </c>
      <c r="O121" t="s">
        <v>1432</v>
      </c>
      <c r="P121">
        <v>2.4419191336505688E-7</v>
      </c>
      <c r="Q121" t="s">
        <v>238</v>
      </c>
      <c r="S121" t="s">
        <v>347</v>
      </c>
      <c r="T121" t="s">
        <v>1432</v>
      </c>
      <c r="U121">
        <v>0</v>
      </c>
      <c r="V121" t="s">
        <v>238</v>
      </c>
      <c r="X121">
        <v>1.1415525114155251E-4</v>
      </c>
      <c r="Y121">
        <v>5.6352501470966035E-5</v>
      </c>
      <c r="Z121" t="s">
        <v>1432</v>
      </c>
      <c r="AA121" t="s">
        <v>25</v>
      </c>
      <c r="AC121" t="s">
        <v>22</v>
      </c>
      <c r="AD121" t="s">
        <v>1432</v>
      </c>
      <c r="AE121">
        <v>9.4710210973137431E-5</v>
      </c>
      <c r="AG121" t="s">
        <v>97</v>
      </c>
      <c r="AH121" t="s">
        <v>1432</v>
      </c>
      <c r="AI121">
        <v>0</v>
      </c>
    </row>
    <row r="122" spans="5:35" x14ac:dyDescent="0.45">
      <c r="E122" t="s">
        <v>799</v>
      </c>
      <c r="G122" t="s">
        <v>156</v>
      </c>
      <c r="I122" t="s">
        <v>236</v>
      </c>
      <c r="J122" t="s">
        <v>1433</v>
      </c>
      <c r="K122">
        <v>0</v>
      </c>
      <c r="L122" t="s">
        <v>238</v>
      </c>
      <c r="N122" t="s">
        <v>346</v>
      </c>
      <c r="O122" t="s">
        <v>1433</v>
      </c>
      <c r="P122">
        <v>1.9525261228678249E-7</v>
      </c>
      <c r="Q122" t="s">
        <v>238</v>
      </c>
      <c r="S122" t="s">
        <v>347</v>
      </c>
      <c r="T122" t="s">
        <v>1433</v>
      </c>
      <c r="U122">
        <v>0</v>
      </c>
      <c r="V122" t="s">
        <v>238</v>
      </c>
      <c r="X122">
        <v>1.1415525114155251E-4</v>
      </c>
      <c r="Y122">
        <v>2.9833677249334962E-5</v>
      </c>
      <c r="Z122" t="s">
        <v>1433</v>
      </c>
      <c r="AA122" t="s">
        <v>25</v>
      </c>
      <c r="AC122" t="s">
        <v>22</v>
      </c>
      <c r="AD122" t="s">
        <v>1433</v>
      </c>
      <c r="AE122">
        <v>8.9274957340076719E-5</v>
      </c>
      <c r="AG122" t="s">
        <v>97</v>
      </c>
      <c r="AH122" t="s">
        <v>1433</v>
      </c>
      <c r="AI122">
        <v>0</v>
      </c>
    </row>
    <row r="123" spans="5:35" x14ac:dyDescent="0.45">
      <c r="E123" t="s">
        <v>800</v>
      </c>
      <c r="G123" t="s">
        <v>156</v>
      </c>
      <c r="I123" t="s">
        <v>236</v>
      </c>
      <c r="J123" t="s">
        <v>1434</v>
      </c>
      <c r="K123">
        <v>0</v>
      </c>
      <c r="L123" t="s">
        <v>238</v>
      </c>
      <c r="N123" t="s">
        <v>346</v>
      </c>
      <c r="O123" t="s">
        <v>1434</v>
      </c>
      <c r="P123">
        <v>1.597121203594608E-7</v>
      </c>
      <c r="Q123" t="s">
        <v>238</v>
      </c>
      <c r="S123" t="s">
        <v>347</v>
      </c>
      <c r="T123" t="s">
        <v>1434</v>
      </c>
      <c r="U123">
        <v>0</v>
      </c>
      <c r="V123" t="s">
        <v>238</v>
      </c>
      <c r="X123">
        <v>1.1415525114155251E-4</v>
      </c>
      <c r="Y123">
        <v>2.1546544680075254E-5</v>
      </c>
      <c r="Z123" t="s">
        <v>1434</v>
      </c>
      <c r="AA123" t="s">
        <v>25</v>
      </c>
      <c r="AC123" t="s">
        <v>22</v>
      </c>
      <c r="AD123" t="s">
        <v>1434</v>
      </c>
      <c r="AE123">
        <v>8.4521693706601602E-5</v>
      </c>
      <c r="AG123" t="s">
        <v>97</v>
      </c>
      <c r="AH123" t="s">
        <v>1434</v>
      </c>
      <c r="AI123">
        <v>0</v>
      </c>
    </row>
    <row r="124" spans="5:35" x14ac:dyDescent="0.45">
      <c r="E124" t="s">
        <v>801</v>
      </c>
      <c r="G124" t="s">
        <v>156</v>
      </c>
      <c r="I124" t="s">
        <v>236</v>
      </c>
      <c r="J124" t="s">
        <v>1435</v>
      </c>
      <c r="K124">
        <v>0</v>
      </c>
      <c r="L124" t="s">
        <v>238</v>
      </c>
      <c r="N124" t="s">
        <v>346</v>
      </c>
      <c r="O124" t="s">
        <v>1435</v>
      </c>
      <c r="P124">
        <v>1.3909008279570269E-7</v>
      </c>
      <c r="Q124" t="s">
        <v>238</v>
      </c>
      <c r="S124" t="s">
        <v>347</v>
      </c>
      <c r="T124" t="s">
        <v>1435</v>
      </c>
      <c r="U124">
        <v>0</v>
      </c>
      <c r="V124" t="s">
        <v>238</v>
      </c>
      <c r="X124">
        <v>1.1415525114155251E-4</v>
      </c>
      <c r="Y124">
        <v>1.4916838624667481E-5</v>
      </c>
      <c r="Z124" t="s">
        <v>1435</v>
      </c>
      <c r="AA124" t="s">
        <v>25</v>
      </c>
      <c r="AC124" t="s">
        <v>22</v>
      </c>
      <c r="AD124" t="s">
        <v>1435</v>
      </c>
      <c r="AE124">
        <v>8.3612373707154155E-5</v>
      </c>
      <c r="AG124" t="s">
        <v>97</v>
      </c>
      <c r="AH124" t="s">
        <v>1435</v>
      </c>
      <c r="AI124">
        <v>0</v>
      </c>
    </row>
    <row r="125" spans="5:35" x14ac:dyDescent="0.45">
      <c r="E125" t="s">
        <v>802</v>
      </c>
      <c r="G125" t="s">
        <v>156</v>
      </c>
      <c r="I125" t="s">
        <v>236</v>
      </c>
      <c r="J125" t="s">
        <v>1436</v>
      </c>
      <c r="K125">
        <v>0</v>
      </c>
      <c r="L125" t="s">
        <v>238</v>
      </c>
      <c r="N125" t="s">
        <v>346</v>
      </c>
      <c r="O125" t="s">
        <v>1436</v>
      </c>
      <c r="P125">
        <v>1.0925256106028289E-7</v>
      </c>
      <c r="Q125" t="s">
        <v>238</v>
      </c>
      <c r="S125" t="s">
        <v>347</v>
      </c>
      <c r="T125" t="s">
        <v>1436</v>
      </c>
      <c r="U125">
        <v>0</v>
      </c>
      <c r="V125" t="s">
        <v>238</v>
      </c>
      <c r="X125">
        <v>1.1415525114155251E-4</v>
      </c>
      <c r="Y125">
        <v>1.6574265138519424E-5</v>
      </c>
      <c r="Z125" t="s">
        <v>1436</v>
      </c>
      <c r="AA125" t="s">
        <v>25</v>
      </c>
      <c r="AC125" t="s">
        <v>22</v>
      </c>
      <c r="AD125" t="s">
        <v>1436</v>
      </c>
      <c r="AE125">
        <v>8.3798370979768402E-5</v>
      </c>
      <c r="AG125" t="s">
        <v>97</v>
      </c>
      <c r="AH125" t="s">
        <v>1436</v>
      </c>
      <c r="AI125">
        <v>0</v>
      </c>
    </row>
    <row r="126" spans="5:35" x14ac:dyDescent="0.45">
      <c r="E126" t="s">
        <v>803</v>
      </c>
      <c r="G126" t="s">
        <v>156</v>
      </c>
      <c r="I126" t="s">
        <v>236</v>
      </c>
      <c r="J126" t="s">
        <v>1437</v>
      </c>
      <c r="K126">
        <v>0</v>
      </c>
      <c r="L126" t="s">
        <v>238</v>
      </c>
      <c r="N126" t="s">
        <v>346</v>
      </c>
      <c r="O126" t="s">
        <v>1437</v>
      </c>
      <c r="P126">
        <v>2.0718023329938826E-8</v>
      </c>
      <c r="Q126" t="s">
        <v>238</v>
      </c>
      <c r="S126" t="s">
        <v>347</v>
      </c>
      <c r="T126" t="s">
        <v>1437</v>
      </c>
      <c r="U126">
        <v>0</v>
      </c>
      <c r="V126" t="s">
        <v>238</v>
      </c>
      <c r="X126">
        <v>1.1415525114155251E-4</v>
      </c>
      <c r="Y126">
        <v>1.4585353321897093E-5</v>
      </c>
      <c r="Z126" t="s">
        <v>1437</v>
      </c>
      <c r="AA126" t="s">
        <v>25</v>
      </c>
      <c r="AC126" t="s">
        <v>22</v>
      </c>
      <c r="AD126" t="s">
        <v>1437</v>
      </c>
      <c r="AE126">
        <v>8.8964961885719632E-5</v>
      </c>
      <c r="AG126" t="s">
        <v>97</v>
      </c>
      <c r="AH126" t="s">
        <v>1437</v>
      </c>
      <c r="AI126">
        <v>0</v>
      </c>
    </row>
    <row r="127" spans="5:35" x14ac:dyDescent="0.45">
      <c r="E127" t="s">
        <v>804</v>
      </c>
      <c r="G127" t="s">
        <v>156</v>
      </c>
      <c r="I127" t="s">
        <v>236</v>
      </c>
      <c r="J127" t="s">
        <v>1438</v>
      </c>
      <c r="K127">
        <v>0</v>
      </c>
      <c r="L127" t="s">
        <v>238</v>
      </c>
      <c r="N127" t="s">
        <v>346</v>
      </c>
      <c r="O127" t="s">
        <v>1438</v>
      </c>
      <c r="P127">
        <v>9.7640273063345266E-10</v>
      </c>
      <c r="Q127" t="s">
        <v>238</v>
      </c>
      <c r="S127" t="s">
        <v>347</v>
      </c>
      <c r="T127" t="s">
        <v>1438</v>
      </c>
      <c r="U127">
        <v>0</v>
      </c>
      <c r="V127" t="s">
        <v>238</v>
      </c>
      <c r="X127">
        <v>1.1415525114155251E-4</v>
      </c>
      <c r="Y127">
        <v>2.1215059377304864E-5</v>
      </c>
      <c r="Z127" t="s">
        <v>1438</v>
      </c>
      <c r="AA127" t="s">
        <v>25</v>
      </c>
      <c r="AC127" t="s">
        <v>22</v>
      </c>
      <c r="AD127" t="s">
        <v>1438</v>
      </c>
      <c r="AE127">
        <v>1.0425807096733531E-4</v>
      </c>
      <c r="AG127" t="s">
        <v>97</v>
      </c>
      <c r="AH127" t="s">
        <v>1438</v>
      </c>
      <c r="AI127">
        <v>0</v>
      </c>
    </row>
    <row r="128" spans="5:35" x14ac:dyDescent="0.45">
      <c r="E128" t="s">
        <v>805</v>
      </c>
      <c r="G128" t="s">
        <v>156</v>
      </c>
      <c r="I128" t="s">
        <v>236</v>
      </c>
      <c r="J128" t="s">
        <v>1439</v>
      </c>
      <c r="K128">
        <v>3.6041658358240086E-5</v>
      </c>
      <c r="L128" t="s">
        <v>238</v>
      </c>
      <c r="N128" t="s">
        <v>346</v>
      </c>
      <c r="O128" t="s">
        <v>1439</v>
      </c>
      <c r="P128">
        <v>2.6077503965440232E-9</v>
      </c>
      <c r="Q128" t="s">
        <v>238</v>
      </c>
      <c r="S128" t="s">
        <v>347</v>
      </c>
      <c r="T128" t="s">
        <v>1439</v>
      </c>
      <c r="U128">
        <v>0</v>
      </c>
      <c r="V128" t="s">
        <v>238</v>
      </c>
      <c r="X128">
        <v>1.1415525114155251E-4</v>
      </c>
      <c r="Y128">
        <v>5.7678442682047593E-5</v>
      </c>
      <c r="Z128" t="s">
        <v>1439</v>
      </c>
      <c r="AA128" t="s">
        <v>25</v>
      </c>
      <c r="AC128" t="s">
        <v>22</v>
      </c>
      <c r="AD128" t="s">
        <v>1439</v>
      </c>
      <c r="AE128">
        <v>1.1866252641312736E-4</v>
      </c>
      <c r="AG128" t="s">
        <v>97</v>
      </c>
      <c r="AH128" t="s">
        <v>1439</v>
      </c>
      <c r="AI128">
        <v>0</v>
      </c>
    </row>
    <row r="129" spans="5:35" x14ac:dyDescent="0.45">
      <c r="E129" t="s">
        <v>806</v>
      </c>
      <c r="G129" t="s">
        <v>156</v>
      </c>
      <c r="I129" t="s">
        <v>236</v>
      </c>
      <c r="J129" t="s">
        <v>1440</v>
      </c>
      <c r="K129">
        <v>2.8488769859080001E-4</v>
      </c>
      <c r="L129" t="s">
        <v>238</v>
      </c>
      <c r="N129" t="s">
        <v>346</v>
      </c>
      <c r="O129" t="s">
        <v>1440</v>
      </c>
      <c r="P129">
        <v>9.3583295076492925E-9</v>
      </c>
      <c r="Q129" t="s">
        <v>238</v>
      </c>
      <c r="S129" t="s">
        <v>347</v>
      </c>
      <c r="T129" t="s">
        <v>1440</v>
      </c>
      <c r="U129">
        <v>0</v>
      </c>
      <c r="V129" t="s">
        <v>238</v>
      </c>
      <c r="X129">
        <v>1.1415525114155251E-4</v>
      </c>
      <c r="Y129">
        <v>1.6905750441289813E-4</v>
      </c>
      <c r="Z129" t="s">
        <v>1440</v>
      </c>
      <c r="AA129" t="s">
        <v>25</v>
      </c>
      <c r="AC129" t="s">
        <v>22</v>
      </c>
      <c r="AD129" t="s">
        <v>1440</v>
      </c>
      <c r="AE129">
        <v>1.2692907186264934E-4</v>
      </c>
      <c r="AG129" t="s">
        <v>97</v>
      </c>
      <c r="AH129" t="s">
        <v>1440</v>
      </c>
      <c r="AI129">
        <v>0</v>
      </c>
    </row>
    <row r="130" spans="5:35" x14ac:dyDescent="0.45">
      <c r="E130" t="s">
        <v>807</v>
      </c>
      <c r="G130" t="s">
        <v>156</v>
      </c>
      <c r="I130" t="s">
        <v>236</v>
      </c>
      <c r="J130" t="s">
        <v>1441</v>
      </c>
      <c r="K130">
        <v>3.980824653274E-4</v>
      </c>
      <c r="L130" t="s">
        <v>238</v>
      </c>
      <c r="N130" t="s">
        <v>346</v>
      </c>
      <c r="O130" t="s">
        <v>1441</v>
      </c>
      <c r="P130">
        <v>2.6391348988992056E-8</v>
      </c>
      <c r="Q130" t="s">
        <v>238</v>
      </c>
      <c r="S130" t="s">
        <v>347</v>
      </c>
      <c r="T130" t="s">
        <v>1441</v>
      </c>
      <c r="U130">
        <v>0</v>
      </c>
      <c r="V130" t="s">
        <v>238</v>
      </c>
      <c r="X130">
        <v>1.1415525114155251E-4</v>
      </c>
      <c r="Y130">
        <v>1.9060404909297337E-4</v>
      </c>
      <c r="Z130" t="s">
        <v>1441</v>
      </c>
      <c r="AA130" t="s">
        <v>25</v>
      </c>
      <c r="AC130" t="s">
        <v>22</v>
      </c>
      <c r="AD130" t="s">
        <v>1441</v>
      </c>
      <c r="AE130">
        <v>1.2914037277039645E-4</v>
      </c>
      <c r="AG130" t="s">
        <v>97</v>
      </c>
      <c r="AH130" t="s">
        <v>1441</v>
      </c>
      <c r="AI130">
        <v>0</v>
      </c>
    </row>
    <row r="131" spans="5:35" x14ac:dyDescent="0.45">
      <c r="E131" t="s">
        <v>808</v>
      </c>
      <c r="G131" t="s">
        <v>156</v>
      </c>
      <c r="I131" t="s">
        <v>236</v>
      </c>
      <c r="J131" t="s">
        <v>1442</v>
      </c>
      <c r="K131">
        <v>4.8059435704559999E-4</v>
      </c>
      <c r="L131" t="s">
        <v>238</v>
      </c>
      <c r="N131" t="s">
        <v>346</v>
      </c>
      <c r="O131" t="s">
        <v>1442</v>
      </c>
      <c r="P131">
        <v>3.7064458018311459E-9</v>
      </c>
      <c r="Q131" t="s">
        <v>238</v>
      </c>
      <c r="S131" t="s">
        <v>347</v>
      </c>
      <c r="T131" t="s">
        <v>1442</v>
      </c>
      <c r="U131">
        <v>0</v>
      </c>
      <c r="V131" t="s">
        <v>238</v>
      </c>
      <c r="X131">
        <v>1.1415525114155251E-4</v>
      </c>
      <c r="Y131">
        <v>1.4585353321897094E-4</v>
      </c>
      <c r="Z131" t="s">
        <v>1442</v>
      </c>
      <c r="AA131" t="s">
        <v>25</v>
      </c>
      <c r="AC131" t="s">
        <v>22</v>
      </c>
      <c r="AD131" t="s">
        <v>1442</v>
      </c>
      <c r="AE131">
        <v>1.259577527723305E-4</v>
      </c>
      <c r="AG131" t="s">
        <v>97</v>
      </c>
      <c r="AH131" t="s">
        <v>1442</v>
      </c>
      <c r="AI131">
        <v>0</v>
      </c>
    </row>
    <row r="132" spans="5:35" x14ac:dyDescent="0.45">
      <c r="E132" t="s">
        <v>809</v>
      </c>
      <c r="G132" t="s">
        <v>156</v>
      </c>
      <c r="I132" t="s">
        <v>236</v>
      </c>
      <c r="J132" t="s">
        <v>1443</v>
      </c>
      <c r="K132">
        <v>5.1933337116679996E-4</v>
      </c>
      <c r="L132" t="s">
        <v>238</v>
      </c>
      <c r="N132" t="s">
        <v>346</v>
      </c>
      <c r="O132" t="s">
        <v>1443</v>
      </c>
      <c r="P132">
        <v>0</v>
      </c>
      <c r="Q132" t="s">
        <v>238</v>
      </c>
      <c r="S132" t="s">
        <v>347</v>
      </c>
      <c r="T132" t="s">
        <v>1443</v>
      </c>
      <c r="U132">
        <v>0</v>
      </c>
      <c r="V132" t="s">
        <v>238</v>
      </c>
      <c r="X132">
        <v>1.1415525114155251E-4</v>
      </c>
      <c r="Y132">
        <v>1.4452759200788939E-4</v>
      </c>
      <c r="Z132" t="s">
        <v>1443</v>
      </c>
      <c r="AA132" t="s">
        <v>25</v>
      </c>
      <c r="AC132" t="s">
        <v>22</v>
      </c>
      <c r="AD132" t="s">
        <v>1443</v>
      </c>
      <c r="AE132">
        <v>1.2525509640912112E-4</v>
      </c>
      <c r="AG132" t="s">
        <v>97</v>
      </c>
      <c r="AH132" t="s">
        <v>1443</v>
      </c>
      <c r="AI132">
        <v>0</v>
      </c>
    </row>
    <row r="133" spans="5:35" x14ac:dyDescent="0.45">
      <c r="E133" t="s">
        <v>810</v>
      </c>
      <c r="G133" t="s">
        <v>156</v>
      </c>
      <c r="I133" t="s">
        <v>236</v>
      </c>
      <c r="J133" t="s">
        <v>1444</v>
      </c>
      <c r="K133">
        <v>5.2858715249870004E-4</v>
      </c>
      <c r="L133" t="s">
        <v>238</v>
      </c>
      <c r="N133" t="s">
        <v>346</v>
      </c>
      <c r="O133" t="s">
        <v>1444</v>
      </c>
      <c r="P133">
        <v>1.5241353490343258E-10</v>
      </c>
      <c r="Q133" t="s">
        <v>238</v>
      </c>
      <c r="S133" t="s">
        <v>347</v>
      </c>
      <c r="T133" t="s">
        <v>1444</v>
      </c>
      <c r="U133">
        <v>0</v>
      </c>
      <c r="V133" t="s">
        <v>238</v>
      </c>
      <c r="X133">
        <v>1.1415525114155251E-4</v>
      </c>
      <c r="Y133">
        <v>1.408812536774151E-4</v>
      </c>
      <c r="Z133" t="s">
        <v>1444</v>
      </c>
      <c r="AA133" t="s">
        <v>25</v>
      </c>
      <c r="AC133" t="s">
        <v>22</v>
      </c>
      <c r="AD133" t="s">
        <v>1444</v>
      </c>
      <c r="AE133">
        <v>1.2515176459100211E-4</v>
      </c>
      <c r="AG133" t="s">
        <v>97</v>
      </c>
      <c r="AH133" t="s">
        <v>1444</v>
      </c>
      <c r="AI133">
        <v>0</v>
      </c>
    </row>
    <row r="134" spans="5:35" x14ac:dyDescent="0.45">
      <c r="E134" t="s">
        <v>811</v>
      </c>
      <c r="G134" t="s">
        <v>156</v>
      </c>
      <c r="I134" t="s">
        <v>236</v>
      </c>
      <c r="J134" t="s">
        <v>1445</v>
      </c>
      <c r="K134">
        <v>5.1134531965710002E-4</v>
      </c>
      <c r="L134" t="s">
        <v>238</v>
      </c>
      <c r="N134" t="s">
        <v>346</v>
      </c>
      <c r="O134" t="s">
        <v>1445</v>
      </c>
      <c r="P134">
        <v>1.3123040026601266E-9</v>
      </c>
      <c r="Q134" t="s">
        <v>238</v>
      </c>
      <c r="S134" t="s">
        <v>347</v>
      </c>
      <c r="T134" t="s">
        <v>1445</v>
      </c>
      <c r="U134">
        <v>0</v>
      </c>
      <c r="V134" t="s">
        <v>238</v>
      </c>
      <c r="X134">
        <v>1.1415525114155251E-4</v>
      </c>
      <c r="Y134">
        <v>1.4054976837464471E-4</v>
      </c>
      <c r="Z134" t="s">
        <v>1445</v>
      </c>
      <c r="AA134" t="s">
        <v>25</v>
      </c>
      <c r="AC134" t="s">
        <v>22</v>
      </c>
      <c r="AD134" t="s">
        <v>1445</v>
      </c>
      <c r="AE134">
        <v>1.2484176913664502E-4</v>
      </c>
      <c r="AG134" t="s">
        <v>97</v>
      </c>
      <c r="AH134" t="s">
        <v>1445</v>
      </c>
      <c r="AI134">
        <v>0</v>
      </c>
    </row>
    <row r="135" spans="5:35" x14ac:dyDescent="0.45">
      <c r="E135" t="s">
        <v>812</v>
      </c>
      <c r="G135" t="s">
        <v>156</v>
      </c>
      <c r="I135" t="s">
        <v>236</v>
      </c>
      <c r="J135" t="s">
        <v>1446</v>
      </c>
      <c r="K135">
        <v>4.7909295054369998E-4</v>
      </c>
      <c r="L135" t="s">
        <v>238</v>
      </c>
      <c r="N135" t="s">
        <v>346</v>
      </c>
      <c r="O135" t="s">
        <v>1446</v>
      </c>
      <c r="P135">
        <v>7.3535752876556796E-10</v>
      </c>
      <c r="Q135" t="s">
        <v>238</v>
      </c>
      <c r="S135" t="s">
        <v>347</v>
      </c>
      <c r="T135" t="s">
        <v>1446</v>
      </c>
      <c r="U135">
        <v>0</v>
      </c>
      <c r="V135" t="s">
        <v>238</v>
      </c>
      <c r="X135">
        <v>1.1415525114155251E-4</v>
      </c>
      <c r="Y135">
        <v>1.4253868019126702E-4</v>
      </c>
      <c r="Z135" t="s">
        <v>1446</v>
      </c>
      <c r="AA135" t="s">
        <v>25</v>
      </c>
      <c r="AC135" t="s">
        <v>22</v>
      </c>
      <c r="AD135" t="s">
        <v>1446</v>
      </c>
      <c r="AE135">
        <v>1.2484176913664505E-4</v>
      </c>
      <c r="AG135" t="s">
        <v>97</v>
      </c>
      <c r="AH135" t="s">
        <v>1446</v>
      </c>
      <c r="AI135">
        <v>0</v>
      </c>
    </row>
    <row r="136" spans="5:35" x14ac:dyDescent="0.45">
      <c r="E136" t="s">
        <v>813</v>
      </c>
      <c r="G136" t="s">
        <v>156</v>
      </c>
      <c r="I136" t="s">
        <v>236</v>
      </c>
      <c r="J136" t="s">
        <v>1447</v>
      </c>
      <c r="K136">
        <v>4.99882277467E-4</v>
      </c>
      <c r="L136" t="s">
        <v>238</v>
      </c>
      <c r="N136" t="s">
        <v>346</v>
      </c>
      <c r="O136" t="s">
        <v>1447</v>
      </c>
      <c r="P136">
        <v>2.0213838083183042E-8</v>
      </c>
      <c r="Q136" t="s">
        <v>238</v>
      </c>
      <c r="S136" t="s">
        <v>347</v>
      </c>
      <c r="T136" t="s">
        <v>1447</v>
      </c>
      <c r="U136">
        <v>0</v>
      </c>
      <c r="V136" t="s">
        <v>238</v>
      </c>
      <c r="X136">
        <v>1.1415525114155251E-4</v>
      </c>
      <c r="Y136">
        <v>1.4883690094390442E-4</v>
      </c>
      <c r="Z136" t="s">
        <v>1447</v>
      </c>
      <c r="AA136" t="s">
        <v>25</v>
      </c>
      <c r="AC136" t="s">
        <v>22</v>
      </c>
      <c r="AD136" t="s">
        <v>1447</v>
      </c>
      <c r="AE136">
        <v>1.2418044550068327E-4</v>
      </c>
      <c r="AG136" t="s">
        <v>97</v>
      </c>
      <c r="AH136" t="s">
        <v>1447</v>
      </c>
      <c r="AI136">
        <v>0</v>
      </c>
    </row>
    <row r="137" spans="5:35" x14ac:dyDescent="0.45">
      <c r="E137" t="s">
        <v>814</v>
      </c>
      <c r="G137" t="s">
        <v>156</v>
      </c>
      <c r="I137" t="s">
        <v>236</v>
      </c>
      <c r="J137" t="s">
        <v>1448</v>
      </c>
      <c r="K137">
        <v>5.0324649217039997E-4</v>
      </c>
      <c r="L137" t="s">
        <v>238</v>
      </c>
      <c r="N137" t="s">
        <v>346</v>
      </c>
      <c r="O137" t="s">
        <v>1448</v>
      </c>
      <c r="P137">
        <v>5.2855280242928191E-8</v>
      </c>
      <c r="Q137" t="s">
        <v>238</v>
      </c>
      <c r="S137" t="s">
        <v>347</v>
      </c>
      <c r="T137" t="s">
        <v>1448</v>
      </c>
      <c r="U137">
        <v>0</v>
      </c>
      <c r="V137" t="s">
        <v>238</v>
      </c>
      <c r="X137">
        <v>1.1415525114155251E-4</v>
      </c>
      <c r="Y137">
        <v>1.5049432745775637E-4</v>
      </c>
      <c r="Z137" t="s">
        <v>1448</v>
      </c>
      <c r="AA137" t="s">
        <v>25</v>
      </c>
      <c r="AC137" t="s">
        <v>22</v>
      </c>
      <c r="AD137" t="s">
        <v>1448</v>
      </c>
      <c r="AE137">
        <v>1.2294046368325497E-4</v>
      </c>
      <c r="AG137" t="s">
        <v>97</v>
      </c>
      <c r="AH137" t="s">
        <v>1448</v>
      </c>
      <c r="AI137">
        <v>0</v>
      </c>
    </row>
    <row r="138" spans="5:35" x14ac:dyDescent="0.45">
      <c r="E138" t="s">
        <v>815</v>
      </c>
      <c r="G138" t="s">
        <v>156</v>
      </c>
      <c r="I138" t="s">
        <v>236</v>
      </c>
      <c r="J138" t="s">
        <v>1449</v>
      </c>
      <c r="K138">
        <v>4.730527708503E-4</v>
      </c>
      <c r="L138" t="s">
        <v>238</v>
      </c>
      <c r="N138" t="s">
        <v>346</v>
      </c>
      <c r="O138" t="s">
        <v>1449</v>
      </c>
      <c r="P138">
        <v>6.8096545506088602E-8</v>
      </c>
      <c r="Q138" t="s">
        <v>238</v>
      </c>
      <c r="S138" t="s">
        <v>347</v>
      </c>
      <c r="T138" t="s">
        <v>1449</v>
      </c>
      <c r="U138">
        <v>0</v>
      </c>
      <c r="V138" t="s">
        <v>238</v>
      </c>
      <c r="X138">
        <v>1.1415525114155251E-4</v>
      </c>
      <c r="Y138">
        <v>1.7237235744060203E-4</v>
      </c>
      <c r="Z138" t="s">
        <v>1449</v>
      </c>
      <c r="AA138" t="s">
        <v>25</v>
      </c>
      <c r="AC138" t="s">
        <v>22</v>
      </c>
      <c r="AD138" t="s">
        <v>1449</v>
      </c>
      <c r="AE138">
        <v>1.225271364107789E-4</v>
      </c>
      <c r="AG138" t="s">
        <v>97</v>
      </c>
      <c r="AH138" t="s">
        <v>1449</v>
      </c>
      <c r="AI138">
        <v>0</v>
      </c>
    </row>
    <row r="139" spans="5:35" x14ac:dyDescent="0.45">
      <c r="E139" t="s">
        <v>816</v>
      </c>
      <c r="G139" t="s">
        <v>156</v>
      </c>
      <c r="I139" t="s">
        <v>236</v>
      </c>
      <c r="J139" t="s">
        <v>1450</v>
      </c>
      <c r="K139">
        <v>4.5522384648860001E-4</v>
      </c>
      <c r="L139" t="s">
        <v>238</v>
      </c>
      <c r="N139" t="s">
        <v>346</v>
      </c>
      <c r="O139" t="s">
        <v>1450</v>
      </c>
      <c r="P139">
        <v>8.0222565100921541E-8</v>
      </c>
      <c r="Q139" t="s">
        <v>238</v>
      </c>
      <c r="S139" t="s">
        <v>347</v>
      </c>
      <c r="T139" t="s">
        <v>1450</v>
      </c>
      <c r="U139">
        <v>0</v>
      </c>
      <c r="V139" t="s">
        <v>238</v>
      </c>
      <c r="X139">
        <v>1.1415525114155251E-4</v>
      </c>
      <c r="Y139">
        <v>2.2209515285616027E-4</v>
      </c>
      <c r="Z139" t="s">
        <v>1450</v>
      </c>
      <c r="AA139" t="s">
        <v>25</v>
      </c>
      <c r="AC139" t="s">
        <v>22</v>
      </c>
      <c r="AD139" t="s">
        <v>1450</v>
      </c>
      <c r="AE139">
        <v>1.2217580822917418E-4</v>
      </c>
      <c r="AG139" t="s">
        <v>97</v>
      </c>
      <c r="AH139" t="s">
        <v>1450</v>
      </c>
      <c r="AI139">
        <v>0</v>
      </c>
    </row>
    <row r="140" spans="5:35" x14ac:dyDescent="0.45">
      <c r="E140" t="s">
        <v>817</v>
      </c>
      <c r="G140" t="s">
        <v>156</v>
      </c>
      <c r="I140" t="s">
        <v>236</v>
      </c>
      <c r="J140" t="s">
        <v>1451</v>
      </c>
      <c r="K140">
        <v>3.813605653499E-4</v>
      </c>
      <c r="L140" t="s">
        <v>238</v>
      </c>
      <c r="N140" t="s">
        <v>346</v>
      </c>
      <c r="O140" t="s">
        <v>1451</v>
      </c>
      <c r="P140">
        <v>2.4348302054058861E-6</v>
      </c>
      <c r="Q140" t="s">
        <v>238</v>
      </c>
      <c r="S140" t="s">
        <v>347</v>
      </c>
      <c r="T140" t="s">
        <v>1451</v>
      </c>
      <c r="U140">
        <v>0</v>
      </c>
      <c r="V140" t="s">
        <v>238</v>
      </c>
      <c r="X140">
        <v>1.1415525114155251E-4</v>
      </c>
      <c r="Y140">
        <v>2.2209515285616027E-4</v>
      </c>
      <c r="Z140" t="s">
        <v>1451</v>
      </c>
      <c r="AA140" t="s">
        <v>25</v>
      </c>
      <c r="AC140" t="s">
        <v>22</v>
      </c>
      <c r="AD140" t="s">
        <v>1451</v>
      </c>
      <c r="AE140">
        <v>1.2163848277495527E-4</v>
      </c>
      <c r="AG140" t="s">
        <v>97</v>
      </c>
      <c r="AH140" t="s">
        <v>1451</v>
      </c>
      <c r="AI140">
        <v>0</v>
      </c>
    </row>
    <row r="141" spans="5:35" x14ac:dyDescent="0.45">
      <c r="E141" t="s">
        <v>818</v>
      </c>
      <c r="G141" t="s">
        <v>156</v>
      </c>
      <c r="I141" t="s">
        <v>236</v>
      </c>
      <c r="J141" t="s">
        <v>1452</v>
      </c>
      <c r="K141">
        <v>2.5376677195490001E-4</v>
      </c>
      <c r="L141" t="s">
        <v>238</v>
      </c>
      <c r="N141" t="s">
        <v>346</v>
      </c>
      <c r="O141" t="s">
        <v>1452</v>
      </c>
      <c r="P141">
        <v>4.329492633392967E-6</v>
      </c>
      <c r="Q141" t="s">
        <v>238</v>
      </c>
      <c r="S141" t="s">
        <v>347</v>
      </c>
      <c r="T141" t="s">
        <v>1452</v>
      </c>
      <c r="U141">
        <v>0</v>
      </c>
      <c r="V141" t="s">
        <v>238</v>
      </c>
      <c r="X141">
        <v>1.1415525114155251E-4</v>
      </c>
      <c r="Y141">
        <v>1.7237235744060203E-4</v>
      </c>
      <c r="Z141" t="s">
        <v>1452</v>
      </c>
      <c r="AA141" t="s">
        <v>25</v>
      </c>
      <c r="AC141" t="s">
        <v>22</v>
      </c>
      <c r="AD141" t="s">
        <v>1452</v>
      </c>
      <c r="AE141">
        <v>1.1901385459473205E-4</v>
      </c>
      <c r="AG141" t="s">
        <v>97</v>
      </c>
      <c r="AH141" t="s">
        <v>1452</v>
      </c>
      <c r="AI141">
        <v>0</v>
      </c>
    </row>
    <row r="142" spans="5:35" x14ac:dyDescent="0.45">
      <c r="E142" t="s">
        <v>819</v>
      </c>
      <c r="G142" t="s">
        <v>156</v>
      </c>
      <c r="I142" t="s">
        <v>236</v>
      </c>
      <c r="J142" t="s">
        <v>1453</v>
      </c>
      <c r="K142">
        <v>0</v>
      </c>
      <c r="L142" t="s">
        <v>238</v>
      </c>
      <c r="N142" t="s">
        <v>346</v>
      </c>
      <c r="O142" t="s">
        <v>1453</v>
      </c>
      <c r="P142">
        <v>1.8746624722213149E-7</v>
      </c>
      <c r="Q142" t="s">
        <v>238</v>
      </c>
      <c r="S142" t="s">
        <v>347</v>
      </c>
      <c r="T142" t="s">
        <v>1453</v>
      </c>
      <c r="U142">
        <v>0</v>
      </c>
      <c r="V142" t="s">
        <v>238</v>
      </c>
      <c r="X142">
        <v>1.1415525114155251E-4</v>
      </c>
      <c r="Y142">
        <v>1.5579809230208258E-4</v>
      </c>
      <c r="Z142" t="s">
        <v>1453</v>
      </c>
      <c r="AA142" t="s">
        <v>25</v>
      </c>
      <c r="AC142" t="s">
        <v>22</v>
      </c>
      <c r="AD142" t="s">
        <v>1453</v>
      </c>
      <c r="AE142">
        <v>1.1651322459625162E-4</v>
      </c>
      <c r="AG142" t="s">
        <v>97</v>
      </c>
      <c r="AH142" t="s">
        <v>1453</v>
      </c>
      <c r="AI142">
        <v>0</v>
      </c>
    </row>
    <row r="143" spans="5:35" x14ac:dyDescent="0.45">
      <c r="E143" t="s">
        <v>820</v>
      </c>
      <c r="G143" t="s">
        <v>156</v>
      </c>
      <c r="I143" t="s">
        <v>236</v>
      </c>
      <c r="J143" t="s">
        <v>1454</v>
      </c>
      <c r="K143">
        <v>0</v>
      </c>
      <c r="L143" t="s">
        <v>238</v>
      </c>
      <c r="N143" t="s">
        <v>346</v>
      </c>
      <c r="O143" t="s">
        <v>1454</v>
      </c>
      <c r="P143">
        <v>2.9617051570891382E-8</v>
      </c>
      <c r="Q143" t="s">
        <v>238</v>
      </c>
      <c r="S143" t="s">
        <v>347</v>
      </c>
      <c r="T143" t="s">
        <v>1454</v>
      </c>
      <c r="U143">
        <v>0</v>
      </c>
      <c r="V143" t="s">
        <v>238</v>
      </c>
      <c r="X143">
        <v>1.1415525114155251E-4</v>
      </c>
      <c r="Y143">
        <v>1.093901499142282E-4</v>
      </c>
      <c r="Z143" t="s">
        <v>1454</v>
      </c>
      <c r="AA143" t="s">
        <v>25</v>
      </c>
      <c r="AC143" t="s">
        <v>22</v>
      </c>
      <c r="AD143" t="s">
        <v>1454</v>
      </c>
      <c r="AE143">
        <v>1.1085064096332908E-4</v>
      </c>
      <c r="AG143" t="s">
        <v>97</v>
      </c>
      <c r="AH143" t="s">
        <v>1454</v>
      </c>
      <c r="AI143">
        <v>0</v>
      </c>
    </row>
    <row r="144" spans="5:35" x14ac:dyDescent="0.45">
      <c r="E144" t="s">
        <v>821</v>
      </c>
      <c r="G144" t="s">
        <v>156</v>
      </c>
      <c r="I144" t="s">
        <v>236</v>
      </c>
      <c r="J144" t="s">
        <v>1455</v>
      </c>
      <c r="K144">
        <v>0</v>
      </c>
      <c r="L144" t="s">
        <v>238</v>
      </c>
      <c r="N144" t="s">
        <v>346</v>
      </c>
      <c r="O144" t="s">
        <v>1455</v>
      </c>
      <c r="P144">
        <v>6.7657159591661648E-8</v>
      </c>
      <c r="Q144" t="s">
        <v>238</v>
      </c>
      <c r="S144" t="s">
        <v>347</v>
      </c>
      <c r="T144" t="s">
        <v>1455</v>
      </c>
      <c r="U144">
        <v>0</v>
      </c>
      <c r="V144" t="s">
        <v>238</v>
      </c>
      <c r="X144">
        <v>1.1415525114155251E-4</v>
      </c>
      <c r="Y144">
        <v>7.9556472664893237E-5</v>
      </c>
      <c r="Z144" t="s">
        <v>1455</v>
      </c>
      <c r="AA144" t="s">
        <v>25</v>
      </c>
      <c r="AC144" t="s">
        <v>22</v>
      </c>
      <c r="AD144" t="s">
        <v>1455</v>
      </c>
      <c r="AE144">
        <v>1.054773864211398E-4</v>
      </c>
      <c r="AG144" t="s">
        <v>97</v>
      </c>
      <c r="AH144" t="s">
        <v>1455</v>
      </c>
      <c r="AI144">
        <v>0</v>
      </c>
    </row>
    <row r="145" spans="5:35" x14ac:dyDescent="0.45">
      <c r="E145" t="s">
        <v>822</v>
      </c>
      <c r="G145" t="s">
        <v>156</v>
      </c>
      <c r="I145" t="s">
        <v>236</v>
      </c>
      <c r="J145" t="s">
        <v>1456</v>
      </c>
      <c r="K145">
        <v>0</v>
      </c>
      <c r="L145" t="s">
        <v>238</v>
      </c>
      <c r="N145" t="s">
        <v>346</v>
      </c>
      <c r="O145" t="s">
        <v>1456</v>
      </c>
      <c r="P145">
        <v>1.4928881041497714E-7</v>
      </c>
      <c r="Q145" t="s">
        <v>238</v>
      </c>
      <c r="S145" t="s">
        <v>347</v>
      </c>
      <c r="T145" t="s">
        <v>1456</v>
      </c>
      <c r="U145">
        <v>0</v>
      </c>
      <c r="V145" t="s">
        <v>238</v>
      </c>
      <c r="X145">
        <v>1.1415525114155251E-4</v>
      </c>
      <c r="Y145">
        <v>5.6352501470966035E-5</v>
      </c>
      <c r="Z145" t="s">
        <v>1456</v>
      </c>
      <c r="AA145" t="s">
        <v>25</v>
      </c>
      <c r="AC145" t="s">
        <v>22</v>
      </c>
      <c r="AD145" t="s">
        <v>1456</v>
      </c>
      <c r="AE145">
        <v>9.4710210973137431E-5</v>
      </c>
      <c r="AG145" t="s">
        <v>97</v>
      </c>
      <c r="AH145" t="s">
        <v>1456</v>
      </c>
      <c r="AI145">
        <v>0</v>
      </c>
    </row>
    <row r="146" spans="5:35" x14ac:dyDescent="0.45">
      <c r="E146" t="s">
        <v>823</v>
      </c>
      <c r="G146" t="s">
        <v>156</v>
      </c>
      <c r="I146" t="s">
        <v>236</v>
      </c>
      <c r="J146" t="s">
        <v>1457</v>
      </c>
      <c r="K146">
        <v>0</v>
      </c>
      <c r="L146" t="s">
        <v>238</v>
      </c>
      <c r="N146" t="s">
        <v>346</v>
      </c>
      <c r="O146" t="s">
        <v>1457</v>
      </c>
      <c r="P146">
        <v>1.3495846749828861E-6</v>
      </c>
      <c r="Q146" t="s">
        <v>238</v>
      </c>
      <c r="S146" t="s">
        <v>347</v>
      </c>
      <c r="T146" t="s">
        <v>1457</v>
      </c>
      <c r="U146">
        <v>0</v>
      </c>
      <c r="V146" t="s">
        <v>238</v>
      </c>
      <c r="X146">
        <v>1.1415525114155251E-4</v>
      </c>
      <c r="Y146">
        <v>2.9833677249334962E-5</v>
      </c>
      <c r="Z146" t="s">
        <v>1457</v>
      </c>
      <c r="AA146" t="s">
        <v>25</v>
      </c>
      <c r="AC146" t="s">
        <v>22</v>
      </c>
      <c r="AD146" t="s">
        <v>1457</v>
      </c>
      <c r="AE146">
        <v>8.9274957340076719E-5</v>
      </c>
      <c r="AG146" t="s">
        <v>97</v>
      </c>
      <c r="AH146" t="s">
        <v>1457</v>
      </c>
      <c r="AI146">
        <v>0</v>
      </c>
    </row>
    <row r="147" spans="5:35" x14ac:dyDescent="0.45">
      <c r="E147" t="s">
        <v>824</v>
      </c>
      <c r="G147" t="s">
        <v>156</v>
      </c>
      <c r="I147" t="s">
        <v>236</v>
      </c>
      <c r="J147" t="s">
        <v>1458</v>
      </c>
      <c r="K147">
        <v>0</v>
      </c>
      <c r="L147" t="s">
        <v>238</v>
      </c>
      <c r="N147" t="s">
        <v>346</v>
      </c>
      <c r="O147" t="s">
        <v>1458</v>
      </c>
      <c r="P147">
        <v>1.9756071806059707E-6</v>
      </c>
      <c r="Q147" t="s">
        <v>238</v>
      </c>
      <c r="S147" t="s">
        <v>347</v>
      </c>
      <c r="T147" t="s">
        <v>1458</v>
      </c>
      <c r="U147">
        <v>0</v>
      </c>
      <c r="V147" t="s">
        <v>238</v>
      </c>
      <c r="X147">
        <v>1.1415525114155251E-4</v>
      </c>
      <c r="Y147">
        <v>2.1546544680075254E-5</v>
      </c>
      <c r="Z147" t="s">
        <v>1458</v>
      </c>
      <c r="AA147" t="s">
        <v>25</v>
      </c>
      <c r="AC147" t="s">
        <v>22</v>
      </c>
      <c r="AD147" t="s">
        <v>1458</v>
      </c>
      <c r="AE147">
        <v>8.4170365524996896E-5</v>
      </c>
      <c r="AG147" t="s">
        <v>97</v>
      </c>
      <c r="AH147" t="s">
        <v>1458</v>
      </c>
      <c r="AI147">
        <v>0</v>
      </c>
    </row>
    <row r="148" spans="5:35" x14ac:dyDescent="0.45">
      <c r="E148" t="s">
        <v>825</v>
      </c>
      <c r="G148" t="s">
        <v>156</v>
      </c>
      <c r="I148" t="s">
        <v>236</v>
      </c>
      <c r="J148" t="s">
        <v>1459</v>
      </c>
      <c r="K148">
        <v>0</v>
      </c>
      <c r="L148" t="s">
        <v>238</v>
      </c>
      <c r="N148" t="s">
        <v>346</v>
      </c>
      <c r="O148" t="s">
        <v>1459</v>
      </c>
      <c r="P148">
        <v>5.120055171464388E-7</v>
      </c>
      <c r="Q148" t="s">
        <v>238</v>
      </c>
      <c r="S148" t="s">
        <v>347</v>
      </c>
      <c r="T148" t="s">
        <v>1459</v>
      </c>
      <c r="U148">
        <v>0</v>
      </c>
      <c r="V148" t="s">
        <v>238</v>
      </c>
      <c r="X148">
        <v>1.1415525114155251E-4</v>
      </c>
      <c r="Y148">
        <v>1.4916838624667481E-5</v>
      </c>
      <c r="Z148" t="s">
        <v>1459</v>
      </c>
      <c r="AA148" t="s">
        <v>25</v>
      </c>
      <c r="AC148" t="s">
        <v>22</v>
      </c>
      <c r="AD148" t="s">
        <v>1459</v>
      </c>
      <c r="AE148">
        <v>8.3323044616420911E-5</v>
      </c>
      <c r="AG148" t="s">
        <v>97</v>
      </c>
      <c r="AH148" t="s">
        <v>1459</v>
      </c>
      <c r="AI148">
        <v>0</v>
      </c>
    </row>
    <row r="149" spans="5:35" x14ac:dyDescent="0.45">
      <c r="E149" t="s">
        <v>826</v>
      </c>
      <c r="G149" t="s">
        <v>156</v>
      </c>
      <c r="I149" t="s">
        <v>236</v>
      </c>
      <c r="J149" t="s">
        <v>1460</v>
      </c>
      <c r="K149">
        <v>0</v>
      </c>
      <c r="L149" t="s">
        <v>238</v>
      </c>
      <c r="N149" t="s">
        <v>346</v>
      </c>
      <c r="O149" t="s">
        <v>1460</v>
      </c>
      <c r="P149">
        <v>1.2669446930433841E-6</v>
      </c>
      <c r="Q149" t="s">
        <v>238</v>
      </c>
      <c r="S149" t="s">
        <v>347</v>
      </c>
      <c r="T149" t="s">
        <v>1460</v>
      </c>
      <c r="U149">
        <v>0</v>
      </c>
      <c r="V149" t="s">
        <v>238</v>
      </c>
      <c r="X149">
        <v>1.1415525114155251E-4</v>
      </c>
      <c r="Y149">
        <v>1.6574265138519424E-5</v>
      </c>
      <c r="Z149" t="s">
        <v>1460</v>
      </c>
      <c r="AA149" t="s">
        <v>25</v>
      </c>
      <c r="AC149" t="s">
        <v>22</v>
      </c>
      <c r="AD149" t="s">
        <v>1460</v>
      </c>
      <c r="AE149">
        <v>8.3509041889035144E-5</v>
      </c>
      <c r="AG149" t="s">
        <v>97</v>
      </c>
      <c r="AH149" t="s">
        <v>1460</v>
      </c>
      <c r="AI149">
        <v>0</v>
      </c>
    </row>
    <row r="150" spans="5:35" x14ac:dyDescent="0.45">
      <c r="E150" t="s">
        <v>827</v>
      </c>
      <c r="G150" t="s">
        <v>156</v>
      </c>
      <c r="I150" t="s">
        <v>236</v>
      </c>
      <c r="J150" t="s">
        <v>1461</v>
      </c>
      <c r="K150">
        <v>0</v>
      </c>
      <c r="L150" t="s">
        <v>238</v>
      </c>
      <c r="N150" t="s">
        <v>346</v>
      </c>
      <c r="O150" t="s">
        <v>1461</v>
      </c>
      <c r="P150">
        <v>1.2223578642255909E-5</v>
      </c>
      <c r="Q150" t="s">
        <v>238</v>
      </c>
      <c r="S150" t="s">
        <v>347</v>
      </c>
      <c r="T150" t="s">
        <v>1461</v>
      </c>
      <c r="U150">
        <v>0</v>
      </c>
      <c r="V150" t="s">
        <v>238</v>
      </c>
      <c r="X150">
        <v>1.1415525114155251E-4</v>
      </c>
      <c r="Y150">
        <v>1.4585353321897093E-5</v>
      </c>
      <c r="Z150" t="s">
        <v>1461</v>
      </c>
      <c r="AA150" t="s">
        <v>25</v>
      </c>
      <c r="AC150" t="s">
        <v>22</v>
      </c>
      <c r="AD150" t="s">
        <v>1461</v>
      </c>
      <c r="AE150">
        <v>8.8179640068015066E-5</v>
      </c>
      <c r="AG150" t="s">
        <v>97</v>
      </c>
      <c r="AH150" t="s">
        <v>1461</v>
      </c>
      <c r="AI150">
        <v>0</v>
      </c>
    </row>
    <row r="151" spans="5:35" x14ac:dyDescent="0.45">
      <c r="E151" t="s">
        <v>828</v>
      </c>
      <c r="G151" t="s">
        <v>156</v>
      </c>
      <c r="I151" t="s">
        <v>236</v>
      </c>
      <c r="J151" t="s">
        <v>1462</v>
      </c>
      <c r="K151">
        <v>0</v>
      </c>
      <c r="L151" t="s">
        <v>238</v>
      </c>
      <c r="N151" t="s">
        <v>346</v>
      </c>
      <c r="O151" t="s">
        <v>1462</v>
      </c>
      <c r="P151">
        <v>5.1516168415244837E-5</v>
      </c>
      <c r="Q151" t="s">
        <v>238</v>
      </c>
      <c r="S151" t="s">
        <v>347</v>
      </c>
      <c r="T151" t="s">
        <v>1462</v>
      </c>
      <c r="U151">
        <v>0</v>
      </c>
      <c r="V151" t="s">
        <v>238</v>
      </c>
      <c r="X151">
        <v>1.1415525114155251E-4</v>
      </c>
      <c r="Y151">
        <v>2.1215059377304864E-5</v>
      </c>
      <c r="Z151" t="s">
        <v>1462</v>
      </c>
      <c r="AA151" t="s">
        <v>25</v>
      </c>
      <c r="AC151" t="s">
        <v>22</v>
      </c>
      <c r="AD151" t="s">
        <v>1462</v>
      </c>
      <c r="AE151">
        <v>1.0165410915073589E-4</v>
      </c>
      <c r="AG151" t="s">
        <v>97</v>
      </c>
      <c r="AH151" t="s">
        <v>1462</v>
      </c>
      <c r="AI151">
        <v>0</v>
      </c>
    </row>
    <row r="152" spans="5:35" x14ac:dyDescent="0.45">
      <c r="E152" t="s">
        <v>829</v>
      </c>
      <c r="G152" t="s">
        <v>156</v>
      </c>
      <c r="I152" t="s">
        <v>236</v>
      </c>
      <c r="J152" t="s">
        <v>1463</v>
      </c>
      <c r="K152">
        <v>3.9367856796422857E-5</v>
      </c>
      <c r="L152" t="s">
        <v>238</v>
      </c>
      <c r="N152" t="s">
        <v>346</v>
      </c>
      <c r="O152" t="s">
        <v>1463</v>
      </c>
      <c r="P152">
        <v>9.6068776946796479E-5</v>
      </c>
      <c r="Q152" t="s">
        <v>238</v>
      </c>
      <c r="S152" t="s">
        <v>347</v>
      </c>
      <c r="T152" t="s">
        <v>1463</v>
      </c>
      <c r="U152">
        <v>0</v>
      </c>
      <c r="V152" t="s">
        <v>238</v>
      </c>
      <c r="X152">
        <v>1.1415525114155251E-4</v>
      </c>
      <c r="Y152">
        <v>5.7678442682047593E-5</v>
      </c>
      <c r="Z152" t="s">
        <v>1463</v>
      </c>
      <c r="AA152" t="s">
        <v>25</v>
      </c>
      <c r="AC152" t="s">
        <v>22</v>
      </c>
      <c r="AD152" t="s">
        <v>1463</v>
      </c>
      <c r="AE152">
        <v>1.17215880959461E-4</v>
      </c>
      <c r="AG152" t="s">
        <v>97</v>
      </c>
      <c r="AH152" t="s">
        <v>1463</v>
      </c>
      <c r="AI152">
        <v>0</v>
      </c>
    </row>
    <row r="153" spans="5:35" x14ac:dyDescent="0.45">
      <c r="E153" t="s">
        <v>830</v>
      </c>
      <c r="G153" t="s">
        <v>156</v>
      </c>
      <c r="I153" t="s">
        <v>236</v>
      </c>
      <c r="J153" t="s">
        <v>1464</v>
      </c>
      <c r="K153">
        <v>1.6431166131330001E-4</v>
      </c>
      <c r="L153" t="s">
        <v>238</v>
      </c>
      <c r="N153" t="s">
        <v>346</v>
      </c>
      <c r="O153" t="s">
        <v>1464</v>
      </c>
      <c r="P153">
        <v>1.04674465373E-4</v>
      </c>
      <c r="Q153" t="s">
        <v>238</v>
      </c>
      <c r="S153" t="s">
        <v>347</v>
      </c>
      <c r="T153" t="s">
        <v>1464</v>
      </c>
      <c r="U153">
        <v>0</v>
      </c>
      <c r="V153" t="s">
        <v>238</v>
      </c>
      <c r="X153">
        <v>1.1415525114155251E-4</v>
      </c>
      <c r="Y153">
        <v>1.6905750441289813E-4</v>
      </c>
      <c r="Z153" t="s">
        <v>1464</v>
      </c>
      <c r="AA153" t="s">
        <v>25</v>
      </c>
      <c r="AC153" t="s">
        <v>22</v>
      </c>
      <c r="AD153" t="s">
        <v>1464</v>
      </c>
      <c r="AE153">
        <v>1.2537909459086396E-4</v>
      </c>
      <c r="AG153" t="s">
        <v>97</v>
      </c>
      <c r="AH153" t="s">
        <v>1464</v>
      </c>
      <c r="AI153">
        <v>0</v>
      </c>
    </row>
    <row r="154" spans="5:35" x14ac:dyDescent="0.45">
      <c r="E154" t="s">
        <v>831</v>
      </c>
      <c r="G154" t="s">
        <v>156</v>
      </c>
      <c r="I154" t="s">
        <v>236</v>
      </c>
      <c r="J154" t="s">
        <v>1465</v>
      </c>
      <c r="K154">
        <v>2.0300294997560001E-4</v>
      </c>
      <c r="L154" t="s">
        <v>238</v>
      </c>
      <c r="N154" t="s">
        <v>346</v>
      </c>
      <c r="O154" t="s">
        <v>1465</v>
      </c>
      <c r="P154">
        <v>9.3542520528853222E-5</v>
      </c>
      <c r="Q154" t="s">
        <v>238</v>
      </c>
      <c r="S154" t="s">
        <v>347</v>
      </c>
      <c r="T154" t="s">
        <v>1465</v>
      </c>
      <c r="U154">
        <v>0</v>
      </c>
      <c r="V154" t="s">
        <v>238</v>
      </c>
      <c r="X154">
        <v>1.1415525114155251E-4</v>
      </c>
      <c r="Y154">
        <v>1.9060404909297337E-4</v>
      </c>
      <c r="Z154" t="s">
        <v>1465</v>
      </c>
      <c r="AA154" t="s">
        <v>25</v>
      </c>
      <c r="AC154" t="s">
        <v>22</v>
      </c>
      <c r="AD154" t="s">
        <v>1465</v>
      </c>
      <c r="AE154">
        <v>1.268050736809065E-4</v>
      </c>
      <c r="AG154" t="s">
        <v>97</v>
      </c>
      <c r="AH154" t="s">
        <v>1465</v>
      </c>
      <c r="AI154">
        <v>0</v>
      </c>
    </row>
    <row r="155" spans="5:35" x14ac:dyDescent="0.45">
      <c r="E155" t="s">
        <v>832</v>
      </c>
      <c r="G155" t="s">
        <v>156</v>
      </c>
      <c r="I155" t="s">
        <v>236</v>
      </c>
      <c r="J155" t="s">
        <v>1466</v>
      </c>
      <c r="K155">
        <v>2.0643301681810001E-4</v>
      </c>
      <c r="L155" t="s">
        <v>238</v>
      </c>
      <c r="N155" t="s">
        <v>346</v>
      </c>
      <c r="O155" t="s">
        <v>1466</v>
      </c>
      <c r="P155">
        <v>6.478293641158093E-5</v>
      </c>
      <c r="Q155" t="s">
        <v>238</v>
      </c>
      <c r="S155" t="s">
        <v>347</v>
      </c>
      <c r="T155" t="s">
        <v>1466</v>
      </c>
      <c r="U155">
        <v>0</v>
      </c>
      <c r="V155" t="s">
        <v>238</v>
      </c>
      <c r="X155">
        <v>1.1415525114155251E-4</v>
      </c>
      <c r="Y155">
        <v>1.4585353321897094E-4</v>
      </c>
      <c r="Z155" t="s">
        <v>1466</v>
      </c>
      <c r="AA155" t="s">
        <v>25</v>
      </c>
      <c r="AC155" t="s">
        <v>22</v>
      </c>
      <c r="AD155" t="s">
        <v>1466</v>
      </c>
      <c r="AE155">
        <v>1.2515176459100211E-4</v>
      </c>
      <c r="AG155" t="s">
        <v>97</v>
      </c>
      <c r="AH155" t="s">
        <v>1466</v>
      </c>
      <c r="AI155">
        <v>0</v>
      </c>
    </row>
    <row r="156" spans="5:35" x14ac:dyDescent="0.45">
      <c r="E156" t="s">
        <v>833</v>
      </c>
      <c r="G156" t="s">
        <v>156</v>
      </c>
      <c r="I156" t="s">
        <v>236</v>
      </c>
      <c r="J156" t="s">
        <v>1467</v>
      </c>
      <c r="K156">
        <v>2.6782832012300001E-4</v>
      </c>
      <c r="L156" t="s">
        <v>238</v>
      </c>
      <c r="N156" t="s">
        <v>346</v>
      </c>
      <c r="O156" t="s">
        <v>1467</v>
      </c>
      <c r="P156">
        <v>5.5379124951902977E-5</v>
      </c>
      <c r="Q156" t="s">
        <v>238</v>
      </c>
      <c r="S156" t="s">
        <v>347</v>
      </c>
      <c r="T156" t="s">
        <v>1467</v>
      </c>
      <c r="U156">
        <v>0</v>
      </c>
      <c r="V156" t="s">
        <v>238</v>
      </c>
      <c r="X156">
        <v>1.1415525114155251E-4</v>
      </c>
      <c r="Y156">
        <v>1.4452759200788939E-4</v>
      </c>
      <c r="Z156" t="s">
        <v>1467</v>
      </c>
      <c r="AA156" t="s">
        <v>25</v>
      </c>
      <c r="AC156" t="s">
        <v>22</v>
      </c>
      <c r="AD156" t="s">
        <v>1467</v>
      </c>
      <c r="AE156">
        <v>1.2525509640912112E-4</v>
      </c>
      <c r="AG156" t="s">
        <v>97</v>
      </c>
      <c r="AH156" t="s">
        <v>1467</v>
      </c>
      <c r="AI156">
        <v>0</v>
      </c>
    </row>
    <row r="157" spans="5:35" x14ac:dyDescent="0.45">
      <c r="E157" t="s">
        <v>834</v>
      </c>
      <c r="G157" t="s">
        <v>156</v>
      </c>
      <c r="I157" t="s">
        <v>236</v>
      </c>
      <c r="J157" t="s">
        <v>1468</v>
      </c>
      <c r="K157">
        <v>3.0788120199689998E-4</v>
      </c>
      <c r="L157" t="s">
        <v>238</v>
      </c>
      <c r="N157" t="s">
        <v>346</v>
      </c>
      <c r="O157" t="s">
        <v>1468</v>
      </c>
      <c r="P157">
        <v>8.2017121518819734E-6</v>
      </c>
      <c r="Q157" t="s">
        <v>238</v>
      </c>
      <c r="S157" t="s">
        <v>347</v>
      </c>
      <c r="T157" t="s">
        <v>1468</v>
      </c>
      <c r="U157">
        <v>0</v>
      </c>
      <c r="V157" t="s">
        <v>238</v>
      </c>
      <c r="X157">
        <v>1.1415525114155251E-4</v>
      </c>
      <c r="Y157">
        <v>1.408812536774151E-4</v>
      </c>
      <c r="Z157" t="s">
        <v>1468</v>
      </c>
      <c r="AA157" t="s">
        <v>25</v>
      </c>
      <c r="AC157" t="s">
        <v>22</v>
      </c>
      <c r="AD157" t="s">
        <v>1468</v>
      </c>
      <c r="AE157">
        <v>1.250690991365069E-4</v>
      </c>
      <c r="AG157" t="s">
        <v>97</v>
      </c>
      <c r="AH157" t="s">
        <v>1468</v>
      </c>
      <c r="AI157">
        <v>0</v>
      </c>
    </row>
    <row r="158" spans="5:35" x14ac:dyDescent="0.45">
      <c r="E158" t="s">
        <v>835</v>
      </c>
      <c r="G158" t="s">
        <v>156</v>
      </c>
      <c r="I158" t="s">
        <v>236</v>
      </c>
      <c r="J158" t="s">
        <v>1469</v>
      </c>
      <c r="K158">
        <v>3.1543828275850002E-4</v>
      </c>
      <c r="L158" t="s">
        <v>238</v>
      </c>
      <c r="N158" t="s">
        <v>346</v>
      </c>
      <c r="O158" t="s">
        <v>1469</v>
      </c>
      <c r="P158">
        <v>2.8467969982842538E-5</v>
      </c>
      <c r="Q158" t="s">
        <v>238</v>
      </c>
      <c r="S158" t="s">
        <v>347</v>
      </c>
      <c r="T158" t="s">
        <v>1469</v>
      </c>
      <c r="U158">
        <v>0</v>
      </c>
      <c r="V158" t="s">
        <v>238</v>
      </c>
      <c r="X158">
        <v>1.1415525114155251E-4</v>
      </c>
      <c r="Y158">
        <v>1.4054976837464471E-4</v>
      </c>
      <c r="Z158" t="s">
        <v>1469</v>
      </c>
      <c r="AA158" t="s">
        <v>25</v>
      </c>
      <c r="AC158" t="s">
        <v>22</v>
      </c>
      <c r="AD158" t="s">
        <v>1469</v>
      </c>
      <c r="AE158">
        <v>1.2484176913664505E-4</v>
      </c>
      <c r="AG158" t="s">
        <v>97</v>
      </c>
      <c r="AH158" t="s">
        <v>1469</v>
      </c>
      <c r="AI158">
        <v>0</v>
      </c>
    </row>
    <row r="159" spans="5:35" x14ac:dyDescent="0.45">
      <c r="E159" t="s">
        <v>836</v>
      </c>
      <c r="G159" t="s">
        <v>156</v>
      </c>
      <c r="I159" t="s">
        <v>236</v>
      </c>
      <c r="J159" t="s">
        <v>1470</v>
      </c>
      <c r="K159">
        <v>2.7396666585379999E-4</v>
      </c>
      <c r="L159" t="s">
        <v>238</v>
      </c>
      <c r="N159" t="s">
        <v>346</v>
      </c>
      <c r="O159" t="s">
        <v>1470</v>
      </c>
      <c r="P159">
        <v>5.9258391359992998E-5</v>
      </c>
      <c r="Q159" t="s">
        <v>238</v>
      </c>
      <c r="S159" t="s">
        <v>347</v>
      </c>
      <c r="T159" t="s">
        <v>1470</v>
      </c>
      <c r="U159">
        <v>0</v>
      </c>
      <c r="V159" t="s">
        <v>238</v>
      </c>
      <c r="X159">
        <v>1.1415525114155251E-4</v>
      </c>
      <c r="Y159">
        <v>1.4253868019126702E-4</v>
      </c>
      <c r="Z159" t="s">
        <v>1470</v>
      </c>
      <c r="AA159" t="s">
        <v>25</v>
      </c>
      <c r="AC159" t="s">
        <v>22</v>
      </c>
      <c r="AD159" t="s">
        <v>1470</v>
      </c>
      <c r="AE159">
        <v>1.2484176913664505E-4</v>
      </c>
      <c r="AG159" t="s">
        <v>97</v>
      </c>
      <c r="AH159" t="s">
        <v>1470</v>
      </c>
      <c r="AI159">
        <v>0</v>
      </c>
    </row>
    <row r="160" spans="5:35" x14ac:dyDescent="0.45">
      <c r="E160" t="s">
        <v>837</v>
      </c>
      <c r="G160" t="s">
        <v>156</v>
      </c>
      <c r="I160" t="s">
        <v>236</v>
      </c>
      <c r="J160" t="s">
        <v>1471</v>
      </c>
      <c r="K160">
        <v>2.164361478507E-4</v>
      </c>
      <c r="L160" t="s">
        <v>238</v>
      </c>
      <c r="N160" t="s">
        <v>346</v>
      </c>
      <c r="O160" t="s">
        <v>1471</v>
      </c>
      <c r="P160">
        <v>9.0088530681070901E-5</v>
      </c>
      <c r="Q160" t="s">
        <v>238</v>
      </c>
      <c r="S160" t="s">
        <v>347</v>
      </c>
      <c r="T160" t="s">
        <v>1471</v>
      </c>
      <c r="U160">
        <v>0</v>
      </c>
      <c r="V160" t="s">
        <v>238</v>
      </c>
      <c r="X160">
        <v>1.1415525114155251E-4</v>
      </c>
      <c r="Y160">
        <v>1.4883690094390442E-4</v>
      </c>
      <c r="Z160" t="s">
        <v>1471</v>
      </c>
      <c r="AA160" t="s">
        <v>25</v>
      </c>
      <c r="AC160" t="s">
        <v>22</v>
      </c>
      <c r="AD160" t="s">
        <v>1471</v>
      </c>
      <c r="AE160">
        <v>1.2380845095545477E-4</v>
      </c>
      <c r="AG160" t="s">
        <v>97</v>
      </c>
      <c r="AH160" t="s">
        <v>1471</v>
      </c>
      <c r="AI160">
        <v>0</v>
      </c>
    </row>
    <row r="161" spans="5:35" x14ac:dyDescent="0.45">
      <c r="E161" t="s">
        <v>838</v>
      </c>
      <c r="G161" t="s">
        <v>156</v>
      </c>
      <c r="I161" t="s">
        <v>236</v>
      </c>
      <c r="J161" t="s">
        <v>1472</v>
      </c>
      <c r="K161">
        <v>2.050607566749E-4</v>
      </c>
      <c r="L161" t="s">
        <v>238</v>
      </c>
      <c r="N161" t="s">
        <v>346</v>
      </c>
      <c r="O161" t="s">
        <v>1472</v>
      </c>
      <c r="P161">
        <v>1.218002557053E-4</v>
      </c>
      <c r="Q161" t="s">
        <v>238</v>
      </c>
      <c r="S161" t="s">
        <v>347</v>
      </c>
      <c r="T161" t="s">
        <v>1472</v>
      </c>
      <c r="U161">
        <v>0</v>
      </c>
      <c r="V161" t="s">
        <v>238</v>
      </c>
      <c r="X161">
        <v>1.1415525114155251E-4</v>
      </c>
      <c r="Y161">
        <v>1.5049432745775637E-4</v>
      </c>
      <c r="Z161" t="s">
        <v>1472</v>
      </c>
      <c r="AA161" t="s">
        <v>25</v>
      </c>
      <c r="AC161" t="s">
        <v>22</v>
      </c>
      <c r="AD161" t="s">
        <v>1472</v>
      </c>
      <c r="AE161">
        <v>1.2285779822875974E-4</v>
      </c>
      <c r="AG161" t="s">
        <v>97</v>
      </c>
      <c r="AH161" t="s">
        <v>1472</v>
      </c>
      <c r="AI161">
        <v>0</v>
      </c>
    </row>
    <row r="162" spans="5:35" x14ac:dyDescent="0.45">
      <c r="E162" t="s">
        <v>839</v>
      </c>
      <c r="G162" t="s">
        <v>156</v>
      </c>
      <c r="I162" t="s">
        <v>236</v>
      </c>
      <c r="J162" t="s">
        <v>1473</v>
      </c>
      <c r="K162">
        <v>1.6208245228410001E-4</v>
      </c>
      <c r="L162" t="s">
        <v>238</v>
      </c>
      <c r="N162" t="s">
        <v>346</v>
      </c>
      <c r="O162" t="s">
        <v>1473</v>
      </c>
      <c r="P162">
        <v>1.331769580118E-4</v>
      </c>
      <c r="Q162" t="s">
        <v>238</v>
      </c>
      <c r="S162" t="s">
        <v>347</v>
      </c>
      <c r="T162" t="s">
        <v>1473</v>
      </c>
      <c r="U162">
        <v>0</v>
      </c>
      <c r="V162" t="s">
        <v>238</v>
      </c>
      <c r="X162">
        <v>1.1415525114155251E-4</v>
      </c>
      <c r="Y162">
        <v>1.7237235744060203E-4</v>
      </c>
      <c r="Z162" t="s">
        <v>1473</v>
      </c>
      <c r="AA162" t="s">
        <v>25</v>
      </c>
      <c r="AC162" t="s">
        <v>22</v>
      </c>
      <c r="AD162" t="s">
        <v>1473</v>
      </c>
      <c r="AE162">
        <v>1.225271364107789E-4</v>
      </c>
      <c r="AG162" t="s">
        <v>97</v>
      </c>
      <c r="AH162" t="s">
        <v>1473</v>
      </c>
      <c r="AI162">
        <v>0</v>
      </c>
    </row>
    <row r="163" spans="5:35" x14ac:dyDescent="0.45">
      <c r="E163" t="s">
        <v>840</v>
      </c>
      <c r="G163" t="s">
        <v>156</v>
      </c>
      <c r="I163" t="s">
        <v>236</v>
      </c>
      <c r="J163" t="s">
        <v>1474</v>
      </c>
      <c r="K163">
        <v>1.4371205667410001E-4</v>
      </c>
      <c r="L163" t="s">
        <v>238</v>
      </c>
      <c r="N163" t="s">
        <v>346</v>
      </c>
      <c r="O163" t="s">
        <v>1474</v>
      </c>
      <c r="P163">
        <v>1.094628315565E-4</v>
      </c>
      <c r="Q163" t="s">
        <v>238</v>
      </c>
      <c r="S163" t="s">
        <v>347</v>
      </c>
      <c r="T163" t="s">
        <v>1474</v>
      </c>
      <c r="U163">
        <v>0</v>
      </c>
      <c r="V163" t="s">
        <v>238</v>
      </c>
      <c r="X163">
        <v>1.1415525114155251E-4</v>
      </c>
      <c r="Y163">
        <v>2.2209515285616027E-4</v>
      </c>
      <c r="Z163" t="s">
        <v>1474</v>
      </c>
      <c r="AA163" t="s">
        <v>25</v>
      </c>
      <c r="AC163" t="s">
        <v>22</v>
      </c>
      <c r="AD163" t="s">
        <v>1474</v>
      </c>
      <c r="AE163">
        <v>1.2219647459279801E-4</v>
      </c>
      <c r="AG163" t="s">
        <v>97</v>
      </c>
      <c r="AH163" t="s">
        <v>1474</v>
      </c>
      <c r="AI163">
        <v>0</v>
      </c>
    </row>
    <row r="164" spans="5:35" x14ac:dyDescent="0.45">
      <c r="E164" t="s">
        <v>841</v>
      </c>
      <c r="G164" t="s">
        <v>156</v>
      </c>
      <c r="I164" t="s">
        <v>236</v>
      </c>
      <c r="J164" t="s">
        <v>1475</v>
      </c>
      <c r="K164">
        <v>1.056632349277E-4</v>
      </c>
      <c r="L164" t="s">
        <v>238</v>
      </c>
      <c r="N164" t="s">
        <v>346</v>
      </c>
      <c r="O164" t="s">
        <v>1475</v>
      </c>
      <c r="P164">
        <v>1.196251901269E-4</v>
      </c>
      <c r="Q164" t="s">
        <v>238</v>
      </c>
      <c r="S164" t="s">
        <v>347</v>
      </c>
      <c r="T164" t="s">
        <v>1475</v>
      </c>
      <c r="U164">
        <v>0</v>
      </c>
      <c r="V164" t="s">
        <v>238</v>
      </c>
      <c r="X164">
        <v>1.1415525114155251E-4</v>
      </c>
      <c r="Y164">
        <v>2.2209515285616027E-4</v>
      </c>
      <c r="Z164" t="s">
        <v>1475</v>
      </c>
      <c r="AA164" t="s">
        <v>25</v>
      </c>
      <c r="AC164" t="s">
        <v>22</v>
      </c>
      <c r="AD164" t="s">
        <v>1475</v>
      </c>
      <c r="AE164">
        <v>1.2165914913857906E-4</v>
      </c>
      <c r="AG164" t="s">
        <v>97</v>
      </c>
      <c r="AH164" t="s">
        <v>1475</v>
      </c>
      <c r="AI164">
        <v>0</v>
      </c>
    </row>
    <row r="165" spans="5:35" x14ac:dyDescent="0.45">
      <c r="E165" t="s">
        <v>842</v>
      </c>
      <c r="G165" t="s">
        <v>156</v>
      </c>
      <c r="I165" t="s">
        <v>236</v>
      </c>
      <c r="J165" t="s">
        <v>1476</v>
      </c>
      <c r="K165">
        <v>6.3416411613066958E-5</v>
      </c>
      <c r="L165" t="s">
        <v>238</v>
      </c>
      <c r="N165" t="s">
        <v>346</v>
      </c>
      <c r="O165" t="s">
        <v>1476</v>
      </c>
      <c r="P165">
        <v>1.395751947055E-4</v>
      </c>
      <c r="Q165" t="s">
        <v>238</v>
      </c>
      <c r="S165" t="s">
        <v>347</v>
      </c>
      <c r="T165" t="s">
        <v>1476</v>
      </c>
      <c r="U165">
        <v>0</v>
      </c>
      <c r="V165" t="s">
        <v>238</v>
      </c>
      <c r="X165">
        <v>1.1415525114155251E-4</v>
      </c>
      <c r="Y165">
        <v>1.7237235744060203E-4</v>
      </c>
      <c r="Z165" t="s">
        <v>1476</v>
      </c>
      <c r="AA165" t="s">
        <v>25</v>
      </c>
      <c r="AC165" t="s">
        <v>22</v>
      </c>
      <c r="AD165" t="s">
        <v>1476</v>
      </c>
      <c r="AE165">
        <v>1.2072916277550785E-4</v>
      </c>
      <c r="AG165" t="s">
        <v>97</v>
      </c>
      <c r="AH165" t="s">
        <v>1476</v>
      </c>
      <c r="AI165">
        <v>0</v>
      </c>
    </row>
    <row r="166" spans="5:35" x14ac:dyDescent="0.45">
      <c r="E166" t="s">
        <v>843</v>
      </c>
      <c r="G166" t="s">
        <v>156</v>
      </c>
      <c r="I166" t="s">
        <v>236</v>
      </c>
      <c r="J166" t="s">
        <v>1477</v>
      </c>
      <c r="K166">
        <v>0</v>
      </c>
      <c r="L166" t="s">
        <v>238</v>
      </c>
      <c r="N166" t="s">
        <v>346</v>
      </c>
      <c r="O166" t="s">
        <v>1477</v>
      </c>
      <c r="P166">
        <v>1.7158640526280001E-4</v>
      </c>
      <c r="Q166" t="s">
        <v>238</v>
      </c>
      <c r="S166" t="s">
        <v>347</v>
      </c>
      <c r="T166" t="s">
        <v>1477</v>
      </c>
      <c r="U166">
        <v>0</v>
      </c>
      <c r="V166" t="s">
        <v>238</v>
      </c>
      <c r="X166">
        <v>1.1415525114155251E-4</v>
      </c>
      <c r="Y166">
        <v>1.5579809230208258E-4</v>
      </c>
      <c r="Z166" t="s">
        <v>1477</v>
      </c>
      <c r="AA166" t="s">
        <v>25</v>
      </c>
      <c r="AC166" t="s">
        <v>22</v>
      </c>
      <c r="AD166" t="s">
        <v>1477</v>
      </c>
      <c r="AE166">
        <v>1.189518555038606E-4</v>
      </c>
      <c r="AG166" t="s">
        <v>97</v>
      </c>
      <c r="AH166" t="s">
        <v>1477</v>
      </c>
      <c r="AI166">
        <v>0</v>
      </c>
    </row>
    <row r="167" spans="5:35" x14ac:dyDescent="0.45">
      <c r="E167" t="s">
        <v>844</v>
      </c>
      <c r="G167" t="s">
        <v>156</v>
      </c>
      <c r="I167" t="s">
        <v>236</v>
      </c>
      <c r="J167" t="s">
        <v>1478</v>
      </c>
      <c r="K167">
        <v>0</v>
      </c>
      <c r="L167" t="s">
        <v>238</v>
      </c>
      <c r="N167" t="s">
        <v>346</v>
      </c>
      <c r="O167" t="s">
        <v>1478</v>
      </c>
      <c r="P167">
        <v>1.84495865643E-4</v>
      </c>
      <c r="Q167" t="s">
        <v>238</v>
      </c>
      <c r="S167" t="s">
        <v>347</v>
      </c>
      <c r="T167" t="s">
        <v>1478</v>
      </c>
      <c r="U167">
        <v>0</v>
      </c>
      <c r="V167" t="s">
        <v>238</v>
      </c>
      <c r="X167">
        <v>1.1415525114155251E-4</v>
      </c>
      <c r="Y167">
        <v>1.093901499142282E-4</v>
      </c>
      <c r="Z167" t="s">
        <v>1478</v>
      </c>
      <c r="AA167" t="s">
        <v>25</v>
      </c>
      <c r="AC167" t="s">
        <v>22</v>
      </c>
      <c r="AD167" t="s">
        <v>1478</v>
      </c>
      <c r="AE167">
        <v>1.1229728641699543E-4</v>
      </c>
      <c r="AG167" t="s">
        <v>97</v>
      </c>
      <c r="AH167" t="s">
        <v>1478</v>
      </c>
      <c r="AI167">
        <v>0</v>
      </c>
    </row>
    <row r="168" spans="5:35" x14ac:dyDescent="0.45">
      <c r="E168" t="s">
        <v>845</v>
      </c>
      <c r="G168" t="s">
        <v>156</v>
      </c>
      <c r="I168" t="s">
        <v>236</v>
      </c>
      <c r="J168" t="s">
        <v>1479</v>
      </c>
      <c r="K168">
        <v>0</v>
      </c>
      <c r="L168" t="s">
        <v>238</v>
      </c>
      <c r="N168" t="s">
        <v>346</v>
      </c>
      <c r="O168" t="s">
        <v>1479</v>
      </c>
      <c r="P168">
        <v>1.639366983787E-4</v>
      </c>
      <c r="Q168" t="s">
        <v>238</v>
      </c>
      <c r="S168" t="s">
        <v>347</v>
      </c>
      <c r="T168" t="s">
        <v>1479</v>
      </c>
      <c r="U168">
        <v>0</v>
      </c>
      <c r="V168" t="s">
        <v>238</v>
      </c>
      <c r="X168">
        <v>1.1415525114155251E-4</v>
      </c>
      <c r="Y168">
        <v>7.9556472664893237E-5</v>
      </c>
      <c r="Z168" t="s">
        <v>1479</v>
      </c>
      <c r="AA168" t="s">
        <v>25</v>
      </c>
      <c r="AC168" t="s">
        <v>22</v>
      </c>
      <c r="AD168" t="s">
        <v>1479</v>
      </c>
      <c r="AE168">
        <v>1.0543605369389219E-4</v>
      </c>
      <c r="AG168" t="s">
        <v>97</v>
      </c>
      <c r="AH168" t="s">
        <v>1479</v>
      </c>
      <c r="AI168">
        <v>0</v>
      </c>
    </row>
    <row r="169" spans="5:35" x14ac:dyDescent="0.45">
      <c r="E169" t="s">
        <v>846</v>
      </c>
      <c r="G169" t="s">
        <v>156</v>
      </c>
      <c r="I169" t="s">
        <v>236</v>
      </c>
      <c r="J169" t="s">
        <v>1480</v>
      </c>
      <c r="K169">
        <v>0</v>
      </c>
      <c r="L169" t="s">
        <v>238</v>
      </c>
      <c r="N169" t="s">
        <v>346</v>
      </c>
      <c r="O169" t="s">
        <v>1480</v>
      </c>
      <c r="P169">
        <v>1.259931831975E-4</v>
      </c>
      <c r="Q169" t="s">
        <v>238</v>
      </c>
      <c r="S169" t="s">
        <v>347</v>
      </c>
      <c r="T169" t="s">
        <v>1480</v>
      </c>
      <c r="U169">
        <v>0</v>
      </c>
      <c r="V169" t="s">
        <v>238</v>
      </c>
      <c r="X169">
        <v>1.1415525114155251E-4</v>
      </c>
      <c r="Y169">
        <v>5.6352501470966035E-5</v>
      </c>
      <c r="Z169" t="s">
        <v>1480</v>
      </c>
      <c r="AA169" t="s">
        <v>25</v>
      </c>
      <c r="AC169" t="s">
        <v>22</v>
      </c>
      <c r="AD169" t="s">
        <v>1480</v>
      </c>
      <c r="AE169">
        <v>9.0349608248514556E-5</v>
      </c>
      <c r="AG169" t="s">
        <v>97</v>
      </c>
      <c r="AH169" t="s">
        <v>1480</v>
      </c>
      <c r="AI169">
        <v>0</v>
      </c>
    </row>
    <row r="170" spans="5:35" x14ac:dyDescent="0.45">
      <c r="E170" t="s">
        <v>847</v>
      </c>
      <c r="G170" t="s">
        <v>156</v>
      </c>
      <c r="I170" t="s">
        <v>236</v>
      </c>
      <c r="J170" t="s">
        <v>1481</v>
      </c>
      <c r="K170">
        <v>0</v>
      </c>
      <c r="L170" t="s">
        <v>238</v>
      </c>
      <c r="N170" t="s">
        <v>346</v>
      </c>
      <c r="O170" t="s">
        <v>1481</v>
      </c>
      <c r="P170">
        <v>1.014138113295E-4</v>
      </c>
      <c r="Q170" t="s">
        <v>238</v>
      </c>
      <c r="S170" t="s">
        <v>347</v>
      </c>
      <c r="T170" t="s">
        <v>1481</v>
      </c>
      <c r="U170">
        <v>0</v>
      </c>
      <c r="V170" t="s">
        <v>238</v>
      </c>
      <c r="X170">
        <v>1.1415525114155251E-4</v>
      </c>
      <c r="Y170">
        <v>2.9833677249334962E-5</v>
      </c>
      <c r="Z170" t="s">
        <v>1481</v>
      </c>
      <c r="AA170" t="s">
        <v>25</v>
      </c>
      <c r="AC170" t="s">
        <v>22</v>
      </c>
      <c r="AD170" t="s">
        <v>1481</v>
      </c>
      <c r="AE170">
        <v>8.4769690070087228E-5</v>
      </c>
      <c r="AG170" t="s">
        <v>97</v>
      </c>
      <c r="AH170" t="s">
        <v>1481</v>
      </c>
      <c r="AI170">
        <v>0</v>
      </c>
    </row>
    <row r="171" spans="5:35" x14ac:dyDescent="0.45">
      <c r="E171" t="s">
        <v>848</v>
      </c>
      <c r="G171" t="s">
        <v>156</v>
      </c>
      <c r="I171" t="s">
        <v>236</v>
      </c>
      <c r="J171" t="s">
        <v>1482</v>
      </c>
      <c r="K171">
        <v>0</v>
      </c>
      <c r="L171" t="s">
        <v>238</v>
      </c>
      <c r="N171" t="s">
        <v>346</v>
      </c>
      <c r="O171" t="s">
        <v>1482</v>
      </c>
      <c r="P171">
        <v>9.7991902488605485E-5</v>
      </c>
      <c r="Q171" t="s">
        <v>238</v>
      </c>
      <c r="S171" t="s">
        <v>347</v>
      </c>
      <c r="T171" t="s">
        <v>1482</v>
      </c>
      <c r="U171">
        <v>0</v>
      </c>
      <c r="V171" t="s">
        <v>238</v>
      </c>
      <c r="X171">
        <v>1.1415525114155251E-4</v>
      </c>
      <c r="Y171">
        <v>2.1546544680075254E-5</v>
      </c>
      <c r="Z171" t="s">
        <v>1482</v>
      </c>
      <c r="AA171" t="s">
        <v>25</v>
      </c>
      <c r="AC171" t="s">
        <v>22</v>
      </c>
      <c r="AD171" t="s">
        <v>1482</v>
      </c>
      <c r="AE171">
        <v>7.887977643730284E-5</v>
      </c>
      <c r="AG171" t="s">
        <v>97</v>
      </c>
      <c r="AH171" t="s">
        <v>1482</v>
      </c>
      <c r="AI171">
        <v>0</v>
      </c>
    </row>
    <row r="172" spans="5:35" x14ac:dyDescent="0.45">
      <c r="E172" t="s">
        <v>849</v>
      </c>
      <c r="G172" t="s">
        <v>156</v>
      </c>
      <c r="I172" t="s">
        <v>236</v>
      </c>
      <c r="J172" t="s">
        <v>1483</v>
      </c>
      <c r="K172">
        <v>0</v>
      </c>
      <c r="L172" t="s">
        <v>238</v>
      </c>
      <c r="N172" t="s">
        <v>346</v>
      </c>
      <c r="O172" t="s">
        <v>1483</v>
      </c>
      <c r="P172">
        <v>9.5368310533009977E-5</v>
      </c>
      <c r="Q172" t="s">
        <v>238</v>
      </c>
      <c r="S172" t="s">
        <v>347</v>
      </c>
      <c r="T172" t="s">
        <v>1483</v>
      </c>
      <c r="U172">
        <v>0</v>
      </c>
      <c r="V172" t="s">
        <v>238</v>
      </c>
      <c r="X172">
        <v>1.1415525114155251E-4</v>
      </c>
      <c r="Y172">
        <v>1.4916838624667481E-5</v>
      </c>
      <c r="Z172" t="s">
        <v>1483</v>
      </c>
      <c r="AA172" t="s">
        <v>25</v>
      </c>
      <c r="AC172" t="s">
        <v>22</v>
      </c>
      <c r="AD172" t="s">
        <v>1483</v>
      </c>
      <c r="AE172">
        <v>7.6234481893455792E-5</v>
      </c>
      <c r="AG172" t="s">
        <v>97</v>
      </c>
      <c r="AH172" t="s">
        <v>1483</v>
      </c>
      <c r="AI172">
        <v>0</v>
      </c>
    </row>
    <row r="173" spans="5:35" x14ac:dyDescent="0.45">
      <c r="E173" t="s">
        <v>850</v>
      </c>
      <c r="G173" t="s">
        <v>156</v>
      </c>
      <c r="I173" t="s">
        <v>236</v>
      </c>
      <c r="J173" t="s">
        <v>1484</v>
      </c>
      <c r="K173">
        <v>0</v>
      </c>
      <c r="L173" t="s">
        <v>238</v>
      </c>
      <c r="N173" t="s">
        <v>346</v>
      </c>
      <c r="O173" t="s">
        <v>1484</v>
      </c>
      <c r="P173">
        <v>1.4481795802960001E-4</v>
      </c>
      <c r="Q173" t="s">
        <v>238</v>
      </c>
      <c r="S173" t="s">
        <v>347</v>
      </c>
      <c r="T173" t="s">
        <v>1484</v>
      </c>
      <c r="U173">
        <v>0</v>
      </c>
      <c r="V173" t="s">
        <v>238</v>
      </c>
      <c r="X173">
        <v>1.1415525114155251E-4</v>
      </c>
      <c r="Y173">
        <v>1.6574265138519424E-5</v>
      </c>
      <c r="Z173" t="s">
        <v>1484</v>
      </c>
      <c r="AA173" t="s">
        <v>25</v>
      </c>
      <c r="AC173" t="s">
        <v>22</v>
      </c>
      <c r="AD173" t="s">
        <v>1484</v>
      </c>
      <c r="AE173">
        <v>7.6234481893455792E-5</v>
      </c>
      <c r="AG173" t="s">
        <v>97</v>
      </c>
      <c r="AH173" t="s">
        <v>1484</v>
      </c>
      <c r="AI173">
        <v>0</v>
      </c>
    </row>
    <row r="174" spans="5:35" x14ac:dyDescent="0.45">
      <c r="E174" t="s">
        <v>851</v>
      </c>
      <c r="G174" t="s">
        <v>156</v>
      </c>
      <c r="I174" t="s">
        <v>236</v>
      </c>
      <c r="J174" t="s">
        <v>1485</v>
      </c>
      <c r="K174">
        <v>0</v>
      </c>
      <c r="L174" t="s">
        <v>238</v>
      </c>
      <c r="N174" t="s">
        <v>346</v>
      </c>
      <c r="O174" t="s">
        <v>1485</v>
      </c>
      <c r="P174">
        <v>1.3391892489089999E-4</v>
      </c>
      <c r="Q174" t="s">
        <v>238</v>
      </c>
      <c r="S174" t="s">
        <v>347</v>
      </c>
      <c r="T174" t="s">
        <v>1485</v>
      </c>
      <c r="U174">
        <v>0</v>
      </c>
      <c r="V174" t="s">
        <v>238</v>
      </c>
      <c r="X174">
        <v>1.1415525114155251E-4</v>
      </c>
      <c r="Y174">
        <v>1.4585353321897093E-5</v>
      </c>
      <c r="Z174" t="s">
        <v>1485</v>
      </c>
      <c r="AA174" t="s">
        <v>25</v>
      </c>
      <c r="AC174" t="s">
        <v>22</v>
      </c>
      <c r="AD174" t="s">
        <v>1485</v>
      </c>
      <c r="AE174">
        <v>7.6131150075336781E-5</v>
      </c>
      <c r="AG174" t="s">
        <v>97</v>
      </c>
      <c r="AH174" t="s">
        <v>1485</v>
      </c>
      <c r="AI174">
        <v>0</v>
      </c>
    </row>
    <row r="175" spans="5:35" x14ac:dyDescent="0.45">
      <c r="E175" t="s">
        <v>852</v>
      </c>
      <c r="G175" t="s">
        <v>156</v>
      </c>
      <c r="I175" t="s">
        <v>236</v>
      </c>
      <c r="J175" t="s">
        <v>1486</v>
      </c>
      <c r="K175">
        <v>0</v>
      </c>
      <c r="L175" t="s">
        <v>238</v>
      </c>
      <c r="N175" t="s">
        <v>346</v>
      </c>
      <c r="O175" t="s">
        <v>1486</v>
      </c>
      <c r="P175">
        <v>1.1327356022879999E-4</v>
      </c>
      <c r="Q175" t="s">
        <v>238</v>
      </c>
      <c r="S175" t="s">
        <v>347</v>
      </c>
      <c r="T175" t="s">
        <v>1486</v>
      </c>
      <c r="U175">
        <v>0</v>
      </c>
      <c r="V175" t="s">
        <v>238</v>
      </c>
      <c r="X175">
        <v>1.1415525114155251E-4</v>
      </c>
      <c r="Y175">
        <v>2.1215059377304864E-5</v>
      </c>
      <c r="Z175" t="s">
        <v>1486</v>
      </c>
      <c r="AA175" t="s">
        <v>25</v>
      </c>
      <c r="AC175" t="s">
        <v>22</v>
      </c>
      <c r="AD175" t="s">
        <v>1486</v>
      </c>
      <c r="AE175">
        <v>7.7598461892626927E-5</v>
      </c>
      <c r="AG175" t="s">
        <v>97</v>
      </c>
      <c r="AH175" t="s">
        <v>1486</v>
      </c>
      <c r="AI175">
        <v>0</v>
      </c>
    </row>
    <row r="176" spans="5:35" x14ac:dyDescent="0.45">
      <c r="E176" t="s">
        <v>853</v>
      </c>
      <c r="G176" t="s">
        <v>156</v>
      </c>
      <c r="I176" t="s">
        <v>236</v>
      </c>
      <c r="J176" t="s">
        <v>1487</v>
      </c>
      <c r="K176">
        <v>1.4878360261048096E-5</v>
      </c>
      <c r="L176" t="s">
        <v>238</v>
      </c>
      <c r="N176" t="s">
        <v>346</v>
      </c>
      <c r="O176" t="s">
        <v>1487</v>
      </c>
      <c r="P176">
        <v>9.9666346602759505E-5</v>
      </c>
      <c r="Q176" t="s">
        <v>238</v>
      </c>
      <c r="S176" t="s">
        <v>347</v>
      </c>
      <c r="T176" t="s">
        <v>1487</v>
      </c>
      <c r="U176">
        <v>0</v>
      </c>
      <c r="V176" t="s">
        <v>238</v>
      </c>
      <c r="X176">
        <v>1.1415525114155251E-4</v>
      </c>
      <c r="Y176">
        <v>5.7678442682047593E-5</v>
      </c>
      <c r="Z176" t="s">
        <v>1487</v>
      </c>
      <c r="AA176" t="s">
        <v>25</v>
      </c>
      <c r="AC176" t="s">
        <v>22</v>
      </c>
      <c r="AD176" t="s">
        <v>1487</v>
      </c>
      <c r="AE176">
        <v>7.7949790074231606E-5</v>
      </c>
      <c r="AG176" t="s">
        <v>97</v>
      </c>
      <c r="AH176" t="s">
        <v>1487</v>
      </c>
      <c r="AI176">
        <v>0</v>
      </c>
    </row>
    <row r="177" spans="5:35" x14ac:dyDescent="0.45">
      <c r="E177" t="s">
        <v>854</v>
      </c>
      <c r="G177" t="s">
        <v>156</v>
      </c>
      <c r="I177" t="s">
        <v>236</v>
      </c>
      <c r="J177" t="s">
        <v>1488</v>
      </c>
      <c r="K177">
        <v>2.8373618110973207E-5</v>
      </c>
      <c r="L177" t="s">
        <v>238</v>
      </c>
      <c r="N177" t="s">
        <v>346</v>
      </c>
      <c r="O177" t="s">
        <v>1488</v>
      </c>
      <c r="P177">
        <v>8.8498308016787618E-5</v>
      </c>
      <c r="Q177" t="s">
        <v>238</v>
      </c>
      <c r="S177" t="s">
        <v>347</v>
      </c>
      <c r="T177" t="s">
        <v>1488</v>
      </c>
      <c r="U177">
        <v>0</v>
      </c>
      <c r="V177" t="s">
        <v>238</v>
      </c>
      <c r="X177">
        <v>1.1415525114155251E-4</v>
      </c>
      <c r="Y177">
        <v>1.6905750441289813E-4</v>
      </c>
      <c r="Z177" t="s">
        <v>1488</v>
      </c>
      <c r="AA177" t="s">
        <v>25</v>
      </c>
      <c r="AC177" t="s">
        <v>22</v>
      </c>
      <c r="AD177" t="s">
        <v>1488</v>
      </c>
      <c r="AE177">
        <v>8.6484998250863055E-5</v>
      </c>
      <c r="AG177" t="s">
        <v>97</v>
      </c>
      <c r="AH177" t="s">
        <v>1488</v>
      </c>
      <c r="AI177">
        <v>0</v>
      </c>
    </row>
    <row r="178" spans="5:35" x14ac:dyDescent="0.45">
      <c r="E178" t="s">
        <v>855</v>
      </c>
      <c r="G178" t="s">
        <v>156</v>
      </c>
      <c r="I178" t="s">
        <v>236</v>
      </c>
      <c r="J178" t="s">
        <v>1489</v>
      </c>
      <c r="K178">
        <v>2.8817689365604702E-5</v>
      </c>
      <c r="L178" t="s">
        <v>238</v>
      </c>
      <c r="N178" t="s">
        <v>346</v>
      </c>
      <c r="O178" t="s">
        <v>1489</v>
      </c>
      <c r="P178">
        <v>9.0546353345165922E-5</v>
      </c>
      <c r="Q178" t="s">
        <v>238</v>
      </c>
      <c r="S178" t="s">
        <v>347</v>
      </c>
      <c r="T178" t="s">
        <v>1489</v>
      </c>
      <c r="U178">
        <v>0</v>
      </c>
      <c r="V178" t="s">
        <v>238</v>
      </c>
      <c r="X178">
        <v>1.1415525114155251E-4</v>
      </c>
      <c r="Y178">
        <v>1.9060404909297337E-4</v>
      </c>
      <c r="Z178" t="s">
        <v>1489</v>
      </c>
      <c r="AA178" t="s">
        <v>25</v>
      </c>
      <c r="AC178" t="s">
        <v>22</v>
      </c>
      <c r="AD178" t="s">
        <v>1489</v>
      </c>
      <c r="AE178">
        <v>9.6942178244508354E-5</v>
      </c>
      <c r="AG178" t="s">
        <v>97</v>
      </c>
      <c r="AH178" t="s">
        <v>1489</v>
      </c>
      <c r="AI178">
        <v>0</v>
      </c>
    </row>
    <row r="179" spans="5:35" x14ac:dyDescent="0.45">
      <c r="E179" t="s">
        <v>462</v>
      </c>
      <c r="G179" t="s">
        <v>156</v>
      </c>
      <c r="I179" t="s">
        <v>236</v>
      </c>
      <c r="J179" t="s">
        <v>1490</v>
      </c>
      <c r="K179">
        <v>5.9347727162615616E-5</v>
      </c>
      <c r="L179" t="s">
        <v>238</v>
      </c>
      <c r="N179" t="s">
        <v>346</v>
      </c>
      <c r="O179" t="s">
        <v>1490</v>
      </c>
      <c r="P179">
        <v>9.1213644257182443E-5</v>
      </c>
      <c r="Q179" t="s">
        <v>238</v>
      </c>
      <c r="S179" t="s">
        <v>347</v>
      </c>
      <c r="T179" t="s">
        <v>1490</v>
      </c>
      <c r="U179">
        <v>0</v>
      </c>
      <c r="V179" t="s">
        <v>238</v>
      </c>
      <c r="X179">
        <v>1.1415525114155251E-4</v>
      </c>
      <c r="Y179">
        <v>1.4585353321897094E-4</v>
      </c>
      <c r="Z179" t="s">
        <v>1490</v>
      </c>
      <c r="AA179" t="s">
        <v>25</v>
      </c>
      <c r="AC179" t="s">
        <v>22</v>
      </c>
      <c r="AD179" t="s">
        <v>1490</v>
      </c>
      <c r="AE179">
        <v>1.0272876005917376E-4</v>
      </c>
      <c r="AG179" t="s">
        <v>97</v>
      </c>
      <c r="AH179" t="s">
        <v>1490</v>
      </c>
      <c r="AI179">
        <v>0</v>
      </c>
    </row>
    <row r="180" spans="5:35" x14ac:dyDescent="0.45">
      <c r="E180" t="s">
        <v>463</v>
      </c>
      <c r="G180" t="s">
        <v>156</v>
      </c>
      <c r="I180" t="s">
        <v>236</v>
      </c>
      <c r="J180" t="s">
        <v>1491</v>
      </c>
      <c r="K180">
        <v>7.8979700583659801E-5</v>
      </c>
      <c r="L180" t="s">
        <v>238</v>
      </c>
      <c r="N180" t="s">
        <v>346</v>
      </c>
      <c r="O180" t="s">
        <v>1491</v>
      </c>
      <c r="P180">
        <v>6.5469758888510687E-5</v>
      </c>
      <c r="Q180" t="s">
        <v>238</v>
      </c>
      <c r="S180" t="s">
        <v>347</v>
      </c>
      <c r="T180" t="s">
        <v>1491</v>
      </c>
      <c r="U180">
        <v>0</v>
      </c>
      <c r="V180" t="s">
        <v>238</v>
      </c>
      <c r="X180">
        <v>1.1415525114155251E-4</v>
      </c>
      <c r="Y180">
        <v>1.4452759200788939E-4</v>
      </c>
      <c r="Z180" t="s">
        <v>1491</v>
      </c>
      <c r="AA180" t="s">
        <v>25</v>
      </c>
      <c r="AC180" t="s">
        <v>22</v>
      </c>
      <c r="AD180" t="s">
        <v>1491</v>
      </c>
      <c r="AE180">
        <v>1.0535338823939696E-4</v>
      </c>
      <c r="AG180" t="s">
        <v>97</v>
      </c>
      <c r="AH180" t="s">
        <v>1491</v>
      </c>
      <c r="AI180">
        <v>0</v>
      </c>
    </row>
    <row r="181" spans="5:35" x14ac:dyDescent="0.45">
      <c r="E181" t="s">
        <v>464</v>
      </c>
      <c r="G181" t="s">
        <v>156</v>
      </c>
      <c r="I181" t="s">
        <v>236</v>
      </c>
      <c r="J181" t="s">
        <v>1492</v>
      </c>
      <c r="K181">
        <v>9.2091382835838697E-5</v>
      </c>
      <c r="L181" t="s">
        <v>238</v>
      </c>
      <c r="N181" t="s">
        <v>346</v>
      </c>
      <c r="O181" t="s">
        <v>1492</v>
      </c>
      <c r="P181">
        <v>8.440365288096225E-5</v>
      </c>
      <c r="Q181" t="s">
        <v>238</v>
      </c>
      <c r="S181" t="s">
        <v>347</v>
      </c>
      <c r="T181" t="s">
        <v>1492</v>
      </c>
      <c r="U181">
        <v>0</v>
      </c>
      <c r="V181" t="s">
        <v>238</v>
      </c>
      <c r="X181">
        <v>1.1415525114155251E-4</v>
      </c>
      <c r="Y181">
        <v>1.408812536774151E-4</v>
      </c>
      <c r="Z181" t="s">
        <v>1492</v>
      </c>
      <c r="AA181" t="s">
        <v>25</v>
      </c>
      <c r="AC181" t="s">
        <v>22</v>
      </c>
      <c r="AD181" t="s">
        <v>1492</v>
      </c>
      <c r="AE181">
        <v>1.0535338823939696E-4</v>
      </c>
      <c r="AG181" t="s">
        <v>97</v>
      </c>
      <c r="AH181" t="s">
        <v>1492</v>
      </c>
      <c r="AI181">
        <v>0</v>
      </c>
    </row>
    <row r="182" spans="5:35" x14ac:dyDescent="0.45">
      <c r="E182" t="s">
        <v>465</v>
      </c>
      <c r="G182" t="s">
        <v>156</v>
      </c>
      <c r="I182" t="s">
        <v>236</v>
      </c>
      <c r="J182" t="s">
        <v>1493</v>
      </c>
      <c r="K182">
        <v>1.3832565344279999E-4</v>
      </c>
      <c r="L182" t="s">
        <v>238</v>
      </c>
      <c r="N182" t="s">
        <v>346</v>
      </c>
      <c r="O182" t="s">
        <v>1493</v>
      </c>
      <c r="P182">
        <v>1.5584702340000001E-4</v>
      </c>
      <c r="Q182" t="s">
        <v>238</v>
      </c>
      <c r="S182" t="s">
        <v>347</v>
      </c>
      <c r="T182" t="s">
        <v>1493</v>
      </c>
      <c r="U182">
        <v>0</v>
      </c>
      <c r="V182" t="s">
        <v>238</v>
      </c>
      <c r="X182">
        <v>1.1415525114155251E-4</v>
      </c>
      <c r="Y182">
        <v>1.4054976837464471E-4</v>
      </c>
      <c r="Z182" t="s">
        <v>1493</v>
      </c>
      <c r="AA182" t="s">
        <v>25</v>
      </c>
      <c r="AC182" t="s">
        <v>22</v>
      </c>
      <c r="AD182" t="s">
        <v>1493</v>
      </c>
      <c r="AE182">
        <v>1.0506405914866368E-4</v>
      </c>
      <c r="AG182" t="s">
        <v>97</v>
      </c>
      <c r="AH182" t="s">
        <v>1493</v>
      </c>
      <c r="AI182">
        <v>0</v>
      </c>
    </row>
    <row r="183" spans="5:35" x14ac:dyDescent="0.45">
      <c r="E183" t="s">
        <v>466</v>
      </c>
      <c r="G183" t="s">
        <v>156</v>
      </c>
      <c r="I183" t="s">
        <v>236</v>
      </c>
      <c r="J183" t="s">
        <v>1494</v>
      </c>
      <c r="K183">
        <v>1.210547604632E-4</v>
      </c>
      <c r="L183" t="s">
        <v>238</v>
      </c>
      <c r="N183" t="s">
        <v>346</v>
      </c>
      <c r="O183" t="s">
        <v>1494</v>
      </c>
      <c r="P183">
        <v>1.7418284502339999E-4</v>
      </c>
      <c r="Q183" t="s">
        <v>238</v>
      </c>
      <c r="S183" t="s">
        <v>347</v>
      </c>
      <c r="T183" t="s">
        <v>1494</v>
      </c>
      <c r="U183">
        <v>0</v>
      </c>
      <c r="V183" t="s">
        <v>238</v>
      </c>
      <c r="X183">
        <v>1.1415525114155251E-4</v>
      </c>
      <c r="Y183">
        <v>1.4253868019126702E-4</v>
      </c>
      <c r="Z183" t="s">
        <v>1494</v>
      </c>
      <c r="AA183" t="s">
        <v>25</v>
      </c>
      <c r="AC183" t="s">
        <v>22</v>
      </c>
      <c r="AD183" t="s">
        <v>1494</v>
      </c>
      <c r="AE183">
        <v>1.0549805278476361E-4</v>
      </c>
      <c r="AG183" t="s">
        <v>97</v>
      </c>
      <c r="AH183" t="s">
        <v>1494</v>
      </c>
      <c r="AI183">
        <v>0</v>
      </c>
    </row>
    <row r="184" spans="5:35" x14ac:dyDescent="0.45">
      <c r="E184" t="s">
        <v>467</v>
      </c>
      <c r="G184" t="s">
        <v>156</v>
      </c>
      <c r="I184" t="s">
        <v>236</v>
      </c>
      <c r="J184" t="s">
        <v>1495</v>
      </c>
      <c r="K184">
        <v>1.2900278694420001E-4</v>
      </c>
      <c r="L184" t="s">
        <v>238</v>
      </c>
      <c r="N184" t="s">
        <v>346</v>
      </c>
      <c r="O184" t="s">
        <v>1495</v>
      </c>
      <c r="P184">
        <v>1.775724296498E-4</v>
      </c>
      <c r="Q184" t="s">
        <v>238</v>
      </c>
      <c r="S184" t="s">
        <v>347</v>
      </c>
      <c r="T184" t="s">
        <v>1495</v>
      </c>
      <c r="U184">
        <v>0</v>
      </c>
      <c r="V184" t="s">
        <v>238</v>
      </c>
      <c r="X184">
        <v>1.1415525114155251E-4</v>
      </c>
      <c r="Y184">
        <v>1.4883690094390442E-4</v>
      </c>
      <c r="Z184" t="s">
        <v>1495</v>
      </c>
      <c r="AA184" t="s">
        <v>25</v>
      </c>
      <c r="AC184" t="s">
        <v>22</v>
      </c>
      <c r="AD184" t="s">
        <v>1495</v>
      </c>
      <c r="AE184">
        <v>1.0675870096581569E-4</v>
      </c>
      <c r="AG184" t="s">
        <v>97</v>
      </c>
      <c r="AH184" t="s">
        <v>1495</v>
      </c>
      <c r="AI184">
        <v>0</v>
      </c>
    </row>
    <row r="185" spans="5:35" x14ac:dyDescent="0.45">
      <c r="E185" t="s">
        <v>468</v>
      </c>
      <c r="G185" t="s">
        <v>156</v>
      </c>
      <c r="I185" t="s">
        <v>236</v>
      </c>
      <c r="J185" t="s">
        <v>1496</v>
      </c>
      <c r="K185">
        <v>1.035961409885E-4</v>
      </c>
      <c r="L185" t="s">
        <v>238</v>
      </c>
      <c r="N185" t="s">
        <v>346</v>
      </c>
      <c r="O185" t="s">
        <v>1496</v>
      </c>
      <c r="P185">
        <v>1.717828030998E-4</v>
      </c>
      <c r="Q185" t="s">
        <v>238</v>
      </c>
      <c r="S185" t="s">
        <v>347</v>
      </c>
      <c r="T185" t="s">
        <v>1496</v>
      </c>
      <c r="U185">
        <v>0</v>
      </c>
      <c r="V185" t="s">
        <v>238</v>
      </c>
      <c r="X185">
        <v>1.1415525114155251E-4</v>
      </c>
      <c r="Y185">
        <v>1.5049432745775637E-4</v>
      </c>
      <c r="Z185" t="s">
        <v>1496</v>
      </c>
      <c r="AA185" t="s">
        <v>25</v>
      </c>
      <c r="AC185" t="s">
        <v>22</v>
      </c>
      <c r="AD185" t="s">
        <v>1496</v>
      </c>
      <c r="AE185">
        <v>1.1006531914562448E-4</v>
      </c>
      <c r="AG185" t="s">
        <v>97</v>
      </c>
      <c r="AH185" t="s">
        <v>1496</v>
      </c>
      <c r="AI185">
        <v>0</v>
      </c>
    </row>
    <row r="186" spans="5:35" x14ac:dyDescent="0.45">
      <c r="E186" t="s">
        <v>469</v>
      </c>
      <c r="G186" t="s">
        <v>156</v>
      </c>
      <c r="I186" t="s">
        <v>236</v>
      </c>
      <c r="J186" t="s">
        <v>1497</v>
      </c>
      <c r="K186">
        <v>6.0929617865841842E-5</v>
      </c>
      <c r="L186" t="s">
        <v>238</v>
      </c>
      <c r="N186" t="s">
        <v>346</v>
      </c>
      <c r="O186" t="s">
        <v>1497</v>
      </c>
      <c r="P186">
        <v>1.5007697050199999E-4</v>
      </c>
      <c r="Q186" t="s">
        <v>238</v>
      </c>
      <c r="S186" t="s">
        <v>347</v>
      </c>
      <c r="T186" t="s">
        <v>1497</v>
      </c>
      <c r="U186">
        <v>0</v>
      </c>
      <c r="V186" t="s">
        <v>238</v>
      </c>
      <c r="X186">
        <v>1.1415525114155251E-4</v>
      </c>
      <c r="Y186">
        <v>1.7237235744060203E-4</v>
      </c>
      <c r="Z186" t="s">
        <v>1497</v>
      </c>
      <c r="AA186" t="s">
        <v>25</v>
      </c>
      <c r="AC186" t="s">
        <v>22</v>
      </c>
      <c r="AD186" t="s">
        <v>1497</v>
      </c>
      <c r="AE186">
        <v>1.1250395005323348E-4</v>
      </c>
      <c r="AG186" t="s">
        <v>97</v>
      </c>
      <c r="AH186" t="s">
        <v>1497</v>
      </c>
      <c r="AI186">
        <v>0</v>
      </c>
    </row>
    <row r="187" spans="5:35" x14ac:dyDescent="0.45">
      <c r="E187" t="s">
        <v>470</v>
      </c>
      <c r="G187" t="s">
        <v>156</v>
      </c>
      <c r="I187" t="s">
        <v>236</v>
      </c>
      <c r="J187" t="s">
        <v>1498</v>
      </c>
      <c r="K187">
        <v>2.5604593911556349E-5</v>
      </c>
      <c r="L187" t="s">
        <v>238</v>
      </c>
      <c r="N187" t="s">
        <v>346</v>
      </c>
      <c r="O187" t="s">
        <v>1498</v>
      </c>
      <c r="P187">
        <v>1.347319880691E-4</v>
      </c>
      <c r="Q187" t="s">
        <v>238</v>
      </c>
      <c r="S187" t="s">
        <v>347</v>
      </c>
      <c r="T187" t="s">
        <v>1498</v>
      </c>
      <c r="U187">
        <v>0</v>
      </c>
      <c r="V187" t="s">
        <v>238</v>
      </c>
      <c r="X187">
        <v>1.1415525114155251E-4</v>
      </c>
      <c r="Y187">
        <v>2.2209515285616027E-4</v>
      </c>
      <c r="Z187" t="s">
        <v>1498</v>
      </c>
      <c r="AA187" t="s">
        <v>25</v>
      </c>
      <c r="AC187" t="s">
        <v>22</v>
      </c>
      <c r="AD187" t="s">
        <v>1498</v>
      </c>
      <c r="AE187">
        <v>1.1180129369002411E-4</v>
      </c>
      <c r="AG187" t="s">
        <v>97</v>
      </c>
      <c r="AH187" t="s">
        <v>1498</v>
      </c>
      <c r="AI187">
        <v>0</v>
      </c>
    </row>
    <row r="188" spans="5:35" x14ac:dyDescent="0.45">
      <c r="E188" t="s">
        <v>471</v>
      </c>
      <c r="G188" t="s">
        <v>156</v>
      </c>
      <c r="I188" t="s">
        <v>236</v>
      </c>
      <c r="J188" t="s">
        <v>1499</v>
      </c>
      <c r="K188">
        <v>1.4828096266813598E-5</v>
      </c>
      <c r="L188" t="s">
        <v>238</v>
      </c>
      <c r="N188" t="s">
        <v>346</v>
      </c>
      <c r="O188" t="s">
        <v>1499</v>
      </c>
      <c r="P188">
        <v>1.0980052939470001E-4</v>
      </c>
      <c r="Q188" t="s">
        <v>238</v>
      </c>
      <c r="S188" t="s">
        <v>347</v>
      </c>
      <c r="T188" t="s">
        <v>1499</v>
      </c>
      <c r="U188">
        <v>0</v>
      </c>
      <c r="V188" t="s">
        <v>238</v>
      </c>
      <c r="X188">
        <v>1.1415525114155251E-4</v>
      </c>
      <c r="Y188">
        <v>2.2209515285616027E-4</v>
      </c>
      <c r="Z188" t="s">
        <v>1499</v>
      </c>
      <c r="AA188" t="s">
        <v>25</v>
      </c>
      <c r="AC188" t="s">
        <v>22</v>
      </c>
      <c r="AD188" t="s">
        <v>1499</v>
      </c>
      <c r="AE188">
        <v>1.1252461641685729E-4</v>
      </c>
      <c r="AG188" t="s">
        <v>97</v>
      </c>
      <c r="AH188" t="s">
        <v>1499</v>
      </c>
      <c r="AI188">
        <v>0</v>
      </c>
    </row>
    <row r="189" spans="5:35" x14ac:dyDescent="0.45">
      <c r="E189" t="s">
        <v>472</v>
      </c>
      <c r="G189" t="s">
        <v>156</v>
      </c>
      <c r="I189" t="s">
        <v>236</v>
      </c>
      <c r="J189" t="s">
        <v>1500</v>
      </c>
      <c r="K189">
        <v>3.4667408976718371E-6</v>
      </c>
      <c r="L189" t="s">
        <v>238</v>
      </c>
      <c r="N189" t="s">
        <v>346</v>
      </c>
      <c r="O189" t="s">
        <v>1500</v>
      </c>
      <c r="P189">
        <v>6.979659927229854E-5</v>
      </c>
      <c r="Q189" t="s">
        <v>238</v>
      </c>
      <c r="S189" t="s">
        <v>347</v>
      </c>
      <c r="T189" t="s">
        <v>1500</v>
      </c>
      <c r="U189">
        <v>0</v>
      </c>
      <c r="V189" t="s">
        <v>238</v>
      </c>
      <c r="X189">
        <v>1.1415525114155251E-4</v>
      </c>
      <c r="Y189">
        <v>1.7237235744060203E-4</v>
      </c>
      <c r="Z189" t="s">
        <v>1500</v>
      </c>
      <c r="AA189" t="s">
        <v>25</v>
      </c>
      <c r="AC189" t="s">
        <v>22</v>
      </c>
      <c r="AD189" t="s">
        <v>1500</v>
      </c>
      <c r="AE189">
        <v>1.0907333369168185E-4</v>
      </c>
      <c r="AG189" t="s">
        <v>97</v>
      </c>
      <c r="AH189" t="s">
        <v>1500</v>
      </c>
      <c r="AI189">
        <v>0</v>
      </c>
    </row>
    <row r="190" spans="5:35" x14ac:dyDescent="0.45">
      <c r="E190" t="s">
        <v>473</v>
      </c>
      <c r="G190" t="s">
        <v>156</v>
      </c>
      <c r="I190" t="s">
        <v>236</v>
      </c>
      <c r="J190" t="s">
        <v>1501</v>
      </c>
      <c r="K190">
        <v>0</v>
      </c>
      <c r="L190" t="s">
        <v>238</v>
      </c>
      <c r="N190" t="s">
        <v>346</v>
      </c>
      <c r="O190" t="s">
        <v>1501</v>
      </c>
      <c r="P190">
        <v>4.5952982153664512E-5</v>
      </c>
      <c r="Q190" t="s">
        <v>238</v>
      </c>
      <c r="S190" t="s">
        <v>347</v>
      </c>
      <c r="T190" t="s">
        <v>1501</v>
      </c>
      <c r="U190">
        <v>0</v>
      </c>
      <c r="V190" t="s">
        <v>238</v>
      </c>
      <c r="X190">
        <v>1.1415525114155251E-4</v>
      </c>
      <c r="Y190">
        <v>1.5579809230208258E-4</v>
      </c>
      <c r="Z190" t="s">
        <v>1501</v>
      </c>
      <c r="AA190" t="s">
        <v>25</v>
      </c>
      <c r="AC190" t="s">
        <v>22</v>
      </c>
      <c r="AD190" t="s">
        <v>1501</v>
      </c>
      <c r="AE190">
        <v>1.0485739551242566E-4</v>
      </c>
      <c r="AG190" t="s">
        <v>97</v>
      </c>
      <c r="AH190" t="s">
        <v>1501</v>
      </c>
      <c r="AI190">
        <v>0</v>
      </c>
    </row>
    <row r="191" spans="5:35" x14ac:dyDescent="0.45">
      <c r="E191" t="s">
        <v>474</v>
      </c>
      <c r="G191" t="s">
        <v>156</v>
      </c>
      <c r="I191" t="s">
        <v>236</v>
      </c>
      <c r="J191" t="s">
        <v>1502</v>
      </c>
      <c r="K191">
        <v>0</v>
      </c>
      <c r="L191" t="s">
        <v>238</v>
      </c>
      <c r="N191" t="s">
        <v>346</v>
      </c>
      <c r="O191" t="s">
        <v>1502</v>
      </c>
      <c r="P191">
        <v>3.2572296958532606E-5</v>
      </c>
      <c r="Q191" t="s">
        <v>238</v>
      </c>
      <c r="S191" t="s">
        <v>347</v>
      </c>
      <c r="T191" t="s">
        <v>1502</v>
      </c>
      <c r="U191">
        <v>0</v>
      </c>
      <c r="V191" t="s">
        <v>238</v>
      </c>
      <c r="X191">
        <v>1.1415525114155251E-4</v>
      </c>
      <c r="Y191">
        <v>1.093901499142282E-4</v>
      </c>
      <c r="Z191" t="s">
        <v>1502</v>
      </c>
      <c r="AA191" t="s">
        <v>25</v>
      </c>
      <c r="AC191" t="s">
        <v>22</v>
      </c>
      <c r="AD191" t="s">
        <v>1502</v>
      </c>
      <c r="AE191">
        <v>9.9670138242850597E-5</v>
      </c>
      <c r="AG191" t="s">
        <v>97</v>
      </c>
      <c r="AH191" t="s">
        <v>1502</v>
      </c>
      <c r="AI191">
        <v>0</v>
      </c>
    </row>
    <row r="192" spans="5:35" x14ac:dyDescent="0.45">
      <c r="E192" t="s">
        <v>475</v>
      </c>
      <c r="G192" t="s">
        <v>156</v>
      </c>
      <c r="I192" t="s">
        <v>236</v>
      </c>
      <c r="J192" t="s">
        <v>1503</v>
      </c>
      <c r="K192">
        <v>0</v>
      </c>
      <c r="L192" t="s">
        <v>238</v>
      </c>
      <c r="N192" t="s">
        <v>346</v>
      </c>
      <c r="O192" t="s">
        <v>1503</v>
      </c>
      <c r="P192">
        <v>1.8586187272772012E-5</v>
      </c>
      <c r="Q192" t="s">
        <v>238</v>
      </c>
      <c r="S192" t="s">
        <v>347</v>
      </c>
      <c r="T192" t="s">
        <v>1503</v>
      </c>
      <c r="U192">
        <v>0</v>
      </c>
      <c r="V192" t="s">
        <v>238</v>
      </c>
      <c r="X192">
        <v>1.1415525114155251E-4</v>
      </c>
      <c r="Y192">
        <v>7.9556472664893237E-5</v>
      </c>
      <c r="Z192" t="s">
        <v>1503</v>
      </c>
      <c r="AA192" t="s">
        <v>25</v>
      </c>
      <c r="AC192" t="s">
        <v>22</v>
      </c>
      <c r="AD192" t="s">
        <v>1503</v>
      </c>
      <c r="AE192">
        <v>9.2540242792637915E-5</v>
      </c>
      <c r="AG192" t="s">
        <v>97</v>
      </c>
      <c r="AH192" t="s">
        <v>1503</v>
      </c>
      <c r="AI192">
        <v>0</v>
      </c>
    </row>
    <row r="193" spans="5:35" x14ac:dyDescent="0.45">
      <c r="E193" t="s">
        <v>476</v>
      </c>
      <c r="G193" t="s">
        <v>156</v>
      </c>
      <c r="I193" t="s">
        <v>236</v>
      </c>
      <c r="J193" t="s">
        <v>1504</v>
      </c>
      <c r="K193">
        <v>0</v>
      </c>
      <c r="L193" t="s">
        <v>238</v>
      </c>
      <c r="N193" t="s">
        <v>346</v>
      </c>
      <c r="O193" t="s">
        <v>1504</v>
      </c>
      <c r="P193">
        <v>2.0307803623537718E-5</v>
      </c>
      <c r="Q193" t="s">
        <v>238</v>
      </c>
      <c r="S193" t="s">
        <v>347</v>
      </c>
      <c r="T193" t="s">
        <v>1504</v>
      </c>
      <c r="U193">
        <v>0</v>
      </c>
      <c r="V193" t="s">
        <v>238</v>
      </c>
      <c r="X193">
        <v>1.1415525114155251E-4</v>
      </c>
      <c r="Y193">
        <v>5.6352501470966035E-5</v>
      </c>
      <c r="Z193" t="s">
        <v>1504</v>
      </c>
      <c r="AA193" t="s">
        <v>25</v>
      </c>
      <c r="AC193" t="s">
        <v>22</v>
      </c>
      <c r="AD193" t="s">
        <v>1504</v>
      </c>
      <c r="AE193">
        <v>9.3780224610066196E-5</v>
      </c>
      <c r="AG193" t="s">
        <v>97</v>
      </c>
      <c r="AH193" t="s">
        <v>1504</v>
      </c>
      <c r="AI193">
        <v>0</v>
      </c>
    </row>
    <row r="194" spans="5:35" x14ac:dyDescent="0.45">
      <c r="E194" t="s">
        <v>477</v>
      </c>
      <c r="G194" t="s">
        <v>156</v>
      </c>
      <c r="I194" t="s">
        <v>236</v>
      </c>
      <c r="J194" t="s">
        <v>1505</v>
      </c>
      <c r="K194">
        <v>0</v>
      </c>
      <c r="L194" t="s">
        <v>238</v>
      </c>
      <c r="N194" t="s">
        <v>346</v>
      </c>
      <c r="O194" t="s">
        <v>1505</v>
      </c>
      <c r="P194">
        <v>8.6929936006202603E-6</v>
      </c>
      <c r="Q194" t="s">
        <v>238</v>
      </c>
      <c r="S194" t="s">
        <v>347</v>
      </c>
      <c r="T194" t="s">
        <v>1505</v>
      </c>
      <c r="U194">
        <v>0</v>
      </c>
      <c r="V194" t="s">
        <v>238</v>
      </c>
      <c r="X194">
        <v>1.1415525114155251E-4</v>
      </c>
      <c r="Y194">
        <v>2.9833677249334962E-5</v>
      </c>
      <c r="Z194" t="s">
        <v>1505</v>
      </c>
      <c r="AA194" t="s">
        <v>25</v>
      </c>
      <c r="AC194" t="s">
        <v>22</v>
      </c>
      <c r="AD194" t="s">
        <v>1505</v>
      </c>
      <c r="AE194">
        <v>8.937828915819573E-5</v>
      </c>
      <c r="AG194" t="s">
        <v>97</v>
      </c>
      <c r="AH194" t="s">
        <v>1505</v>
      </c>
      <c r="AI194">
        <v>0</v>
      </c>
    </row>
    <row r="195" spans="5:35" x14ac:dyDescent="0.45">
      <c r="E195" t="s">
        <v>478</v>
      </c>
      <c r="G195" t="s">
        <v>156</v>
      </c>
      <c r="I195" t="s">
        <v>236</v>
      </c>
      <c r="J195" t="s">
        <v>1506</v>
      </c>
      <c r="K195">
        <v>0</v>
      </c>
      <c r="L195" t="s">
        <v>238</v>
      </c>
      <c r="N195" t="s">
        <v>346</v>
      </c>
      <c r="O195" t="s">
        <v>1506</v>
      </c>
      <c r="P195">
        <v>1.471718645360728E-5</v>
      </c>
      <c r="Q195" t="s">
        <v>238</v>
      </c>
      <c r="S195" t="s">
        <v>347</v>
      </c>
      <c r="T195" t="s">
        <v>1506</v>
      </c>
      <c r="U195">
        <v>0</v>
      </c>
      <c r="V195" t="s">
        <v>238</v>
      </c>
      <c r="X195">
        <v>1.1415525114155251E-4</v>
      </c>
      <c r="Y195">
        <v>2.1546544680075254E-5</v>
      </c>
      <c r="Z195" t="s">
        <v>1506</v>
      </c>
      <c r="AA195" t="s">
        <v>25</v>
      </c>
      <c r="AC195" t="s">
        <v>22</v>
      </c>
      <c r="AD195" t="s">
        <v>1506</v>
      </c>
      <c r="AE195">
        <v>8.6629662796229698E-5</v>
      </c>
      <c r="AG195" t="s">
        <v>97</v>
      </c>
      <c r="AH195" t="s">
        <v>1506</v>
      </c>
      <c r="AI195">
        <v>0</v>
      </c>
    </row>
    <row r="196" spans="5:35" x14ac:dyDescent="0.45">
      <c r="E196" t="s">
        <v>479</v>
      </c>
      <c r="G196" t="s">
        <v>156</v>
      </c>
      <c r="I196" t="s">
        <v>236</v>
      </c>
      <c r="J196" t="s">
        <v>1507</v>
      </c>
      <c r="K196">
        <v>0</v>
      </c>
      <c r="L196" t="s">
        <v>238</v>
      </c>
      <c r="N196" t="s">
        <v>346</v>
      </c>
      <c r="O196" t="s">
        <v>1507</v>
      </c>
      <c r="P196">
        <v>1.1727702237983341E-5</v>
      </c>
      <c r="Q196" t="s">
        <v>238</v>
      </c>
      <c r="S196" t="s">
        <v>347</v>
      </c>
      <c r="T196" t="s">
        <v>1507</v>
      </c>
      <c r="U196">
        <v>0</v>
      </c>
      <c r="V196" t="s">
        <v>238</v>
      </c>
      <c r="X196">
        <v>1.1415525114155251E-4</v>
      </c>
      <c r="Y196">
        <v>1.4916838624667481E-5</v>
      </c>
      <c r="Z196" t="s">
        <v>1507</v>
      </c>
      <c r="AA196" t="s">
        <v>25</v>
      </c>
      <c r="AC196" t="s">
        <v>22</v>
      </c>
      <c r="AD196" t="s">
        <v>1507</v>
      </c>
      <c r="AE196">
        <v>8.4687024615592033E-5</v>
      </c>
      <c r="AG196" t="s">
        <v>97</v>
      </c>
      <c r="AH196" t="s">
        <v>1507</v>
      </c>
      <c r="AI196">
        <v>0</v>
      </c>
    </row>
    <row r="197" spans="5:35" x14ac:dyDescent="0.45">
      <c r="E197" t="s">
        <v>480</v>
      </c>
      <c r="G197" t="s">
        <v>156</v>
      </c>
      <c r="I197" t="s">
        <v>236</v>
      </c>
      <c r="J197" t="s">
        <v>1508</v>
      </c>
      <c r="K197">
        <v>0</v>
      </c>
      <c r="L197" t="s">
        <v>238</v>
      </c>
      <c r="N197" t="s">
        <v>346</v>
      </c>
      <c r="O197" t="s">
        <v>1508</v>
      </c>
      <c r="P197">
        <v>1.1952957018210661E-5</v>
      </c>
      <c r="Q197" t="s">
        <v>238</v>
      </c>
      <c r="S197" t="s">
        <v>347</v>
      </c>
      <c r="T197" t="s">
        <v>1508</v>
      </c>
      <c r="U197">
        <v>0</v>
      </c>
      <c r="V197" t="s">
        <v>238</v>
      </c>
      <c r="X197">
        <v>1.1415525114155251E-4</v>
      </c>
      <c r="Y197">
        <v>1.6574265138519424E-5</v>
      </c>
      <c r="Z197" t="s">
        <v>1508</v>
      </c>
      <c r="AA197" t="s">
        <v>25</v>
      </c>
      <c r="AC197" t="s">
        <v>22</v>
      </c>
      <c r="AD197" t="s">
        <v>1508</v>
      </c>
      <c r="AE197">
        <v>8.4687024615592033E-5</v>
      </c>
      <c r="AG197" t="s">
        <v>97</v>
      </c>
      <c r="AH197" t="s">
        <v>1508</v>
      </c>
      <c r="AI197">
        <v>0</v>
      </c>
    </row>
    <row r="198" spans="5:35" x14ac:dyDescent="0.45">
      <c r="E198" t="s">
        <v>481</v>
      </c>
      <c r="G198" t="s">
        <v>156</v>
      </c>
      <c r="I198" t="s">
        <v>236</v>
      </c>
      <c r="J198" t="s">
        <v>1509</v>
      </c>
      <c r="K198">
        <v>0</v>
      </c>
      <c r="L198" t="s">
        <v>238</v>
      </c>
      <c r="N198" t="s">
        <v>346</v>
      </c>
      <c r="O198" t="s">
        <v>1509</v>
      </c>
      <c r="P198">
        <v>9.8568394665030436E-6</v>
      </c>
      <c r="Q198" t="s">
        <v>238</v>
      </c>
      <c r="S198" t="s">
        <v>347</v>
      </c>
      <c r="T198" t="s">
        <v>1509</v>
      </c>
      <c r="U198">
        <v>0</v>
      </c>
      <c r="V198" t="s">
        <v>238</v>
      </c>
      <c r="X198">
        <v>1.1415525114155251E-4</v>
      </c>
      <c r="Y198">
        <v>1.4585353321897093E-5</v>
      </c>
      <c r="Z198" t="s">
        <v>1509</v>
      </c>
      <c r="AA198" t="s">
        <v>25</v>
      </c>
      <c r="AC198" t="s">
        <v>22</v>
      </c>
      <c r="AD198" t="s">
        <v>1509</v>
      </c>
      <c r="AE198">
        <v>8.4687024615592033E-5</v>
      </c>
      <c r="AG198" t="s">
        <v>97</v>
      </c>
      <c r="AH198" t="s">
        <v>1509</v>
      </c>
      <c r="AI198">
        <v>0</v>
      </c>
    </row>
    <row r="199" spans="5:35" x14ac:dyDescent="0.45">
      <c r="E199" t="s">
        <v>482</v>
      </c>
      <c r="G199" t="s">
        <v>156</v>
      </c>
      <c r="I199" t="s">
        <v>236</v>
      </c>
      <c r="J199" t="s">
        <v>1510</v>
      </c>
      <c r="K199">
        <v>0</v>
      </c>
      <c r="L199" t="s">
        <v>238</v>
      </c>
      <c r="N199" t="s">
        <v>346</v>
      </c>
      <c r="O199" t="s">
        <v>1510</v>
      </c>
      <c r="P199">
        <v>3.4393308360979872E-6</v>
      </c>
      <c r="Q199" t="s">
        <v>238</v>
      </c>
      <c r="S199" t="s">
        <v>347</v>
      </c>
      <c r="T199" t="s">
        <v>1510</v>
      </c>
      <c r="U199">
        <v>0</v>
      </c>
      <c r="V199" t="s">
        <v>238</v>
      </c>
      <c r="X199">
        <v>1.1415525114155251E-4</v>
      </c>
      <c r="Y199">
        <v>2.1215059377304864E-5</v>
      </c>
      <c r="Z199" t="s">
        <v>1510</v>
      </c>
      <c r="AA199" t="s">
        <v>25</v>
      </c>
      <c r="AC199" t="s">
        <v>22</v>
      </c>
      <c r="AD199" t="s">
        <v>1510</v>
      </c>
      <c r="AE199">
        <v>8.4294363706739737E-5</v>
      </c>
      <c r="AG199" t="s">
        <v>97</v>
      </c>
      <c r="AH199" t="s">
        <v>1510</v>
      </c>
      <c r="AI199">
        <v>0</v>
      </c>
    </row>
    <row r="200" spans="5:35" x14ac:dyDescent="0.45">
      <c r="E200" t="s">
        <v>483</v>
      </c>
      <c r="G200" t="s">
        <v>156</v>
      </c>
      <c r="I200" t="s">
        <v>236</v>
      </c>
      <c r="J200" t="s">
        <v>1511</v>
      </c>
      <c r="K200">
        <v>1.6466070290955837E-6</v>
      </c>
      <c r="L200" t="s">
        <v>238</v>
      </c>
      <c r="N200" t="s">
        <v>346</v>
      </c>
      <c r="O200" t="s">
        <v>1511</v>
      </c>
      <c r="P200">
        <v>2.8929046254604381E-7</v>
      </c>
      <c r="Q200" t="s">
        <v>238</v>
      </c>
      <c r="S200" t="s">
        <v>347</v>
      </c>
      <c r="T200" t="s">
        <v>1511</v>
      </c>
      <c r="U200">
        <v>0</v>
      </c>
      <c r="V200" t="s">
        <v>238</v>
      </c>
      <c r="X200">
        <v>1.1415525114155251E-4</v>
      </c>
      <c r="Y200">
        <v>5.7678442682047593E-5</v>
      </c>
      <c r="Z200" t="s">
        <v>1511</v>
      </c>
      <c r="AA200" t="s">
        <v>25</v>
      </c>
      <c r="AC200" t="s">
        <v>22</v>
      </c>
      <c r="AD200" t="s">
        <v>1511</v>
      </c>
      <c r="AE200">
        <v>8.4397695524858748E-5</v>
      </c>
      <c r="AG200" t="s">
        <v>97</v>
      </c>
      <c r="AH200" t="s">
        <v>1511</v>
      </c>
      <c r="AI200">
        <v>0</v>
      </c>
    </row>
    <row r="201" spans="5:35" x14ac:dyDescent="0.45">
      <c r="E201" t="s">
        <v>484</v>
      </c>
      <c r="G201" t="s">
        <v>156</v>
      </c>
      <c r="I201" t="s">
        <v>236</v>
      </c>
      <c r="J201" t="s">
        <v>1512</v>
      </c>
      <c r="K201">
        <v>2.1060624369043929E-5</v>
      </c>
      <c r="L201" t="s">
        <v>238</v>
      </c>
      <c r="N201" t="s">
        <v>346</v>
      </c>
      <c r="O201" t="s">
        <v>1512</v>
      </c>
      <c r="P201">
        <v>8.0540625904476296E-8</v>
      </c>
      <c r="Q201" t="s">
        <v>238</v>
      </c>
      <c r="S201" t="s">
        <v>347</v>
      </c>
      <c r="T201" t="s">
        <v>1512</v>
      </c>
      <c r="U201">
        <v>0</v>
      </c>
      <c r="V201" t="s">
        <v>238</v>
      </c>
      <c r="X201">
        <v>1.1415525114155251E-4</v>
      </c>
      <c r="Y201">
        <v>1.6905750441289813E-4</v>
      </c>
      <c r="Z201" t="s">
        <v>1512</v>
      </c>
      <c r="AA201" t="s">
        <v>25</v>
      </c>
      <c r="AC201" t="s">
        <v>22</v>
      </c>
      <c r="AD201" t="s">
        <v>1512</v>
      </c>
      <c r="AE201">
        <v>9.0225610066771756E-5</v>
      </c>
      <c r="AG201" t="s">
        <v>97</v>
      </c>
      <c r="AH201" t="s">
        <v>1512</v>
      </c>
      <c r="AI201">
        <v>0</v>
      </c>
    </row>
    <row r="202" spans="5:35" x14ac:dyDescent="0.45">
      <c r="E202" t="s">
        <v>485</v>
      </c>
      <c r="G202" t="s">
        <v>156</v>
      </c>
      <c r="I202" t="s">
        <v>236</v>
      </c>
      <c r="J202" t="s">
        <v>1513</v>
      </c>
      <c r="K202">
        <v>3.9353195959776767E-5</v>
      </c>
      <c r="L202" t="s">
        <v>238</v>
      </c>
      <c r="N202" t="s">
        <v>346</v>
      </c>
      <c r="O202" t="s">
        <v>1513</v>
      </c>
      <c r="P202">
        <v>2.5444268298969833E-8</v>
      </c>
      <c r="Q202" t="s">
        <v>238</v>
      </c>
      <c r="S202" t="s">
        <v>347</v>
      </c>
      <c r="T202" t="s">
        <v>1513</v>
      </c>
      <c r="U202">
        <v>0</v>
      </c>
      <c r="V202" t="s">
        <v>238</v>
      </c>
      <c r="X202">
        <v>1.1415525114155251E-4</v>
      </c>
      <c r="Y202">
        <v>1.9060404909297337E-4</v>
      </c>
      <c r="Z202" t="s">
        <v>1513</v>
      </c>
      <c r="AA202" t="s">
        <v>25</v>
      </c>
      <c r="AC202" t="s">
        <v>22</v>
      </c>
      <c r="AD202" t="s">
        <v>1513</v>
      </c>
      <c r="AE202">
        <v>1.021087691504596E-4</v>
      </c>
      <c r="AG202" t="s">
        <v>97</v>
      </c>
      <c r="AH202" t="s">
        <v>1513</v>
      </c>
      <c r="AI202">
        <v>0</v>
      </c>
    </row>
    <row r="203" spans="5:35" x14ac:dyDescent="0.45">
      <c r="E203" t="s">
        <v>856</v>
      </c>
      <c r="G203" t="s">
        <v>156</v>
      </c>
      <c r="I203" t="s">
        <v>236</v>
      </c>
      <c r="J203" t="s">
        <v>1514</v>
      </c>
      <c r="K203">
        <v>8.0972191460557515E-5</v>
      </c>
      <c r="L203" t="s">
        <v>238</v>
      </c>
      <c r="N203" t="s">
        <v>346</v>
      </c>
      <c r="O203" t="s">
        <v>1514</v>
      </c>
      <c r="P203">
        <v>1.5498182321495986E-7</v>
      </c>
      <c r="Q203" t="s">
        <v>238</v>
      </c>
      <c r="S203" t="s">
        <v>347</v>
      </c>
      <c r="T203" t="s">
        <v>1514</v>
      </c>
      <c r="U203">
        <v>0</v>
      </c>
      <c r="V203" t="s">
        <v>238</v>
      </c>
      <c r="X203">
        <v>1.1415525114155251E-4</v>
      </c>
      <c r="Y203">
        <v>1.4585353321897094E-4</v>
      </c>
      <c r="Z203" t="s">
        <v>1514</v>
      </c>
      <c r="AA203" t="s">
        <v>25</v>
      </c>
      <c r="AC203" t="s">
        <v>22</v>
      </c>
      <c r="AD203" t="s">
        <v>1514</v>
      </c>
      <c r="AE203">
        <v>1.0888733641906764E-4</v>
      </c>
      <c r="AG203" t="s">
        <v>97</v>
      </c>
      <c r="AH203" t="s">
        <v>1514</v>
      </c>
      <c r="AI203">
        <v>0</v>
      </c>
    </row>
    <row r="204" spans="5:35" x14ac:dyDescent="0.45">
      <c r="E204" t="s">
        <v>857</v>
      </c>
      <c r="G204" t="s">
        <v>156</v>
      </c>
      <c r="I204" t="s">
        <v>236</v>
      </c>
      <c r="J204" t="s">
        <v>1515</v>
      </c>
      <c r="K204">
        <v>1.544226753761E-4</v>
      </c>
      <c r="L204" t="s">
        <v>238</v>
      </c>
      <c r="N204" t="s">
        <v>346</v>
      </c>
      <c r="O204" t="s">
        <v>1515</v>
      </c>
      <c r="P204">
        <v>3.5611104448880832E-7</v>
      </c>
      <c r="Q204" t="s">
        <v>238</v>
      </c>
      <c r="S204" t="s">
        <v>347</v>
      </c>
      <c r="T204" t="s">
        <v>1515</v>
      </c>
      <c r="U204">
        <v>0</v>
      </c>
      <c r="V204" t="s">
        <v>238</v>
      </c>
      <c r="X204">
        <v>1.1415525114155251E-4</v>
      </c>
      <c r="Y204">
        <v>1.4452759200788939E-4</v>
      </c>
      <c r="Z204" t="s">
        <v>1515</v>
      </c>
      <c r="AA204" t="s">
        <v>25</v>
      </c>
      <c r="AC204" t="s">
        <v>22</v>
      </c>
      <c r="AD204" t="s">
        <v>1515</v>
      </c>
      <c r="AE204">
        <v>1.0909400005530565E-4</v>
      </c>
      <c r="AG204" t="s">
        <v>97</v>
      </c>
      <c r="AH204" t="s">
        <v>1515</v>
      </c>
      <c r="AI204">
        <v>0</v>
      </c>
    </row>
    <row r="205" spans="5:35" x14ac:dyDescent="0.45">
      <c r="E205" t="s">
        <v>858</v>
      </c>
      <c r="G205" t="s">
        <v>156</v>
      </c>
      <c r="I205" t="s">
        <v>236</v>
      </c>
      <c r="J205" t="s">
        <v>1516</v>
      </c>
      <c r="K205">
        <v>2.3520782382230001E-4</v>
      </c>
      <c r="L205" t="s">
        <v>238</v>
      </c>
      <c r="N205" t="s">
        <v>346</v>
      </c>
      <c r="O205" t="s">
        <v>1516</v>
      </c>
      <c r="P205">
        <v>3.4140171941098109E-7</v>
      </c>
      <c r="Q205" t="s">
        <v>238</v>
      </c>
      <c r="S205" t="s">
        <v>347</v>
      </c>
      <c r="T205" t="s">
        <v>1516</v>
      </c>
      <c r="U205">
        <v>0</v>
      </c>
      <c r="V205" t="s">
        <v>238</v>
      </c>
      <c r="X205">
        <v>1.1415525114155251E-4</v>
      </c>
      <c r="Y205">
        <v>1.408812536774151E-4</v>
      </c>
      <c r="Z205" t="s">
        <v>1516</v>
      </c>
      <c r="AA205" t="s">
        <v>25</v>
      </c>
      <c r="AC205" t="s">
        <v>22</v>
      </c>
      <c r="AD205" t="s">
        <v>1516</v>
      </c>
      <c r="AE205">
        <v>1.0884600369182002E-4</v>
      </c>
      <c r="AG205" t="s">
        <v>97</v>
      </c>
      <c r="AH205" t="s">
        <v>1516</v>
      </c>
      <c r="AI205">
        <v>0</v>
      </c>
    </row>
    <row r="206" spans="5:35" x14ac:dyDescent="0.45">
      <c r="E206" t="s">
        <v>859</v>
      </c>
      <c r="G206" t="s">
        <v>156</v>
      </c>
      <c r="I206" t="s">
        <v>236</v>
      </c>
      <c r="J206" t="s">
        <v>1517</v>
      </c>
      <c r="K206">
        <v>2.5769256025969997E-4</v>
      </c>
      <c r="L206" t="s">
        <v>238</v>
      </c>
      <c r="N206" t="s">
        <v>346</v>
      </c>
      <c r="O206" t="s">
        <v>1517</v>
      </c>
      <c r="P206">
        <v>5.8564038323154599E-7</v>
      </c>
      <c r="Q206" t="s">
        <v>238</v>
      </c>
      <c r="S206" t="s">
        <v>347</v>
      </c>
      <c r="T206" t="s">
        <v>1517</v>
      </c>
      <c r="U206">
        <v>0</v>
      </c>
      <c r="V206" t="s">
        <v>238</v>
      </c>
      <c r="X206">
        <v>1.1415525114155251E-4</v>
      </c>
      <c r="Y206">
        <v>1.4054976837464471E-4</v>
      </c>
      <c r="Z206" t="s">
        <v>1517</v>
      </c>
      <c r="AA206" t="s">
        <v>25</v>
      </c>
      <c r="AC206" t="s">
        <v>22</v>
      </c>
      <c r="AD206" t="s">
        <v>1517</v>
      </c>
      <c r="AE206">
        <v>1.0506405914866371E-4</v>
      </c>
      <c r="AG206" t="s">
        <v>97</v>
      </c>
      <c r="AH206" t="s">
        <v>1517</v>
      </c>
      <c r="AI206">
        <v>0</v>
      </c>
    </row>
    <row r="207" spans="5:35" x14ac:dyDescent="0.45">
      <c r="E207" t="s">
        <v>860</v>
      </c>
      <c r="G207" t="s">
        <v>156</v>
      </c>
      <c r="I207" t="s">
        <v>236</v>
      </c>
      <c r="J207" t="s">
        <v>1518</v>
      </c>
      <c r="K207">
        <v>2.4763146099339998E-4</v>
      </c>
      <c r="L207" t="s">
        <v>238</v>
      </c>
      <c r="N207" t="s">
        <v>346</v>
      </c>
      <c r="O207" t="s">
        <v>1518</v>
      </c>
      <c r="P207">
        <v>6.744953809646344E-7</v>
      </c>
      <c r="Q207" t="s">
        <v>238</v>
      </c>
      <c r="S207" t="s">
        <v>347</v>
      </c>
      <c r="T207" t="s">
        <v>1518</v>
      </c>
      <c r="U207">
        <v>0</v>
      </c>
      <c r="V207" t="s">
        <v>238</v>
      </c>
      <c r="X207">
        <v>1.1415525114155251E-4</v>
      </c>
      <c r="Y207">
        <v>1.4253868019126702E-4</v>
      </c>
      <c r="Z207" t="s">
        <v>1518</v>
      </c>
      <c r="AA207" t="s">
        <v>25</v>
      </c>
      <c r="AC207" t="s">
        <v>22</v>
      </c>
      <c r="AD207" t="s">
        <v>1518</v>
      </c>
      <c r="AE207">
        <v>1.0485739551242566E-4</v>
      </c>
      <c r="AG207" t="s">
        <v>97</v>
      </c>
      <c r="AH207" t="s">
        <v>1518</v>
      </c>
      <c r="AI207">
        <v>0</v>
      </c>
    </row>
    <row r="208" spans="5:35" x14ac:dyDescent="0.45">
      <c r="E208" t="s">
        <v>861</v>
      </c>
      <c r="G208" t="s">
        <v>156</v>
      </c>
      <c r="I208" t="s">
        <v>236</v>
      </c>
      <c r="J208" t="s">
        <v>1519</v>
      </c>
      <c r="K208">
        <v>2.2510884672770001E-4</v>
      </c>
      <c r="L208" t="s">
        <v>238</v>
      </c>
      <c r="N208" t="s">
        <v>346</v>
      </c>
      <c r="O208" t="s">
        <v>1519</v>
      </c>
      <c r="P208">
        <v>3.804553621795597E-6</v>
      </c>
      <c r="Q208" t="s">
        <v>238</v>
      </c>
      <c r="S208" t="s">
        <v>347</v>
      </c>
      <c r="T208" t="s">
        <v>1519</v>
      </c>
      <c r="U208">
        <v>0</v>
      </c>
      <c r="V208" t="s">
        <v>238</v>
      </c>
      <c r="X208">
        <v>1.1415525114155251E-4</v>
      </c>
      <c r="Y208">
        <v>1.4883690094390442E-4</v>
      </c>
      <c r="Z208" t="s">
        <v>1519</v>
      </c>
      <c r="AA208" t="s">
        <v>25</v>
      </c>
      <c r="AC208" t="s">
        <v>22</v>
      </c>
      <c r="AD208" t="s">
        <v>1519</v>
      </c>
      <c r="AE208">
        <v>1.0458873278531619E-4</v>
      </c>
      <c r="AG208" t="s">
        <v>97</v>
      </c>
      <c r="AH208" t="s">
        <v>1519</v>
      </c>
      <c r="AI208">
        <v>0</v>
      </c>
    </row>
    <row r="209" spans="5:35" x14ac:dyDescent="0.45">
      <c r="E209" t="s">
        <v>862</v>
      </c>
      <c r="G209" t="s">
        <v>156</v>
      </c>
      <c r="I209" t="s">
        <v>236</v>
      </c>
      <c r="J209" t="s">
        <v>1520</v>
      </c>
      <c r="K209">
        <v>1.7893228159629999E-4</v>
      </c>
      <c r="L209" t="s">
        <v>238</v>
      </c>
      <c r="N209" t="s">
        <v>346</v>
      </c>
      <c r="O209" t="s">
        <v>1520</v>
      </c>
      <c r="P209">
        <v>3.0780799012654942E-5</v>
      </c>
      <c r="Q209" t="s">
        <v>238</v>
      </c>
      <c r="S209" t="s">
        <v>347</v>
      </c>
      <c r="T209" t="s">
        <v>1520</v>
      </c>
      <c r="U209">
        <v>0</v>
      </c>
      <c r="V209" t="s">
        <v>238</v>
      </c>
      <c r="X209">
        <v>1.1415525114155251E-4</v>
      </c>
      <c r="Y209">
        <v>1.5049432745775637E-4</v>
      </c>
      <c r="Z209" t="s">
        <v>1520</v>
      </c>
      <c r="AA209" t="s">
        <v>25</v>
      </c>
      <c r="AC209" t="s">
        <v>22</v>
      </c>
      <c r="AD209" t="s">
        <v>1520</v>
      </c>
      <c r="AE209">
        <v>1.0506405914866371E-4</v>
      </c>
      <c r="AG209" t="s">
        <v>97</v>
      </c>
      <c r="AH209" t="s">
        <v>1520</v>
      </c>
      <c r="AI209">
        <v>0</v>
      </c>
    </row>
    <row r="210" spans="5:35" x14ac:dyDescent="0.45">
      <c r="E210" t="s">
        <v>863</v>
      </c>
      <c r="G210" t="s">
        <v>156</v>
      </c>
      <c r="I210" t="s">
        <v>236</v>
      </c>
      <c r="J210" t="s">
        <v>1521</v>
      </c>
      <c r="K210">
        <v>1.4712903688560001E-4</v>
      </c>
      <c r="L210" t="s">
        <v>238</v>
      </c>
      <c r="N210" t="s">
        <v>346</v>
      </c>
      <c r="O210" t="s">
        <v>1521</v>
      </c>
      <c r="P210">
        <v>4.1723926408163452E-5</v>
      </c>
      <c r="Q210" t="s">
        <v>238</v>
      </c>
      <c r="S210" t="s">
        <v>347</v>
      </c>
      <c r="T210" t="s">
        <v>1521</v>
      </c>
      <c r="U210">
        <v>0</v>
      </c>
      <c r="V210" t="s">
        <v>238</v>
      </c>
      <c r="X210">
        <v>1.1415525114155251E-4</v>
      </c>
      <c r="Y210">
        <v>1.7237235744060203E-4</v>
      </c>
      <c r="Z210" t="s">
        <v>1521</v>
      </c>
      <c r="AA210" t="s">
        <v>25</v>
      </c>
      <c r="AC210" t="s">
        <v>22</v>
      </c>
      <c r="AD210" t="s">
        <v>1521</v>
      </c>
      <c r="AE210">
        <v>1.0686203278393473E-4</v>
      </c>
      <c r="AG210" t="s">
        <v>97</v>
      </c>
      <c r="AH210" t="s">
        <v>1521</v>
      </c>
      <c r="AI210">
        <v>0</v>
      </c>
    </row>
    <row r="211" spans="5:35" x14ac:dyDescent="0.45">
      <c r="E211" t="s">
        <v>864</v>
      </c>
      <c r="G211" t="s">
        <v>156</v>
      </c>
      <c r="I211" t="s">
        <v>236</v>
      </c>
      <c r="J211" t="s">
        <v>1522</v>
      </c>
      <c r="K211">
        <v>1.204978393203E-4</v>
      </c>
      <c r="L211" t="s">
        <v>238</v>
      </c>
      <c r="N211" t="s">
        <v>346</v>
      </c>
      <c r="O211" t="s">
        <v>1522</v>
      </c>
      <c r="P211">
        <v>3.8775705928025759E-5</v>
      </c>
      <c r="Q211" t="s">
        <v>238</v>
      </c>
      <c r="S211" t="s">
        <v>347</v>
      </c>
      <c r="T211" t="s">
        <v>1522</v>
      </c>
      <c r="U211">
        <v>0</v>
      </c>
      <c r="V211" t="s">
        <v>238</v>
      </c>
      <c r="X211">
        <v>1.1415525114155251E-4</v>
      </c>
      <c r="Y211">
        <v>2.2209515285616027E-4</v>
      </c>
      <c r="Z211" t="s">
        <v>1522</v>
      </c>
      <c r="AA211" t="s">
        <v>25</v>
      </c>
      <c r="AC211" t="s">
        <v>22</v>
      </c>
      <c r="AD211" t="s">
        <v>1522</v>
      </c>
      <c r="AE211">
        <v>1.0634537369333962E-4</v>
      </c>
      <c r="AG211" t="s">
        <v>97</v>
      </c>
      <c r="AH211" t="s">
        <v>1522</v>
      </c>
      <c r="AI211">
        <v>0</v>
      </c>
    </row>
    <row r="212" spans="5:35" x14ac:dyDescent="0.45">
      <c r="E212" t="s">
        <v>865</v>
      </c>
      <c r="G212" t="s">
        <v>156</v>
      </c>
      <c r="I212" t="s">
        <v>236</v>
      </c>
      <c r="J212" t="s">
        <v>1523</v>
      </c>
      <c r="K212">
        <v>8.4403340609675865E-5</v>
      </c>
      <c r="L212" t="s">
        <v>238</v>
      </c>
      <c r="N212" t="s">
        <v>346</v>
      </c>
      <c r="O212" t="s">
        <v>1523</v>
      </c>
      <c r="P212">
        <v>3.6202665055195685E-5</v>
      </c>
      <c r="Q212" t="s">
        <v>238</v>
      </c>
      <c r="S212" t="s">
        <v>347</v>
      </c>
      <c r="T212" t="s">
        <v>1523</v>
      </c>
      <c r="U212">
        <v>0</v>
      </c>
      <c r="V212" t="s">
        <v>238</v>
      </c>
      <c r="X212">
        <v>1.1415525114155251E-4</v>
      </c>
      <c r="Y212">
        <v>2.2209515285616027E-4</v>
      </c>
      <c r="Z212" t="s">
        <v>1523</v>
      </c>
      <c r="AA212" t="s">
        <v>25</v>
      </c>
      <c r="AC212" t="s">
        <v>22</v>
      </c>
      <c r="AD212" t="s">
        <v>1523</v>
      </c>
      <c r="AE212">
        <v>1.062627082388444E-4</v>
      </c>
      <c r="AG212" t="s">
        <v>97</v>
      </c>
      <c r="AH212" t="s">
        <v>1523</v>
      </c>
      <c r="AI212">
        <v>0</v>
      </c>
    </row>
    <row r="213" spans="5:35" x14ac:dyDescent="0.45">
      <c r="E213" t="s">
        <v>866</v>
      </c>
      <c r="G213" t="s">
        <v>156</v>
      </c>
      <c r="I213" t="s">
        <v>236</v>
      </c>
      <c r="J213" t="s">
        <v>1524</v>
      </c>
      <c r="K213">
        <v>4.8197897598657002E-5</v>
      </c>
      <c r="L213" t="s">
        <v>238</v>
      </c>
      <c r="N213" t="s">
        <v>346</v>
      </c>
      <c r="O213" t="s">
        <v>1524</v>
      </c>
      <c r="P213">
        <v>3.3102593111808747E-5</v>
      </c>
      <c r="Q213" t="s">
        <v>238</v>
      </c>
      <c r="S213" t="s">
        <v>347</v>
      </c>
      <c r="T213" t="s">
        <v>1524</v>
      </c>
      <c r="U213">
        <v>0</v>
      </c>
      <c r="V213" t="s">
        <v>238</v>
      </c>
      <c r="X213">
        <v>1.1415525114155251E-4</v>
      </c>
      <c r="Y213">
        <v>1.7237235744060203E-4</v>
      </c>
      <c r="Z213" t="s">
        <v>1524</v>
      </c>
      <c r="AA213" t="s">
        <v>25</v>
      </c>
      <c r="AC213" t="s">
        <v>22</v>
      </c>
      <c r="AD213" t="s">
        <v>1524</v>
      </c>
      <c r="AE213">
        <v>1.0502272642141607E-4</v>
      </c>
      <c r="AG213" t="s">
        <v>97</v>
      </c>
      <c r="AH213" t="s">
        <v>1524</v>
      </c>
      <c r="AI213">
        <v>0</v>
      </c>
    </row>
    <row r="214" spans="5:35" x14ac:dyDescent="0.45">
      <c r="E214" t="s">
        <v>867</v>
      </c>
      <c r="G214" t="s">
        <v>156</v>
      </c>
      <c r="I214" t="s">
        <v>236</v>
      </c>
      <c r="J214" t="s">
        <v>1525</v>
      </c>
      <c r="K214">
        <v>2.2557344618375485E-6</v>
      </c>
      <c r="L214" t="s">
        <v>238</v>
      </c>
      <c r="N214" t="s">
        <v>346</v>
      </c>
      <c r="O214" t="s">
        <v>1525</v>
      </c>
      <c r="P214">
        <v>2.6858118480539062E-5</v>
      </c>
      <c r="Q214" t="s">
        <v>238</v>
      </c>
      <c r="S214" t="s">
        <v>347</v>
      </c>
      <c r="T214" t="s">
        <v>1525</v>
      </c>
      <c r="U214">
        <v>0</v>
      </c>
      <c r="V214" t="s">
        <v>238</v>
      </c>
      <c r="X214">
        <v>1.1415525114155251E-4</v>
      </c>
      <c r="Y214">
        <v>1.5579809230208258E-4</v>
      </c>
      <c r="Z214" t="s">
        <v>1525</v>
      </c>
      <c r="AA214" t="s">
        <v>25</v>
      </c>
      <c r="AC214" t="s">
        <v>22</v>
      </c>
      <c r="AD214" t="s">
        <v>1525</v>
      </c>
      <c r="AE214">
        <v>1.0425807096733531E-4</v>
      </c>
      <c r="AG214" t="s">
        <v>97</v>
      </c>
      <c r="AH214" t="s">
        <v>1525</v>
      </c>
      <c r="AI214">
        <v>0</v>
      </c>
    </row>
    <row r="215" spans="5:35" x14ac:dyDescent="0.45">
      <c r="E215" t="s">
        <v>868</v>
      </c>
      <c r="G215" t="s">
        <v>156</v>
      </c>
      <c r="I215" t="s">
        <v>236</v>
      </c>
      <c r="J215" t="s">
        <v>1526</v>
      </c>
      <c r="K215">
        <v>0</v>
      </c>
      <c r="L215" t="s">
        <v>238</v>
      </c>
      <c r="N215" t="s">
        <v>346</v>
      </c>
      <c r="O215" t="s">
        <v>1526</v>
      </c>
      <c r="P215">
        <v>1.4878278243212844E-5</v>
      </c>
      <c r="Q215" t="s">
        <v>238</v>
      </c>
      <c r="S215" t="s">
        <v>347</v>
      </c>
      <c r="T215" t="s">
        <v>1526</v>
      </c>
      <c r="U215">
        <v>0</v>
      </c>
      <c r="V215" t="s">
        <v>238</v>
      </c>
      <c r="X215">
        <v>1.1415525114155251E-4</v>
      </c>
      <c r="Y215">
        <v>1.093901499142282E-4</v>
      </c>
      <c r="Z215" t="s">
        <v>1526</v>
      </c>
      <c r="AA215" t="s">
        <v>25</v>
      </c>
      <c r="AC215" t="s">
        <v>22</v>
      </c>
      <c r="AD215" t="s">
        <v>1526</v>
      </c>
      <c r="AE215">
        <v>9.9587472788355389E-5</v>
      </c>
      <c r="AG215" t="s">
        <v>97</v>
      </c>
      <c r="AH215" t="s">
        <v>1526</v>
      </c>
      <c r="AI215">
        <v>0</v>
      </c>
    </row>
    <row r="216" spans="5:35" x14ac:dyDescent="0.45">
      <c r="E216" t="s">
        <v>869</v>
      </c>
      <c r="G216" t="s">
        <v>156</v>
      </c>
      <c r="I216" t="s">
        <v>236</v>
      </c>
      <c r="J216" t="s">
        <v>1527</v>
      </c>
      <c r="K216">
        <v>0</v>
      </c>
      <c r="L216" t="s">
        <v>238</v>
      </c>
      <c r="N216" t="s">
        <v>346</v>
      </c>
      <c r="O216" t="s">
        <v>1527</v>
      </c>
      <c r="P216">
        <v>1.4589751806865576E-6</v>
      </c>
      <c r="Q216" t="s">
        <v>238</v>
      </c>
      <c r="S216" t="s">
        <v>347</v>
      </c>
      <c r="T216" t="s">
        <v>1527</v>
      </c>
      <c r="U216">
        <v>0</v>
      </c>
      <c r="V216" t="s">
        <v>238</v>
      </c>
      <c r="X216">
        <v>1.1415525114155251E-4</v>
      </c>
      <c r="Y216">
        <v>7.9556472664893237E-5</v>
      </c>
      <c r="Z216" t="s">
        <v>1527</v>
      </c>
      <c r="AA216" t="s">
        <v>25</v>
      </c>
      <c r="AC216" t="s">
        <v>22</v>
      </c>
      <c r="AD216" t="s">
        <v>1527</v>
      </c>
      <c r="AE216">
        <v>9.2126915520161816E-5</v>
      </c>
      <c r="AG216" t="s">
        <v>97</v>
      </c>
      <c r="AH216" t="s">
        <v>1527</v>
      </c>
      <c r="AI216">
        <v>0</v>
      </c>
    </row>
    <row r="217" spans="5:35" x14ac:dyDescent="0.45">
      <c r="E217" t="s">
        <v>870</v>
      </c>
      <c r="G217" t="s">
        <v>156</v>
      </c>
      <c r="I217" t="s">
        <v>236</v>
      </c>
      <c r="J217" t="s">
        <v>1528</v>
      </c>
      <c r="K217">
        <v>0</v>
      </c>
      <c r="L217" t="s">
        <v>238</v>
      </c>
      <c r="N217" t="s">
        <v>346</v>
      </c>
      <c r="O217" t="s">
        <v>1528</v>
      </c>
      <c r="P217">
        <v>4.5877985402362135E-6</v>
      </c>
      <c r="Q217" t="s">
        <v>238</v>
      </c>
      <c r="S217" t="s">
        <v>347</v>
      </c>
      <c r="T217" t="s">
        <v>1528</v>
      </c>
      <c r="U217">
        <v>0</v>
      </c>
      <c r="V217" t="s">
        <v>238</v>
      </c>
      <c r="X217">
        <v>1.1415525114155251E-4</v>
      </c>
      <c r="Y217">
        <v>5.6352501470966035E-5</v>
      </c>
      <c r="Z217" t="s">
        <v>1528</v>
      </c>
      <c r="AA217" t="s">
        <v>25</v>
      </c>
      <c r="AC217" t="s">
        <v>22</v>
      </c>
      <c r="AD217" t="s">
        <v>1528</v>
      </c>
      <c r="AE217">
        <v>9.522687006373254E-5</v>
      </c>
      <c r="AG217" t="s">
        <v>97</v>
      </c>
      <c r="AH217" t="s">
        <v>1528</v>
      </c>
      <c r="AI217">
        <v>0</v>
      </c>
    </row>
    <row r="218" spans="5:35" x14ac:dyDescent="0.45">
      <c r="E218" t="s">
        <v>871</v>
      </c>
      <c r="G218" t="s">
        <v>156</v>
      </c>
      <c r="I218" t="s">
        <v>236</v>
      </c>
      <c r="J218" t="s">
        <v>1529</v>
      </c>
      <c r="K218">
        <v>0</v>
      </c>
      <c r="L218" t="s">
        <v>238</v>
      </c>
      <c r="N218" t="s">
        <v>346</v>
      </c>
      <c r="O218" t="s">
        <v>1529</v>
      </c>
      <c r="P218">
        <v>3.2054629217797139E-6</v>
      </c>
      <c r="Q218" t="s">
        <v>238</v>
      </c>
      <c r="S218" t="s">
        <v>347</v>
      </c>
      <c r="T218" t="s">
        <v>1529</v>
      </c>
      <c r="U218">
        <v>0</v>
      </c>
      <c r="V218" t="s">
        <v>238</v>
      </c>
      <c r="X218">
        <v>1.1415525114155251E-4</v>
      </c>
      <c r="Y218">
        <v>2.9833677249334962E-5</v>
      </c>
      <c r="Z218" t="s">
        <v>1529</v>
      </c>
      <c r="AA218" t="s">
        <v>25</v>
      </c>
      <c r="AC218" t="s">
        <v>22</v>
      </c>
      <c r="AD218" t="s">
        <v>1529</v>
      </c>
      <c r="AE218">
        <v>8.9626285521681384E-5</v>
      </c>
      <c r="AG218" t="s">
        <v>97</v>
      </c>
      <c r="AH218" t="s">
        <v>1529</v>
      </c>
      <c r="AI218">
        <v>0</v>
      </c>
    </row>
    <row r="219" spans="5:35" x14ac:dyDescent="0.45">
      <c r="E219" t="s">
        <v>872</v>
      </c>
      <c r="G219" t="s">
        <v>156</v>
      </c>
      <c r="I219" t="s">
        <v>236</v>
      </c>
      <c r="J219" t="s">
        <v>1530</v>
      </c>
      <c r="K219">
        <v>0</v>
      </c>
      <c r="L219" t="s">
        <v>238</v>
      </c>
      <c r="N219" t="s">
        <v>346</v>
      </c>
      <c r="O219" t="s">
        <v>1530</v>
      </c>
      <c r="P219">
        <v>6.4606592744552822E-7</v>
      </c>
      <c r="Q219" t="s">
        <v>238</v>
      </c>
      <c r="S219" t="s">
        <v>347</v>
      </c>
      <c r="T219" t="s">
        <v>1530</v>
      </c>
      <c r="U219">
        <v>0</v>
      </c>
      <c r="V219" t="s">
        <v>238</v>
      </c>
      <c r="X219">
        <v>1.1415525114155251E-4</v>
      </c>
      <c r="Y219">
        <v>2.1546544680075254E-5</v>
      </c>
      <c r="Z219" t="s">
        <v>1530</v>
      </c>
      <c r="AA219" t="s">
        <v>25</v>
      </c>
      <c r="AC219" t="s">
        <v>22</v>
      </c>
      <c r="AD219" t="s">
        <v>1530</v>
      </c>
      <c r="AE219">
        <v>8.4728357342839637E-5</v>
      </c>
      <c r="AG219" t="s">
        <v>97</v>
      </c>
      <c r="AH219" t="s">
        <v>1530</v>
      </c>
      <c r="AI219">
        <v>0</v>
      </c>
    </row>
    <row r="220" spans="5:35" x14ac:dyDescent="0.45">
      <c r="E220" t="s">
        <v>873</v>
      </c>
      <c r="G220" t="s">
        <v>156</v>
      </c>
      <c r="I220" t="s">
        <v>236</v>
      </c>
      <c r="J220" t="s">
        <v>1531</v>
      </c>
      <c r="K220">
        <v>0</v>
      </c>
      <c r="L220" t="s">
        <v>238</v>
      </c>
      <c r="N220" t="s">
        <v>346</v>
      </c>
      <c r="O220" t="s">
        <v>1531</v>
      </c>
      <c r="P220">
        <v>1.2628943817408949E-6</v>
      </c>
      <c r="Q220" t="s">
        <v>238</v>
      </c>
      <c r="S220" t="s">
        <v>347</v>
      </c>
      <c r="T220" t="s">
        <v>1531</v>
      </c>
      <c r="U220">
        <v>0</v>
      </c>
      <c r="V220" t="s">
        <v>238</v>
      </c>
      <c r="X220">
        <v>1.1415525114155251E-4</v>
      </c>
      <c r="Y220">
        <v>1.4916838624667481E-5</v>
      </c>
      <c r="Z220" t="s">
        <v>1531</v>
      </c>
      <c r="AA220" t="s">
        <v>25</v>
      </c>
      <c r="AC220" t="s">
        <v>22</v>
      </c>
      <c r="AD220" t="s">
        <v>1531</v>
      </c>
      <c r="AE220">
        <v>8.4521693706601575E-5</v>
      </c>
      <c r="AG220" t="s">
        <v>97</v>
      </c>
      <c r="AH220" t="s">
        <v>1531</v>
      </c>
      <c r="AI220">
        <v>0</v>
      </c>
    </row>
    <row r="221" spans="5:35" x14ac:dyDescent="0.45">
      <c r="E221" t="s">
        <v>874</v>
      </c>
      <c r="G221" t="s">
        <v>156</v>
      </c>
      <c r="I221" t="s">
        <v>236</v>
      </c>
      <c r="J221" t="s">
        <v>1532</v>
      </c>
      <c r="K221">
        <v>0</v>
      </c>
      <c r="L221" t="s">
        <v>238</v>
      </c>
      <c r="N221" t="s">
        <v>346</v>
      </c>
      <c r="O221" t="s">
        <v>1532</v>
      </c>
      <c r="P221">
        <v>4.1715732401239577E-6</v>
      </c>
      <c r="Q221" t="s">
        <v>238</v>
      </c>
      <c r="S221" t="s">
        <v>347</v>
      </c>
      <c r="T221" t="s">
        <v>1532</v>
      </c>
      <c r="U221">
        <v>0</v>
      </c>
      <c r="V221" t="s">
        <v>238</v>
      </c>
      <c r="X221">
        <v>1.1415525114155251E-4</v>
      </c>
      <c r="Y221">
        <v>1.6574265138519424E-5</v>
      </c>
      <c r="Z221" t="s">
        <v>1532</v>
      </c>
      <c r="AA221" t="s">
        <v>25</v>
      </c>
      <c r="AC221" t="s">
        <v>22</v>
      </c>
      <c r="AD221" t="s">
        <v>1532</v>
      </c>
      <c r="AE221">
        <v>8.4769690070087228E-5</v>
      </c>
      <c r="AG221" t="s">
        <v>97</v>
      </c>
      <c r="AH221" t="s">
        <v>1532</v>
      </c>
      <c r="AI221">
        <v>0</v>
      </c>
    </row>
    <row r="222" spans="5:35" x14ac:dyDescent="0.45">
      <c r="E222" t="s">
        <v>875</v>
      </c>
      <c r="G222" t="s">
        <v>156</v>
      </c>
      <c r="I222" t="s">
        <v>236</v>
      </c>
      <c r="J222" t="s">
        <v>1533</v>
      </c>
      <c r="K222">
        <v>0</v>
      </c>
      <c r="L222" t="s">
        <v>238</v>
      </c>
      <c r="N222" t="s">
        <v>346</v>
      </c>
      <c r="O222" t="s">
        <v>1533</v>
      </c>
      <c r="P222">
        <v>5.6982407464220428E-6</v>
      </c>
      <c r="Q222" t="s">
        <v>238</v>
      </c>
      <c r="S222" t="s">
        <v>347</v>
      </c>
      <c r="T222" t="s">
        <v>1533</v>
      </c>
      <c r="U222">
        <v>0</v>
      </c>
      <c r="V222" t="s">
        <v>238</v>
      </c>
      <c r="X222">
        <v>1.1415525114155251E-4</v>
      </c>
      <c r="Y222">
        <v>1.4585353321897093E-5</v>
      </c>
      <c r="Z222" t="s">
        <v>1533</v>
      </c>
      <c r="AA222" t="s">
        <v>25</v>
      </c>
      <c r="AC222" t="s">
        <v>22</v>
      </c>
      <c r="AD222" t="s">
        <v>1533</v>
      </c>
      <c r="AE222">
        <v>8.9667618248929001E-5</v>
      </c>
      <c r="AG222" t="s">
        <v>97</v>
      </c>
      <c r="AH222" t="s">
        <v>1533</v>
      </c>
      <c r="AI222">
        <v>0</v>
      </c>
    </row>
    <row r="223" spans="5:35" x14ac:dyDescent="0.45">
      <c r="E223" t="s">
        <v>876</v>
      </c>
      <c r="G223" t="s">
        <v>156</v>
      </c>
      <c r="I223" t="s">
        <v>236</v>
      </c>
      <c r="J223" t="s">
        <v>1534</v>
      </c>
      <c r="K223">
        <v>0</v>
      </c>
      <c r="L223" t="s">
        <v>238</v>
      </c>
      <c r="N223" t="s">
        <v>346</v>
      </c>
      <c r="O223" t="s">
        <v>1534</v>
      </c>
      <c r="P223">
        <v>3.4640290217213001E-6</v>
      </c>
      <c r="Q223" t="s">
        <v>238</v>
      </c>
      <c r="S223" t="s">
        <v>347</v>
      </c>
      <c r="T223" t="s">
        <v>1534</v>
      </c>
      <c r="U223">
        <v>0</v>
      </c>
      <c r="V223" t="s">
        <v>238</v>
      </c>
      <c r="X223">
        <v>1.1415525114155251E-4</v>
      </c>
      <c r="Y223">
        <v>2.1215059377304864E-5</v>
      </c>
      <c r="Z223" t="s">
        <v>1534</v>
      </c>
      <c r="AA223" t="s">
        <v>25</v>
      </c>
      <c r="AC223" t="s">
        <v>22</v>
      </c>
      <c r="AD223" t="s">
        <v>1534</v>
      </c>
      <c r="AE223">
        <v>1.043200700582067E-4</v>
      </c>
      <c r="AG223" t="s">
        <v>97</v>
      </c>
      <c r="AH223" t="s">
        <v>1534</v>
      </c>
      <c r="AI223">
        <v>0</v>
      </c>
    </row>
    <row r="224" spans="5:35" x14ac:dyDescent="0.45">
      <c r="E224" t="s">
        <v>877</v>
      </c>
      <c r="G224" t="s">
        <v>156</v>
      </c>
      <c r="I224" t="s">
        <v>236</v>
      </c>
      <c r="J224" t="s">
        <v>1535</v>
      </c>
      <c r="K224">
        <v>1.5686631219638982E-5</v>
      </c>
      <c r="L224" t="s">
        <v>238</v>
      </c>
      <c r="N224" t="s">
        <v>346</v>
      </c>
      <c r="O224" t="s">
        <v>1535</v>
      </c>
      <c r="P224">
        <v>1.019699308432106E-6</v>
      </c>
      <c r="Q224" t="s">
        <v>238</v>
      </c>
      <c r="S224" t="s">
        <v>347</v>
      </c>
      <c r="T224" t="s">
        <v>1535</v>
      </c>
      <c r="U224">
        <v>0</v>
      </c>
      <c r="V224" t="s">
        <v>238</v>
      </c>
      <c r="X224">
        <v>1.1415525114155251E-4</v>
      </c>
      <c r="Y224">
        <v>5.7678442682047593E-5</v>
      </c>
      <c r="Z224" t="s">
        <v>1535</v>
      </c>
      <c r="AA224" t="s">
        <v>25</v>
      </c>
      <c r="AC224" t="s">
        <v>22</v>
      </c>
      <c r="AD224" t="s">
        <v>1535</v>
      </c>
      <c r="AE224">
        <v>1.1866252641312736E-4</v>
      </c>
      <c r="AG224" t="s">
        <v>97</v>
      </c>
      <c r="AH224" t="s">
        <v>1535</v>
      </c>
      <c r="AI224">
        <v>0</v>
      </c>
    </row>
    <row r="225" spans="5:35" x14ac:dyDescent="0.45">
      <c r="E225" t="s">
        <v>878</v>
      </c>
      <c r="G225" t="s">
        <v>156</v>
      </c>
      <c r="I225" t="s">
        <v>236</v>
      </c>
      <c r="J225" t="s">
        <v>1536</v>
      </c>
      <c r="K225">
        <v>7.6743613530441302E-5</v>
      </c>
      <c r="L225" t="s">
        <v>238</v>
      </c>
      <c r="N225" t="s">
        <v>346</v>
      </c>
      <c r="O225" t="s">
        <v>1536</v>
      </c>
      <c r="P225">
        <v>5.8158037536871803E-7</v>
      </c>
      <c r="Q225" t="s">
        <v>238</v>
      </c>
      <c r="S225" t="s">
        <v>347</v>
      </c>
      <c r="T225" t="s">
        <v>1536</v>
      </c>
      <c r="U225">
        <v>0</v>
      </c>
      <c r="V225" t="s">
        <v>238</v>
      </c>
      <c r="X225">
        <v>1.1415525114155251E-4</v>
      </c>
      <c r="Y225">
        <v>1.6905750441289813E-4</v>
      </c>
      <c r="Z225" t="s">
        <v>1536</v>
      </c>
      <c r="AA225" t="s">
        <v>25</v>
      </c>
      <c r="AC225" t="s">
        <v>22</v>
      </c>
      <c r="AD225" t="s">
        <v>1536</v>
      </c>
      <c r="AE225">
        <v>1.2787972458934435E-4</v>
      </c>
      <c r="AG225" t="s">
        <v>97</v>
      </c>
      <c r="AH225" t="s">
        <v>1536</v>
      </c>
      <c r="AI225">
        <v>0</v>
      </c>
    </row>
    <row r="226" spans="5:35" x14ac:dyDescent="0.45">
      <c r="E226" t="s">
        <v>879</v>
      </c>
      <c r="G226" t="s">
        <v>156</v>
      </c>
      <c r="I226" t="s">
        <v>236</v>
      </c>
      <c r="J226" t="s">
        <v>1537</v>
      </c>
      <c r="K226">
        <v>2.9972016263086025E-5</v>
      </c>
      <c r="L226" t="s">
        <v>238</v>
      </c>
      <c r="N226" t="s">
        <v>346</v>
      </c>
      <c r="O226" t="s">
        <v>1537</v>
      </c>
      <c r="P226">
        <v>7.288080242145886E-7</v>
      </c>
      <c r="Q226" t="s">
        <v>238</v>
      </c>
      <c r="S226" t="s">
        <v>347</v>
      </c>
      <c r="T226" t="s">
        <v>1537</v>
      </c>
      <c r="U226">
        <v>0</v>
      </c>
      <c r="V226" t="s">
        <v>238</v>
      </c>
      <c r="X226">
        <v>1.1415525114155251E-4</v>
      </c>
      <c r="Y226">
        <v>1.9060404909297337E-4</v>
      </c>
      <c r="Z226" t="s">
        <v>1537</v>
      </c>
      <c r="AA226" t="s">
        <v>25</v>
      </c>
      <c r="AC226" t="s">
        <v>22</v>
      </c>
      <c r="AD226" t="s">
        <v>1537</v>
      </c>
      <c r="AE226">
        <v>1.3232299276846242E-4</v>
      </c>
      <c r="AG226" t="s">
        <v>97</v>
      </c>
      <c r="AH226" t="s">
        <v>1537</v>
      </c>
      <c r="AI226">
        <v>0</v>
      </c>
    </row>
    <row r="227" spans="5:35" x14ac:dyDescent="0.45">
      <c r="E227" t="s">
        <v>880</v>
      </c>
      <c r="G227" t="s">
        <v>364</v>
      </c>
      <c r="I227" t="s">
        <v>236</v>
      </c>
      <c r="J227" t="s">
        <v>1538</v>
      </c>
      <c r="K227">
        <v>7.1460593636326833E-5</v>
      </c>
      <c r="L227" t="s">
        <v>238</v>
      </c>
      <c r="N227" t="s">
        <v>346</v>
      </c>
      <c r="O227" t="s">
        <v>1538</v>
      </c>
      <c r="P227">
        <v>3.2325220548135219E-7</v>
      </c>
      <c r="Q227" t="s">
        <v>238</v>
      </c>
      <c r="S227" t="s">
        <v>347</v>
      </c>
      <c r="T227" t="s">
        <v>1538</v>
      </c>
      <c r="U227">
        <v>0</v>
      </c>
      <c r="V227" t="s">
        <v>238</v>
      </c>
      <c r="X227">
        <v>1.1415525114155251E-4</v>
      </c>
      <c r="Y227">
        <v>1.4585353321897094E-4</v>
      </c>
      <c r="Z227" t="s">
        <v>1538</v>
      </c>
      <c r="AA227" t="s">
        <v>25</v>
      </c>
      <c r="AC227" t="s">
        <v>22</v>
      </c>
      <c r="AD227" t="s">
        <v>1538</v>
      </c>
      <c r="AE227">
        <v>1.3312898094979081E-4</v>
      </c>
      <c r="AG227" t="s">
        <v>97</v>
      </c>
      <c r="AH227" t="s">
        <v>1538</v>
      </c>
      <c r="AI227">
        <v>0</v>
      </c>
    </row>
    <row r="228" spans="5:35" x14ac:dyDescent="0.45">
      <c r="E228" t="s">
        <v>881</v>
      </c>
      <c r="G228" t="s">
        <v>364</v>
      </c>
      <c r="I228" t="s">
        <v>236</v>
      </c>
      <c r="J228" t="s">
        <v>1539</v>
      </c>
      <c r="K228">
        <v>8.5029067173587427E-5</v>
      </c>
      <c r="L228" t="s">
        <v>238</v>
      </c>
      <c r="N228" t="s">
        <v>346</v>
      </c>
      <c r="O228" t="s">
        <v>1539</v>
      </c>
      <c r="P228">
        <v>3.5998481173100506E-7</v>
      </c>
      <c r="Q228" t="s">
        <v>238</v>
      </c>
      <c r="S228" t="s">
        <v>347</v>
      </c>
      <c r="T228" t="s">
        <v>1539</v>
      </c>
      <c r="U228">
        <v>0</v>
      </c>
      <c r="V228" t="s">
        <v>238</v>
      </c>
      <c r="X228">
        <v>1.1415525114155251E-4</v>
      </c>
      <c r="Y228">
        <v>1.4452759200788939E-4</v>
      </c>
      <c r="Z228" t="s">
        <v>1539</v>
      </c>
      <c r="AA228" t="s">
        <v>25</v>
      </c>
      <c r="AC228" t="s">
        <v>22</v>
      </c>
      <c r="AD228" t="s">
        <v>1539</v>
      </c>
      <c r="AE228">
        <v>1.3310831458616701E-4</v>
      </c>
      <c r="AG228" t="s">
        <v>97</v>
      </c>
      <c r="AH228" t="s">
        <v>1539</v>
      </c>
      <c r="AI228">
        <v>0</v>
      </c>
    </row>
    <row r="229" spans="5:35" x14ac:dyDescent="0.45">
      <c r="E229" t="s">
        <v>882</v>
      </c>
      <c r="G229" t="s">
        <v>364</v>
      </c>
      <c r="I229" t="s">
        <v>236</v>
      </c>
      <c r="J229" t="s">
        <v>1540</v>
      </c>
      <c r="K229">
        <v>9.9863836638933455E-5</v>
      </c>
      <c r="L229" t="s">
        <v>238</v>
      </c>
      <c r="N229" t="s">
        <v>346</v>
      </c>
      <c r="O229" t="s">
        <v>1540</v>
      </c>
      <c r="P229">
        <v>7.6916962478205643E-7</v>
      </c>
      <c r="Q229" t="s">
        <v>238</v>
      </c>
      <c r="S229" t="s">
        <v>347</v>
      </c>
      <c r="T229" t="s">
        <v>1540</v>
      </c>
      <c r="U229">
        <v>0</v>
      </c>
      <c r="V229" t="s">
        <v>238</v>
      </c>
      <c r="X229">
        <v>1.1415525114155251E-4</v>
      </c>
      <c r="Y229">
        <v>1.408812536774151E-4</v>
      </c>
      <c r="Z229" t="s">
        <v>1540</v>
      </c>
      <c r="AA229" t="s">
        <v>25</v>
      </c>
      <c r="AC229" t="s">
        <v>22</v>
      </c>
      <c r="AD229" t="s">
        <v>1540</v>
      </c>
      <c r="AE229">
        <v>1.3310831458616701E-4</v>
      </c>
      <c r="AG229" t="s">
        <v>97</v>
      </c>
      <c r="AH229" t="s">
        <v>1540</v>
      </c>
      <c r="AI229">
        <v>0</v>
      </c>
    </row>
    <row r="230" spans="5:35" x14ac:dyDescent="0.45">
      <c r="E230" t="s">
        <v>883</v>
      </c>
      <c r="G230" t="s">
        <v>364</v>
      </c>
      <c r="I230" t="s">
        <v>236</v>
      </c>
      <c r="J230" t="s">
        <v>1541</v>
      </c>
      <c r="K230">
        <v>1.310194803222E-4</v>
      </c>
      <c r="L230" t="s">
        <v>238</v>
      </c>
      <c r="N230" t="s">
        <v>346</v>
      </c>
      <c r="O230" t="s">
        <v>1541</v>
      </c>
      <c r="P230">
        <v>1.6144382269271554E-6</v>
      </c>
      <c r="Q230" t="s">
        <v>238</v>
      </c>
      <c r="S230" t="s">
        <v>347</v>
      </c>
      <c r="T230" t="s">
        <v>1541</v>
      </c>
      <c r="U230">
        <v>0</v>
      </c>
      <c r="V230" t="s">
        <v>238</v>
      </c>
      <c r="X230">
        <v>1.1415525114155251E-4</v>
      </c>
      <c r="Y230">
        <v>1.4054976837464471E-4</v>
      </c>
      <c r="Z230" t="s">
        <v>1541</v>
      </c>
      <c r="AA230" t="s">
        <v>25</v>
      </c>
      <c r="AC230" t="s">
        <v>22</v>
      </c>
      <c r="AD230" t="s">
        <v>1541</v>
      </c>
      <c r="AE230">
        <v>1.3240565822295766E-4</v>
      </c>
      <c r="AG230" t="s">
        <v>97</v>
      </c>
      <c r="AH230" t="s">
        <v>1541</v>
      </c>
      <c r="AI230">
        <v>0</v>
      </c>
    </row>
    <row r="231" spans="5:35" x14ac:dyDescent="0.45">
      <c r="E231" t="s">
        <v>884</v>
      </c>
      <c r="G231" t="s">
        <v>364</v>
      </c>
      <c r="I231" t="s">
        <v>236</v>
      </c>
      <c r="J231" t="s">
        <v>1542</v>
      </c>
      <c r="K231">
        <v>1.3856762490990001E-4</v>
      </c>
      <c r="L231" t="s">
        <v>238</v>
      </c>
      <c r="N231" t="s">
        <v>346</v>
      </c>
      <c r="O231" t="s">
        <v>1542</v>
      </c>
      <c r="P231">
        <v>5.773523576205691E-7</v>
      </c>
      <c r="Q231" t="s">
        <v>238</v>
      </c>
      <c r="S231" t="s">
        <v>347</v>
      </c>
      <c r="T231" t="s">
        <v>1542</v>
      </c>
      <c r="U231">
        <v>0</v>
      </c>
      <c r="V231" t="s">
        <v>238</v>
      </c>
      <c r="X231">
        <v>1.1415525114155251E-4</v>
      </c>
      <c r="Y231">
        <v>1.4253868019126702E-4</v>
      </c>
      <c r="Z231" t="s">
        <v>1542</v>
      </c>
      <c r="AA231" t="s">
        <v>25</v>
      </c>
      <c r="AC231" t="s">
        <v>22</v>
      </c>
      <c r="AD231" t="s">
        <v>1542</v>
      </c>
      <c r="AE231">
        <v>1.3147567185988642E-4</v>
      </c>
      <c r="AG231" t="s">
        <v>97</v>
      </c>
      <c r="AH231" t="s">
        <v>1542</v>
      </c>
      <c r="AI231">
        <v>0</v>
      </c>
    </row>
    <row r="232" spans="5:35" x14ac:dyDescent="0.45">
      <c r="E232" t="s">
        <v>885</v>
      </c>
      <c r="G232" t="s">
        <v>364</v>
      </c>
      <c r="I232" t="s">
        <v>236</v>
      </c>
      <c r="J232" t="s">
        <v>1543</v>
      </c>
      <c r="K232">
        <v>1.335526725487E-4</v>
      </c>
      <c r="L232" t="s">
        <v>238</v>
      </c>
      <c r="N232" t="s">
        <v>346</v>
      </c>
      <c r="O232" t="s">
        <v>1543</v>
      </c>
      <c r="P232">
        <v>1.7789084978345658E-7</v>
      </c>
      <c r="Q232" t="s">
        <v>238</v>
      </c>
      <c r="S232" t="s">
        <v>347</v>
      </c>
      <c r="T232" t="s">
        <v>1543</v>
      </c>
      <c r="U232">
        <v>0</v>
      </c>
      <c r="V232" t="s">
        <v>238</v>
      </c>
      <c r="X232">
        <v>1.1415525114155251E-4</v>
      </c>
      <c r="Y232">
        <v>1.4883690094390442E-4</v>
      </c>
      <c r="Z232" t="s">
        <v>1543</v>
      </c>
      <c r="AA232" t="s">
        <v>25</v>
      </c>
      <c r="AC232" t="s">
        <v>22</v>
      </c>
      <c r="AD232" t="s">
        <v>1543</v>
      </c>
      <c r="AE232">
        <v>1.3116567640552933E-4</v>
      </c>
      <c r="AG232" t="s">
        <v>97</v>
      </c>
      <c r="AH232" t="s">
        <v>1543</v>
      </c>
      <c r="AI232">
        <v>0</v>
      </c>
    </row>
    <row r="233" spans="5:35" x14ac:dyDescent="0.45">
      <c r="E233" t="s">
        <v>886</v>
      </c>
      <c r="G233" t="s">
        <v>364</v>
      </c>
      <c r="I233" t="s">
        <v>236</v>
      </c>
      <c r="J233" t="s">
        <v>1544</v>
      </c>
      <c r="K233">
        <v>1.3315073308819999E-4</v>
      </c>
      <c r="L233" t="s">
        <v>238</v>
      </c>
      <c r="N233" t="s">
        <v>346</v>
      </c>
      <c r="O233" t="s">
        <v>1544</v>
      </c>
      <c r="P233">
        <v>5.8784223430175221E-7</v>
      </c>
      <c r="Q233" t="s">
        <v>238</v>
      </c>
      <c r="S233" t="s">
        <v>347</v>
      </c>
      <c r="T233" t="s">
        <v>1544</v>
      </c>
      <c r="U233">
        <v>0</v>
      </c>
      <c r="V233" t="s">
        <v>238</v>
      </c>
      <c r="X233">
        <v>1.1415525114155251E-4</v>
      </c>
      <c r="Y233">
        <v>1.5049432745775637E-4</v>
      </c>
      <c r="Z233" t="s">
        <v>1544</v>
      </c>
      <c r="AA233" t="s">
        <v>25</v>
      </c>
      <c r="AC233" t="s">
        <v>22</v>
      </c>
      <c r="AD233" t="s">
        <v>1544</v>
      </c>
      <c r="AE233">
        <v>1.3087634731479608E-4</v>
      </c>
      <c r="AG233" t="s">
        <v>97</v>
      </c>
      <c r="AH233" t="s">
        <v>1544</v>
      </c>
      <c r="AI233">
        <v>0</v>
      </c>
    </row>
    <row r="234" spans="5:35" x14ac:dyDescent="0.45">
      <c r="E234" t="s">
        <v>887</v>
      </c>
      <c r="G234" t="s">
        <v>364</v>
      </c>
      <c r="I234" t="s">
        <v>236</v>
      </c>
      <c r="J234" t="s">
        <v>1545</v>
      </c>
      <c r="K234">
        <v>1.02699173591E-4</v>
      </c>
      <c r="L234" t="s">
        <v>238</v>
      </c>
      <c r="N234" t="s">
        <v>346</v>
      </c>
      <c r="O234" t="s">
        <v>1545</v>
      </c>
      <c r="P234">
        <v>2.4714011319766973E-6</v>
      </c>
      <c r="Q234" t="s">
        <v>238</v>
      </c>
      <c r="S234" t="s">
        <v>347</v>
      </c>
      <c r="T234" t="s">
        <v>1545</v>
      </c>
      <c r="U234">
        <v>0</v>
      </c>
      <c r="V234" t="s">
        <v>238</v>
      </c>
      <c r="X234">
        <v>1.1415525114155251E-4</v>
      </c>
      <c r="Y234">
        <v>1.7237235744060203E-4</v>
      </c>
      <c r="Z234" t="s">
        <v>1545</v>
      </c>
      <c r="AA234" t="s">
        <v>25</v>
      </c>
      <c r="AC234" t="s">
        <v>22</v>
      </c>
      <c r="AD234" t="s">
        <v>1545</v>
      </c>
      <c r="AE234">
        <v>1.3035968822420097E-4</v>
      </c>
      <c r="AG234" t="s">
        <v>97</v>
      </c>
      <c r="AH234" t="s">
        <v>1545</v>
      </c>
      <c r="AI234">
        <v>0</v>
      </c>
    </row>
    <row r="235" spans="5:35" x14ac:dyDescent="0.45">
      <c r="E235" t="s">
        <v>888</v>
      </c>
      <c r="G235" t="s">
        <v>364</v>
      </c>
      <c r="I235" t="s">
        <v>236</v>
      </c>
      <c r="J235" t="s">
        <v>1546</v>
      </c>
      <c r="K235">
        <v>7.9786669704548963E-5</v>
      </c>
      <c r="L235" t="s">
        <v>238</v>
      </c>
      <c r="N235" t="s">
        <v>346</v>
      </c>
      <c r="O235" t="s">
        <v>1546</v>
      </c>
      <c r="P235">
        <v>1.267969003274289E-5</v>
      </c>
      <c r="Q235" t="s">
        <v>238</v>
      </c>
      <c r="S235" t="s">
        <v>347</v>
      </c>
      <c r="T235" t="s">
        <v>1546</v>
      </c>
      <c r="U235">
        <v>0</v>
      </c>
      <c r="V235" t="s">
        <v>238</v>
      </c>
      <c r="X235">
        <v>1.1415525114155251E-4</v>
      </c>
      <c r="Y235">
        <v>2.2209515285616027E-4</v>
      </c>
      <c r="Z235" t="s">
        <v>1546</v>
      </c>
      <c r="AA235" t="s">
        <v>25</v>
      </c>
      <c r="AC235" t="s">
        <v>22</v>
      </c>
      <c r="AD235" t="s">
        <v>1546</v>
      </c>
      <c r="AE235">
        <v>1.3038035458782477E-4</v>
      </c>
      <c r="AG235" t="s">
        <v>97</v>
      </c>
      <c r="AH235" t="s">
        <v>1546</v>
      </c>
      <c r="AI235">
        <v>0</v>
      </c>
    </row>
    <row r="236" spans="5:35" x14ac:dyDescent="0.45">
      <c r="E236" t="s">
        <v>889</v>
      </c>
      <c r="G236" t="s">
        <v>364</v>
      </c>
      <c r="I236" t="s">
        <v>236</v>
      </c>
      <c r="J236" t="s">
        <v>1547</v>
      </c>
      <c r="K236">
        <v>5.2283404895841323E-5</v>
      </c>
      <c r="L236" t="s">
        <v>238</v>
      </c>
      <c r="N236" t="s">
        <v>346</v>
      </c>
      <c r="O236" t="s">
        <v>1547</v>
      </c>
      <c r="P236">
        <v>3.9904014467067467E-5</v>
      </c>
      <c r="Q236" t="s">
        <v>238</v>
      </c>
      <c r="S236" t="s">
        <v>347</v>
      </c>
      <c r="T236" t="s">
        <v>1547</v>
      </c>
      <c r="U236">
        <v>0</v>
      </c>
      <c r="V236" t="s">
        <v>238</v>
      </c>
      <c r="X236">
        <v>1.1415525114155251E-4</v>
      </c>
      <c r="Y236">
        <v>2.2209515285616027E-4</v>
      </c>
      <c r="Z236" t="s">
        <v>1547</v>
      </c>
      <c r="AA236" t="s">
        <v>25</v>
      </c>
      <c r="AC236" t="s">
        <v>22</v>
      </c>
      <c r="AD236" t="s">
        <v>1547</v>
      </c>
      <c r="AE236">
        <v>1.2967769822461536E-4</v>
      </c>
      <c r="AG236" t="s">
        <v>97</v>
      </c>
      <c r="AH236" t="s">
        <v>1547</v>
      </c>
      <c r="AI236">
        <v>0</v>
      </c>
    </row>
    <row r="237" spans="5:35" x14ac:dyDescent="0.45">
      <c r="E237" t="s">
        <v>890</v>
      </c>
      <c r="G237" t="s">
        <v>364</v>
      </c>
      <c r="I237" t="s">
        <v>236</v>
      </c>
      <c r="J237" t="s">
        <v>1548</v>
      </c>
      <c r="K237">
        <v>1.4094596363722598E-5</v>
      </c>
      <c r="L237" t="s">
        <v>238</v>
      </c>
      <c r="N237" t="s">
        <v>346</v>
      </c>
      <c r="O237" t="s">
        <v>1548</v>
      </c>
      <c r="P237">
        <v>6.3971511819602611E-5</v>
      </c>
      <c r="Q237" t="s">
        <v>238</v>
      </c>
      <c r="S237" t="s">
        <v>347</v>
      </c>
      <c r="T237" t="s">
        <v>1548</v>
      </c>
      <c r="U237">
        <v>0</v>
      </c>
      <c r="V237" t="s">
        <v>238</v>
      </c>
      <c r="X237">
        <v>1.1415525114155251E-4</v>
      </c>
      <c r="Y237">
        <v>1.7237235744060203E-4</v>
      </c>
      <c r="Z237" t="s">
        <v>1548</v>
      </c>
      <c r="AA237" t="s">
        <v>25</v>
      </c>
      <c r="AC237" t="s">
        <v>22</v>
      </c>
      <c r="AD237" t="s">
        <v>1548</v>
      </c>
      <c r="AE237">
        <v>1.2827238549819665E-4</v>
      </c>
      <c r="AG237" t="s">
        <v>97</v>
      </c>
      <c r="AH237" t="s">
        <v>1548</v>
      </c>
      <c r="AI237">
        <v>0</v>
      </c>
    </row>
    <row r="238" spans="5:35" x14ac:dyDescent="0.45">
      <c r="E238" t="s">
        <v>891</v>
      </c>
      <c r="G238" t="s">
        <v>364</v>
      </c>
      <c r="I238" t="s">
        <v>236</v>
      </c>
      <c r="J238" t="s">
        <v>1549</v>
      </c>
      <c r="K238">
        <v>5.7316328184223119E-7</v>
      </c>
      <c r="L238" t="s">
        <v>238</v>
      </c>
      <c r="N238" t="s">
        <v>346</v>
      </c>
      <c r="O238" t="s">
        <v>1549</v>
      </c>
      <c r="P238">
        <v>9.0734013535692155E-5</v>
      </c>
      <c r="Q238" t="s">
        <v>238</v>
      </c>
      <c r="S238" t="s">
        <v>347</v>
      </c>
      <c r="T238" t="s">
        <v>1549</v>
      </c>
      <c r="U238">
        <v>0</v>
      </c>
      <c r="V238" t="s">
        <v>238</v>
      </c>
      <c r="X238">
        <v>1.1415525114155251E-4</v>
      </c>
      <c r="Y238">
        <v>1.5579809230208258E-4</v>
      </c>
      <c r="Z238" t="s">
        <v>1549</v>
      </c>
      <c r="AA238" t="s">
        <v>25</v>
      </c>
      <c r="AC238" t="s">
        <v>22</v>
      </c>
      <c r="AD238" t="s">
        <v>1549</v>
      </c>
      <c r="AE238">
        <v>1.2356045459196912E-4</v>
      </c>
      <c r="AG238" t="s">
        <v>97</v>
      </c>
      <c r="AH238" t="s">
        <v>1549</v>
      </c>
      <c r="AI238">
        <v>0</v>
      </c>
    </row>
    <row r="239" spans="5:35" x14ac:dyDescent="0.45">
      <c r="E239" t="s">
        <v>892</v>
      </c>
      <c r="G239" t="s">
        <v>364</v>
      </c>
      <c r="I239" t="s">
        <v>236</v>
      </c>
      <c r="J239" t="s">
        <v>1550</v>
      </c>
      <c r="K239">
        <v>0</v>
      </c>
      <c r="L239" t="s">
        <v>238</v>
      </c>
      <c r="N239" t="s">
        <v>346</v>
      </c>
      <c r="O239" t="s">
        <v>1550</v>
      </c>
      <c r="P239">
        <v>1.192565603245E-4</v>
      </c>
      <c r="Q239" t="s">
        <v>238</v>
      </c>
      <c r="S239" t="s">
        <v>347</v>
      </c>
      <c r="T239" t="s">
        <v>1550</v>
      </c>
      <c r="U239">
        <v>0</v>
      </c>
      <c r="V239" t="s">
        <v>238</v>
      </c>
      <c r="X239">
        <v>1.1415525114155251E-4</v>
      </c>
      <c r="Y239">
        <v>1.093901499142282E-4</v>
      </c>
      <c r="Z239" t="s">
        <v>1550</v>
      </c>
      <c r="AA239" t="s">
        <v>25</v>
      </c>
      <c r="AC239" t="s">
        <v>22</v>
      </c>
      <c r="AD239" t="s">
        <v>1550</v>
      </c>
      <c r="AE239">
        <v>1.1116063641768618E-4</v>
      </c>
      <c r="AG239" t="s">
        <v>97</v>
      </c>
      <c r="AH239" t="s">
        <v>1550</v>
      </c>
      <c r="AI239">
        <v>0</v>
      </c>
    </row>
    <row r="240" spans="5:35" x14ac:dyDescent="0.45">
      <c r="E240" t="s">
        <v>893</v>
      </c>
      <c r="G240" t="s">
        <v>364</v>
      </c>
      <c r="I240" t="s">
        <v>236</v>
      </c>
      <c r="J240" t="s">
        <v>1551</v>
      </c>
      <c r="K240">
        <v>0</v>
      </c>
      <c r="L240" t="s">
        <v>238</v>
      </c>
      <c r="N240" t="s">
        <v>346</v>
      </c>
      <c r="O240" t="s">
        <v>1551</v>
      </c>
      <c r="P240">
        <v>1.1576602161960001E-4</v>
      </c>
      <c r="Q240" t="s">
        <v>238</v>
      </c>
      <c r="S240" t="s">
        <v>347</v>
      </c>
      <c r="T240" t="s">
        <v>1551</v>
      </c>
      <c r="U240">
        <v>0</v>
      </c>
      <c r="V240" t="s">
        <v>238</v>
      </c>
      <c r="X240">
        <v>1.1415525114155251E-4</v>
      </c>
      <c r="Y240">
        <v>7.9556472664893237E-5</v>
      </c>
      <c r="Z240" t="s">
        <v>1551</v>
      </c>
      <c r="AA240" t="s">
        <v>25</v>
      </c>
      <c r="AC240" t="s">
        <v>22</v>
      </c>
      <c r="AD240" t="s">
        <v>1551</v>
      </c>
      <c r="AE240">
        <v>1.0444406823994954E-4</v>
      </c>
      <c r="AG240" t="s">
        <v>97</v>
      </c>
      <c r="AH240" t="s">
        <v>1551</v>
      </c>
      <c r="AI240">
        <v>0</v>
      </c>
    </row>
    <row r="241" spans="5:35" x14ac:dyDescent="0.45">
      <c r="E241" t="s">
        <v>894</v>
      </c>
      <c r="G241" t="s">
        <v>364</v>
      </c>
      <c r="I241" t="s">
        <v>236</v>
      </c>
      <c r="J241" t="s">
        <v>1552</v>
      </c>
      <c r="K241">
        <v>0</v>
      </c>
      <c r="L241" t="s">
        <v>238</v>
      </c>
      <c r="N241" t="s">
        <v>346</v>
      </c>
      <c r="O241" t="s">
        <v>1552</v>
      </c>
      <c r="P241">
        <v>1.058919673391E-4</v>
      </c>
      <c r="Q241" t="s">
        <v>238</v>
      </c>
      <c r="S241" t="s">
        <v>347</v>
      </c>
      <c r="T241" t="s">
        <v>1552</v>
      </c>
      <c r="U241">
        <v>0</v>
      </c>
      <c r="V241" t="s">
        <v>238</v>
      </c>
      <c r="X241">
        <v>1.1415525114155251E-4</v>
      </c>
      <c r="Y241">
        <v>5.6352501470966035E-5</v>
      </c>
      <c r="Z241" t="s">
        <v>1552</v>
      </c>
      <c r="AA241" t="s">
        <v>25</v>
      </c>
      <c r="AC241" t="s">
        <v>22</v>
      </c>
      <c r="AD241" t="s">
        <v>1552</v>
      </c>
      <c r="AE241">
        <v>9.4958207336623085E-5</v>
      </c>
      <c r="AG241" t="s">
        <v>97</v>
      </c>
      <c r="AH241" t="s">
        <v>1552</v>
      </c>
      <c r="AI241">
        <v>0</v>
      </c>
    </row>
    <row r="242" spans="5:35" x14ac:dyDescent="0.45">
      <c r="E242" t="s">
        <v>895</v>
      </c>
      <c r="G242" t="s">
        <v>364</v>
      </c>
      <c r="I242" t="s">
        <v>236</v>
      </c>
      <c r="J242" t="s">
        <v>1553</v>
      </c>
      <c r="K242">
        <v>0</v>
      </c>
      <c r="L242" t="s">
        <v>238</v>
      </c>
      <c r="N242" t="s">
        <v>346</v>
      </c>
      <c r="O242" t="s">
        <v>1553</v>
      </c>
      <c r="P242">
        <v>8.2244703182470105E-5</v>
      </c>
      <c r="Q242" t="s">
        <v>238</v>
      </c>
      <c r="S242" t="s">
        <v>347</v>
      </c>
      <c r="T242" t="s">
        <v>1553</v>
      </c>
      <c r="U242">
        <v>0</v>
      </c>
      <c r="V242" t="s">
        <v>238</v>
      </c>
      <c r="X242">
        <v>1.1415525114155251E-4</v>
      </c>
      <c r="Y242">
        <v>2.9833677249334962E-5</v>
      </c>
      <c r="Z242" t="s">
        <v>1553</v>
      </c>
      <c r="AA242" t="s">
        <v>25</v>
      </c>
      <c r="AC242" t="s">
        <v>22</v>
      </c>
      <c r="AD242" t="s">
        <v>1553</v>
      </c>
      <c r="AE242">
        <v>8.9212958249205299E-5</v>
      </c>
      <c r="AG242" t="s">
        <v>97</v>
      </c>
      <c r="AH242" t="s">
        <v>1553</v>
      </c>
      <c r="AI242">
        <v>0</v>
      </c>
    </row>
    <row r="243" spans="5:35" x14ac:dyDescent="0.45">
      <c r="E243" t="s">
        <v>896</v>
      </c>
      <c r="G243" t="s">
        <v>364</v>
      </c>
      <c r="I243" t="s">
        <v>236</v>
      </c>
      <c r="J243" t="s">
        <v>328</v>
      </c>
      <c r="K243">
        <v>3.1278920644686951E-2</v>
      </c>
      <c r="L243" t="s">
        <v>238</v>
      </c>
      <c r="N243" t="s">
        <v>346</v>
      </c>
      <c r="O243" t="s">
        <v>328</v>
      </c>
      <c r="P243">
        <v>2.4150734755736113E-2</v>
      </c>
      <c r="Q243" t="s">
        <v>238</v>
      </c>
      <c r="S243" t="s">
        <v>347</v>
      </c>
      <c r="T243" t="s">
        <v>328</v>
      </c>
      <c r="U243">
        <v>0</v>
      </c>
      <c r="V243" t="s">
        <v>238</v>
      </c>
      <c r="X243">
        <v>5.6621004566210047E-2</v>
      </c>
      <c r="Y243">
        <v>3.1383039554483752E-2</v>
      </c>
      <c r="Z243" t="s">
        <v>328</v>
      </c>
      <c r="AA243" t="s">
        <v>25</v>
      </c>
      <c r="AC243" t="s">
        <v>22</v>
      </c>
      <c r="AD243" t="s">
        <v>328</v>
      </c>
      <c r="AE243">
        <v>4.2705549174589991E-2</v>
      </c>
      <c r="AG243" t="s">
        <v>97</v>
      </c>
      <c r="AH243" t="s">
        <v>328</v>
      </c>
      <c r="AI243">
        <v>0.258409902042676</v>
      </c>
    </row>
    <row r="244" spans="5:35" x14ac:dyDescent="0.45">
      <c r="E244" t="s">
        <v>897</v>
      </c>
      <c r="G244" t="s">
        <v>364</v>
      </c>
      <c r="I244" t="s">
        <v>236</v>
      </c>
      <c r="J244" t="s">
        <v>329</v>
      </c>
      <c r="K244">
        <v>6.8948604939306421E-2</v>
      </c>
      <c r="L244" t="s">
        <v>238</v>
      </c>
      <c r="N244" t="s">
        <v>346</v>
      </c>
      <c r="O244" t="s">
        <v>329</v>
      </c>
      <c r="P244">
        <v>6.2752834570418163E-3</v>
      </c>
      <c r="Q244" t="s">
        <v>238</v>
      </c>
      <c r="S244" t="s">
        <v>347</v>
      </c>
      <c r="T244" t="s">
        <v>329</v>
      </c>
      <c r="U244">
        <v>0</v>
      </c>
      <c r="V244" t="s">
        <v>238</v>
      </c>
      <c r="X244">
        <v>2.1232876712328767E-2</v>
      </c>
      <c r="Y244">
        <v>2.6738267492065079E-2</v>
      </c>
      <c r="Z244" t="s">
        <v>329</v>
      </c>
      <c r="AA244" t="s">
        <v>25</v>
      </c>
      <c r="AC244" t="s">
        <v>22</v>
      </c>
      <c r="AD244" t="s">
        <v>329</v>
      </c>
      <c r="AE244">
        <v>2.1212047393676447E-2</v>
      </c>
      <c r="AG244" t="s">
        <v>97</v>
      </c>
      <c r="AH244" t="s">
        <v>329</v>
      </c>
      <c r="AI244">
        <v>8.9632850588432067E-2</v>
      </c>
    </row>
    <row r="245" spans="5:35" x14ac:dyDescent="0.45">
      <c r="E245" t="s">
        <v>898</v>
      </c>
      <c r="G245" t="s">
        <v>364</v>
      </c>
      <c r="I245" t="s">
        <v>236</v>
      </c>
      <c r="J245" t="s">
        <v>330</v>
      </c>
      <c r="K245">
        <v>4.7840092028745222E-2</v>
      </c>
      <c r="L245" t="s">
        <v>238</v>
      </c>
      <c r="N245" t="s">
        <v>346</v>
      </c>
      <c r="O245" t="s">
        <v>330</v>
      </c>
      <c r="P245">
        <v>5.8338819993106542E-3</v>
      </c>
      <c r="Q245" t="s">
        <v>238</v>
      </c>
      <c r="S245" t="s">
        <v>347</v>
      </c>
      <c r="T245" t="s">
        <v>330</v>
      </c>
      <c r="U245">
        <v>0</v>
      </c>
      <c r="V245" t="s">
        <v>238</v>
      </c>
      <c r="X245">
        <v>1.4155251141552512E-2</v>
      </c>
      <c r="Y245">
        <v>1.7551483811086524E-2</v>
      </c>
      <c r="Z245" t="s">
        <v>330</v>
      </c>
      <c r="AA245" t="s">
        <v>25</v>
      </c>
      <c r="AC245" t="s">
        <v>22</v>
      </c>
      <c r="AD245" t="s">
        <v>330</v>
      </c>
      <c r="AE245">
        <v>1.4271197914190251E-2</v>
      </c>
      <c r="AG245" t="s">
        <v>97</v>
      </c>
      <c r="AH245" t="s">
        <v>330</v>
      </c>
      <c r="AI245">
        <v>8.8229978504134055E-2</v>
      </c>
    </row>
    <row r="246" spans="5:35" x14ac:dyDescent="0.45">
      <c r="E246" t="s">
        <v>899</v>
      </c>
      <c r="G246" t="s">
        <v>364</v>
      </c>
      <c r="I246" t="s">
        <v>236</v>
      </c>
      <c r="J246" t="s">
        <v>331</v>
      </c>
      <c r="K246">
        <v>2.3948034766681059E-2</v>
      </c>
      <c r="L246" t="s">
        <v>238</v>
      </c>
      <c r="N246" t="s">
        <v>346</v>
      </c>
      <c r="O246" t="s">
        <v>331</v>
      </c>
      <c r="P246">
        <v>3.6529106259387575E-3</v>
      </c>
      <c r="Q246" t="s">
        <v>238</v>
      </c>
      <c r="S246" t="s">
        <v>347</v>
      </c>
      <c r="T246" t="s">
        <v>331</v>
      </c>
      <c r="U246">
        <v>0</v>
      </c>
      <c r="V246" t="s">
        <v>238</v>
      </c>
      <c r="X246">
        <v>7.0776255707762558E-3</v>
      </c>
      <c r="Y246">
        <v>9.2278878585220717E-3</v>
      </c>
      <c r="Z246" t="s">
        <v>331</v>
      </c>
      <c r="AA246" t="s">
        <v>25</v>
      </c>
      <c r="AC246" t="s">
        <v>22</v>
      </c>
      <c r="AD246" t="s">
        <v>331</v>
      </c>
      <c r="AE246">
        <v>7.1155422511982218E-3</v>
      </c>
      <c r="AG246" t="s">
        <v>97</v>
      </c>
      <c r="AH246" t="s">
        <v>331</v>
      </c>
      <c r="AI246">
        <v>0.10504389558939864</v>
      </c>
    </row>
    <row r="247" spans="5:35" x14ac:dyDescent="0.45">
      <c r="E247" t="s">
        <v>900</v>
      </c>
      <c r="G247" t="s">
        <v>364</v>
      </c>
      <c r="I247" t="s">
        <v>236</v>
      </c>
      <c r="J247" t="s">
        <v>332</v>
      </c>
      <c r="K247">
        <v>2.3421844681169295E-2</v>
      </c>
      <c r="L247" t="s">
        <v>238</v>
      </c>
      <c r="N247" t="s">
        <v>346</v>
      </c>
      <c r="O247" t="s">
        <v>332</v>
      </c>
      <c r="P247">
        <v>4.020724027157487E-3</v>
      </c>
      <c r="Q247" t="s">
        <v>238</v>
      </c>
      <c r="S247" t="s">
        <v>347</v>
      </c>
      <c r="T247" t="s">
        <v>332</v>
      </c>
      <c r="U247">
        <v>0</v>
      </c>
      <c r="V247" t="s">
        <v>238</v>
      </c>
      <c r="X247">
        <v>7.0776255707762558E-3</v>
      </c>
      <c r="Y247">
        <v>9.330648302380895E-3</v>
      </c>
      <c r="Z247" t="s">
        <v>332</v>
      </c>
      <c r="AA247" t="s">
        <v>25</v>
      </c>
      <c r="AC247" t="s">
        <v>22</v>
      </c>
      <c r="AD247" t="s">
        <v>332</v>
      </c>
      <c r="AE247">
        <v>7.0581104266876681E-3</v>
      </c>
      <c r="AG247" t="s">
        <v>97</v>
      </c>
      <c r="AH247" t="s">
        <v>332</v>
      </c>
      <c r="AI247">
        <v>0.10233548066788467</v>
      </c>
    </row>
    <row r="248" spans="5:35" x14ac:dyDescent="0.45">
      <c r="E248" t="s">
        <v>901</v>
      </c>
      <c r="G248" t="s">
        <v>364</v>
      </c>
      <c r="I248" t="s">
        <v>236</v>
      </c>
      <c r="J248" t="s">
        <v>333</v>
      </c>
      <c r="K248">
        <v>5.5750425446930839E-2</v>
      </c>
      <c r="L248" t="s">
        <v>238</v>
      </c>
      <c r="N248" t="s">
        <v>346</v>
      </c>
      <c r="O248" t="s">
        <v>333</v>
      </c>
      <c r="P248">
        <v>1.1511093542221379E-2</v>
      </c>
      <c r="Q248" t="s">
        <v>238</v>
      </c>
      <c r="S248" t="s">
        <v>347</v>
      </c>
      <c r="T248" t="s">
        <v>333</v>
      </c>
      <c r="U248">
        <v>0</v>
      </c>
      <c r="V248" t="s">
        <v>238</v>
      </c>
      <c r="X248">
        <v>2.1232876712328767E-2</v>
      </c>
      <c r="Y248">
        <v>3.8226885115481196E-2</v>
      </c>
      <c r="Z248" t="s">
        <v>333</v>
      </c>
      <c r="AA248" t="s">
        <v>25</v>
      </c>
      <c r="AC248" t="s">
        <v>22</v>
      </c>
      <c r="AD248" t="s">
        <v>333</v>
      </c>
      <c r="AE248">
        <v>2.0870349737520458E-2</v>
      </c>
      <c r="AG248" t="s">
        <v>97</v>
      </c>
      <c r="AH248" t="s">
        <v>333</v>
      </c>
      <c r="AI248">
        <v>0.10363183087765315</v>
      </c>
    </row>
    <row r="249" spans="5:35" x14ac:dyDescent="0.45">
      <c r="E249" t="s">
        <v>902</v>
      </c>
      <c r="G249" t="s">
        <v>364</v>
      </c>
      <c r="I249" t="s">
        <v>236</v>
      </c>
      <c r="J249" t="s">
        <v>334</v>
      </c>
      <c r="K249">
        <v>1.4485519789866451E-2</v>
      </c>
      <c r="L249" t="s">
        <v>238</v>
      </c>
      <c r="N249" t="s">
        <v>346</v>
      </c>
      <c r="O249" t="s">
        <v>334</v>
      </c>
      <c r="P249">
        <v>1.87638834774124E-2</v>
      </c>
      <c r="Q249" t="s">
        <v>238</v>
      </c>
      <c r="S249" t="s">
        <v>347</v>
      </c>
      <c r="T249" t="s">
        <v>334</v>
      </c>
      <c r="U249">
        <v>0</v>
      </c>
      <c r="V249" t="s">
        <v>238</v>
      </c>
      <c r="X249">
        <v>3.5388127853881277E-2</v>
      </c>
      <c r="Y249">
        <v>3.555511357515187E-2</v>
      </c>
      <c r="Z249" t="s">
        <v>334</v>
      </c>
      <c r="AA249" t="s">
        <v>25</v>
      </c>
      <c r="AC249" t="s">
        <v>22</v>
      </c>
      <c r="AD249" t="s">
        <v>334</v>
      </c>
      <c r="AE249">
        <v>3.1135249065054379E-2</v>
      </c>
      <c r="AG249" t="s">
        <v>97</v>
      </c>
      <c r="AH249" t="s">
        <v>334</v>
      </c>
      <c r="AI249">
        <v>0.13489498476228645</v>
      </c>
    </row>
    <row r="250" spans="5:35" x14ac:dyDescent="0.45">
      <c r="E250" t="s">
        <v>903</v>
      </c>
      <c r="G250" t="s">
        <v>364</v>
      </c>
      <c r="I250" t="s">
        <v>236</v>
      </c>
      <c r="J250" t="s">
        <v>335</v>
      </c>
      <c r="K250">
        <v>0</v>
      </c>
      <c r="L250" t="s">
        <v>238</v>
      </c>
      <c r="N250" t="s">
        <v>346</v>
      </c>
      <c r="O250" t="s">
        <v>335</v>
      </c>
      <c r="P250">
        <v>4.3247369045410194E-3</v>
      </c>
      <c r="Q250" t="s">
        <v>238</v>
      </c>
      <c r="S250" t="s">
        <v>347</v>
      </c>
      <c r="T250" t="s">
        <v>335</v>
      </c>
      <c r="U250">
        <v>0</v>
      </c>
      <c r="V250" t="s">
        <v>238</v>
      </c>
      <c r="X250">
        <v>7.0776255707762558E-3</v>
      </c>
      <c r="Y250">
        <v>1.8496879894587684E-3</v>
      </c>
      <c r="Z250" t="s">
        <v>335</v>
      </c>
      <c r="AA250" t="s">
        <v>25</v>
      </c>
      <c r="AC250" t="s">
        <v>22</v>
      </c>
      <c r="AD250" t="s">
        <v>335</v>
      </c>
      <c r="AE250">
        <v>5.2158074414435755E-3</v>
      </c>
      <c r="AG250" t="s">
        <v>97</v>
      </c>
      <c r="AH250" t="s">
        <v>335</v>
      </c>
      <c r="AI250">
        <v>9.3237422231722711E-2</v>
      </c>
    </row>
    <row r="251" spans="5:35" x14ac:dyDescent="0.45">
      <c r="E251" t="s">
        <v>904</v>
      </c>
      <c r="G251" t="s">
        <v>364</v>
      </c>
      <c r="I251" t="s">
        <v>236</v>
      </c>
      <c r="J251" t="s">
        <v>337</v>
      </c>
      <c r="K251">
        <v>7.6815325790787255E-3</v>
      </c>
      <c r="L251" t="s">
        <v>238</v>
      </c>
      <c r="N251" t="s">
        <v>346</v>
      </c>
      <c r="O251" t="s">
        <v>337</v>
      </c>
      <c r="P251">
        <v>5.4743308502217404E-2</v>
      </c>
      <c r="Q251" t="s">
        <v>238</v>
      </c>
      <c r="S251" t="s">
        <v>347</v>
      </c>
      <c r="T251" t="s">
        <v>337</v>
      </c>
      <c r="U251">
        <v>0</v>
      </c>
      <c r="V251" t="s">
        <v>238</v>
      </c>
      <c r="X251">
        <v>4.9315068493150684E-2</v>
      </c>
      <c r="Y251">
        <v>2.7333615095840685E-2</v>
      </c>
      <c r="Z251" t="s">
        <v>337</v>
      </c>
      <c r="AA251" t="s">
        <v>25</v>
      </c>
      <c r="AC251" t="s">
        <v>22</v>
      </c>
      <c r="AD251" t="s">
        <v>337</v>
      </c>
      <c r="AE251">
        <v>3.8356348168626618E-2</v>
      </c>
      <c r="AG251" t="s">
        <v>97</v>
      </c>
      <c r="AH251" t="s">
        <v>337</v>
      </c>
      <c r="AI251">
        <v>0.29601728221689116</v>
      </c>
    </row>
    <row r="252" spans="5:35" x14ac:dyDescent="0.45">
      <c r="E252" t="s">
        <v>905</v>
      </c>
      <c r="G252" t="s">
        <v>364</v>
      </c>
      <c r="I252" t="s">
        <v>236</v>
      </c>
      <c r="J252" t="s">
        <v>338</v>
      </c>
      <c r="K252">
        <v>3.7038732649473868E-2</v>
      </c>
      <c r="L252" t="s">
        <v>238</v>
      </c>
      <c r="N252" t="s">
        <v>346</v>
      </c>
      <c r="O252" t="s">
        <v>338</v>
      </c>
      <c r="P252">
        <v>1.6429526064358962E-2</v>
      </c>
      <c r="Q252" t="s">
        <v>238</v>
      </c>
      <c r="S252" t="s">
        <v>347</v>
      </c>
      <c r="T252" t="s">
        <v>338</v>
      </c>
      <c r="U252">
        <v>0</v>
      </c>
      <c r="V252" t="s">
        <v>238</v>
      </c>
      <c r="X252">
        <v>1.8493150684931507E-2</v>
      </c>
      <c r="Y252">
        <v>2.3288168460830875E-2</v>
      </c>
      <c r="Z252" t="s">
        <v>338</v>
      </c>
      <c r="AA252" t="s">
        <v>25</v>
      </c>
      <c r="AC252" t="s">
        <v>22</v>
      </c>
      <c r="AD252" t="s">
        <v>338</v>
      </c>
      <c r="AE252">
        <v>1.8810313985544939E-2</v>
      </c>
      <c r="AG252" t="s">
        <v>97</v>
      </c>
      <c r="AH252" t="s">
        <v>338</v>
      </c>
      <c r="AI252">
        <v>8.1238023968198014E-2</v>
      </c>
    </row>
    <row r="253" spans="5:35" x14ac:dyDescent="0.45">
      <c r="E253" t="s">
        <v>906</v>
      </c>
      <c r="G253" t="s">
        <v>364</v>
      </c>
      <c r="I253" t="s">
        <v>236</v>
      </c>
      <c r="J253" t="s">
        <v>339</v>
      </c>
      <c r="K253">
        <v>2.956272788748732E-2</v>
      </c>
      <c r="L253" t="s">
        <v>238</v>
      </c>
      <c r="N253" t="s">
        <v>346</v>
      </c>
      <c r="O253" t="s">
        <v>339</v>
      </c>
      <c r="P253">
        <v>1.1038136230897461E-2</v>
      </c>
      <c r="Q253" t="s">
        <v>238</v>
      </c>
      <c r="S253" t="s">
        <v>347</v>
      </c>
      <c r="T253" t="s">
        <v>339</v>
      </c>
      <c r="U253">
        <v>0</v>
      </c>
      <c r="V253" t="s">
        <v>238</v>
      </c>
      <c r="X253">
        <v>1.2328767123287671E-2</v>
      </c>
      <c r="Y253">
        <v>1.5286776222559232E-2</v>
      </c>
      <c r="Z253" t="s">
        <v>339</v>
      </c>
      <c r="AA253" t="s">
        <v>25</v>
      </c>
      <c r="AC253" t="s">
        <v>22</v>
      </c>
      <c r="AD253" t="s">
        <v>339</v>
      </c>
      <c r="AE253">
        <v>1.2435175974972576E-2</v>
      </c>
      <c r="AG253" t="s">
        <v>97</v>
      </c>
      <c r="AH253" t="s">
        <v>339</v>
      </c>
      <c r="AI253">
        <v>8.3727190209396118E-2</v>
      </c>
    </row>
    <row r="254" spans="5:35" x14ac:dyDescent="0.45">
      <c r="E254" t="s">
        <v>907</v>
      </c>
      <c r="G254" t="s">
        <v>364</v>
      </c>
      <c r="I254" t="s">
        <v>236</v>
      </c>
      <c r="J254" t="s">
        <v>340</v>
      </c>
      <c r="K254">
        <v>1.5742184742486814E-2</v>
      </c>
      <c r="L254" t="s">
        <v>238</v>
      </c>
      <c r="N254" t="s">
        <v>346</v>
      </c>
      <c r="O254" t="s">
        <v>340</v>
      </c>
      <c r="P254">
        <v>6.2105114872295008E-3</v>
      </c>
      <c r="Q254" t="s">
        <v>238</v>
      </c>
      <c r="S254" t="s">
        <v>347</v>
      </c>
      <c r="T254" t="s">
        <v>340</v>
      </c>
      <c r="U254">
        <v>0</v>
      </c>
      <c r="V254" t="s">
        <v>238</v>
      </c>
      <c r="X254">
        <v>6.1643835616438354E-3</v>
      </c>
      <c r="Y254">
        <v>8.0371926509708366E-3</v>
      </c>
      <c r="Z254" t="s">
        <v>340</v>
      </c>
      <c r="AA254" t="s">
        <v>25</v>
      </c>
      <c r="AC254" t="s">
        <v>22</v>
      </c>
      <c r="AD254" t="s">
        <v>340</v>
      </c>
      <c r="AE254">
        <v>6.181246187053826E-3</v>
      </c>
      <c r="AG254" t="s">
        <v>97</v>
      </c>
      <c r="AH254" t="s">
        <v>340</v>
      </c>
      <c r="AI254">
        <v>9.0049423470444756E-2</v>
      </c>
    </row>
    <row r="255" spans="5:35" x14ac:dyDescent="0.45">
      <c r="E255" t="s">
        <v>908</v>
      </c>
      <c r="G255" t="s">
        <v>364</v>
      </c>
      <c r="I255" t="s">
        <v>236</v>
      </c>
      <c r="J255" t="s">
        <v>341</v>
      </c>
      <c r="K255">
        <v>1.5291747398073055E-2</v>
      </c>
      <c r="L255" t="s">
        <v>238</v>
      </c>
      <c r="N255" t="s">
        <v>346</v>
      </c>
      <c r="O255" t="s">
        <v>341</v>
      </c>
      <c r="P255">
        <v>6.5302703237517185E-3</v>
      </c>
      <c r="Q255" t="s">
        <v>238</v>
      </c>
      <c r="S255" t="s">
        <v>347</v>
      </c>
      <c r="T255" t="s">
        <v>341</v>
      </c>
      <c r="U255">
        <v>0</v>
      </c>
      <c r="V255" t="s">
        <v>238</v>
      </c>
      <c r="X255">
        <v>6.1643835616438354E-3</v>
      </c>
      <c r="Y255">
        <v>8.1266936827188441E-3</v>
      </c>
      <c r="Z255" t="s">
        <v>341</v>
      </c>
      <c r="AA255" t="s">
        <v>25</v>
      </c>
      <c r="AC255" t="s">
        <v>22</v>
      </c>
      <c r="AD255" t="s">
        <v>341</v>
      </c>
      <c r="AE255">
        <v>6.1487999961644529E-3</v>
      </c>
      <c r="AG255" t="s">
        <v>97</v>
      </c>
      <c r="AH255" t="s">
        <v>341</v>
      </c>
      <c r="AI255">
        <v>9.4048128079853521E-2</v>
      </c>
    </row>
    <row r="256" spans="5:35" x14ac:dyDescent="0.45">
      <c r="E256" t="s">
        <v>909</v>
      </c>
      <c r="G256" t="s">
        <v>364</v>
      </c>
      <c r="I256" t="s">
        <v>236</v>
      </c>
      <c r="J256" t="s">
        <v>342</v>
      </c>
      <c r="K256">
        <v>2.8288538903304225E-2</v>
      </c>
      <c r="L256" t="s">
        <v>238</v>
      </c>
      <c r="N256" t="s">
        <v>346</v>
      </c>
      <c r="O256" t="s">
        <v>342</v>
      </c>
      <c r="P256">
        <v>1.9178748058097259E-2</v>
      </c>
      <c r="Q256" t="s">
        <v>238</v>
      </c>
      <c r="S256" t="s">
        <v>347</v>
      </c>
      <c r="T256" t="s">
        <v>342</v>
      </c>
      <c r="U256">
        <v>0</v>
      </c>
      <c r="V256" t="s">
        <v>238</v>
      </c>
      <c r="X256">
        <v>1.8493150684931507E-2</v>
      </c>
      <c r="Y256">
        <v>3.3294383810257816E-2</v>
      </c>
      <c r="Z256" t="s">
        <v>342</v>
      </c>
      <c r="AA256" t="s">
        <v>25</v>
      </c>
      <c r="AC256" t="s">
        <v>22</v>
      </c>
      <c r="AD256" t="s">
        <v>342</v>
      </c>
      <c r="AE256">
        <v>1.8412176490332336E-2</v>
      </c>
      <c r="AG256" t="s">
        <v>97</v>
      </c>
      <c r="AH256" t="s">
        <v>342</v>
      </c>
      <c r="AI256">
        <v>9.356597907030606E-2</v>
      </c>
    </row>
    <row r="257" spans="5:35" x14ac:dyDescent="0.45">
      <c r="E257" t="s">
        <v>910</v>
      </c>
      <c r="G257" t="s">
        <v>364</v>
      </c>
      <c r="I257" t="s">
        <v>236</v>
      </c>
      <c r="J257" t="s">
        <v>343</v>
      </c>
      <c r="K257">
        <v>1.3936071994688922E-3</v>
      </c>
      <c r="L257" t="s">
        <v>238</v>
      </c>
      <c r="N257" t="s">
        <v>346</v>
      </c>
      <c r="O257" t="s">
        <v>343</v>
      </c>
      <c r="P257">
        <v>3.2985799417305131E-2</v>
      </c>
      <c r="Q257" t="s">
        <v>238</v>
      </c>
      <c r="S257" t="s">
        <v>347</v>
      </c>
      <c r="T257" t="s">
        <v>343</v>
      </c>
      <c r="U257">
        <v>0</v>
      </c>
      <c r="V257" t="s">
        <v>238</v>
      </c>
      <c r="X257">
        <v>3.0821917808219176E-2</v>
      </c>
      <c r="Y257">
        <v>3.0967356984809697E-2</v>
      </c>
      <c r="Z257" t="s">
        <v>343</v>
      </c>
      <c r="AA257" t="s">
        <v>25</v>
      </c>
      <c r="AC257" t="s">
        <v>22</v>
      </c>
      <c r="AD257" t="s">
        <v>343</v>
      </c>
      <c r="AE257">
        <v>2.7924053997990458E-2</v>
      </c>
      <c r="AG257" t="s">
        <v>97</v>
      </c>
      <c r="AH257" t="s">
        <v>343</v>
      </c>
      <c r="AI257">
        <v>0.15346719481857418</v>
      </c>
    </row>
    <row r="258" spans="5:35" x14ac:dyDescent="0.45">
      <c r="E258" t="s">
        <v>911</v>
      </c>
      <c r="G258" t="s">
        <v>364</v>
      </c>
      <c r="I258" t="s">
        <v>236</v>
      </c>
      <c r="J258" t="s">
        <v>344</v>
      </c>
      <c r="K258">
        <v>0</v>
      </c>
      <c r="L258" t="s">
        <v>238</v>
      </c>
      <c r="N258" t="s">
        <v>346</v>
      </c>
      <c r="O258" t="s">
        <v>344</v>
      </c>
      <c r="P258">
        <v>7.5422630633278226E-3</v>
      </c>
      <c r="Q258" t="s">
        <v>238</v>
      </c>
      <c r="S258" t="s">
        <v>347</v>
      </c>
      <c r="T258" t="s">
        <v>344</v>
      </c>
      <c r="U258">
        <v>0</v>
      </c>
      <c r="V258" t="s">
        <v>238</v>
      </c>
      <c r="X258">
        <v>6.1643835616438354E-3</v>
      </c>
      <c r="Y258">
        <v>1.6110185714640888E-3</v>
      </c>
      <c r="Z258" t="s">
        <v>344</v>
      </c>
      <c r="AA258" t="s">
        <v>25</v>
      </c>
      <c r="AC258" t="s">
        <v>22</v>
      </c>
      <c r="AD258" t="s">
        <v>344</v>
      </c>
      <c r="AE258">
        <v>4.5959500998353732E-3</v>
      </c>
      <c r="AG258" t="s">
        <v>97</v>
      </c>
      <c r="AH258" t="s">
        <v>344</v>
      </c>
      <c r="AI258">
        <v>0.1100146240264821</v>
      </c>
    </row>
    <row r="259" spans="5:35" x14ac:dyDescent="0.45">
      <c r="E259" t="s">
        <v>912</v>
      </c>
      <c r="G259" t="s">
        <v>364</v>
      </c>
      <c r="I259" t="s">
        <v>236</v>
      </c>
      <c r="J259" t="s">
        <v>1554</v>
      </c>
      <c r="K259">
        <v>0</v>
      </c>
      <c r="L259" t="s">
        <v>238</v>
      </c>
      <c r="N259" t="s">
        <v>346</v>
      </c>
      <c r="O259" t="s">
        <v>1554</v>
      </c>
      <c r="P259">
        <v>2.6170563962761142E-6</v>
      </c>
      <c r="Q259" t="s">
        <v>238</v>
      </c>
      <c r="S259" t="s">
        <v>347</v>
      </c>
      <c r="T259" t="s">
        <v>1554</v>
      </c>
      <c r="U259">
        <v>0</v>
      </c>
      <c r="V259" t="s">
        <v>238</v>
      </c>
      <c r="X259">
        <v>1.1415525114155251E-4</v>
      </c>
      <c r="Y259">
        <v>2.1546544680075254E-5</v>
      </c>
      <c r="Z259" t="s">
        <v>1554</v>
      </c>
      <c r="AA259" t="s">
        <v>25</v>
      </c>
      <c r="AC259" t="s">
        <v>22</v>
      </c>
      <c r="AD259" t="s">
        <v>1554</v>
      </c>
      <c r="AE259">
        <v>8.0517939037657218E-5</v>
      </c>
      <c r="AG259" t="s">
        <v>97</v>
      </c>
      <c r="AH259" t="s">
        <v>1554</v>
      </c>
      <c r="AI259">
        <v>0</v>
      </c>
    </row>
    <row r="260" spans="5:35" x14ac:dyDescent="0.45">
      <c r="E260" t="s">
        <v>913</v>
      </c>
      <c r="G260" t="s">
        <v>364</v>
      </c>
      <c r="I260" t="s">
        <v>236</v>
      </c>
      <c r="J260" t="s">
        <v>1555</v>
      </c>
      <c r="K260">
        <v>0</v>
      </c>
      <c r="L260" t="s">
        <v>238</v>
      </c>
      <c r="N260" t="s">
        <v>346</v>
      </c>
      <c r="O260" t="s">
        <v>1555</v>
      </c>
      <c r="P260">
        <v>2.6484966583919129E-6</v>
      </c>
      <c r="Q260" t="s">
        <v>238</v>
      </c>
      <c r="S260" t="s">
        <v>347</v>
      </c>
      <c r="T260" t="s">
        <v>1555</v>
      </c>
      <c r="U260">
        <v>0</v>
      </c>
      <c r="V260" t="s">
        <v>238</v>
      </c>
      <c r="X260">
        <v>1.1415525114155251E-4</v>
      </c>
      <c r="Y260">
        <v>1.4916838624667481E-5</v>
      </c>
      <c r="Z260" t="s">
        <v>1555</v>
      </c>
      <c r="AA260" t="s">
        <v>25</v>
      </c>
      <c r="AC260" t="s">
        <v>22</v>
      </c>
      <c r="AD260" t="s">
        <v>1555</v>
      </c>
      <c r="AE260">
        <v>7.9608619038209786E-5</v>
      </c>
      <c r="AG260" t="s">
        <v>97</v>
      </c>
      <c r="AH260" t="s">
        <v>1555</v>
      </c>
      <c r="AI260">
        <v>0</v>
      </c>
    </row>
    <row r="261" spans="5:35" x14ac:dyDescent="0.45">
      <c r="E261" t="s">
        <v>914</v>
      </c>
      <c r="G261" t="s">
        <v>364</v>
      </c>
      <c r="I261" t="s">
        <v>236</v>
      </c>
      <c r="J261" t="s">
        <v>1556</v>
      </c>
      <c r="K261">
        <v>0</v>
      </c>
      <c r="L261" t="s">
        <v>238</v>
      </c>
      <c r="N261" t="s">
        <v>346</v>
      </c>
      <c r="O261" t="s">
        <v>1556</v>
      </c>
      <c r="P261">
        <v>2.7118814247695839E-7</v>
      </c>
      <c r="Q261" t="s">
        <v>238</v>
      </c>
      <c r="S261" t="s">
        <v>347</v>
      </c>
      <c r="T261" t="s">
        <v>1556</v>
      </c>
      <c r="U261">
        <v>0</v>
      </c>
      <c r="V261" t="s">
        <v>238</v>
      </c>
      <c r="X261">
        <v>1.1415525114155251E-4</v>
      </c>
      <c r="Y261">
        <v>1.6574265138519424E-5</v>
      </c>
      <c r="Z261" t="s">
        <v>1556</v>
      </c>
      <c r="AA261" t="s">
        <v>25</v>
      </c>
      <c r="AC261" t="s">
        <v>22</v>
      </c>
      <c r="AD261" t="s">
        <v>1556</v>
      </c>
      <c r="AE261">
        <v>7.9794616310824019E-5</v>
      </c>
      <c r="AG261" t="s">
        <v>97</v>
      </c>
      <c r="AH261" t="s">
        <v>1556</v>
      </c>
      <c r="AI261">
        <v>0</v>
      </c>
    </row>
    <row r="262" spans="5:35" x14ac:dyDescent="0.45">
      <c r="E262" t="s">
        <v>915</v>
      </c>
      <c r="G262" t="s">
        <v>364</v>
      </c>
      <c r="I262" t="s">
        <v>236</v>
      </c>
      <c r="J262" t="s">
        <v>1557</v>
      </c>
      <c r="K262">
        <v>0</v>
      </c>
      <c r="L262" t="s">
        <v>238</v>
      </c>
      <c r="N262" t="s">
        <v>346</v>
      </c>
      <c r="O262" t="s">
        <v>1557</v>
      </c>
      <c r="P262">
        <v>3.224724426489072E-7</v>
      </c>
      <c r="Q262" t="s">
        <v>238</v>
      </c>
      <c r="S262" t="s">
        <v>347</v>
      </c>
      <c r="T262" t="s">
        <v>1557</v>
      </c>
      <c r="U262">
        <v>0</v>
      </c>
      <c r="V262" t="s">
        <v>238</v>
      </c>
      <c r="X262">
        <v>1.1415525114155251E-4</v>
      </c>
      <c r="Y262">
        <v>1.4585353321897093E-5</v>
      </c>
      <c r="Z262" t="s">
        <v>1557</v>
      </c>
      <c r="AA262" t="s">
        <v>25</v>
      </c>
      <c r="AC262" t="s">
        <v>22</v>
      </c>
      <c r="AD262" t="s">
        <v>1557</v>
      </c>
      <c r="AE262">
        <v>8.3163233581504253E-5</v>
      </c>
      <c r="AG262" t="s">
        <v>97</v>
      </c>
      <c r="AH262" t="s">
        <v>1557</v>
      </c>
      <c r="AI262">
        <v>0</v>
      </c>
    </row>
    <row r="263" spans="5:35" x14ac:dyDescent="0.45">
      <c r="E263" t="s">
        <v>916</v>
      </c>
      <c r="G263" t="s">
        <v>364</v>
      </c>
      <c r="I263" t="s">
        <v>236</v>
      </c>
      <c r="J263" t="s">
        <v>1558</v>
      </c>
      <c r="K263">
        <v>0</v>
      </c>
      <c r="L263" t="s">
        <v>238</v>
      </c>
      <c r="N263" t="s">
        <v>346</v>
      </c>
      <c r="O263" t="s">
        <v>1558</v>
      </c>
      <c r="P263">
        <v>2.7671199953722159E-7</v>
      </c>
      <c r="Q263" t="s">
        <v>238</v>
      </c>
      <c r="S263" t="s">
        <v>347</v>
      </c>
      <c r="T263" t="s">
        <v>1558</v>
      </c>
      <c r="U263">
        <v>0</v>
      </c>
      <c r="V263" t="s">
        <v>238</v>
      </c>
      <c r="X263">
        <v>1.1415525114155251E-4</v>
      </c>
      <c r="Y263">
        <v>2.1215059377304864E-5</v>
      </c>
      <c r="Z263" t="s">
        <v>1558</v>
      </c>
      <c r="AA263" t="s">
        <v>25</v>
      </c>
      <c r="AC263" t="s">
        <v>22</v>
      </c>
      <c r="AD263" t="s">
        <v>1558</v>
      </c>
      <c r="AE263">
        <v>9.3971741756754243E-5</v>
      </c>
      <c r="AG263" t="s">
        <v>97</v>
      </c>
      <c r="AH263" t="s">
        <v>1558</v>
      </c>
      <c r="AI263">
        <v>0</v>
      </c>
    </row>
    <row r="264" spans="5:35" x14ac:dyDescent="0.45">
      <c r="E264" t="s">
        <v>917</v>
      </c>
      <c r="G264" t="s">
        <v>364</v>
      </c>
      <c r="I264" t="s">
        <v>236</v>
      </c>
      <c r="J264" t="s">
        <v>1559</v>
      </c>
      <c r="K264">
        <v>0</v>
      </c>
      <c r="L264" t="s">
        <v>238</v>
      </c>
      <c r="N264" t="s">
        <v>346</v>
      </c>
      <c r="O264" t="s">
        <v>1559</v>
      </c>
      <c r="P264">
        <v>6.2698679447104672E-8</v>
      </c>
      <c r="Q264" t="s">
        <v>238</v>
      </c>
      <c r="S264" t="s">
        <v>347</v>
      </c>
      <c r="T264" t="s">
        <v>1559</v>
      </c>
      <c r="U264">
        <v>0</v>
      </c>
      <c r="V264" t="s">
        <v>238</v>
      </c>
      <c r="X264">
        <v>1.1415525114155251E-4</v>
      </c>
      <c r="Y264">
        <v>5.7678442682047593E-5</v>
      </c>
      <c r="Z264" t="s">
        <v>1559</v>
      </c>
      <c r="AA264" t="s">
        <v>25</v>
      </c>
      <c r="AC264" t="s">
        <v>22</v>
      </c>
      <c r="AD264" t="s">
        <v>1559</v>
      </c>
      <c r="AE264">
        <v>1.0506957902273748E-4</v>
      </c>
      <c r="AG264" t="s">
        <v>97</v>
      </c>
      <c r="AH264" t="s">
        <v>1559</v>
      </c>
      <c r="AI264">
        <v>0</v>
      </c>
    </row>
    <row r="265" spans="5:35" x14ac:dyDescent="0.45">
      <c r="E265" t="s">
        <v>918</v>
      </c>
      <c r="G265" t="s">
        <v>364</v>
      </c>
      <c r="I265" t="s">
        <v>236</v>
      </c>
      <c r="J265" t="s">
        <v>1560</v>
      </c>
      <c r="K265">
        <v>7.5646238864037683E-7</v>
      </c>
      <c r="L265" t="s">
        <v>238</v>
      </c>
      <c r="N265" t="s">
        <v>346</v>
      </c>
      <c r="O265" t="s">
        <v>1560</v>
      </c>
      <c r="P265">
        <v>5.8468198416394212E-8</v>
      </c>
      <c r="Q265" t="s">
        <v>238</v>
      </c>
      <c r="S265" t="s">
        <v>347</v>
      </c>
      <c r="T265" t="s">
        <v>1560</v>
      </c>
      <c r="U265">
        <v>0</v>
      </c>
      <c r="V265" t="s">
        <v>238</v>
      </c>
      <c r="X265">
        <v>1.1415525114155251E-4</v>
      </c>
      <c r="Y265">
        <v>1.6905750441289813E-4</v>
      </c>
      <c r="Z265" t="s">
        <v>1560</v>
      </c>
      <c r="AA265" t="s">
        <v>25</v>
      </c>
      <c r="AC265" t="s">
        <v>22</v>
      </c>
      <c r="AD265" t="s">
        <v>1560</v>
      </c>
      <c r="AE265">
        <v>1.1651874447032542E-4</v>
      </c>
      <c r="AG265" t="s">
        <v>97</v>
      </c>
      <c r="AH265" t="s">
        <v>1560</v>
      </c>
      <c r="AI265">
        <v>0</v>
      </c>
    </row>
    <row r="266" spans="5:35" x14ac:dyDescent="0.45">
      <c r="E266" t="s">
        <v>919</v>
      </c>
      <c r="G266" t="s">
        <v>364</v>
      </c>
      <c r="I266" t="s">
        <v>236</v>
      </c>
      <c r="J266" t="s">
        <v>1561</v>
      </c>
      <c r="K266">
        <v>8.5997091933353966E-5</v>
      </c>
      <c r="L266" t="s">
        <v>238</v>
      </c>
      <c r="N266" t="s">
        <v>346</v>
      </c>
      <c r="O266" t="s">
        <v>1561</v>
      </c>
      <c r="P266">
        <v>4.2286997491979615E-8</v>
      </c>
      <c r="Q266" t="s">
        <v>238</v>
      </c>
      <c r="S266" t="s">
        <v>347</v>
      </c>
      <c r="T266" t="s">
        <v>1561</v>
      </c>
      <c r="U266">
        <v>0</v>
      </c>
      <c r="V266" t="s">
        <v>238</v>
      </c>
      <c r="X266">
        <v>1.1415525114155251E-4</v>
      </c>
      <c r="Y266">
        <v>1.9060404909297337E-4</v>
      </c>
      <c r="Z266" t="s">
        <v>1561</v>
      </c>
      <c r="AA266" t="s">
        <v>25</v>
      </c>
      <c r="AC266" t="s">
        <v>22</v>
      </c>
      <c r="AD266" t="s">
        <v>1561</v>
      </c>
      <c r="AE266">
        <v>1.2387596992040001E-4</v>
      </c>
      <c r="AG266" t="s">
        <v>97</v>
      </c>
      <c r="AH266" t="s">
        <v>1561</v>
      </c>
      <c r="AI266">
        <v>0</v>
      </c>
    </row>
    <row r="267" spans="5:35" x14ac:dyDescent="0.45">
      <c r="E267" t="s">
        <v>920</v>
      </c>
      <c r="G267" t="s">
        <v>364</v>
      </c>
      <c r="I267" t="s">
        <v>236</v>
      </c>
      <c r="J267" t="s">
        <v>1562</v>
      </c>
      <c r="K267">
        <v>9.3658659711070959E-5</v>
      </c>
      <c r="L267" t="s">
        <v>238</v>
      </c>
      <c r="N267" t="s">
        <v>346</v>
      </c>
      <c r="O267" t="s">
        <v>1562</v>
      </c>
      <c r="P267">
        <v>6.9178137099816169E-8</v>
      </c>
      <c r="Q267" t="s">
        <v>238</v>
      </c>
      <c r="S267" t="s">
        <v>347</v>
      </c>
      <c r="T267" t="s">
        <v>1562</v>
      </c>
      <c r="U267">
        <v>0</v>
      </c>
      <c r="V267" t="s">
        <v>238</v>
      </c>
      <c r="X267">
        <v>1.1415525114155251E-4</v>
      </c>
      <c r="Y267">
        <v>1.4585353321897094E-4</v>
      </c>
      <c r="Z267" t="s">
        <v>1562</v>
      </c>
      <c r="AA267" t="s">
        <v>25</v>
      </c>
      <c r="AC267" t="s">
        <v>22</v>
      </c>
      <c r="AD267" t="s">
        <v>1562</v>
      </c>
      <c r="AE267">
        <v>1.2468195810172837E-4</v>
      </c>
      <c r="AG267" t="s">
        <v>97</v>
      </c>
      <c r="AH267" t="s">
        <v>1562</v>
      </c>
      <c r="AI267">
        <v>0</v>
      </c>
    </row>
    <row r="268" spans="5:35" x14ac:dyDescent="0.45">
      <c r="E268" t="s">
        <v>921</v>
      </c>
      <c r="G268" t="s">
        <v>364</v>
      </c>
      <c r="I268" t="s">
        <v>236</v>
      </c>
      <c r="J268" t="s">
        <v>1563</v>
      </c>
      <c r="K268">
        <v>1.1955214712539999E-4</v>
      </c>
      <c r="L268" t="s">
        <v>238</v>
      </c>
      <c r="N268" t="s">
        <v>346</v>
      </c>
      <c r="O268" t="s">
        <v>1563</v>
      </c>
      <c r="P268">
        <v>1.0347653258382242E-6</v>
      </c>
      <c r="Q268" t="s">
        <v>238</v>
      </c>
      <c r="S268" t="s">
        <v>347</v>
      </c>
      <c r="T268" t="s">
        <v>1563</v>
      </c>
      <c r="U268">
        <v>0</v>
      </c>
      <c r="V268" t="s">
        <v>238</v>
      </c>
      <c r="X268">
        <v>1.1415525114155251E-4</v>
      </c>
      <c r="Y268">
        <v>1.4452759200788939E-4</v>
      </c>
      <c r="Z268" t="s">
        <v>1563</v>
      </c>
      <c r="AA268" t="s">
        <v>25</v>
      </c>
      <c r="AC268" t="s">
        <v>22</v>
      </c>
      <c r="AD268" t="s">
        <v>1563</v>
      </c>
      <c r="AE268">
        <v>1.2399996810214282E-4</v>
      </c>
      <c r="AG268" t="s">
        <v>97</v>
      </c>
      <c r="AH268" t="s">
        <v>1563</v>
      </c>
      <c r="AI268">
        <v>0</v>
      </c>
    </row>
    <row r="269" spans="5:35" x14ac:dyDescent="0.45">
      <c r="E269" t="s">
        <v>922</v>
      </c>
      <c r="G269" t="s">
        <v>364</v>
      </c>
      <c r="I269" t="s">
        <v>236</v>
      </c>
      <c r="J269" t="s">
        <v>1564</v>
      </c>
      <c r="K269">
        <v>1.8630428939520001E-4</v>
      </c>
      <c r="L269" t="s">
        <v>238</v>
      </c>
      <c r="N269" t="s">
        <v>346</v>
      </c>
      <c r="O269" t="s">
        <v>1564</v>
      </c>
      <c r="P269">
        <v>2.0352921169179279E-7</v>
      </c>
      <c r="Q269" t="s">
        <v>238</v>
      </c>
      <c r="S269" t="s">
        <v>347</v>
      </c>
      <c r="T269" t="s">
        <v>1564</v>
      </c>
      <c r="U269">
        <v>0</v>
      </c>
      <c r="V269" t="s">
        <v>238</v>
      </c>
      <c r="X269">
        <v>1.1415525114155251E-4</v>
      </c>
      <c r="Y269">
        <v>1.408812536774151E-4</v>
      </c>
      <c r="Z269" t="s">
        <v>1564</v>
      </c>
      <c r="AA269" t="s">
        <v>25</v>
      </c>
      <c r="AC269" t="s">
        <v>22</v>
      </c>
      <c r="AD269" t="s">
        <v>1564</v>
      </c>
      <c r="AE269">
        <v>1.2302864901182398E-4</v>
      </c>
      <c r="AG269" t="s">
        <v>97</v>
      </c>
      <c r="AH269" t="s">
        <v>1564</v>
      </c>
      <c r="AI269">
        <v>0</v>
      </c>
    </row>
    <row r="270" spans="5:35" x14ac:dyDescent="0.45">
      <c r="E270" t="s">
        <v>923</v>
      </c>
      <c r="G270" t="s">
        <v>364</v>
      </c>
      <c r="I270" t="s">
        <v>236</v>
      </c>
      <c r="J270" t="s">
        <v>1565</v>
      </c>
      <c r="K270">
        <v>2.4853133663019998E-4</v>
      </c>
      <c r="L270" t="s">
        <v>238</v>
      </c>
      <c r="N270" t="s">
        <v>346</v>
      </c>
      <c r="O270" t="s">
        <v>1565</v>
      </c>
      <c r="P270">
        <v>1.5770042110751914E-7</v>
      </c>
      <c r="Q270" t="s">
        <v>238</v>
      </c>
      <c r="S270" t="s">
        <v>347</v>
      </c>
      <c r="T270" t="s">
        <v>1565</v>
      </c>
      <c r="U270">
        <v>0</v>
      </c>
      <c r="V270" t="s">
        <v>238</v>
      </c>
      <c r="X270">
        <v>1.1415525114155251E-4</v>
      </c>
      <c r="Y270">
        <v>1.4054976837464471E-4</v>
      </c>
      <c r="Z270" t="s">
        <v>1565</v>
      </c>
      <c r="AA270" t="s">
        <v>25</v>
      </c>
      <c r="AC270" t="s">
        <v>22</v>
      </c>
      <c r="AD270" t="s">
        <v>1565</v>
      </c>
      <c r="AE270">
        <v>1.2166466901265285E-4</v>
      </c>
      <c r="AG270" t="s">
        <v>97</v>
      </c>
      <c r="AH270" t="s">
        <v>1565</v>
      </c>
      <c r="AI270">
        <v>0</v>
      </c>
    </row>
    <row r="271" spans="5:35" x14ac:dyDescent="0.45">
      <c r="E271" t="s">
        <v>924</v>
      </c>
      <c r="G271" t="s">
        <v>364</v>
      </c>
      <c r="I271" t="s">
        <v>236</v>
      </c>
      <c r="J271" t="s">
        <v>1566</v>
      </c>
      <c r="K271">
        <v>2.41272789727E-4</v>
      </c>
      <c r="L271" t="s">
        <v>238</v>
      </c>
      <c r="N271" t="s">
        <v>346</v>
      </c>
      <c r="O271" t="s">
        <v>1566</v>
      </c>
      <c r="P271">
        <v>2.8077309158893266E-8</v>
      </c>
      <c r="Q271" t="s">
        <v>238</v>
      </c>
      <c r="S271" t="s">
        <v>347</v>
      </c>
      <c r="T271" t="s">
        <v>1566</v>
      </c>
      <c r="U271">
        <v>0</v>
      </c>
      <c r="V271" t="s">
        <v>238</v>
      </c>
      <c r="X271">
        <v>1.1415525114155251E-4</v>
      </c>
      <c r="Y271">
        <v>1.4253868019126702E-4</v>
      </c>
      <c r="Z271" t="s">
        <v>1566</v>
      </c>
      <c r="AA271" t="s">
        <v>25</v>
      </c>
      <c r="AC271" t="s">
        <v>22</v>
      </c>
      <c r="AD271" t="s">
        <v>1566</v>
      </c>
      <c r="AE271">
        <v>1.2137533992191959E-4</v>
      </c>
      <c r="AG271" t="s">
        <v>97</v>
      </c>
      <c r="AH271" t="s">
        <v>1566</v>
      </c>
      <c r="AI271">
        <v>0</v>
      </c>
    </row>
    <row r="272" spans="5:35" x14ac:dyDescent="0.45">
      <c r="E272" t="s">
        <v>925</v>
      </c>
      <c r="G272" t="s">
        <v>364</v>
      </c>
      <c r="I272" t="s">
        <v>236</v>
      </c>
      <c r="J272" t="s">
        <v>1567</v>
      </c>
      <c r="K272">
        <v>2.155291408203E-4</v>
      </c>
      <c r="L272" t="s">
        <v>238</v>
      </c>
      <c r="N272" t="s">
        <v>346</v>
      </c>
      <c r="O272" t="s">
        <v>1567</v>
      </c>
      <c r="P272">
        <v>2.0145367379925169E-7</v>
      </c>
      <c r="Q272" t="s">
        <v>238</v>
      </c>
      <c r="S272" t="s">
        <v>347</v>
      </c>
      <c r="T272" t="s">
        <v>1567</v>
      </c>
      <c r="U272">
        <v>0</v>
      </c>
      <c r="V272" t="s">
        <v>238</v>
      </c>
      <c r="X272">
        <v>1.1415525114155251E-4</v>
      </c>
      <c r="Y272">
        <v>1.4883690094390442E-4</v>
      </c>
      <c r="Z272" t="s">
        <v>1567</v>
      </c>
      <c r="AA272" t="s">
        <v>25</v>
      </c>
      <c r="AC272" t="s">
        <v>22</v>
      </c>
      <c r="AD272" t="s">
        <v>1567</v>
      </c>
      <c r="AE272">
        <v>1.2040402083160075E-4</v>
      </c>
      <c r="AG272" t="s">
        <v>97</v>
      </c>
      <c r="AH272" t="s">
        <v>1567</v>
      </c>
      <c r="AI272">
        <v>0</v>
      </c>
    </row>
    <row r="273" spans="5:35" x14ac:dyDescent="0.45">
      <c r="E273" t="s">
        <v>926</v>
      </c>
      <c r="G273" t="s">
        <v>364</v>
      </c>
      <c r="I273" t="s">
        <v>236</v>
      </c>
      <c r="J273" t="s">
        <v>1568</v>
      </c>
      <c r="K273">
        <v>1.881726843221E-4</v>
      </c>
      <c r="L273" t="s">
        <v>238</v>
      </c>
      <c r="N273" t="s">
        <v>346</v>
      </c>
      <c r="O273" t="s">
        <v>1568</v>
      </c>
      <c r="P273">
        <v>5.0999784244813474E-7</v>
      </c>
      <c r="Q273" t="s">
        <v>238</v>
      </c>
      <c r="S273" t="s">
        <v>347</v>
      </c>
      <c r="T273" t="s">
        <v>1568</v>
      </c>
      <c r="U273">
        <v>0</v>
      </c>
      <c r="V273" t="s">
        <v>238</v>
      </c>
      <c r="X273">
        <v>1.1415525114155251E-4</v>
      </c>
      <c r="Y273">
        <v>1.5049432745775637E-4</v>
      </c>
      <c r="Z273" t="s">
        <v>1568</v>
      </c>
      <c r="AA273" t="s">
        <v>25</v>
      </c>
      <c r="AC273" t="s">
        <v>22</v>
      </c>
      <c r="AD273" t="s">
        <v>1568</v>
      </c>
      <c r="AE273">
        <v>1.1932936992316287E-4</v>
      </c>
      <c r="AG273" t="s">
        <v>97</v>
      </c>
      <c r="AH273" t="s">
        <v>1568</v>
      </c>
      <c r="AI273">
        <v>0</v>
      </c>
    </row>
    <row r="274" spans="5:35" x14ac:dyDescent="0.45">
      <c r="E274" t="s">
        <v>927</v>
      </c>
      <c r="G274" t="s">
        <v>364</v>
      </c>
      <c r="I274" t="s">
        <v>236</v>
      </c>
      <c r="J274" t="s">
        <v>1569</v>
      </c>
      <c r="K274">
        <v>1.028288793811E-4</v>
      </c>
      <c r="L274" t="s">
        <v>238</v>
      </c>
      <c r="N274" t="s">
        <v>346</v>
      </c>
      <c r="O274" t="s">
        <v>1569</v>
      </c>
      <c r="P274">
        <v>3.6428021174500011E-6</v>
      </c>
      <c r="Q274" t="s">
        <v>238</v>
      </c>
      <c r="S274" t="s">
        <v>347</v>
      </c>
      <c r="T274" t="s">
        <v>1569</v>
      </c>
      <c r="U274">
        <v>0</v>
      </c>
      <c r="V274" t="s">
        <v>238</v>
      </c>
      <c r="X274">
        <v>1.1415525114155251E-4</v>
      </c>
      <c r="Y274">
        <v>1.7237235744060203E-4</v>
      </c>
      <c r="Z274" t="s">
        <v>1569</v>
      </c>
      <c r="AA274" t="s">
        <v>25</v>
      </c>
      <c r="AC274" t="s">
        <v>22</v>
      </c>
      <c r="AD274" t="s">
        <v>1569</v>
      </c>
      <c r="AE274">
        <v>1.1912270628692485E-4</v>
      </c>
      <c r="AG274" t="s">
        <v>97</v>
      </c>
      <c r="AH274" t="s">
        <v>1569</v>
      </c>
      <c r="AI274">
        <v>0</v>
      </c>
    </row>
    <row r="275" spans="5:35" x14ac:dyDescent="0.45">
      <c r="E275" t="s">
        <v>928</v>
      </c>
      <c r="G275" t="s">
        <v>364</v>
      </c>
      <c r="I275" t="s">
        <v>236</v>
      </c>
      <c r="J275" t="s">
        <v>1570</v>
      </c>
      <c r="K275">
        <v>4.8673661907002048E-5</v>
      </c>
      <c r="L275" t="s">
        <v>238</v>
      </c>
      <c r="N275" t="s">
        <v>346</v>
      </c>
      <c r="O275" t="s">
        <v>1570</v>
      </c>
      <c r="P275">
        <v>1.1445496796409342E-5</v>
      </c>
      <c r="Q275" t="s">
        <v>238</v>
      </c>
      <c r="S275" t="s">
        <v>347</v>
      </c>
      <c r="T275" t="s">
        <v>1570</v>
      </c>
      <c r="U275">
        <v>0</v>
      </c>
      <c r="V275" t="s">
        <v>238</v>
      </c>
      <c r="X275">
        <v>1.1415525114155251E-4</v>
      </c>
      <c r="Y275">
        <v>2.2209515285616027E-4</v>
      </c>
      <c r="Z275" t="s">
        <v>1570</v>
      </c>
      <c r="AA275" t="s">
        <v>25</v>
      </c>
      <c r="AC275" t="s">
        <v>22</v>
      </c>
      <c r="AD275" t="s">
        <v>1570</v>
      </c>
      <c r="AE275">
        <v>1.1914337265054865E-4</v>
      </c>
      <c r="AG275" t="s">
        <v>97</v>
      </c>
      <c r="AH275" t="s">
        <v>1570</v>
      </c>
      <c r="AI275">
        <v>0</v>
      </c>
    </row>
    <row r="276" spans="5:35" x14ac:dyDescent="0.45">
      <c r="E276" t="s">
        <v>929</v>
      </c>
      <c r="G276" t="s">
        <v>364</v>
      </c>
      <c r="I276" t="s">
        <v>236</v>
      </c>
      <c r="J276" t="s">
        <v>1571</v>
      </c>
      <c r="K276">
        <v>1.5728222998732479E-5</v>
      </c>
      <c r="L276" t="s">
        <v>238</v>
      </c>
      <c r="N276" t="s">
        <v>346</v>
      </c>
      <c r="O276" t="s">
        <v>1571</v>
      </c>
      <c r="P276">
        <v>2.0897972508444211E-5</v>
      </c>
      <c r="Q276" t="s">
        <v>238</v>
      </c>
      <c r="S276" t="s">
        <v>347</v>
      </c>
      <c r="T276" t="s">
        <v>1571</v>
      </c>
      <c r="U276">
        <v>0</v>
      </c>
      <c r="V276" t="s">
        <v>238</v>
      </c>
      <c r="X276">
        <v>1.1415525114155251E-4</v>
      </c>
      <c r="Y276">
        <v>2.2209515285616027E-4</v>
      </c>
      <c r="Z276" t="s">
        <v>1571</v>
      </c>
      <c r="AA276" t="s">
        <v>25</v>
      </c>
      <c r="AC276" t="s">
        <v>22</v>
      </c>
      <c r="AD276" t="s">
        <v>1571</v>
      </c>
      <c r="AE276">
        <v>1.1955669992302474E-4</v>
      </c>
      <c r="AG276" t="s">
        <v>97</v>
      </c>
      <c r="AH276" t="s">
        <v>1571</v>
      </c>
      <c r="AI276">
        <v>0</v>
      </c>
    </row>
    <row r="277" spans="5:35" x14ac:dyDescent="0.45">
      <c r="E277" t="s">
        <v>930</v>
      </c>
      <c r="G277" t="s">
        <v>364</v>
      </c>
      <c r="I277" t="s">
        <v>236</v>
      </c>
      <c r="J277" t="s">
        <v>1572</v>
      </c>
      <c r="K277">
        <v>0</v>
      </c>
      <c r="L277" t="s">
        <v>238</v>
      </c>
      <c r="N277" t="s">
        <v>346</v>
      </c>
      <c r="O277" t="s">
        <v>1572</v>
      </c>
      <c r="P277">
        <v>4.816262404204861E-5</v>
      </c>
      <c r="Q277" t="s">
        <v>238</v>
      </c>
      <c r="S277" t="s">
        <v>347</v>
      </c>
      <c r="T277" t="s">
        <v>1572</v>
      </c>
      <c r="U277">
        <v>0</v>
      </c>
      <c r="V277" t="s">
        <v>238</v>
      </c>
      <c r="X277">
        <v>1.1415525114155251E-4</v>
      </c>
      <c r="Y277">
        <v>1.7237235744060203E-4</v>
      </c>
      <c r="Z277" t="s">
        <v>1572</v>
      </c>
      <c r="AA277" t="s">
        <v>25</v>
      </c>
      <c r="AC277" t="s">
        <v>22</v>
      </c>
      <c r="AD277" t="s">
        <v>1572</v>
      </c>
      <c r="AE277">
        <v>1.1724206719715858E-4</v>
      </c>
      <c r="AG277" t="s">
        <v>97</v>
      </c>
      <c r="AH277" t="s">
        <v>1572</v>
      </c>
      <c r="AI277">
        <v>0</v>
      </c>
    </row>
    <row r="278" spans="5:35" x14ac:dyDescent="0.45">
      <c r="E278" t="s">
        <v>931</v>
      </c>
      <c r="G278" t="s">
        <v>364</v>
      </c>
      <c r="I278" t="s">
        <v>236</v>
      </c>
      <c r="J278" t="s">
        <v>1573</v>
      </c>
      <c r="K278">
        <v>0</v>
      </c>
      <c r="L278" t="s">
        <v>238</v>
      </c>
      <c r="N278" t="s">
        <v>346</v>
      </c>
      <c r="O278" t="s">
        <v>1573</v>
      </c>
      <c r="P278">
        <v>5.0750006007058187E-5</v>
      </c>
      <c r="Q278" t="s">
        <v>238</v>
      </c>
      <c r="S278" t="s">
        <v>347</v>
      </c>
      <c r="T278" t="s">
        <v>1573</v>
      </c>
      <c r="U278">
        <v>0</v>
      </c>
      <c r="V278" t="s">
        <v>238</v>
      </c>
      <c r="X278">
        <v>1.1415525114155251E-4</v>
      </c>
      <c r="Y278">
        <v>1.5579809230208258E-4</v>
      </c>
      <c r="Z278" t="s">
        <v>1573</v>
      </c>
      <c r="AA278" t="s">
        <v>25</v>
      </c>
      <c r="AC278" t="s">
        <v>22</v>
      </c>
      <c r="AD278" t="s">
        <v>1573</v>
      </c>
      <c r="AE278">
        <v>1.1573342265262083E-4</v>
      </c>
      <c r="AG278" t="s">
        <v>97</v>
      </c>
      <c r="AH278" t="s">
        <v>1573</v>
      </c>
      <c r="AI278">
        <v>0</v>
      </c>
    </row>
    <row r="279" spans="5:35" x14ac:dyDescent="0.45">
      <c r="E279" t="s">
        <v>932</v>
      </c>
      <c r="G279" t="s">
        <v>364</v>
      </c>
      <c r="I279" t="s">
        <v>236</v>
      </c>
      <c r="J279" t="s">
        <v>1574</v>
      </c>
      <c r="K279">
        <v>0</v>
      </c>
      <c r="L279" t="s">
        <v>238</v>
      </c>
      <c r="N279" t="s">
        <v>346</v>
      </c>
      <c r="O279" t="s">
        <v>1574</v>
      </c>
      <c r="P279">
        <v>3.666668257713364E-5</v>
      </c>
      <c r="Q279" t="s">
        <v>238</v>
      </c>
      <c r="S279" t="s">
        <v>347</v>
      </c>
      <c r="T279" t="s">
        <v>1574</v>
      </c>
      <c r="U279">
        <v>0</v>
      </c>
      <c r="V279" t="s">
        <v>238</v>
      </c>
      <c r="X279">
        <v>1.1415525114155251E-4</v>
      </c>
      <c r="Y279">
        <v>1.093901499142282E-4</v>
      </c>
      <c r="Z279" t="s">
        <v>1574</v>
      </c>
      <c r="AA279" t="s">
        <v>25</v>
      </c>
      <c r="AC279" t="s">
        <v>22</v>
      </c>
      <c r="AD279" t="s">
        <v>1574</v>
      </c>
      <c r="AE279">
        <v>1.0878952447502238E-4</v>
      </c>
      <c r="AG279" t="s">
        <v>97</v>
      </c>
      <c r="AH279" t="s">
        <v>1574</v>
      </c>
      <c r="AI279">
        <v>0</v>
      </c>
    </row>
    <row r="280" spans="5:35" x14ac:dyDescent="0.45">
      <c r="E280" t="s">
        <v>933</v>
      </c>
      <c r="G280" t="s">
        <v>364</v>
      </c>
      <c r="I280" t="s">
        <v>236</v>
      </c>
      <c r="J280" t="s">
        <v>1575</v>
      </c>
      <c r="K280">
        <v>0</v>
      </c>
      <c r="L280" t="s">
        <v>238</v>
      </c>
      <c r="N280" t="s">
        <v>346</v>
      </c>
      <c r="O280" t="s">
        <v>1575</v>
      </c>
      <c r="P280">
        <v>3.509933322659892E-5</v>
      </c>
      <c r="Q280" t="s">
        <v>238</v>
      </c>
      <c r="S280" t="s">
        <v>347</v>
      </c>
      <c r="T280" t="s">
        <v>1575</v>
      </c>
      <c r="U280">
        <v>0</v>
      </c>
      <c r="V280" t="s">
        <v>238</v>
      </c>
      <c r="X280">
        <v>1.1415525114155251E-4</v>
      </c>
      <c r="Y280">
        <v>7.9556472664893237E-5</v>
      </c>
      <c r="Z280" t="s">
        <v>1575</v>
      </c>
      <c r="AA280" t="s">
        <v>25</v>
      </c>
      <c r="AC280" t="s">
        <v>22</v>
      </c>
      <c r="AD280" t="s">
        <v>1575</v>
      </c>
      <c r="AE280">
        <v>1.0325093902384263E-4</v>
      </c>
      <c r="AG280" t="s">
        <v>97</v>
      </c>
      <c r="AH280" t="s">
        <v>1575</v>
      </c>
      <c r="AI280">
        <v>0</v>
      </c>
    </row>
    <row r="281" spans="5:35" x14ac:dyDescent="0.45">
      <c r="E281" t="s">
        <v>934</v>
      </c>
      <c r="G281" t="s">
        <v>364</v>
      </c>
      <c r="I281" t="s">
        <v>236</v>
      </c>
      <c r="J281" t="s">
        <v>1576</v>
      </c>
      <c r="K281">
        <v>0</v>
      </c>
      <c r="L281" t="s">
        <v>238</v>
      </c>
      <c r="N281" t="s">
        <v>346</v>
      </c>
      <c r="O281" t="s">
        <v>1576</v>
      </c>
      <c r="P281">
        <v>3.992734997802269E-5</v>
      </c>
      <c r="Q281" t="s">
        <v>238</v>
      </c>
      <c r="S281" t="s">
        <v>347</v>
      </c>
      <c r="T281" t="s">
        <v>1576</v>
      </c>
      <c r="U281">
        <v>0</v>
      </c>
      <c r="V281" t="s">
        <v>238</v>
      </c>
      <c r="X281">
        <v>1.1415525114155251E-4</v>
      </c>
      <c r="Y281">
        <v>5.6352501470966035E-5</v>
      </c>
      <c r="Z281" t="s">
        <v>1576</v>
      </c>
      <c r="AA281" t="s">
        <v>25</v>
      </c>
      <c r="AC281" t="s">
        <v>22</v>
      </c>
      <c r="AD281" t="s">
        <v>1576</v>
      </c>
      <c r="AE281">
        <v>9.3310418120792478E-5</v>
      </c>
      <c r="AG281" t="s">
        <v>97</v>
      </c>
      <c r="AH281" t="s">
        <v>1576</v>
      </c>
      <c r="AI281">
        <v>0</v>
      </c>
    </row>
    <row r="282" spans="5:35" x14ac:dyDescent="0.45">
      <c r="E282" t="s">
        <v>935</v>
      </c>
      <c r="G282" t="s">
        <v>364</v>
      </c>
      <c r="I282" t="s">
        <v>236</v>
      </c>
      <c r="J282" t="s">
        <v>1577</v>
      </c>
      <c r="K282">
        <v>0</v>
      </c>
      <c r="L282" t="s">
        <v>238</v>
      </c>
      <c r="N282" t="s">
        <v>346</v>
      </c>
      <c r="O282" t="s">
        <v>1577</v>
      </c>
      <c r="P282">
        <v>2.2504064789827258E-5</v>
      </c>
      <c r="Q282" t="s">
        <v>238</v>
      </c>
      <c r="S282" t="s">
        <v>347</v>
      </c>
      <c r="T282" t="s">
        <v>1577</v>
      </c>
      <c r="U282">
        <v>0</v>
      </c>
      <c r="V282" t="s">
        <v>238</v>
      </c>
      <c r="X282">
        <v>1.1415525114155251E-4</v>
      </c>
      <c r="Y282">
        <v>2.9833677249334962E-5</v>
      </c>
      <c r="Z282" t="s">
        <v>1577</v>
      </c>
      <c r="AA282" t="s">
        <v>25</v>
      </c>
      <c r="AC282" t="s">
        <v>22</v>
      </c>
      <c r="AD282" t="s">
        <v>1577</v>
      </c>
      <c r="AE282">
        <v>8.6759180852046298E-5</v>
      </c>
      <c r="AG282" t="s">
        <v>97</v>
      </c>
      <c r="AH282" t="s">
        <v>1577</v>
      </c>
      <c r="AI282">
        <v>0</v>
      </c>
    </row>
    <row r="283" spans="5:35" x14ac:dyDescent="0.45">
      <c r="E283" t="s">
        <v>936</v>
      </c>
      <c r="G283" t="s">
        <v>364</v>
      </c>
      <c r="I283" t="s">
        <v>236</v>
      </c>
      <c r="J283" t="s">
        <v>1578</v>
      </c>
      <c r="K283">
        <v>0</v>
      </c>
      <c r="L283" t="s">
        <v>238</v>
      </c>
      <c r="N283" t="s">
        <v>346</v>
      </c>
      <c r="O283" t="s">
        <v>1578</v>
      </c>
      <c r="P283">
        <v>3.5623847761690405E-5</v>
      </c>
      <c r="Q283" t="s">
        <v>238</v>
      </c>
      <c r="S283" t="s">
        <v>347</v>
      </c>
      <c r="T283" t="s">
        <v>1578</v>
      </c>
      <c r="U283">
        <v>0</v>
      </c>
      <c r="V283" t="s">
        <v>238</v>
      </c>
      <c r="X283">
        <v>1.1415525114155251E-4</v>
      </c>
      <c r="Y283">
        <v>2.1546544680075254E-5</v>
      </c>
      <c r="Z283" t="s">
        <v>1578</v>
      </c>
      <c r="AA283" t="s">
        <v>25</v>
      </c>
      <c r="AC283" t="s">
        <v>22</v>
      </c>
      <c r="AD283" t="s">
        <v>1578</v>
      </c>
      <c r="AE283">
        <v>8.0517939037657205E-5</v>
      </c>
      <c r="AG283" t="s">
        <v>97</v>
      </c>
      <c r="AH283" t="s">
        <v>1578</v>
      </c>
      <c r="AI283">
        <v>0</v>
      </c>
    </row>
    <row r="284" spans="5:35" x14ac:dyDescent="0.45">
      <c r="E284" t="s">
        <v>937</v>
      </c>
      <c r="G284" t="s">
        <v>364</v>
      </c>
      <c r="I284" t="s">
        <v>236</v>
      </c>
      <c r="J284" t="s">
        <v>1579</v>
      </c>
      <c r="K284">
        <v>0</v>
      </c>
      <c r="L284" t="s">
        <v>238</v>
      </c>
      <c r="N284" t="s">
        <v>346</v>
      </c>
      <c r="O284" t="s">
        <v>1579</v>
      </c>
      <c r="P284">
        <v>4.3582077191886737E-5</v>
      </c>
      <c r="Q284" t="s">
        <v>238</v>
      </c>
      <c r="S284" t="s">
        <v>347</v>
      </c>
      <c r="T284" t="s">
        <v>1579</v>
      </c>
      <c r="U284">
        <v>0</v>
      </c>
      <c r="V284" t="s">
        <v>238</v>
      </c>
      <c r="X284">
        <v>1.1415525114155251E-4</v>
      </c>
      <c r="Y284">
        <v>1.4916838624667481E-5</v>
      </c>
      <c r="Z284" t="s">
        <v>1579</v>
      </c>
      <c r="AA284" t="s">
        <v>25</v>
      </c>
      <c r="AC284" t="s">
        <v>22</v>
      </c>
      <c r="AD284" t="s">
        <v>1579</v>
      </c>
      <c r="AE284">
        <v>7.9608619038209786E-5</v>
      </c>
      <c r="AG284" t="s">
        <v>97</v>
      </c>
      <c r="AH284" t="s">
        <v>1579</v>
      </c>
      <c r="AI284">
        <v>0</v>
      </c>
    </row>
    <row r="285" spans="5:35" x14ac:dyDescent="0.45">
      <c r="E285" t="s">
        <v>938</v>
      </c>
      <c r="G285" t="s">
        <v>364</v>
      </c>
      <c r="I285" t="s">
        <v>236</v>
      </c>
      <c r="J285" t="s">
        <v>1580</v>
      </c>
      <c r="K285">
        <v>0</v>
      </c>
      <c r="L285" t="s">
        <v>238</v>
      </c>
      <c r="N285" t="s">
        <v>346</v>
      </c>
      <c r="O285" t="s">
        <v>1580</v>
      </c>
      <c r="P285">
        <v>3.8769355413337203E-5</v>
      </c>
      <c r="Q285" t="s">
        <v>238</v>
      </c>
      <c r="S285" t="s">
        <v>347</v>
      </c>
      <c r="T285" t="s">
        <v>1580</v>
      </c>
      <c r="U285">
        <v>0</v>
      </c>
      <c r="V285" t="s">
        <v>238</v>
      </c>
      <c r="X285">
        <v>1.1415525114155251E-4</v>
      </c>
      <c r="Y285">
        <v>1.6574265138519424E-5</v>
      </c>
      <c r="Z285" t="s">
        <v>1580</v>
      </c>
      <c r="AA285" t="s">
        <v>25</v>
      </c>
      <c r="AC285" t="s">
        <v>22</v>
      </c>
      <c r="AD285" t="s">
        <v>1580</v>
      </c>
      <c r="AE285">
        <v>7.9794616310824019E-5</v>
      </c>
      <c r="AG285" t="s">
        <v>97</v>
      </c>
      <c r="AH285" t="s">
        <v>1580</v>
      </c>
      <c r="AI285">
        <v>0</v>
      </c>
    </row>
    <row r="286" spans="5:35" x14ac:dyDescent="0.45">
      <c r="E286" t="s">
        <v>939</v>
      </c>
      <c r="G286" t="s">
        <v>364</v>
      </c>
      <c r="I286" t="s">
        <v>236</v>
      </c>
      <c r="J286" t="s">
        <v>1581</v>
      </c>
      <c r="K286">
        <v>0</v>
      </c>
      <c r="L286" t="s">
        <v>238</v>
      </c>
      <c r="N286" t="s">
        <v>346</v>
      </c>
      <c r="O286" t="s">
        <v>1581</v>
      </c>
      <c r="P286">
        <v>3.3886277858580566E-5</v>
      </c>
      <c r="Q286" t="s">
        <v>238</v>
      </c>
      <c r="S286" t="s">
        <v>347</v>
      </c>
      <c r="T286" t="s">
        <v>1581</v>
      </c>
      <c r="U286">
        <v>0</v>
      </c>
      <c r="V286" t="s">
        <v>238</v>
      </c>
      <c r="X286">
        <v>1.1415525114155251E-4</v>
      </c>
      <c r="Y286">
        <v>1.4585353321897093E-5</v>
      </c>
      <c r="Z286" t="s">
        <v>1581</v>
      </c>
      <c r="AA286" t="s">
        <v>25</v>
      </c>
      <c r="AC286" t="s">
        <v>22</v>
      </c>
      <c r="AD286" t="s">
        <v>1581</v>
      </c>
      <c r="AE286">
        <v>8.3163233581504253E-5</v>
      </c>
      <c r="AG286" t="s">
        <v>97</v>
      </c>
      <c r="AH286" t="s">
        <v>1581</v>
      </c>
      <c r="AI286">
        <v>0</v>
      </c>
    </row>
    <row r="287" spans="5:35" x14ac:dyDescent="0.45">
      <c r="E287" t="s">
        <v>940</v>
      </c>
      <c r="G287" t="s">
        <v>364</v>
      </c>
      <c r="I287" t="s">
        <v>236</v>
      </c>
      <c r="J287" t="s">
        <v>1582</v>
      </c>
      <c r="K287">
        <v>0</v>
      </c>
      <c r="L287" t="s">
        <v>238</v>
      </c>
      <c r="N287" t="s">
        <v>346</v>
      </c>
      <c r="O287" t="s">
        <v>1582</v>
      </c>
      <c r="P287">
        <v>2.6746012852020203E-5</v>
      </c>
      <c r="Q287" t="s">
        <v>238</v>
      </c>
      <c r="S287" t="s">
        <v>347</v>
      </c>
      <c r="T287" t="s">
        <v>1582</v>
      </c>
      <c r="U287">
        <v>0</v>
      </c>
      <c r="V287" t="s">
        <v>238</v>
      </c>
      <c r="X287">
        <v>1.1415525114155251E-4</v>
      </c>
      <c r="Y287">
        <v>2.1215059377304864E-5</v>
      </c>
      <c r="Z287" t="s">
        <v>1582</v>
      </c>
      <c r="AA287" t="s">
        <v>25</v>
      </c>
      <c r="AC287" t="s">
        <v>22</v>
      </c>
      <c r="AD287" t="s">
        <v>1582</v>
      </c>
      <c r="AE287">
        <v>9.3971741756754243E-5</v>
      </c>
      <c r="AG287" t="s">
        <v>97</v>
      </c>
      <c r="AH287" t="s">
        <v>1582</v>
      </c>
      <c r="AI287">
        <v>0</v>
      </c>
    </row>
    <row r="288" spans="5:35" x14ac:dyDescent="0.45">
      <c r="E288" t="s">
        <v>941</v>
      </c>
      <c r="G288" t="s">
        <v>364</v>
      </c>
      <c r="I288" t="s">
        <v>236</v>
      </c>
      <c r="J288" t="s">
        <v>1583</v>
      </c>
      <c r="K288">
        <v>0</v>
      </c>
      <c r="L288" t="s">
        <v>238</v>
      </c>
      <c r="N288" t="s">
        <v>346</v>
      </c>
      <c r="O288" t="s">
        <v>1583</v>
      </c>
      <c r="P288">
        <v>3.0332586615870971E-5</v>
      </c>
      <c r="Q288" t="s">
        <v>238</v>
      </c>
      <c r="S288" t="s">
        <v>347</v>
      </c>
      <c r="T288" t="s">
        <v>1583</v>
      </c>
      <c r="U288">
        <v>0</v>
      </c>
      <c r="V288" t="s">
        <v>238</v>
      </c>
      <c r="X288">
        <v>1.1415525114155251E-4</v>
      </c>
      <c r="Y288">
        <v>5.7678442682047593E-5</v>
      </c>
      <c r="Z288" t="s">
        <v>1583</v>
      </c>
      <c r="AA288" t="s">
        <v>25</v>
      </c>
      <c r="AC288" t="s">
        <v>22</v>
      </c>
      <c r="AD288" t="s">
        <v>1583</v>
      </c>
      <c r="AE288">
        <v>1.0486291538649942E-4</v>
      </c>
      <c r="AG288" t="s">
        <v>97</v>
      </c>
      <c r="AH288" t="s">
        <v>1583</v>
      </c>
      <c r="AI288">
        <v>0</v>
      </c>
    </row>
    <row r="289" spans="5:35" x14ac:dyDescent="0.45">
      <c r="E289" t="s">
        <v>942</v>
      </c>
      <c r="G289" t="s">
        <v>364</v>
      </c>
      <c r="I289" t="s">
        <v>236</v>
      </c>
      <c r="J289" t="s">
        <v>1584</v>
      </c>
      <c r="K289">
        <v>0</v>
      </c>
      <c r="L289" t="s">
        <v>238</v>
      </c>
      <c r="N289" t="s">
        <v>346</v>
      </c>
      <c r="O289" t="s">
        <v>1584</v>
      </c>
      <c r="P289">
        <v>3.8674062244426311E-5</v>
      </c>
      <c r="Q289" t="s">
        <v>238</v>
      </c>
      <c r="S289" t="s">
        <v>347</v>
      </c>
      <c r="T289" t="s">
        <v>1584</v>
      </c>
      <c r="U289">
        <v>0</v>
      </c>
      <c r="V289" t="s">
        <v>238</v>
      </c>
      <c r="X289">
        <v>1.1415525114155251E-4</v>
      </c>
      <c r="Y289">
        <v>1.6905750441289813E-4</v>
      </c>
      <c r="Z289" t="s">
        <v>1584</v>
      </c>
      <c r="AA289" t="s">
        <v>25</v>
      </c>
      <c r="AC289" t="s">
        <v>22</v>
      </c>
      <c r="AD289" t="s">
        <v>1584</v>
      </c>
      <c r="AE289">
        <v>1.160640844706017E-4</v>
      </c>
      <c r="AG289" t="s">
        <v>97</v>
      </c>
      <c r="AH289" t="s">
        <v>1584</v>
      </c>
      <c r="AI289">
        <v>0</v>
      </c>
    </row>
    <row r="290" spans="5:35" x14ac:dyDescent="0.45">
      <c r="E290" t="s">
        <v>943</v>
      </c>
      <c r="G290" t="s">
        <v>364</v>
      </c>
      <c r="I290" t="s">
        <v>236</v>
      </c>
      <c r="J290" t="s">
        <v>1585</v>
      </c>
      <c r="K290">
        <v>1.053646105101E-4</v>
      </c>
      <c r="L290" t="s">
        <v>238</v>
      </c>
      <c r="N290" t="s">
        <v>346</v>
      </c>
      <c r="O290" t="s">
        <v>1585</v>
      </c>
      <c r="P290">
        <v>4.4266579755344392E-5</v>
      </c>
      <c r="Q290" t="s">
        <v>238</v>
      </c>
      <c r="S290" t="s">
        <v>347</v>
      </c>
      <c r="T290" t="s">
        <v>1585</v>
      </c>
      <c r="U290">
        <v>0</v>
      </c>
      <c r="V290" t="s">
        <v>238</v>
      </c>
      <c r="X290">
        <v>1.1415525114155251E-4</v>
      </c>
      <c r="Y290">
        <v>1.9060404909297337E-4</v>
      </c>
      <c r="Z290" t="s">
        <v>1585</v>
      </c>
      <c r="AA290" t="s">
        <v>25</v>
      </c>
      <c r="AC290" t="s">
        <v>22</v>
      </c>
      <c r="AD290" t="s">
        <v>1585</v>
      </c>
      <c r="AE290">
        <v>1.2441329537461892E-4</v>
      </c>
      <c r="AG290" t="s">
        <v>97</v>
      </c>
      <c r="AH290" t="s">
        <v>1585</v>
      </c>
      <c r="AI290">
        <v>0</v>
      </c>
    </row>
    <row r="291" spans="5:35" x14ac:dyDescent="0.45">
      <c r="E291" t="s">
        <v>944</v>
      </c>
      <c r="G291" t="s">
        <v>364</v>
      </c>
      <c r="I291" t="s">
        <v>236</v>
      </c>
      <c r="J291" t="s">
        <v>1586</v>
      </c>
      <c r="K291">
        <v>2.100780571815E-4</v>
      </c>
      <c r="L291" t="s">
        <v>238</v>
      </c>
      <c r="N291" t="s">
        <v>346</v>
      </c>
      <c r="O291" t="s">
        <v>1586</v>
      </c>
      <c r="P291">
        <v>3.0275761259981566E-5</v>
      </c>
      <c r="Q291" t="s">
        <v>238</v>
      </c>
      <c r="S291" t="s">
        <v>347</v>
      </c>
      <c r="T291" t="s">
        <v>1586</v>
      </c>
      <c r="U291">
        <v>0</v>
      </c>
      <c r="V291" t="s">
        <v>238</v>
      </c>
      <c r="X291">
        <v>1.1415525114155251E-4</v>
      </c>
      <c r="Y291">
        <v>1.4585353321897094E-4</v>
      </c>
      <c r="Z291" t="s">
        <v>1586</v>
      </c>
      <c r="AA291" t="s">
        <v>25</v>
      </c>
      <c r="AC291" t="s">
        <v>22</v>
      </c>
      <c r="AD291" t="s">
        <v>1586</v>
      </c>
      <c r="AE291">
        <v>1.2513661810145208E-4</v>
      </c>
      <c r="AG291" t="s">
        <v>97</v>
      </c>
      <c r="AH291" t="s">
        <v>1586</v>
      </c>
      <c r="AI291">
        <v>0</v>
      </c>
    </row>
    <row r="292" spans="5:35" x14ac:dyDescent="0.45">
      <c r="E292" t="s">
        <v>945</v>
      </c>
      <c r="G292" t="s">
        <v>364</v>
      </c>
      <c r="I292" t="s">
        <v>236</v>
      </c>
      <c r="J292" t="s">
        <v>1587</v>
      </c>
      <c r="K292">
        <v>2.8360123217759998E-4</v>
      </c>
      <c r="L292" t="s">
        <v>238</v>
      </c>
      <c r="N292" t="s">
        <v>346</v>
      </c>
      <c r="O292" t="s">
        <v>1587</v>
      </c>
      <c r="P292">
        <v>2.4798104627144255E-5</v>
      </c>
      <c r="Q292" t="s">
        <v>238</v>
      </c>
      <c r="S292" t="s">
        <v>347</v>
      </c>
      <c r="T292" t="s">
        <v>1587</v>
      </c>
      <c r="U292">
        <v>0</v>
      </c>
      <c r="V292" t="s">
        <v>238</v>
      </c>
      <c r="X292">
        <v>1.1415525114155251E-4</v>
      </c>
      <c r="Y292">
        <v>1.4452759200788939E-4</v>
      </c>
      <c r="Z292" t="s">
        <v>1587</v>
      </c>
      <c r="AA292" t="s">
        <v>25</v>
      </c>
      <c r="AC292" t="s">
        <v>22</v>
      </c>
      <c r="AD292" t="s">
        <v>1587</v>
      </c>
      <c r="AE292">
        <v>1.2399996810214282E-4</v>
      </c>
      <c r="AG292" t="s">
        <v>97</v>
      </c>
      <c r="AH292" t="s">
        <v>1587</v>
      </c>
      <c r="AI292">
        <v>0</v>
      </c>
    </row>
    <row r="293" spans="5:35" x14ac:dyDescent="0.45">
      <c r="E293" t="s">
        <v>946</v>
      </c>
      <c r="G293" t="s">
        <v>364</v>
      </c>
      <c r="I293" t="s">
        <v>236</v>
      </c>
      <c r="J293" t="s">
        <v>1588</v>
      </c>
      <c r="K293">
        <v>3.5421266472679999E-4</v>
      </c>
      <c r="L293" t="s">
        <v>238</v>
      </c>
      <c r="N293" t="s">
        <v>346</v>
      </c>
      <c r="O293" t="s">
        <v>1588</v>
      </c>
      <c r="P293">
        <v>1.47320349356644E-5</v>
      </c>
      <c r="Q293" t="s">
        <v>238</v>
      </c>
      <c r="S293" t="s">
        <v>347</v>
      </c>
      <c r="T293" t="s">
        <v>1588</v>
      </c>
      <c r="U293">
        <v>0</v>
      </c>
      <c r="V293" t="s">
        <v>238</v>
      </c>
      <c r="X293">
        <v>1.1415525114155251E-4</v>
      </c>
      <c r="Y293">
        <v>1.408812536774151E-4</v>
      </c>
      <c r="Z293" t="s">
        <v>1588</v>
      </c>
      <c r="AA293" t="s">
        <v>25</v>
      </c>
      <c r="AC293" t="s">
        <v>22</v>
      </c>
      <c r="AD293" t="s">
        <v>1588</v>
      </c>
      <c r="AE293">
        <v>1.2333864446618104E-4</v>
      </c>
      <c r="AG293" t="s">
        <v>97</v>
      </c>
      <c r="AH293" t="s">
        <v>1588</v>
      </c>
      <c r="AI293">
        <v>0</v>
      </c>
    </row>
    <row r="294" spans="5:35" x14ac:dyDescent="0.45">
      <c r="E294" t="s">
        <v>947</v>
      </c>
      <c r="G294" t="s">
        <v>364</v>
      </c>
      <c r="I294" t="s">
        <v>236</v>
      </c>
      <c r="J294" t="s">
        <v>1589</v>
      </c>
      <c r="K294">
        <v>3.5120343696170002E-4</v>
      </c>
      <c r="L294" t="s">
        <v>238</v>
      </c>
      <c r="N294" t="s">
        <v>346</v>
      </c>
      <c r="O294" t="s">
        <v>1589</v>
      </c>
      <c r="P294">
        <v>2.3841009213843875E-5</v>
      </c>
      <c r="Q294" t="s">
        <v>238</v>
      </c>
      <c r="S294" t="s">
        <v>347</v>
      </c>
      <c r="T294" t="s">
        <v>1589</v>
      </c>
      <c r="U294">
        <v>0</v>
      </c>
      <c r="V294" t="s">
        <v>238</v>
      </c>
      <c r="X294">
        <v>1.1415525114155251E-4</v>
      </c>
      <c r="Y294">
        <v>1.4054976837464471E-4</v>
      </c>
      <c r="Z294" t="s">
        <v>1589</v>
      </c>
      <c r="AA294" t="s">
        <v>25</v>
      </c>
      <c r="AC294" t="s">
        <v>22</v>
      </c>
      <c r="AD294" t="s">
        <v>1589</v>
      </c>
      <c r="AE294">
        <v>1.2176800083077186E-4</v>
      </c>
      <c r="AG294" t="s">
        <v>97</v>
      </c>
      <c r="AH294" t="s">
        <v>1589</v>
      </c>
      <c r="AI294">
        <v>0</v>
      </c>
    </row>
    <row r="295" spans="5:35" x14ac:dyDescent="0.45">
      <c r="E295" t="s">
        <v>948</v>
      </c>
      <c r="G295" t="s">
        <v>364</v>
      </c>
      <c r="I295" t="s">
        <v>236</v>
      </c>
      <c r="J295" t="s">
        <v>1590</v>
      </c>
      <c r="K295">
        <v>3.298870336684E-4</v>
      </c>
      <c r="L295" t="s">
        <v>238</v>
      </c>
      <c r="N295" t="s">
        <v>346</v>
      </c>
      <c r="O295" t="s">
        <v>1590</v>
      </c>
      <c r="P295">
        <v>2.5260675254988479E-5</v>
      </c>
      <c r="Q295" t="s">
        <v>238</v>
      </c>
      <c r="S295" t="s">
        <v>347</v>
      </c>
      <c r="T295" t="s">
        <v>1590</v>
      </c>
      <c r="U295">
        <v>0</v>
      </c>
      <c r="V295" t="s">
        <v>238</v>
      </c>
      <c r="X295">
        <v>1.1415525114155251E-4</v>
      </c>
      <c r="Y295">
        <v>1.4253868019126702E-4</v>
      </c>
      <c r="Z295" t="s">
        <v>1590</v>
      </c>
      <c r="AA295" t="s">
        <v>25</v>
      </c>
      <c r="AC295" t="s">
        <v>22</v>
      </c>
      <c r="AD295" t="s">
        <v>1590</v>
      </c>
      <c r="AE295">
        <v>1.2133400719467197E-4</v>
      </c>
      <c r="AG295" t="s">
        <v>97</v>
      </c>
      <c r="AH295" t="s">
        <v>1590</v>
      </c>
      <c r="AI295">
        <v>0</v>
      </c>
    </row>
    <row r="296" spans="5:35" x14ac:dyDescent="0.45">
      <c r="E296" t="s">
        <v>949</v>
      </c>
      <c r="G296" t="s">
        <v>364</v>
      </c>
      <c r="I296" t="s">
        <v>236</v>
      </c>
      <c r="J296" t="s">
        <v>1591</v>
      </c>
      <c r="K296">
        <v>3.6158180091240002E-4</v>
      </c>
      <c r="L296" t="s">
        <v>238</v>
      </c>
      <c r="N296" t="s">
        <v>346</v>
      </c>
      <c r="O296" t="s">
        <v>1591</v>
      </c>
      <c r="P296">
        <v>2.346775005223793E-5</v>
      </c>
      <c r="Q296" t="s">
        <v>238</v>
      </c>
      <c r="S296" t="s">
        <v>347</v>
      </c>
      <c r="T296" t="s">
        <v>1591</v>
      </c>
      <c r="U296">
        <v>0</v>
      </c>
      <c r="V296" t="s">
        <v>238</v>
      </c>
      <c r="X296">
        <v>1.1415525114155251E-4</v>
      </c>
      <c r="Y296">
        <v>1.4883690094390442E-4</v>
      </c>
      <c r="Z296" t="s">
        <v>1591</v>
      </c>
      <c r="AA296" t="s">
        <v>25</v>
      </c>
      <c r="AC296" t="s">
        <v>22</v>
      </c>
      <c r="AD296" t="s">
        <v>1591</v>
      </c>
      <c r="AE296">
        <v>1.2040402083160075E-4</v>
      </c>
      <c r="AG296" t="s">
        <v>97</v>
      </c>
      <c r="AH296" t="s">
        <v>1591</v>
      </c>
      <c r="AI296">
        <v>0</v>
      </c>
    </row>
    <row r="297" spans="5:35" x14ac:dyDescent="0.45">
      <c r="E297" t="s">
        <v>950</v>
      </c>
      <c r="G297" t="s">
        <v>364</v>
      </c>
      <c r="I297" t="s">
        <v>236</v>
      </c>
      <c r="J297" t="s">
        <v>1592</v>
      </c>
      <c r="K297">
        <v>3.7105395814590001E-4</v>
      </c>
      <c r="L297" t="s">
        <v>238</v>
      </c>
      <c r="N297" t="s">
        <v>346</v>
      </c>
      <c r="O297" t="s">
        <v>1592</v>
      </c>
      <c r="P297">
        <v>2.5755873091167564E-5</v>
      </c>
      <c r="Q297" t="s">
        <v>238</v>
      </c>
      <c r="S297" t="s">
        <v>347</v>
      </c>
      <c r="T297" t="s">
        <v>1592</v>
      </c>
      <c r="U297">
        <v>0</v>
      </c>
      <c r="V297" t="s">
        <v>238</v>
      </c>
      <c r="X297">
        <v>1.1415525114155251E-4</v>
      </c>
      <c r="Y297">
        <v>1.5049432745775637E-4</v>
      </c>
      <c r="Z297" t="s">
        <v>1592</v>
      </c>
      <c r="AA297" t="s">
        <v>25</v>
      </c>
      <c r="AC297" t="s">
        <v>22</v>
      </c>
      <c r="AD297" t="s">
        <v>1592</v>
      </c>
      <c r="AE297">
        <v>1.1932936992316287E-4</v>
      </c>
      <c r="AG297" t="s">
        <v>97</v>
      </c>
      <c r="AH297" t="s">
        <v>1592</v>
      </c>
      <c r="AI297">
        <v>0</v>
      </c>
    </row>
    <row r="298" spans="5:35" x14ac:dyDescent="0.45">
      <c r="E298" t="s">
        <v>951</v>
      </c>
      <c r="G298" t="s">
        <v>364</v>
      </c>
      <c r="I298" t="s">
        <v>236</v>
      </c>
      <c r="J298" t="s">
        <v>1593</v>
      </c>
      <c r="K298">
        <v>3.3050308347599999E-4</v>
      </c>
      <c r="L298" t="s">
        <v>238</v>
      </c>
      <c r="N298" t="s">
        <v>346</v>
      </c>
      <c r="O298" t="s">
        <v>1593</v>
      </c>
      <c r="P298">
        <v>3.6212774618966211E-5</v>
      </c>
      <c r="Q298" t="s">
        <v>238</v>
      </c>
      <c r="S298" t="s">
        <v>347</v>
      </c>
      <c r="T298" t="s">
        <v>1593</v>
      </c>
      <c r="U298">
        <v>0</v>
      </c>
      <c r="V298" t="s">
        <v>238</v>
      </c>
      <c r="X298">
        <v>1.1415525114155251E-4</v>
      </c>
      <c r="Y298">
        <v>1.7237235744060203E-4</v>
      </c>
      <c r="Z298" t="s">
        <v>1593</v>
      </c>
      <c r="AA298" t="s">
        <v>25</v>
      </c>
      <c r="AC298" t="s">
        <v>22</v>
      </c>
      <c r="AD298" t="s">
        <v>1593</v>
      </c>
      <c r="AE298">
        <v>1.1891604265068679E-4</v>
      </c>
      <c r="AG298" t="s">
        <v>97</v>
      </c>
      <c r="AH298" t="s">
        <v>1593</v>
      </c>
      <c r="AI298">
        <v>0</v>
      </c>
    </row>
    <row r="299" spans="5:35" x14ac:dyDescent="0.45">
      <c r="E299" t="s">
        <v>952</v>
      </c>
      <c r="G299" t="s">
        <v>364</v>
      </c>
      <c r="I299" t="s">
        <v>236</v>
      </c>
      <c r="J299" t="s">
        <v>1594</v>
      </c>
      <c r="K299">
        <v>2.6610610526799999E-4</v>
      </c>
      <c r="L299" t="s">
        <v>238</v>
      </c>
      <c r="N299" t="s">
        <v>346</v>
      </c>
      <c r="O299" t="s">
        <v>1594</v>
      </c>
      <c r="P299">
        <v>6.9541945920794605E-5</v>
      </c>
      <c r="Q299" t="s">
        <v>238</v>
      </c>
      <c r="S299" t="s">
        <v>347</v>
      </c>
      <c r="T299" t="s">
        <v>1594</v>
      </c>
      <c r="U299">
        <v>0</v>
      </c>
      <c r="V299" t="s">
        <v>238</v>
      </c>
      <c r="X299">
        <v>1.1415525114155251E-4</v>
      </c>
      <c r="Y299">
        <v>2.2209515285616027E-4</v>
      </c>
      <c r="Z299" t="s">
        <v>1594</v>
      </c>
      <c r="AA299" t="s">
        <v>25</v>
      </c>
      <c r="AC299" t="s">
        <v>22</v>
      </c>
      <c r="AD299" t="s">
        <v>1594</v>
      </c>
      <c r="AE299">
        <v>1.1877137810532014E-4</v>
      </c>
      <c r="AG299" t="s">
        <v>97</v>
      </c>
      <c r="AH299" t="s">
        <v>1594</v>
      </c>
      <c r="AI299">
        <v>0</v>
      </c>
    </row>
    <row r="300" spans="5:35" x14ac:dyDescent="0.45">
      <c r="E300" t="s">
        <v>953</v>
      </c>
      <c r="G300" t="s">
        <v>364</v>
      </c>
      <c r="I300" t="s">
        <v>236</v>
      </c>
      <c r="J300" t="s">
        <v>1595</v>
      </c>
      <c r="K300">
        <v>1.2674550908270001E-4</v>
      </c>
      <c r="L300" t="s">
        <v>238</v>
      </c>
      <c r="N300" t="s">
        <v>346</v>
      </c>
      <c r="O300" t="s">
        <v>1595</v>
      </c>
      <c r="P300">
        <v>1.2408745443360001E-4</v>
      </c>
      <c r="Q300" t="s">
        <v>238</v>
      </c>
      <c r="S300" t="s">
        <v>347</v>
      </c>
      <c r="T300" t="s">
        <v>1595</v>
      </c>
      <c r="U300">
        <v>0</v>
      </c>
      <c r="V300" t="s">
        <v>238</v>
      </c>
      <c r="X300">
        <v>1.1415525114155251E-4</v>
      </c>
      <c r="Y300">
        <v>2.2209515285616027E-4</v>
      </c>
      <c r="Z300" t="s">
        <v>1595</v>
      </c>
      <c r="AA300" t="s">
        <v>25</v>
      </c>
      <c r="AC300" t="s">
        <v>22</v>
      </c>
      <c r="AD300" t="s">
        <v>1595</v>
      </c>
      <c r="AE300">
        <v>1.1922603810504385E-4</v>
      </c>
      <c r="AG300" t="s">
        <v>97</v>
      </c>
      <c r="AH300" t="s">
        <v>1595</v>
      </c>
      <c r="AI300">
        <v>0</v>
      </c>
    </row>
    <row r="301" spans="5:35" x14ac:dyDescent="0.45">
      <c r="E301" t="s">
        <v>954</v>
      </c>
      <c r="G301" t="s">
        <v>364</v>
      </c>
      <c r="I301" t="s">
        <v>236</v>
      </c>
      <c r="J301" t="s">
        <v>1596</v>
      </c>
      <c r="K301">
        <v>0</v>
      </c>
      <c r="L301" t="s">
        <v>238</v>
      </c>
      <c r="N301" t="s">
        <v>346</v>
      </c>
      <c r="O301" t="s">
        <v>1596</v>
      </c>
      <c r="P301">
        <v>1.4480127405339999E-4</v>
      </c>
      <c r="Q301" t="s">
        <v>238</v>
      </c>
      <c r="S301" t="s">
        <v>347</v>
      </c>
      <c r="T301" t="s">
        <v>1596</v>
      </c>
      <c r="U301">
        <v>0</v>
      </c>
      <c r="V301" t="s">
        <v>238</v>
      </c>
      <c r="X301">
        <v>1.1415525114155251E-4</v>
      </c>
      <c r="Y301">
        <v>1.7237235744060203E-4</v>
      </c>
      <c r="Z301" t="s">
        <v>1596</v>
      </c>
      <c r="AA301" t="s">
        <v>25</v>
      </c>
      <c r="AC301" t="s">
        <v>22</v>
      </c>
      <c r="AD301" t="s">
        <v>1596</v>
      </c>
      <c r="AE301">
        <v>1.1724206719715858E-4</v>
      </c>
      <c r="AG301" t="s">
        <v>97</v>
      </c>
      <c r="AH301" t="s">
        <v>1596</v>
      </c>
      <c r="AI301">
        <v>0</v>
      </c>
    </row>
    <row r="302" spans="5:35" x14ac:dyDescent="0.45">
      <c r="E302" t="s">
        <v>955</v>
      </c>
      <c r="G302" t="s">
        <v>364</v>
      </c>
      <c r="I302" t="s">
        <v>236</v>
      </c>
      <c r="J302" t="s">
        <v>1597</v>
      </c>
      <c r="K302">
        <v>0</v>
      </c>
      <c r="L302" t="s">
        <v>238</v>
      </c>
      <c r="N302" t="s">
        <v>346</v>
      </c>
      <c r="O302" t="s">
        <v>1597</v>
      </c>
      <c r="P302">
        <v>1.361551822417E-4</v>
      </c>
      <c r="Q302" t="s">
        <v>238</v>
      </c>
      <c r="S302" t="s">
        <v>347</v>
      </c>
      <c r="T302" t="s">
        <v>1597</v>
      </c>
      <c r="U302">
        <v>0</v>
      </c>
      <c r="V302" t="s">
        <v>238</v>
      </c>
      <c r="X302">
        <v>1.1415525114155251E-4</v>
      </c>
      <c r="Y302">
        <v>1.5579809230208258E-4</v>
      </c>
      <c r="Z302" t="s">
        <v>1597</v>
      </c>
      <c r="AA302" t="s">
        <v>25</v>
      </c>
      <c r="AC302" t="s">
        <v>22</v>
      </c>
      <c r="AD302" t="s">
        <v>1597</v>
      </c>
      <c r="AE302">
        <v>1.1585742083436365E-4</v>
      </c>
      <c r="AG302" t="s">
        <v>97</v>
      </c>
      <c r="AH302" t="s">
        <v>1597</v>
      </c>
      <c r="AI302">
        <v>0</v>
      </c>
    </row>
    <row r="303" spans="5:35" x14ac:dyDescent="0.45">
      <c r="E303" t="s">
        <v>956</v>
      </c>
      <c r="G303" t="s">
        <v>364</v>
      </c>
      <c r="I303" t="s">
        <v>236</v>
      </c>
      <c r="J303" t="s">
        <v>1598</v>
      </c>
      <c r="K303">
        <v>0</v>
      </c>
      <c r="L303" t="s">
        <v>238</v>
      </c>
      <c r="N303" t="s">
        <v>346</v>
      </c>
      <c r="O303" t="s">
        <v>1598</v>
      </c>
      <c r="P303">
        <v>1.167254483196E-4</v>
      </c>
      <c r="Q303" t="s">
        <v>238</v>
      </c>
      <c r="S303" t="s">
        <v>347</v>
      </c>
      <c r="T303" t="s">
        <v>1598</v>
      </c>
      <c r="U303">
        <v>0</v>
      </c>
      <c r="V303" t="s">
        <v>238</v>
      </c>
      <c r="X303">
        <v>1.1415525114155251E-4</v>
      </c>
      <c r="Y303">
        <v>1.093901499142282E-4</v>
      </c>
      <c r="Z303" t="s">
        <v>1598</v>
      </c>
      <c r="AA303" t="s">
        <v>25</v>
      </c>
      <c r="AC303" t="s">
        <v>22</v>
      </c>
      <c r="AD303" t="s">
        <v>1598</v>
      </c>
      <c r="AE303">
        <v>1.0847952902066529E-4</v>
      </c>
      <c r="AG303" t="s">
        <v>97</v>
      </c>
      <c r="AH303" t="s">
        <v>1598</v>
      </c>
      <c r="AI303">
        <v>0</v>
      </c>
    </row>
    <row r="304" spans="5:35" x14ac:dyDescent="0.45">
      <c r="E304" t="s">
        <v>957</v>
      </c>
      <c r="G304" t="s">
        <v>364</v>
      </c>
      <c r="I304" t="s">
        <v>236</v>
      </c>
      <c r="J304" t="s">
        <v>1599</v>
      </c>
      <c r="K304">
        <v>0</v>
      </c>
      <c r="L304" t="s">
        <v>238</v>
      </c>
      <c r="N304" t="s">
        <v>346</v>
      </c>
      <c r="O304" t="s">
        <v>1599</v>
      </c>
      <c r="P304">
        <v>9.8852524284664966E-5</v>
      </c>
      <c r="Q304" t="s">
        <v>238</v>
      </c>
      <c r="S304" t="s">
        <v>347</v>
      </c>
      <c r="T304" t="s">
        <v>1599</v>
      </c>
      <c r="U304">
        <v>0</v>
      </c>
      <c r="V304" t="s">
        <v>238</v>
      </c>
      <c r="X304">
        <v>1.1415525114155251E-4</v>
      </c>
      <c r="Y304">
        <v>7.9556472664893237E-5</v>
      </c>
      <c r="Z304" t="s">
        <v>1599</v>
      </c>
      <c r="AA304" t="s">
        <v>25</v>
      </c>
      <c r="AC304" t="s">
        <v>22</v>
      </c>
      <c r="AD304" t="s">
        <v>1599</v>
      </c>
      <c r="AE304">
        <v>1.0312694084209981E-4</v>
      </c>
      <c r="AG304" t="s">
        <v>97</v>
      </c>
      <c r="AH304" t="s">
        <v>1599</v>
      </c>
      <c r="AI304">
        <v>0</v>
      </c>
    </row>
    <row r="305" spans="5:35" x14ac:dyDescent="0.45">
      <c r="E305" t="s">
        <v>958</v>
      </c>
      <c r="G305" t="s">
        <v>364</v>
      </c>
      <c r="I305" t="s">
        <v>236</v>
      </c>
      <c r="J305" t="s">
        <v>1600</v>
      </c>
      <c r="K305">
        <v>0</v>
      </c>
      <c r="L305" t="s">
        <v>238</v>
      </c>
      <c r="N305" t="s">
        <v>346</v>
      </c>
      <c r="O305" t="s">
        <v>1600</v>
      </c>
      <c r="P305">
        <v>1.208913698801E-4</v>
      </c>
      <c r="Q305" t="s">
        <v>238</v>
      </c>
      <c r="S305" t="s">
        <v>347</v>
      </c>
      <c r="T305" t="s">
        <v>1600</v>
      </c>
      <c r="U305">
        <v>0</v>
      </c>
      <c r="V305" t="s">
        <v>238</v>
      </c>
      <c r="X305">
        <v>1.1415525114155251E-4</v>
      </c>
      <c r="Y305">
        <v>5.6352501470966035E-5</v>
      </c>
      <c r="Z305" t="s">
        <v>1600</v>
      </c>
      <c r="AA305" t="s">
        <v>25</v>
      </c>
      <c r="AC305" t="s">
        <v>22</v>
      </c>
      <c r="AD305" t="s">
        <v>1600</v>
      </c>
      <c r="AE305">
        <v>9.3310418120792478E-5</v>
      </c>
      <c r="AG305" t="s">
        <v>97</v>
      </c>
      <c r="AH305" t="s">
        <v>1600</v>
      </c>
      <c r="AI305">
        <v>0</v>
      </c>
    </row>
    <row r="306" spans="5:35" x14ac:dyDescent="0.45">
      <c r="E306" t="s">
        <v>959</v>
      </c>
      <c r="G306" t="s">
        <v>364</v>
      </c>
      <c r="I306" t="s">
        <v>236</v>
      </c>
      <c r="J306" t="s">
        <v>1601</v>
      </c>
      <c r="K306">
        <v>0</v>
      </c>
      <c r="L306" t="s">
        <v>238</v>
      </c>
      <c r="N306" t="s">
        <v>346</v>
      </c>
      <c r="O306" t="s">
        <v>1601</v>
      </c>
      <c r="P306">
        <v>9.2102605383103314E-5</v>
      </c>
      <c r="Q306" t="s">
        <v>238</v>
      </c>
      <c r="S306" t="s">
        <v>347</v>
      </c>
      <c r="T306" t="s">
        <v>1601</v>
      </c>
      <c r="U306">
        <v>0</v>
      </c>
      <c r="V306" t="s">
        <v>238</v>
      </c>
      <c r="X306">
        <v>1.1415525114155251E-4</v>
      </c>
      <c r="Y306">
        <v>2.9833677249334962E-5</v>
      </c>
      <c r="Z306" t="s">
        <v>1601</v>
      </c>
      <c r="AA306" t="s">
        <v>25</v>
      </c>
      <c r="AC306" t="s">
        <v>22</v>
      </c>
      <c r="AD306" t="s">
        <v>1601</v>
      </c>
      <c r="AE306">
        <v>8.6759180852046298E-5</v>
      </c>
      <c r="AG306" t="s">
        <v>97</v>
      </c>
      <c r="AH306" t="s">
        <v>1601</v>
      </c>
      <c r="AI306">
        <v>0</v>
      </c>
    </row>
    <row r="307" spans="5:35" x14ac:dyDescent="0.45">
      <c r="E307" t="s">
        <v>960</v>
      </c>
      <c r="G307" t="s">
        <v>364</v>
      </c>
      <c r="I307" t="s">
        <v>236</v>
      </c>
      <c r="J307" t="s">
        <v>1602</v>
      </c>
      <c r="K307">
        <v>0</v>
      </c>
      <c r="L307" t="s">
        <v>238</v>
      </c>
      <c r="N307" t="s">
        <v>346</v>
      </c>
      <c r="O307" t="s">
        <v>1602</v>
      </c>
      <c r="P307">
        <v>7.7679280702259857E-5</v>
      </c>
      <c r="Q307" t="s">
        <v>238</v>
      </c>
      <c r="S307" t="s">
        <v>347</v>
      </c>
      <c r="T307" t="s">
        <v>1602</v>
      </c>
      <c r="U307">
        <v>0</v>
      </c>
      <c r="V307" t="s">
        <v>238</v>
      </c>
      <c r="X307">
        <v>1.1415525114155251E-4</v>
      </c>
      <c r="Y307">
        <v>2.1546544680075254E-5</v>
      </c>
      <c r="Z307" t="s">
        <v>1602</v>
      </c>
      <c r="AA307" t="s">
        <v>25</v>
      </c>
      <c r="AC307" t="s">
        <v>22</v>
      </c>
      <c r="AD307" t="s">
        <v>1602</v>
      </c>
      <c r="AE307">
        <v>8.0517939037657205E-5</v>
      </c>
      <c r="AG307" t="s">
        <v>97</v>
      </c>
      <c r="AH307" t="s">
        <v>1602</v>
      </c>
      <c r="AI307">
        <v>0</v>
      </c>
    </row>
    <row r="308" spans="5:35" x14ac:dyDescent="0.45">
      <c r="E308" t="s">
        <v>961</v>
      </c>
      <c r="G308" t="s">
        <v>364</v>
      </c>
      <c r="I308" t="s">
        <v>236</v>
      </c>
      <c r="J308" t="s">
        <v>1603</v>
      </c>
      <c r="K308">
        <v>0</v>
      </c>
      <c r="L308" t="s">
        <v>238</v>
      </c>
      <c r="N308" t="s">
        <v>346</v>
      </c>
      <c r="O308" t="s">
        <v>1603</v>
      </c>
      <c r="P308">
        <v>6.6859434311781829E-5</v>
      </c>
      <c r="Q308" t="s">
        <v>238</v>
      </c>
      <c r="S308" t="s">
        <v>347</v>
      </c>
      <c r="T308" t="s">
        <v>1603</v>
      </c>
      <c r="U308">
        <v>0</v>
      </c>
      <c r="V308" t="s">
        <v>238</v>
      </c>
      <c r="X308">
        <v>1.1415525114155251E-4</v>
      </c>
      <c r="Y308">
        <v>1.4916838624667481E-5</v>
      </c>
      <c r="Z308" t="s">
        <v>1603</v>
      </c>
      <c r="AA308" t="s">
        <v>25</v>
      </c>
      <c r="AC308" t="s">
        <v>22</v>
      </c>
      <c r="AD308" t="s">
        <v>1603</v>
      </c>
      <c r="AE308">
        <v>7.9608619038209786E-5</v>
      </c>
      <c r="AG308" t="s">
        <v>97</v>
      </c>
      <c r="AH308" t="s">
        <v>1603</v>
      </c>
      <c r="AI308">
        <v>0</v>
      </c>
    </row>
    <row r="309" spans="5:35" x14ac:dyDescent="0.45">
      <c r="E309" t="s">
        <v>962</v>
      </c>
      <c r="G309" t="s">
        <v>364</v>
      </c>
      <c r="I309" t="s">
        <v>236</v>
      </c>
      <c r="J309" t="s">
        <v>1604</v>
      </c>
      <c r="K309">
        <v>0</v>
      </c>
      <c r="L309" t="s">
        <v>238</v>
      </c>
      <c r="N309" t="s">
        <v>346</v>
      </c>
      <c r="O309" t="s">
        <v>1604</v>
      </c>
      <c r="P309">
        <v>5.9733481250220005E-5</v>
      </c>
      <c r="Q309" t="s">
        <v>238</v>
      </c>
      <c r="S309" t="s">
        <v>347</v>
      </c>
      <c r="T309" t="s">
        <v>1604</v>
      </c>
      <c r="U309">
        <v>0</v>
      </c>
      <c r="V309" t="s">
        <v>238</v>
      </c>
      <c r="X309">
        <v>1.1415525114155251E-4</v>
      </c>
      <c r="Y309">
        <v>1.6574265138519424E-5</v>
      </c>
      <c r="Z309" t="s">
        <v>1604</v>
      </c>
      <c r="AA309" t="s">
        <v>25</v>
      </c>
      <c r="AC309" t="s">
        <v>22</v>
      </c>
      <c r="AD309" t="s">
        <v>1604</v>
      </c>
      <c r="AE309">
        <v>7.9794616310824019E-5</v>
      </c>
      <c r="AG309" t="s">
        <v>97</v>
      </c>
      <c r="AH309" t="s">
        <v>1604</v>
      </c>
      <c r="AI309">
        <v>0</v>
      </c>
    </row>
    <row r="310" spans="5:35" x14ac:dyDescent="0.45">
      <c r="E310" t="s">
        <v>963</v>
      </c>
      <c r="G310" t="s">
        <v>364</v>
      </c>
      <c r="I310" t="s">
        <v>236</v>
      </c>
      <c r="J310" t="s">
        <v>1605</v>
      </c>
      <c r="K310">
        <v>0</v>
      </c>
      <c r="L310" t="s">
        <v>238</v>
      </c>
      <c r="N310" t="s">
        <v>346</v>
      </c>
      <c r="O310" t="s">
        <v>1605</v>
      </c>
      <c r="P310">
        <v>5.7264155480701128E-5</v>
      </c>
      <c r="Q310" t="s">
        <v>238</v>
      </c>
      <c r="S310" t="s">
        <v>347</v>
      </c>
      <c r="T310" t="s">
        <v>1605</v>
      </c>
      <c r="U310">
        <v>0</v>
      </c>
      <c r="V310" t="s">
        <v>238</v>
      </c>
      <c r="X310">
        <v>1.1415525114155251E-4</v>
      </c>
      <c r="Y310">
        <v>1.4585353321897093E-5</v>
      </c>
      <c r="Z310" t="s">
        <v>1605</v>
      </c>
      <c r="AA310" t="s">
        <v>25</v>
      </c>
      <c r="AC310" t="s">
        <v>22</v>
      </c>
      <c r="AD310" t="s">
        <v>1605</v>
      </c>
      <c r="AE310">
        <v>8.316323358150424E-5</v>
      </c>
      <c r="AG310" t="s">
        <v>97</v>
      </c>
      <c r="AH310" t="s">
        <v>1605</v>
      </c>
      <c r="AI310">
        <v>0</v>
      </c>
    </row>
    <row r="311" spans="5:35" x14ac:dyDescent="0.45">
      <c r="E311" t="s">
        <v>964</v>
      </c>
      <c r="G311" t="s">
        <v>364</v>
      </c>
      <c r="I311" t="s">
        <v>236</v>
      </c>
      <c r="J311" t="s">
        <v>1606</v>
      </c>
      <c r="K311">
        <v>0</v>
      </c>
      <c r="L311" t="s">
        <v>238</v>
      </c>
      <c r="N311" t="s">
        <v>346</v>
      </c>
      <c r="O311" t="s">
        <v>1606</v>
      </c>
      <c r="P311">
        <v>5.2409374470778211E-5</v>
      </c>
      <c r="Q311" t="s">
        <v>238</v>
      </c>
      <c r="S311" t="s">
        <v>347</v>
      </c>
      <c r="T311" t="s">
        <v>1606</v>
      </c>
      <c r="U311">
        <v>0</v>
      </c>
      <c r="V311" t="s">
        <v>238</v>
      </c>
      <c r="X311">
        <v>1.1415525114155251E-4</v>
      </c>
      <c r="Y311">
        <v>2.1215059377304864E-5</v>
      </c>
      <c r="Z311" t="s">
        <v>1606</v>
      </c>
      <c r="AA311" t="s">
        <v>25</v>
      </c>
      <c r="AC311" t="s">
        <v>22</v>
      </c>
      <c r="AD311" t="s">
        <v>1606</v>
      </c>
      <c r="AE311">
        <v>9.4033740847625637E-5</v>
      </c>
      <c r="AG311" t="s">
        <v>97</v>
      </c>
      <c r="AH311" t="s">
        <v>1606</v>
      </c>
      <c r="AI311">
        <v>0</v>
      </c>
    </row>
    <row r="312" spans="5:35" x14ac:dyDescent="0.45">
      <c r="E312" t="s">
        <v>965</v>
      </c>
      <c r="G312" t="s">
        <v>364</v>
      </c>
      <c r="I312" t="s">
        <v>236</v>
      </c>
      <c r="J312" t="s">
        <v>1607</v>
      </c>
      <c r="K312">
        <v>0</v>
      </c>
      <c r="L312" t="s">
        <v>238</v>
      </c>
      <c r="N312" t="s">
        <v>346</v>
      </c>
      <c r="O312" t="s">
        <v>1607</v>
      </c>
      <c r="P312">
        <v>4.9007808333064201E-5</v>
      </c>
      <c r="Q312" t="s">
        <v>238</v>
      </c>
      <c r="S312" t="s">
        <v>347</v>
      </c>
      <c r="T312" t="s">
        <v>1607</v>
      </c>
      <c r="U312">
        <v>0</v>
      </c>
      <c r="V312" t="s">
        <v>238</v>
      </c>
      <c r="X312">
        <v>1.1415525114155251E-4</v>
      </c>
      <c r="Y312">
        <v>5.7678442682047593E-5</v>
      </c>
      <c r="Z312" t="s">
        <v>1607</v>
      </c>
      <c r="AA312" t="s">
        <v>25</v>
      </c>
      <c r="AC312" t="s">
        <v>22</v>
      </c>
      <c r="AD312" t="s">
        <v>1607</v>
      </c>
      <c r="AE312">
        <v>1.0490424811374703E-4</v>
      </c>
      <c r="AG312" t="s">
        <v>97</v>
      </c>
      <c r="AH312" t="s">
        <v>1607</v>
      </c>
      <c r="AI312">
        <v>0</v>
      </c>
    </row>
    <row r="313" spans="5:35" x14ac:dyDescent="0.45">
      <c r="E313" t="s">
        <v>966</v>
      </c>
      <c r="G313" t="s">
        <v>364</v>
      </c>
      <c r="I313" t="s">
        <v>236</v>
      </c>
      <c r="J313" t="s">
        <v>1608</v>
      </c>
      <c r="K313">
        <v>0</v>
      </c>
      <c r="L313" t="s">
        <v>238</v>
      </c>
      <c r="N313" t="s">
        <v>346</v>
      </c>
      <c r="O313" t="s">
        <v>1608</v>
      </c>
      <c r="P313">
        <v>4.1780145059559521E-5</v>
      </c>
      <c r="Q313" t="s">
        <v>238</v>
      </c>
      <c r="S313" t="s">
        <v>347</v>
      </c>
      <c r="T313" t="s">
        <v>1608</v>
      </c>
      <c r="U313">
        <v>0</v>
      </c>
      <c r="V313" t="s">
        <v>238</v>
      </c>
      <c r="X313">
        <v>1.1415525114155251E-4</v>
      </c>
      <c r="Y313">
        <v>1.6905750441289813E-4</v>
      </c>
      <c r="Z313" t="s">
        <v>1608</v>
      </c>
      <c r="AA313" t="s">
        <v>25</v>
      </c>
      <c r="AC313" t="s">
        <v>22</v>
      </c>
      <c r="AD313" t="s">
        <v>1608</v>
      </c>
      <c r="AE313">
        <v>1.1666340901569205E-4</v>
      </c>
      <c r="AG313" t="s">
        <v>97</v>
      </c>
      <c r="AH313" t="s">
        <v>1608</v>
      </c>
      <c r="AI313">
        <v>0</v>
      </c>
    </row>
    <row r="314" spans="5:35" x14ac:dyDescent="0.45">
      <c r="E314" t="s">
        <v>967</v>
      </c>
      <c r="G314" t="s">
        <v>364</v>
      </c>
      <c r="I314" t="s">
        <v>236</v>
      </c>
      <c r="J314" t="s">
        <v>1609</v>
      </c>
      <c r="K314">
        <v>1.169554200536E-4</v>
      </c>
      <c r="L314" t="s">
        <v>238</v>
      </c>
      <c r="N314" t="s">
        <v>346</v>
      </c>
      <c r="O314" t="s">
        <v>1609</v>
      </c>
      <c r="P314">
        <v>4.8310048238534393E-5</v>
      </c>
      <c r="Q314" t="s">
        <v>238</v>
      </c>
      <c r="S314" t="s">
        <v>347</v>
      </c>
      <c r="T314" t="s">
        <v>1609</v>
      </c>
      <c r="U314">
        <v>0</v>
      </c>
      <c r="V314" t="s">
        <v>238</v>
      </c>
      <c r="X314">
        <v>1.1415525114155251E-4</v>
      </c>
      <c r="Y314">
        <v>1.9060404909297337E-4</v>
      </c>
      <c r="Z314" t="s">
        <v>1609</v>
      </c>
      <c r="AA314" t="s">
        <v>25</v>
      </c>
      <c r="AC314" t="s">
        <v>22</v>
      </c>
      <c r="AD314" t="s">
        <v>1609</v>
      </c>
      <c r="AE314">
        <v>1.2441329537461892E-4</v>
      </c>
      <c r="AG314" t="s">
        <v>97</v>
      </c>
      <c r="AH314" t="s">
        <v>1609</v>
      </c>
      <c r="AI314">
        <v>0</v>
      </c>
    </row>
    <row r="315" spans="5:35" x14ac:dyDescent="0.45">
      <c r="E315" t="s">
        <v>968</v>
      </c>
      <c r="G315" t="s">
        <v>364</v>
      </c>
      <c r="I315" t="s">
        <v>236</v>
      </c>
      <c r="J315" t="s">
        <v>1610</v>
      </c>
      <c r="K315">
        <v>2.141801828602E-4</v>
      </c>
      <c r="L315" t="s">
        <v>238</v>
      </c>
      <c r="N315" t="s">
        <v>346</v>
      </c>
      <c r="O315" t="s">
        <v>1610</v>
      </c>
      <c r="P315">
        <v>5.7730183325119277E-5</v>
      </c>
      <c r="Q315" t="s">
        <v>238</v>
      </c>
      <c r="S315" t="s">
        <v>347</v>
      </c>
      <c r="T315" t="s">
        <v>1610</v>
      </c>
      <c r="U315">
        <v>0</v>
      </c>
      <c r="V315" t="s">
        <v>238</v>
      </c>
      <c r="X315">
        <v>1.1415525114155251E-4</v>
      </c>
      <c r="Y315">
        <v>1.4585353321897094E-4</v>
      </c>
      <c r="Z315" t="s">
        <v>1610</v>
      </c>
      <c r="AA315" t="s">
        <v>25</v>
      </c>
      <c r="AC315" t="s">
        <v>22</v>
      </c>
      <c r="AD315" t="s">
        <v>1610</v>
      </c>
      <c r="AE315">
        <v>1.2420663173838084E-4</v>
      </c>
      <c r="AG315" t="s">
        <v>97</v>
      </c>
      <c r="AH315" t="s">
        <v>1610</v>
      </c>
      <c r="AI315">
        <v>0</v>
      </c>
    </row>
    <row r="316" spans="5:35" x14ac:dyDescent="0.45">
      <c r="E316" t="s">
        <v>969</v>
      </c>
      <c r="G316" t="s">
        <v>364</v>
      </c>
      <c r="I316" t="s">
        <v>236</v>
      </c>
      <c r="J316" t="s">
        <v>1611</v>
      </c>
      <c r="K316">
        <v>2.5044655034130002E-4</v>
      </c>
      <c r="L316" t="s">
        <v>238</v>
      </c>
      <c r="N316" t="s">
        <v>346</v>
      </c>
      <c r="O316" t="s">
        <v>1611</v>
      </c>
      <c r="P316">
        <v>3.1672452380467814E-5</v>
      </c>
      <c r="Q316" t="s">
        <v>238</v>
      </c>
      <c r="S316" t="s">
        <v>347</v>
      </c>
      <c r="T316" t="s">
        <v>1611</v>
      </c>
      <c r="U316">
        <v>0</v>
      </c>
      <c r="V316" t="s">
        <v>238</v>
      </c>
      <c r="X316">
        <v>1.1415525114155251E-4</v>
      </c>
      <c r="Y316">
        <v>1.4452759200788939E-4</v>
      </c>
      <c r="Z316" t="s">
        <v>1611</v>
      </c>
      <c r="AA316" t="s">
        <v>25</v>
      </c>
      <c r="AC316" t="s">
        <v>22</v>
      </c>
      <c r="AD316" t="s">
        <v>1611</v>
      </c>
      <c r="AE316">
        <v>1.2333864446618104E-4</v>
      </c>
      <c r="AG316" t="s">
        <v>97</v>
      </c>
      <c r="AH316" t="s">
        <v>1611</v>
      </c>
      <c r="AI316">
        <v>0</v>
      </c>
    </row>
    <row r="317" spans="5:35" x14ac:dyDescent="0.45">
      <c r="E317" t="s">
        <v>970</v>
      </c>
      <c r="G317" t="s">
        <v>364</v>
      </c>
      <c r="I317" t="s">
        <v>236</v>
      </c>
      <c r="J317" t="s">
        <v>1612</v>
      </c>
      <c r="K317">
        <v>2.798966833139E-4</v>
      </c>
      <c r="L317" t="s">
        <v>238</v>
      </c>
      <c r="N317" t="s">
        <v>346</v>
      </c>
      <c r="O317" t="s">
        <v>1612</v>
      </c>
      <c r="P317">
        <v>1.528982493359144E-5</v>
      </c>
      <c r="Q317" t="s">
        <v>238</v>
      </c>
      <c r="S317" t="s">
        <v>347</v>
      </c>
      <c r="T317" t="s">
        <v>1612</v>
      </c>
      <c r="U317">
        <v>0</v>
      </c>
      <c r="V317" t="s">
        <v>238</v>
      </c>
      <c r="X317">
        <v>1.1415525114155251E-4</v>
      </c>
      <c r="Y317">
        <v>1.408812536774151E-4</v>
      </c>
      <c r="Z317" t="s">
        <v>1612</v>
      </c>
      <c r="AA317" t="s">
        <v>25</v>
      </c>
      <c r="AC317" t="s">
        <v>22</v>
      </c>
      <c r="AD317" t="s">
        <v>1612</v>
      </c>
      <c r="AE317">
        <v>1.2205732992150514E-4</v>
      </c>
      <c r="AG317" t="s">
        <v>97</v>
      </c>
      <c r="AH317" t="s">
        <v>1612</v>
      </c>
      <c r="AI317">
        <v>0</v>
      </c>
    </row>
    <row r="318" spans="5:35" x14ac:dyDescent="0.45">
      <c r="E318" t="s">
        <v>971</v>
      </c>
      <c r="G318" t="s">
        <v>364</v>
      </c>
      <c r="I318" t="s">
        <v>236</v>
      </c>
      <c r="J318" t="s">
        <v>1613</v>
      </c>
      <c r="K318">
        <v>3.0703078932990002E-4</v>
      </c>
      <c r="L318" t="s">
        <v>238</v>
      </c>
      <c r="N318" t="s">
        <v>346</v>
      </c>
      <c r="O318" t="s">
        <v>1613</v>
      </c>
      <c r="P318">
        <v>1.4133091222866885E-5</v>
      </c>
      <c r="Q318" t="s">
        <v>238</v>
      </c>
      <c r="S318" t="s">
        <v>347</v>
      </c>
      <c r="T318" t="s">
        <v>1613</v>
      </c>
      <c r="U318">
        <v>0</v>
      </c>
      <c r="V318" t="s">
        <v>238</v>
      </c>
      <c r="X318">
        <v>1.1415525114155251E-4</v>
      </c>
      <c r="Y318">
        <v>1.4054976837464471E-4</v>
      </c>
      <c r="Z318" t="s">
        <v>1613</v>
      </c>
      <c r="AA318" t="s">
        <v>25</v>
      </c>
      <c r="AC318" t="s">
        <v>22</v>
      </c>
      <c r="AD318" t="s">
        <v>1613</v>
      </c>
      <c r="AE318">
        <v>1.2133400719467197E-4</v>
      </c>
      <c r="AG318" t="s">
        <v>97</v>
      </c>
      <c r="AH318" t="s">
        <v>1613</v>
      </c>
      <c r="AI318">
        <v>0</v>
      </c>
    </row>
    <row r="319" spans="5:35" x14ac:dyDescent="0.45">
      <c r="E319" t="s">
        <v>972</v>
      </c>
      <c r="G319" t="s">
        <v>364</v>
      </c>
      <c r="I319" t="s">
        <v>236</v>
      </c>
      <c r="J319" t="s">
        <v>1614</v>
      </c>
      <c r="K319">
        <v>2.8644641574640002E-4</v>
      </c>
      <c r="L319" t="s">
        <v>238</v>
      </c>
      <c r="N319" t="s">
        <v>346</v>
      </c>
      <c r="O319" t="s">
        <v>1614</v>
      </c>
      <c r="P319">
        <v>2.3683330169324925E-5</v>
      </c>
      <c r="Q319" t="s">
        <v>238</v>
      </c>
      <c r="S319" t="s">
        <v>347</v>
      </c>
      <c r="T319" t="s">
        <v>1614</v>
      </c>
      <c r="U319">
        <v>0</v>
      </c>
      <c r="V319" t="s">
        <v>238</v>
      </c>
      <c r="X319">
        <v>1.1415525114155251E-4</v>
      </c>
      <c r="Y319">
        <v>1.4253868019126702E-4</v>
      </c>
      <c r="Z319" t="s">
        <v>1614</v>
      </c>
      <c r="AA319" t="s">
        <v>25</v>
      </c>
      <c r="AC319" t="s">
        <v>22</v>
      </c>
      <c r="AD319" t="s">
        <v>1614</v>
      </c>
      <c r="AE319">
        <v>1.2133400719467197E-4</v>
      </c>
      <c r="AG319" t="s">
        <v>97</v>
      </c>
      <c r="AH319" t="s">
        <v>1614</v>
      </c>
      <c r="AI319">
        <v>0</v>
      </c>
    </row>
    <row r="320" spans="5:35" x14ac:dyDescent="0.45">
      <c r="E320" t="s">
        <v>973</v>
      </c>
      <c r="G320" t="s">
        <v>364</v>
      </c>
      <c r="I320" t="s">
        <v>236</v>
      </c>
      <c r="J320" t="s">
        <v>1615</v>
      </c>
      <c r="K320">
        <v>2.9940970000610001E-4</v>
      </c>
      <c r="L320" t="s">
        <v>238</v>
      </c>
      <c r="N320" t="s">
        <v>346</v>
      </c>
      <c r="O320" t="s">
        <v>1615</v>
      </c>
      <c r="P320">
        <v>3.5056861489651268E-5</v>
      </c>
      <c r="Q320" t="s">
        <v>238</v>
      </c>
      <c r="S320" t="s">
        <v>347</v>
      </c>
      <c r="T320" t="s">
        <v>1615</v>
      </c>
      <c r="U320">
        <v>0</v>
      </c>
      <c r="V320" t="s">
        <v>238</v>
      </c>
      <c r="X320">
        <v>1.1415525114155251E-4</v>
      </c>
      <c r="Y320">
        <v>1.4883690094390442E-4</v>
      </c>
      <c r="Z320" t="s">
        <v>1615</v>
      </c>
      <c r="AA320" t="s">
        <v>25</v>
      </c>
      <c r="AC320" t="s">
        <v>22</v>
      </c>
      <c r="AD320" t="s">
        <v>1615</v>
      </c>
      <c r="AE320">
        <v>1.2040402083160075E-4</v>
      </c>
      <c r="AG320" t="s">
        <v>97</v>
      </c>
      <c r="AH320" t="s">
        <v>1615</v>
      </c>
      <c r="AI320">
        <v>0</v>
      </c>
    </row>
    <row r="321" spans="5:35" x14ac:dyDescent="0.45">
      <c r="E321" t="s">
        <v>974</v>
      </c>
      <c r="G321" t="s">
        <v>364</v>
      </c>
      <c r="I321" t="s">
        <v>236</v>
      </c>
      <c r="J321" t="s">
        <v>1616</v>
      </c>
      <c r="K321">
        <v>2.9432827492860002E-4</v>
      </c>
      <c r="L321" t="s">
        <v>238</v>
      </c>
      <c r="N321" t="s">
        <v>346</v>
      </c>
      <c r="O321" t="s">
        <v>1616</v>
      </c>
      <c r="P321">
        <v>4.1776998548773901E-5</v>
      </c>
      <c r="Q321" t="s">
        <v>238</v>
      </c>
      <c r="S321" t="s">
        <v>347</v>
      </c>
      <c r="T321" t="s">
        <v>1616</v>
      </c>
      <c r="U321">
        <v>0</v>
      </c>
      <c r="V321" t="s">
        <v>238</v>
      </c>
      <c r="X321">
        <v>1.1415525114155251E-4</v>
      </c>
      <c r="Y321">
        <v>1.5049432745775637E-4</v>
      </c>
      <c r="Z321" t="s">
        <v>1616</v>
      </c>
      <c r="AA321" t="s">
        <v>25</v>
      </c>
      <c r="AC321" t="s">
        <v>22</v>
      </c>
      <c r="AD321" t="s">
        <v>1616</v>
      </c>
      <c r="AE321">
        <v>1.1932936992316287E-4</v>
      </c>
      <c r="AG321" t="s">
        <v>97</v>
      </c>
      <c r="AH321" t="s">
        <v>1616</v>
      </c>
      <c r="AI321">
        <v>0</v>
      </c>
    </row>
    <row r="322" spans="5:35" x14ac:dyDescent="0.45">
      <c r="E322" t="s">
        <v>975</v>
      </c>
      <c r="G322" t="s">
        <v>364</v>
      </c>
      <c r="I322" t="s">
        <v>236</v>
      </c>
      <c r="J322" t="s">
        <v>1617</v>
      </c>
      <c r="K322">
        <v>2.5762038975420001E-4</v>
      </c>
      <c r="L322" t="s">
        <v>238</v>
      </c>
      <c r="N322" t="s">
        <v>346</v>
      </c>
      <c r="O322" t="s">
        <v>1617</v>
      </c>
      <c r="P322">
        <v>4.5665885843747311E-5</v>
      </c>
      <c r="Q322" t="s">
        <v>238</v>
      </c>
      <c r="S322" t="s">
        <v>347</v>
      </c>
      <c r="T322" t="s">
        <v>1617</v>
      </c>
      <c r="U322">
        <v>0</v>
      </c>
      <c r="V322" t="s">
        <v>238</v>
      </c>
      <c r="X322">
        <v>1.1415525114155251E-4</v>
      </c>
      <c r="Y322">
        <v>1.7237235744060203E-4</v>
      </c>
      <c r="Z322" t="s">
        <v>1617</v>
      </c>
      <c r="AA322" t="s">
        <v>25</v>
      </c>
      <c r="AC322" t="s">
        <v>22</v>
      </c>
      <c r="AD322" t="s">
        <v>1617</v>
      </c>
      <c r="AE322">
        <v>1.1891604265068679E-4</v>
      </c>
      <c r="AG322" t="s">
        <v>97</v>
      </c>
      <c r="AH322" t="s">
        <v>1617</v>
      </c>
      <c r="AI322">
        <v>0</v>
      </c>
    </row>
    <row r="323" spans="5:35" x14ac:dyDescent="0.45">
      <c r="E323" t="s">
        <v>976</v>
      </c>
      <c r="G323" t="s">
        <v>364</v>
      </c>
      <c r="I323" t="s">
        <v>236</v>
      </c>
      <c r="J323" t="s">
        <v>1618</v>
      </c>
      <c r="K323">
        <v>1.7289422871769999E-4</v>
      </c>
      <c r="L323" t="s">
        <v>238</v>
      </c>
      <c r="N323" t="s">
        <v>346</v>
      </c>
      <c r="O323" t="s">
        <v>1618</v>
      </c>
      <c r="P323">
        <v>7.600928558540489E-5</v>
      </c>
      <c r="Q323" t="s">
        <v>238</v>
      </c>
      <c r="S323" t="s">
        <v>347</v>
      </c>
      <c r="T323" t="s">
        <v>1618</v>
      </c>
      <c r="U323">
        <v>0</v>
      </c>
      <c r="V323" t="s">
        <v>238</v>
      </c>
      <c r="X323">
        <v>1.1415525114155251E-4</v>
      </c>
      <c r="Y323">
        <v>2.2209515285616027E-4</v>
      </c>
      <c r="Z323" t="s">
        <v>1618</v>
      </c>
      <c r="AA323" t="s">
        <v>25</v>
      </c>
      <c r="AC323" t="s">
        <v>22</v>
      </c>
      <c r="AD323" t="s">
        <v>1618</v>
      </c>
      <c r="AE323">
        <v>1.1856471446908211E-4</v>
      </c>
      <c r="AG323" t="s">
        <v>97</v>
      </c>
      <c r="AH323" t="s">
        <v>1618</v>
      </c>
      <c r="AI323">
        <v>0</v>
      </c>
    </row>
    <row r="324" spans="5:35" x14ac:dyDescent="0.45">
      <c r="E324" t="s">
        <v>977</v>
      </c>
      <c r="G324" t="s">
        <v>364</v>
      </c>
      <c r="I324" t="s">
        <v>236</v>
      </c>
      <c r="J324" t="s">
        <v>1619</v>
      </c>
      <c r="K324">
        <v>1.0275912387809999E-4</v>
      </c>
      <c r="L324" t="s">
        <v>238</v>
      </c>
      <c r="N324" t="s">
        <v>346</v>
      </c>
      <c r="O324" t="s">
        <v>1619</v>
      </c>
      <c r="P324">
        <v>8.3392357475519838E-5</v>
      </c>
      <c r="Q324" t="s">
        <v>238</v>
      </c>
      <c r="S324" t="s">
        <v>347</v>
      </c>
      <c r="T324" t="s">
        <v>1619</v>
      </c>
      <c r="U324">
        <v>0</v>
      </c>
      <c r="V324" t="s">
        <v>238</v>
      </c>
      <c r="X324">
        <v>1.1415525114155251E-4</v>
      </c>
      <c r="Y324">
        <v>2.2209515285616027E-4</v>
      </c>
      <c r="Z324" t="s">
        <v>1619</v>
      </c>
      <c r="AA324" t="s">
        <v>25</v>
      </c>
      <c r="AC324" t="s">
        <v>22</v>
      </c>
      <c r="AD324" t="s">
        <v>1619</v>
      </c>
      <c r="AE324">
        <v>1.1844071628733925E-4</v>
      </c>
      <c r="AG324" t="s">
        <v>97</v>
      </c>
      <c r="AH324" t="s">
        <v>1619</v>
      </c>
      <c r="AI324">
        <v>0</v>
      </c>
    </row>
    <row r="325" spans="5:35" x14ac:dyDescent="0.45">
      <c r="E325" t="s">
        <v>978</v>
      </c>
      <c r="G325" t="s">
        <v>364</v>
      </c>
      <c r="I325" t="s">
        <v>236</v>
      </c>
      <c r="J325" t="s">
        <v>1620</v>
      </c>
      <c r="K325">
        <v>0</v>
      </c>
      <c r="L325" t="s">
        <v>238</v>
      </c>
      <c r="N325" t="s">
        <v>346</v>
      </c>
      <c r="O325" t="s">
        <v>1620</v>
      </c>
      <c r="P325">
        <v>7.9726255780490391E-5</v>
      </c>
      <c r="Q325" t="s">
        <v>238</v>
      </c>
      <c r="S325" t="s">
        <v>347</v>
      </c>
      <c r="T325" t="s">
        <v>1620</v>
      </c>
      <c r="U325">
        <v>0</v>
      </c>
      <c r="V325" t="s">
        <v>238</v>
      </c>
      <c r="X325">
        <v>1.1415525114155251E-4</v>
      </c>
      <c r="Y325">
        <v>1.7237235744060203E-4</v>
      </c>
      <c r="Z325" t="s">
        <v>1620</v>
      </c>
      <c r="AA325" t="s">
        <v>25</v>
      </c>
      <c r="AC325" t="s">
        <v>22</v>
      </c>
      <c r="AD325" t="s">
        <v>1620</v>
      </c>
      <c r="AE325">
        <v>1.1666340901569203E-4</v>
      </c>
      <c r="AG325" t="s">
        <v>97</v>
      </c>
      <c r="AH325" t="s">
        <v>1620</v>
      </c>
      <c r="AI325">
        <v>0</v>
      </c>
    </row>
    <row r="326" spans="5:35" x14ac:dyDescent="0.45">
      <c r="E326" t="s">
        <v>979</v>
      </c>
      <c r="G326" t="s">
        <v>364</v>
      </c>
      <c r="I326" t="s">
        <v>236</v>
      </c>
      <c r="J326" t="s">
        <v>1621</v>
      </c>
      <c r="K326">
        <v>0</v>
      </c>
      <c r="L326" t="s">
        <v>238</v>
      </c>
      <c r="N326" t="s">
        <v>346</v>
      </c>
      <c r="O326" t="s">
        <v>1621</v>
      </c>
      <c r="P326">
        <v>7.6093789164331178E-5</v>
      </c>
      <c r="Q326" t="s">
        <v>238</v>
      </c>
      <c r="S326" t="s">
        <v>347</v>
      </c>
      <c r="T326" t="s">
        <v>1621</v>
      </c>
      <c r="U326">
        <v>0</v>
      </c>
      <c r="V326" t="s">
        <v>238</v>
      </c>
      <c r="X326">
        <v>1.1415525114155251E-4</v>
      </c>
      <c r="Y326">
        <v>1.5579809230208258E-4</v>
      </c>
      <c r="Z326" t="s">
        <v>1621</v>
      </c>
      <c r="AA326" t="s">
        <v>25</v>
      </c>
      <c r="AC326" t="s">
        <v>22</v>
      </c>
      <c r="AD326" t="s">
        <v>1621</v>
      </c>
      <c r="AE326">
        <v>1.1573342265262083E-4</v>
      </c>
      <c r="AG326" t="s">
        <v>97</v>
      </c>
      <c r="AH326" t="s">
        <v>1621</v>
      </c>
      <c r="AI326">
        <v>0</v>
      </c>
    </row>
    <row r="327" spans="5:35" x14ac:dyDescent="0.45">
      <c r="E327" t="s">
        <v>980</v>
      </c>
      <c r="G327" t="s">
        <v>364</v>
      </c>
      <c r="I327" t="s">
        <v>236</v>
      </c>
      <c r="J327" t="s">
        <v>1622</v>
      </c>
      <c r="K327">
        <v>0</v>
      </c>
      <c r="L327" t="s">
        <v>238</v>
      </c>
      <c r="N327" t="s">
        <v>346</v>
      </c>
      <c r="O327" t="s">
        <v>1622</v>
      </c>
      <c r="P327">
        <v>6.4441178084224032E-5</v>
      </c>
      <c r="Q327" t="s">
        <v>238</v>
      </c>
      <c r="S327" t="s">
        <v>347</v>
      </c>
      <c r="T327" t="s">
        <v>1622</v>
      </c>
      <c r="U327">
        <v>0</v>
      </c>
      <c r="V327" t="s">
        <v>238</v>
      </c>
      <c r="X327">
        <v>1.1415525114155251E-4</v>
      </c>
      <c r="Y327">
        <v>1.093901499142282E-4</v>
      </c>
      <c r="Z327" t="s">
        <v>1622</v>
      </c>
      <c r="AA327" t="s">
        <v>25</v>
      </c>
      <c r="AC327" t="s">
        <v>22</v>
      </c>
      <c r="AD327" t="s">
        <v>1622</v>
      </c>
      <c r="AE327">
        <v>1.0866552629327952E-4</v>
      </c>
      <c r="AG327" t="s">
        <v>97</v>
      </c>
      <c r="AH327" t="s">
        <v>1622</v>
      </c>
      <c r="AI327">
        <v>0</v>
      </c>
    </row>
    <row r="328" spans="5:35" x14ac:dyDescent="0.45">
      <c r="E328" t="s">
        <v>981</v>
      </c>
      <c r="G328" t="s">
        <v>364</v>
      </c>
      <c r="I328" t="s">
        <v>236</v>
      </c>
      <c r="J328" t="s">
        <v>1623</v>
      </c>
      <c r="K328">
        <v>0</v>
      </c>
      <c r="L328" t="s">
        <v>238</v>
      </c>
      <c r="N328" t="s">
        <v>346</v>
      </c>
      <c r="O328" t="s">
        <v>1623</v>
      </c>
      <c r="P328">
        <v>5.7153476985215763E-5</v>
      </c>
      <c r="Q328" t="s">
        <v>238</v>
      </c>
      <c r="S328" t="s">
        <v>347</v>
      </c>
      <c r="T328" t="s">
        <v>1623</v>
      </c>
      <c r="U328">
        <v>0</v>
      </c>
      <c r="V328" t="s">
        <v>238</v>
      </c>
      <c r="X328">
        <v>1.1415525114155251E-4</v>
      </c>
      <c r="Y328">
        <v>7.9556472664893237E-5</v>
      </c>
      <c r="Z328" t="s">
        <v>1623</v>
      </c>
      <c r="AA328" t="s">
        <v>25</v>
      </c>
      <c r="AC328" t="s">
        <v>22</v>
      </c>
      <c r="AD328" t="s">
        <v>1623</v>
      </c>
      <c r="AE328">
        <v>1.038295972053092E-4</v>
      </c>
      <c r="AG328" t="s">
        <v>97</v>
      </c>
      <c r="AH328" t="s">
        <v>1623</v>
      </c>
      <c r="AI328">
        <v>0</v>
      </c>
    </row>
    <row r="329" spans="5:35" x14ac:dyDescent="0.45">
      <c r="E329" t="s">
        <v>982</v>
      </c>
      <c r="G329" t="s">
        <v>364</v>
      </c>
      <c r="I329" t="s">
        <v>236</v>
      </c>
      <c r="J329" t="s">
        <v>1624</v>
      </c>
      <c r="K329">
        <v>0</v>
      </c>
      <c r="L329" t="s">
        <v>238</v>
      </c>
      <c r="N329" t="s">
        <v>346</v>
      </c>
      <c r="O329" t="s">
        <v>1624</v>
      </c>
      <c r="P329">
        <v>7.7477623599353339E-5</v>
      </c>
      <c r="Q329" t="s">
        <v>238</v>
      </c>
      <c r="S329" t="s">
        <v>347</v>
      </c>
      <c r="T329" t="s">
        <v>1624</v>
      </c>
      <c r="U329">
        <v>0</v>
      </c>
      <c r="V329" t="s">
        <v>238</v>
      </c>
      <c r="X329">
        <v>1.1415525114155251E-4</v>
      </c>
      <c r="Y329">
        <v>5.6352501470966035E-5</v>
      </c>
      <c r="Z329" t="s">
        <v>1624</v>
      </c>
      <c r="AA329" t="s">
        <v>25</v>
      </c>
      <c r="AC329" t="s">
        <v>22</v>
      </c>
      <c r="AD329" t="s">
        <v>1624</v>
      </c>
      <c r="AE329">
        <v>9.3310418120792478E-5</v>
      </c>
      <c r="AG329" t="s">
        <v>97</v>
      </c>
      <c r="AH329" t="s">
        <v>1624</v>
      </c>
      <c r="AI329">
        <v>0</v>
      </c>
    </row>
    <row r="330" spans="5:35" x14ac:dyDescent="0.45">
      <c r="E330" t="s">
        <v>983</v>
      </c>
      <c r="G330" t="s">
        <v>364</v>
      </c>
      <c r="I330" t="s">
        <v>236</v>
      </c>
      <c r="J330" t="s">
        <v>1625</v>
      </c>
      <c r="K330">
        <v>0</v>
      </c>
      <c r="L330" t="s">
        <v>238</v>
      </c>
      <c r="N330" t="s">
        <v>346</v>
      </c>
      <c r="O330" t="s">
        <v>1625</v>
      </c>
      <c r="P330">
        <v>1.042700849026E-4</v>
      </c>
      <c r="Q330" t="s">
        <v>238</v>
      </c>
      <c r="S330" t="s">
        <v>347</v>
      </c>
      <c r="T330" t="s">
        <v>1625</v>
      </c>
      <c r="U330">
        <v>0</v>
      </c>
      <c r="V330" t="s">
        <v>238</v>
      </c>
      <c r="X330">
        <v>1.1415525114155251E-4</v>
      </c>
      <c r="Y330">
        <v>2.9833677249334962E-5</v>
      </c>
      <c r="Z330" t="s">
        <v>1625</v>
      </c>
      <c r="AA330" t="s">
        <v>25</v>
      </c>
      <c r="AC330" t="s">
        <v>22</v>
      </c>
      <c r="AD330" t="s">
        <v>1625</v>
      </c>
      <c r="AE330">
        <v>8.6759180852046298E-5</v>
      </c>
      <c r="AG330" t="s">
        <v>97</v>
      </c>
      <c r="AH330" t="s">
        <v>1625</v>
      </c>
      <c r="AI330">
        <v>0</v>
      </c>
    </row>
    <row r="331" spans="5:35" x14ac:dyDescent="0.45">
      <c r="E331" t="s">
        <v>984</v>
      </c>
      <c r="G331" t="s">
        <v>364</v>
      </c>
      <c r="I331" t="s">
        <v>236</v>
      </c>
      <c r="J331" t="s">
        <v>1626</v>
      </c>
      <c r="K331">
        <v>0</v>
      </c>
      <c r="L331" t="s">
        <v>238</v>
      </c>
      <c r="N331" t="s">
        <v>346</v>
      </c>
      <c r="O331" t="s">
        <v>1626</v>
      </c>
      <c r="P331">
        <v>1.132587225878E-4</v>
      </c>
      <c r="Q331" t="s">
        <v>238</v>
      </c>
      <c r="S331" t="s">
        <v>347</v>
      </c>
      <c r="T331" t="s">
        <v>1626</v>
      </c>
      <c r="U331">
        <v>0</v>
      </c>
      <c r="V331" t="s">
        <v>238</v>
      </c>
      <c r="X331">
        <v>1.1415525114155251E-4</v>
      </c>
      <c r="Y331">
        <v>2.1546544680075254E-5</v>
      </c>
      <c r="Z331" t="s">
        <v>1626</v>
      </c>
      <c r="AA331" t="s">
        <v>25</v>
      </c>
      <c r="AC331" t="s">
        <v>22</v>
      </c>
      <c r="AD331" t="s">
        <v>1626</v>
      </c>
      <c r="AE331">
        <v>8.0517939037657205E-5</v>
      </c>
      <c r="AG331" t="s">
        <v>97</v>
      </c>
      <c r="AH331" t="s">
        <v>1626</v>
      </c>
      <c r="AI331">
        <v>0</v>
      </c>
    </row>
    <row r="332" spans="5:35" x14ac:dyDescent="0.45">
      <c r="E332" t="s">
        <v>985</v>
      </c>
      <c r="G332" t="s">
        <v>364</v>
      </c>
      <c r="I332" t="s">
        <v>236</v>
      </c>
      <c r="J332" t="s">
        <v>1627</v>
      </c>
      <c r="K332">
        <v>0</v>
      </c>
      <c r="L332" t="s">
        <v>238</v>
      </c>
      <c r="N332" t="s">
        <v>346</v>
      </c>
      <c r="O332" t="s">
        <v>1627</v>
      </c>
      <c r="P332">
        <v>1.016718564155E-4</v>
      </c>
      <c r="Q332" t="s">
        <v>238</v>
      </c>
      <c r="S332" t="s">
        <v>347</v>
      </c>
      <c r="T332" t="s">
        <v>1627</v>
      </c>
      <c r="U332">
        <v>0</v>
      </c>
      <c r="V332" t="s">
        <v>238</v>
      </c>
      <c r="X332">
        <v>1.1415525114155251E-4</v>
      </c>
      <c r="Y332">
        <v>1.4916838624667481E-5</v>
      </c>
      <c r="Z332" t="s">
        <v>1627</v>
      </c>
      <c r="AA332" t="s">
        <v>25</v>
      </c>
      <c r="AC332" t="s">
        <v>22</v>
      </c>
      <c r="AD332" t="s">
        <v>1627</v>
      </c>
      <c r="AE332">
        <v>7.9608619038209786E-5</v>
      </c>
      <c r="AG332" t="s">
        <v>97</v>
      </c>
      <c r="AH332" t="s">
        <v>1627</v>
      </c>
      <c r="AI332">
        <v>0</v>
      </c>
    </row>
    <row r="333" spans="5:35" x14ac:dyDescent="0.45">
      <c r="E333" t="s">
        <v>986</v>
      </c>
      <c r="G333" t="s">
        <v>364</v>
      </c>
      <c r="I333" t="s">
        <v>236</v>
      </c>
      <c r="J333" t="s">
        <v>1628</v>
      </c>
      <c r="K333">
        <v>0</v>
      </c>
      <c r="L333" t="s">
        <v>238</v>
      </c>
      <c r="N333" t="s">
        <v>346</v>
      </c>
      <c r="O333" t="s">
        <v>1628</v>
      </c>
      <c r="P333">
        <v>1.055032911883E-4</v>
      </c>
      <c r="Q333" t="s">
        <v>238</v>
      </c>
      <c r="S333" t="s">
        <v>347</v>
      </c>
      <c r="T333" t="s">
        <v>1628</v>
      </c>
      <c r="U333">
        <v>0</v>
      </c>
      <c r="V333" t="s">
        <v>238</v>
      </c>
      <c r="X333">
        <v>1.1415525114155251E-4</v>
      </c>
      <c r="Y333">
        <v>1.6574265138519424E-5</v>
      </c>
      <c r="Z333" t="s">
        <v>1628</v>
      </c>
      <c r="AA333" t="s">
        <v>25</v>
      </c>
      <c r="AC333" t="s">
        <v>22</v>
      </c>
      <c r="AD333" t="s">
        <v>1628</v>
      </c>
      <c r="AE333">
        <v>7.9794616310824019E-5</v>
      </c>
      <c r="AG333" t="s">
        <v>97</v>
      </c>
      <c r="AH333" t="s">
        <v>1628</v>
      </c>
      <c r="AI333">
        <v>0</v>
      </c>
    </row>
    <row r="334" spans="5:35" x14ac:dyDescent="0.45">
      <c r="E334" t="s">
        <v>987</v>
      </c>
      <c r="G334" t="s">
        <v>364</v>
      </c>
      <c r="I334" t="s">
        <v>236</v>
      </c>
      <c r="J334" t="s">
        <v>1629</v>
      </c>
      <c r="K334">
        <v>0</v>
      </c>
      <c r="L334" t="s">
        <v>238</v>
      </c>
      <c r="N334" t="s">
        <v>346</v>
      </c>
      <c r="O334" t="s">
        <v>1629</v>
      </c>
      <c r="P334">
        <v>1.049698977778E-4</v>
      </c>
      <c r="Q334" t="s">
        <v>238</v>
      </c>
      <c r="S334" t="s">
        <v>347</v>
      </c>
      <c r="T334" t="s">
        <v>1629</v>
      </c>
      <c r="U334">
        <v>0</v>
      </c>
      <c r="V334" t="s">
        <v>238</v>
      </c>
      <c r="X334">
        <v>1.1415525114155251E-4</v>
      </c>
      <c r="Y334">
        <v>1.4585353321897093E-5</v>
      </c>
      <c r="Z334" t="s">
        <v>1629</v>
      </c>
      <c r="AA334" t="s">
        <v>25</v>
      </c>
      <c r="AC334" t="s">
        <v>22</v>
      </c>
      <c r="AD334" t="s">
        <v>1629</v>
      </c>
      <c r="AE334">
        <v>8.316323358150424E-5</v>
      </c>
      <c r="AG334" t="s">
        <v>97</v>
      </c>
      <c r="AH334" t="s">
        <v>1629</v>
      </c>
      <c r="AI334">
        <v>0</v>
      </c>
    </row>
    <row r="335" spans="5:35" x14ac:dyDescent="0.45">
      <c r="E335" t="s">
        <v>988</v>
      </c>
      <c r="G335" t="s">
        <v>364</v>
      </c>
      <c r="I335" t="s">
        <v>236</v>
      </c>
      <c r="J335" t="s">
        <v>1630</v>
      </c>
      <c r="K335">
        <v>0</v>
      </c>
      <c r="L335" t="s">
        <v>238</v>
      </c>
      <c r="N335" t="s">
        <v>346</v>
      </c>
      <c r="O335" t="s">
        <v>1630</v>
      </c>
      <c r="P335">
        <v>1.080907396493E-4</v>
      </c>
      <c r="Q335" t="s">
        <v>238</v>
      </c>
      <c r="S335" t="s">
        <v>347</v>
      </c>
      <c r="T335" t="s">
        <v>1630</v>
      </c>
      <c r="U335">
        <v>0</v>
      </c>
      <c r="V335" t="s">
        <v>238</v>
      </c>
      <c r="X335">
        <v>1.1415525114155251E-4</v>
      </c>
      <c r="Y335">
        <v>2.1215059377304864E-5</v>
      </c>
      <c r="Z335" t="s">
        <v>1630</v>
      </c>
      <c r="AA335" t="s">
        <v>25</v>
      </c>
      <c r="AC335" t="s">
        <v>22</v>
      </c>
      <c r="AD335" t="s">
        <v>1630</v>
      </c>
      <c r="AE335">
        <v>9.428173721111129E-5</v>
      </c>
      <c r="AG335" t="s">
        <v>97</v>
      </c>
      <c r="AH335" t="s">
        <v>1630</v>
      </c>
      <c r="AI335">
        <v>0</v>
      </c>
    </row>
    <row r="336" spans="5:35" x14ac:dyDescent="0.45">
      <c r="E336" t="s">
        <v>989</v>
      </c>
      <c r="G336" t="s">
        <v>364</v>
      </c>
      <c r="I336" t="s">
        <v>236</v>
      </c>
      <c r="J336" t="s">
        <v>1631</v>
      </c>
      <c r="K336">
        <v>0</v>
      </c>
      <c r="L336" t="s">
        <v>238</v>
      </c>
      <c r="N336" t="s">
        <v>346</v>
      </c>
      <c r="O336" t="s">
        <v>1631</v>
      </c>
      <c r="P336">
        <v>9.9331764957764126E-5</v>
      </c>
      <c r="Q336" t="s">
        <v>238</v>
      </c>
      <c r="S336" t="s">
        <v>347</v>
      </c>
      <c r="T336" t="s">
        <v>1631</v>
      </c>
      <c r="U336">
        <v>0</v>
      </c>
      <c r="V336" t="s">
        <v>238</v>
      </c>
      <c r="X336">
        <v>1.1415525114155251E-4</v>
      </c>
      <c r="Y336">
        <v>5.7678442682047593E-5</v>
      </c>
      <c r="Z336" t="s">
        <v>1631</v>
      </c>
      <c r="AA336" t="s">
        <v>25</v>
      </c>
      <c r="AC336" t="s">
        <v>22</v>
      </c>
      <c r="AD336" t="s">
        <v>1631</v>
      </c>
      <c r="AE336">
        <v>1.0537957447709455E-4</v>
      </c>
      <c r="AG336" t="s">
        <v>97</v>
      </c>
      <c r="AH336" t="s">
        <v>1631</v>
      </c>
      <c r="AI336">
        <v>0</v>
      </c>
    </row>
    <row r="337" spans="5:35" x14ac:dyDescent="0.45">
      <c r="E337" t="s">
        <v>990</v>
      </c>
      <c r="G337" t="s">
        <v>364</v>
      </c>
      <c r="I337" t="s">
        <v>236</v>
      </c>
      <c r="J337" t="s">
        <v>1632</v>
      </c>
      <c r="K337">
        <v>0</v>
      </c>
      <c r="L337" t="s">
        <v>238</v>
      </c>
      <c r="N337" t="s">
        <v>346</v>
      </c>
      <c r="O337" t="s">
        <v>1632</v>
      </c>
      <c r="P337">
        <v>8.7360332125038697E-5</v>
      </c>
      <c r="Q337" t="s">
        <v>238</v>
      </c>
      <c r="S337" t="s">
        <v>347</v>
      </c>
      <c r="T337" t="s">
        <v>1632</v>
      </c>
      <c r="U337">
        <v>0</v>
      </c>
      <c r="V337" t="s">
        <v>238</v>
      </c>
      <c r="X337">
        <v>1.1415525114155251E-4</v>
      </c>
      <c r="Y337">
        <v>1.6905750441289813E-4</v>
      </c>
      <c r="Z337" t="s">
        <v>1632</v>
      </c>
      <c r="AA337" t="s">
        <v>25</v>
      </c>
      <c r="AC337" t="s">
        <v>22</v>
      </c>
      <c r="AD337" t="s">
        <v>1632</v>
      </c>
      <c r="AE337">
        <v>1.1610541719784933E-4</v>
      </c>
      <c r="AG337" t="s">
        <v>97</v>
      </c>
      <c r="AH337" t="s">
        <v>1632</v>
      </c>
      <c r="AI337">
        <v>0</v>
      </c>
    </row>
    <row r="338" spans="5:35" x14ac:dyDescent="0.45">
      <c r="E338" t="s">
        <v>991</v>
      </c>
      <c r="G338" t="s">
        <v>364</v>
      </c>
      <c r="I338" t="s">
        <v>236</v>
      </c>
      <c r="J338" t="s">
        <v>1633</v>
      </c>
      <c r="K338">
        <v>3.9091952577057614E-5</v>
      </c>
      <c r="L338" t="s">
        <v>238</v>
      </c>
      <c r="N338" t="s">
        <v>346</v>
      </c>
      <c r="O338" t="s">
        <v>1633</v>
      </c>
      <c r="P338">
        <v>6.7163207157016388E-5</v>
      </c>
      <c r="Q338" t="s">
        <v>238</v>
      </c>
      <c r="S338" t="s">
        <v>347</v>
      </c>
      <c r="T338" t="s">
        <v>1633</v>
      </c>
      <c r="U338">
        <v>0</v>
      </c>
      <c r="V338" t="s">
        <v>238</v>
      </c>
      <c r="X338">
        <v>1.1415525114155251E-4</v>
      </c>
      <c r="Y338">
        <v>1.9060404909297337E-4</v>
      </c>
      <c r="Z338" t="s">
        <v>1633</v>
      </c>
      <c r="AA338" t="s">
        <v>25</v>
      </c>
      <c r="AC338" t="s">
        <v>22</v>
      </c>
      <c r="AD338" t="s">
        <v>1633</v>
      </c>
      <c r="AE338">
        <v>1.2259465537572408E-4</v>
      </c>
      <c r="AG338" t="s">
        <v>97</v>
      </c>
      <c r="AH338" t="s">
        <v>1633</v>
      </c>
      <c r="AI338">
        <v>0</v>
      </c>
    </row>
    <row r="339" spans="5:35" x14ac:dyDescent="0.45">
      <c r="E339" t="s">
        <v>992</v>
      </c>
      <c r="G339" t="s">
        <v>364</v>
      </c>
      <c r="I339" t="s">
        <v>236</v>
      </c>
      <c r="J339" t="s">
        <v>1634</v>
      </c>
      <c r="K339">
        <v>9.7517380918062495E-5</v>
      </c>
      <c r="L339" t="s">
        <v>238</v>
      </c>
      <c r="N339" t="s">
        <v>346</v>
      </c>
      <c r="O339" t="s">
        <v>1634</v>
      </c>
      <c r="P339">
        <v>5.742921039326191E-5</v>
      </c>
      <c r="Q339" t="s">
        <v>238</v>
      </c>
      <c r="S339" t="s">
        <v>347</v>
      </c>
      <c r="T339" t="s">
        <v>1634</v>
      </c>
      <c r="U339">
        <v>0</v>
      </c>
      <c r="V339" t="s">
        <v>238</v>
      </c>
      <c r="X339">
        <v>1.1415525114155251E-4</v>
      </c>
      <c r="Y339">
        <v>1.4585353321897094E-4</v>
      </c>
      <c r="Z339" t="s">
        <v>1634</v>
      </c>
      <c r="AA339" t="s">
        <v>25</v>
      </c>
      <c r="AC339" t="s">
        <v>22</v>
      </c>
      <c r="AD339" t="s">
        <v>1634</v>
      </c>
      <c r="AE339">
        <v>1.2267732083021929E-4</v>
      </c>
      <c r="AG339" t="s">
        <v>97</v>
      </c>
      <c r="AH339" t="s">
        <v>1634</v>
      </c>
      <c r="AI339">
        <v>0</v>
      </c>
    </row>
    <row r="340" spans="5:35" x14ac:dyDescent="0.45">
      <c r="E340" t="s">
        <v>993</v>
      </c>
      <c r="G340" t="s">
        <v>364</v>
      </c>
      <c r="I340" t="s">
        <v>236</v>
      </c>
      <c r="J340" t="s">
        <v>1635</v>
      </c>
      <c r="K340">
        <v>1.848531071069E-4</v>
      </c>
      <c r="L340" t="s">
        <v>238</v>
      </c>
      <c r="N340" t="s">
        <v>346</v>
      </c>
      <c r="O340" t="s">
        <v>1635</v>
      </c>
      <c r="P340">
        <v>2.6266228168603337E-5</v>
      </c>
      <c r="Q340" t="s">
        <v>238</v>
      </c>
      <c r="S340" t="s">
        <v>347</v>
      </c>
      <c r="T340" t="s">
        <v>1635</v>
      </c>
      <c r="U340">
        <v>0</v>
      </c>
      <c r="V340" t="s">
        <v>238</v>
      </c>
      <c r="X340">
        <v>1.1415525114155251E-4</v>
      </c>
      <c r="Y340">
        <v>1.4452759200788939E-4</v>
      </c>
      <c r="Z340" t="s">
        <v>1635</v>
      </c>
      <c r="AA340" t="s">
        <v>25</v>
      </c>
      <c r="AC340" t="s">
        <v>22</v>
      </c>
      <c r="AD340" t="s">
        <v>1635</v>
      </c>
      <c r="AE340">
        <v>1.2205732992150514E-4</v>
      </c>
      <c r="AG340" t="s">
        <v>97</v>
      </c>
      <c r="AH340" t="s">
        <v>1635</v>
      </c>
      <c r="AI340">
        <v>0</v>
      </c>
    </row>
    <row r="341" spans="5:35" x14ac:dyDescent="0.45">
      <c r="E341" t="s">
        <v>994</v>
      </c>
      <c r="G341" t="s">
        <v>364</v>
      </c>
      <c r="I341" t="s">
        <v>236</v>
      </c>
      <c r="J341" t="s">
        <v>1636</v>
      </c>
      <c r="K341">
        <v>1.8227095828830001E-4</v>
      </c>
      <c r="L341" t="s">
        <v>238</v>
      </c>
      <c r="N341" t="s">
        <v>346</v>
      </c>
      <c r="O341" t="s">
        <v>1636</v>
      </c>
      <c r="P341">
        <v>8.0250756859191174E-6</v>
      </c>
      <c r="Q341" t="s">
        <v>238</v>
      </c>
      <c r="S341" t="s">
        <v>347</v>
      </c>
      <c r="T341" t="s">
        <v>1636</v>
      </c>
      <c r="U341">
        <v>0</v>
      </c>
      <c r="V341" t="s">
        <v>238</v>
      </c>
      <c r="X341">
        <v>1.1415525114155251E-4</v>
      </c>
      <c r="Y341">
        <v>1.408812536774151E-4</v>
      </c>
      <c r="Z341" t="s">
        <v>1636</v>
      </c>
      <c r="AA341" t="s">
        <v>25</v>
      </c>
      <c r="AC341" t="s">
        <v>22</v>
      </c>
      <c r="AD341" t="s">
        <v>1636</v>
      </c>
      <c r="AE341">
        <v>1.2164400264902903E-4</v>
      </c>
      <c r="AG341" t="s">
        <v>97</v>
      </c>
      <c r="AH341" t="s">
        <v>1636</v>
      </c>
      <c r="AI341">
        <v>0</v>
      </c>
    </row>
    <row r="342" spans="5:35" x14ac:dyDescent="0.45">
      <c r="E342" t="s">
        <v>995</v>
      </c>
      <c r="G342" t="s">
        <v>364</v>
      </c>
      <c r="I342" t="s">
        <v>236</v>
      </c>
      <c r="J342" t="s">
        <v>1637</v>
      </c>
      <c r="K342">
        <v>2.1192426617100001E-4</v>
      </c>
      <c r="L342" t="s">
        <v>238</v>
      </c>
      <c r="N342" t="s">
        <v>346</v>
      </c>
      <c r="O342" t="s">
        <v>1637</v>
      </c>
      <c r="P342">
        <v>9.7244633031425516E-6</v>
      </c>
      <c r="Q342" t="s">
        <v>238</v>
      </c>
      <c r="S342" t="s">
        <v>347</v>
      </c>
      <c r="T342" t="s">
        <v>1637</v>
      </c>
      <c r="U342">
        <v>0</v>
      </c>
      <c r="V342" t="s">
        <v>238</v>
      </c>
      <c r="X342">
        <v>1.1415525114155251E-4</v>
      </c>
      <c r="Y342">
        <v>1.4054976837464471E-4</v>
      </c>
      <c r="Z342" t="s">
        <v>1637</v>
      </c>
      <c r="AA342" t="s">
        <v>25</v>
      </c>
      <c r="AC342" t="s">
        <v>22</v>
      </c>
      <c r="AD342" t="s">
        <v>1637</v>
      </c>
      <c r="AE342">
        <v>1.2133400719467197E-4</v>
      </c>
      <c r="AG342" t="s">
        <v>97</v>
      </c>
      <c r="AH342" t="s">
        <v>1637</v>
      </c>
      <c r="AI342">
        <v>0</v>
      </c>
    </row>
    <row r="343" spans="5:35" x14ac:dyDescent="0.45">
      <c r="E343" t="s">
        <v>996</v>
      </c>
      <c r="G343" t="s">
        <v>364</v>
      </c>
      <c r="I343" t="s">
        <v>236</v>
      </c>
      <c r="J343" t="s">
        <v>1638</v>
      </c>
      <c r="K343">
        <v>2.0191196331729999E-4</v>
      </c>
      <c r="L343" t="s">
        <v>238</v>
      </c>
      <c r="N343" t="s">
        <v>346</v>
      </c>
      <c r="O343" t="s">
        <v>1638</v>
      </c>
      <c r="P343">
        <v>9.2012259792638156E-6</v>
      </c>
      <c r="Q343" t="s">
        <v>238</v>
      </c>
      <c r="S343" t="s">
        <v>347</v>
      </c>
      <c r="T343" t="s">
        <v>1638</v>
      </c>
      <c r="U343">
        <v>0</v>
      </c>
      <c r="V343" t="s">
        <v>238</v>
      </c>
      <c r="X343">
        <v>1.1415525114155251E-4</v>
      </c>
      <c r="Y343">
        <v>1.4253868019126702E-4</v>
      </c>
      <c r="Z343" t="s">
        <v>1638</v>
      </c>
      <c r="AA343" t="s">
        <v>25</v>
      </c>
      <c r="AC343" t="s">
        <v>22</v>
      </c>
      <c r="AD343" t="s">
        <v>1638</v>
      </c>
      <c r="AE343">
        <v>1.2133400719467197E-4</v>
      </c>
      <c r="AG343" t="s">
        <v>97</v>
      </c>
      <c r="AH343" t="s">
        <v>1638</v>
      </c>
      <c r="AI343">
        <v>0</v>
      </c>
    </row>
    <row r="344" spans="5:35" x14ac:dyDescent="0.45">
      <c r="E344" t="s">
        <v>997</v>
      </c>
      <c r="G344" t="s">
        <v>364</v>
      </c>
      <c r="I344" t="s">
        <v>236</v>
      </c>
      <c r="J344" t="s">
        <v>1639</v>
      </c>
      <c r="K344">
        <v>2.067372696353E-4</v>
      </c>
      <c r="L344" t="s">
        <v>238</v>
      </c>
      <c r="N344" t="s">
        <v>346</v>
      </c>
      <c r="O344" t="s">
        <v>1639</v>
      </c>
      <c r="P344">
        <v>6.563651595424379E-6</v>
      </c>
      <c r="Q344" t="s">
        <v>238</v>
      </c>
      <c r="S344" t="s">
        <v>347</v>
      </c>
      <c r="T344" t="s">
        <v>1639</v>
      </c>
      <c r="U344">
        <v>0</v>
      </c>
      <c r="V344" t="s">
        <v>238</v>
      </c>
      <c r="X344">
        <v>1.1415525114155251E-4</v>
      </c>
      <c r="Y344">
        <v>1.4883690094390442E-4</v>
      </c>
      <c r="Z344" t="s">
        <v>1639</v>
      </c>
      <c r="AA344" t="s">
        <v>25</v>
      </c>
      <c r="AC344" t="s">
        <v>22</v>
      </c>
      <c r="AD344" t="s">
        <v>1639</v>
      </c>
      <c r="AE344">
        <v>1.2034202174072934E-4</v>
      </c>
      <c r="AG344" t="s">
        <v>97</v>
      </c>
      <c r="AH344" t="s">
        <v>1639</v>
      </c>
      <c r="AI344">
        <v>0</v>
      </c>
    </row>
    <row r="345" spans="5:35" x14ac:dyDescent="0.45">
      <c r="E345" t="s">
        <v>998</v>
      </c>
      <c r="G345" t="s">
        <v>364</v>
      </c>
      <c r="I345" t="s">
        <v>236</v>
      </c>
      <c r="J345" t="s">
        <v>1640</v>
      </c>
      <c r="K345">
        <v>1.979660578344E-4</v>
      </c>
      <c r="L345" t="s">
        <v>238</v>
      </c>
      <c r="N345" t="s">
        <v>346</v>
      </c>
      <c r="O345" t="s">
        <v>1640</v>
      </c>
      <c r="P345">
        <v>6.0447024510857227E-6</v>
      </c>
      <c r="Q345" t="s">
        <v>238</v>
      </c>
      <c r="S345" t="s">
        <v>347</v>
      </c>
      <c r="T345" t="s">
        <v>1640</v>
      </c>
      <c r="U345">
        <v>0</v>
      </c>
      <c r="V345" t="s">
        <v>238</v>
      </c>
      <c r="X345">
        <v>1.1415525114155251E-4</v>
      </c>
      <c r="Y345">
        <v>1.5049432745775637E-4</v>
      </c>
      <c r="Z345" t="s">
        <v>1640</v>
      </c>
      <c r="AA345" t="s">
        <v>25</v>
      </c>
      <c r="AC345" t="s">
        <v>22</v>
      </c>
      <c r="AD345" t="s">
        <v>1640</v>
      </c>
      <c r="AE345">
        <v>1.1928803719591528E-4</v>
      </c>
      <c r="AG345" t="s">
        <v>97</v>
      </c>
      <c r="AH345" t="s">
        <v>1640</v>
      </c>
      <c r="AI345">
        <v>0</v>
      </c>
    </row>
    <row r="346" spans="5:35" x14ac:dyDescent="0.45">
      <c r="E346" t="s">
        <v>999</v>
      </c>
      <c r="G346" t="s">
        <v>364</v>
      </c>
      <c r="I346" t="s">
        <v>236</v>
      </c>
      <c r="J346" t="s">
        <v>1641</v>
      </c>
      <c r="K346">
        <v>1.8579067896389999E-4</v>
      </c>
      <c r="L346" t="s">
        <v>238</v>
      </c>
      <c r="N346" t="s">
        <v>346</v>
      </c>
      <c r="O346" t="s">
        <v>1641</v>
      </c>
      <c r="P346">
        <v>5.0104968534291874E-6</v>
      </c>
      <c r="Q346" t="s">
        <v>238</v>
      </c>
      <c r="S346" t="s">
        <v>347</v>
      </c>
      <c r="T346" t="s">
        <v>1641</v>
      </c>
      <c r="U346">
        <v>0</v>
      </c>
      <c r="V346" t="s">
        <v>238</v>
      </c>
      <c r="X346">
        <v>1.1415525114155251E-4</v>
      </c>
      <c r="Y346">
        <v>1.7237235744060203E-4</v>
      </c>
      <c r="Z346" t="s">
        <v>1641</v>
      </c>
      <c r="AA346" t="s">
        <v>25</v>
      </c>
      <c r="AC346" t="s">
        <v>22</v>
      </c>
      <c r="AD346" t="s">
        <v>1641</v>
      </c>
      <c r="AE346">
        <v>1.1887470992343918E-4</v>
      </c>
      <c r="AG346" t="s">
        <v>97</v>
      </c>
      <c r="AH346" t="s">
        <v>1641</v>
      </c>
      <c r="AI346">
        <v>0</v>
      </c>
    </row>
    <row r="347" spans="5:35" x14ac:dyDescent="0.45">
      <c r="E347" t="s">
        <v>1000</v>
      </c>
      <c r="G347" t="s">
        <v>364</v>
      </c>
      <c r="I347" t="s">
        <v>236</v>
      </c>
      <c r="J347" t="s">
        <v>1642</v>
      </c>
      <c r="K347">
        <v>9.961769254185556E-5</v>
      </c>
      <c r="L347" t="s">
        <v>238</v>
      </c>
      <c r="N347" t="s">
        <v>346</v>
      </c>
      <c r="O347" t="s">
        <v>1642</v>
      </c>
      <c r="P347">
        <v>1.1665619779233235E-6</v>
      </c>
      <c r="Q347" t="s">
        <v>238</v>
      </c>
      <c r="S347" t="s">
        <v>347</v>
      </c>
      <c r="T347" t="s">
        <v>1642</v>
      </c>
      <c r="U347">
        <v>0</v>
      </c>
      <c r="V347" t="s">
        <v>238</v>
      </c>
      <c r="X347">
        <v>1.1415525114155251E-4</v>
      </c>
      <c r="Y347">
        <v>2.2209515285616027E-4</v>
      </c>
      <c r="Z347" t="s">
        <v>1642</v>
      </c>
      <c r="AA347" t="s">
        <v>25</v>
      </c>
      <c r="AC347" t="s">
        <v>22</v>
      </c>
      <c r="AD347" t="s">
        <v>1642</v>
      </c>
      <c r="AE347">
        <v>1.1856471446908211E-4</v>
      </c>
      <c r="AG347" t="s">
        <v>97</v>
      </c>
      <c r="AH347" t="s">
        <v>1642</v>
      </c>
      <c r="AI347">
        <v>0</v>
      </c>
    </row>
    <row r="348" spans="5:35" x14ac:dyDescent="0.45">
      <c r="E348" t="s">
        <v>1001</v>
      </c>
      <c r="G348" t="s">
        <v>364</v>
      </c>
      <c r="I348" t="s">
        <v>236</v>
      </c>
      <c r="J348" t="s">
        <v>1643</v>
      </c>
      <c r="K348">
        <v>3.792754552963729E-5</v>
      </c>
      <c r="L348" t="s">
        <v>238</v>
      </c>
      <c r="N348" t="s">
        <v>346</v>
      </c>
      <c r="O348" t="s">
        <v>1643</v>
      </c>
      <c r="P348">
        <v>3.0012066894295496E-6</v>
      </c>
      <c r="Q348" t="s">
        <v>238</v>
      </c>
      <c r="S348" t="s">
        <v>347</v>
      </c>
      <c r="T348" t="s">
        <v>1643</v>
      </c>
      <c r="U348">
        <v>0</v>
      </c>
      <c r="V348" t="s">
        <v>238</v>
      </c>
      <c r="X348">
        <v>1.1415525114155251E-4</v>
      </c>
      <c r="Y348">
        <v>2.2209515285616027E-4</v>
      </c>
      <c r="Z348" t="s">
        <v>1643</v>
      </c>
      <c r="AA348" t="s">
        <v>25</v>
      </c>
      <c r="AC348" t="s">
        <v>22</v>
      </c>
      <c r="AD348" t="s">
        <v>1643</v>
      </c>
      <c r="AE348">
        <v>1.1786205810587272E-4</v>
      </c>
      <c r="AG348" t="s">
        <v>97</v>
      </c>
      <c r="AH348" t="s">
        <v>1643</v>
      </c>
      <c r="AI348">
        <v>0</v>
      </c>
    </row>
    <row r="349" spans="5:35" x14ac:dyDescent="0.45">
      <c r="E349" t="s">
        <v>1002</v>
      </c>
      <c r="G349" t="s">
        <v>364</v>
      </c>
      <c r="I349" t="s">
        <v>236</v>
      </c>
      <c r="J349" t="s">
        <v>1644</v>
      </c>
      <c r="K349">
        <v>0</v>
      </c>
      <c r="L349" t="s">
        <v>238</v>
      </c>
      <c r="N349" t="s">
        <v>346</v>
      </c>
      <c r="O349" t="s">
        <v>1644</v>
      </c>
      <c r="P349">
        <v>7.9363976352291969E-6</v>
      </c>
      <c r="Q349" t="s">
        <v>238</v>
      </c>
      <c r="S349" t="s">
        <v>347</v>
      </c>
      <c r="T349" t="s">
        <v>1644</v>
      </c>
      <c r="U349">
        <v>0</v>
      </c>
      <c r="V349" t="s">
        <v>238</v>
      </c>
      <c r="X349">
        <v>1.1415525114155251E-4</v>
      </c>
      <c r="Y349">
        <v>1.7237235744060203E-4</v>
      </c>
      <c r="Z349" t="s">
        <v>1644</v>
      </c>
      <c r="AA349" t="s">
        <v>25</v>
      </c>
      <c r="AC349" t="s">
        <v>22</v>
      </c>
      <c r="AD349" t="s">
        <v>1644</v>
      </c>
      <c r="AE349">
        <v>1.1571275628899701E-4</v>
      </c>
      <c r="AG349" t="s">
        <v>97</v>
      </c>
      <c r="AH349" t="s">
        <v>1644</v>
      </c>
      <c r="AI349">
        <v>0</v>
      </c>
    </row>
    <row r="350" spans="5:35" x14ac:dyDescent="0.45">
      <c r="E350" t="s">
        <v>1003</v>
      </c>
      <c r="G350" t="s">
        <v>364</v>
      </c>
      <c r="I350" t="s">
        <v>236</v>
      </c>
      <c r="J350" t="s">
        <v>1645</v>
      </c>
      <c r="K350">
        <v>0</v>
      </c>
      <c r="L350" t="s">
        <v>238</v>
      </c>
      <c r="N350" t="s">
        <v>346</v>
      </c>
      <c r="O350" t="s">
        <v>1645</v>
      </c>
      <c r="P350">
        <v>6.6193487126301857E-6</v>
      </c>
      <c r="Q350" t="s">
        <v>238</v>
      </c>
      <c r="S350" t="s">
        <v>347</v>
      </c>
      <c r="T350" t="s">
        <v>1645</v>
      </c>
      <c r="U350">
        <v>0</v>
      </c>
      <c r="V350" t="s">
        <v>238</v>
      </c>
      <c r="X350">
        <v>1.1415525114155251E-4</v>
      </c>
      <c r="Y350">
        <v>1.5579809230208258E-4</v>
      </c>
      <c r="Z350" t="s">
        <v>1645</v>
      </c>
      <c r="AA350" t="s">
        <v>25</v>
      </c>
      <c r="AC350" t="s">
        <v>22</v>
      </c>
      <c r="AD350" t="s">
        <v>1645</v>
      </c>
      <c r="AE350">
        <v>1.1441077538069732E-4</v>
      </c>
      <c r="AG350" t="s">
        <v>97</v>
      </c>
      <c r="AH350" t="s">
        <v>1645</v>
      </c>
      <c r="AI350">
        <v>0</v>
      </c>
    </row>
    <row r="351" spans="5:35" x14ac:dyDescent="0.45">
      <c r="E351" t="s">
        <v>1004</v>
      </c>
      <c r="G351" t="s">
        <v>364</v>
      </c>
      <c r="I351" t="s">
        <v>236</v>
      </c>
      <c r="J351" t="s">
        <v>1646</v>
      </c>
      <c r="K351">
        <v>0</v>
      </c>
      <c r="L351" t="s">
        <v>238</v>
      </c>
      <c r="N351" t="s">
        <v>346</v>
      </c>
      <c r="O351" t="s">
        <v>1646</v>
      </c>
      <c r="P351">
        <v>8.9824592637520129E-6</v>
      </c>
      <c r="Q351" t="s">
        <v>238</v>
      </c>
      <c r="S351" t="s">
        <v>347</v>
      </c>
      <c r="T351" t="s">
        <v>1646</v>
      </c>
      <c r="U351">
        <v>0</v>
      </c>
      <c r="V351" t="s">
        <v>238</v>
      </c>
      <c r="X351">
        <v>1.1415525114155251E-4</v>
      </c>
      <c r="Y351">
        <v>1.093901499142282E-4</v>
      </c>
      <c r="Z351" t="s">
        <v>1646</v>
      </c>
      <c r="AA351" t="s">
        <v>25</v>
      </c>
      <c r="AC351" t="s">
        <v>22</v>
      </c>
      <c r="AD351" t="s">
        <v>1646</v>
      </c>
      <c r="AE351">
        <v>1.0804553538456539E-4</v>
      </c>
      <c r="AG351" t="s">
        <v>97</v>
      </c>
      <c r="AH351" t="s">
        <v>1646</v>
      </c>
      <c r="AI351">
        <v>0</v>
      </c>
    </row>
    <row r="352" spans="5:35" x14ac:dyDescent="0.45">
      <c r="E352" t="s">
        <v>1005</v>
      </c>
      <c r="G352" t="s">
        <v>364</v>
      </c>
      <c r="I352" t="s">
        <v>236</v>
      </c>
      <c r="J352" t="s">
        <v>1647</v>
      </c>
      <c r="K352">
        <v>0</v>
      </c>
      <c r="L352" t="s">
        <v>238</v>
      </c>
      <c r="N352" t="s">
        <v>346</v>
      </c>
      <c r="O352" t="s">
        <v>1647</v>
      </c>
      <c r="P352">
        <v>7.7217122165176442E-6</v>
      </c>
      <c r="Q352" t="s">
        <v>238</v>
      </c>
      <c r="S352" t="s">
        <v>347</v>
      </c>
      <c r="T352" t="s">
        <v>1647</v>
      </c>
      <c r="U352">
        <v>0</v>
      </c>
      <c r="V352" t="s">
        <v>238</v>
      </c>
      <c r="X352">
        <v>1.1415525114155251E-4</v>
      </c>
      <c r="Y352">
        <v>7.9556472664893237E-5</v>
      </c>
      <c r="Z352" t="s">
        <v>1647</v>
      </c>
      <c r="AA352" t="s">
        <v>25</v>
      </c>
      <c r="AC352" t="s">
        <v>22</v>
      </c>
      <c r="AD352" t="s">
        <v>1647</v>
      </c>
      <c r="AE352">
        <v>1.038295972053092E-4</v>
      </c>
      <c r="AG352" t="s">
        <v>97</v>
      </c>
      <c r="AH352" t="s">
        <v>1647</v>
      </c>
      <c r="AI352">
        <v>0</v>
      </c>
    </row>
    <row r="353" spans="5:35" x14ac:dyDescent="0.45">
      <c r="E353" t="s">
        <v>1006</v>
      </c>
      <c r="G353" t="s">
        <v>364</v>
      </c>
      <c r="I353" t="s">
        <v>236</v>
      </c>
      <c r="J353" t="s">
        <v>1648</v>
      </c>
      <c r="K353">
        <v>0</v>
      </c>
      <c r="L353" t="s">
        <v>238</v>
      </c>
      <c r="N353" t="s">
        <v>346</v>
      </c>
      <c r="O353" t="s">
        <v>1648</v>
      </c>
      <c r="P353">
        <v>5.6545237757154076E-6</v>
      </c>
      <c r="Q353" t="s">
        <v>238</v>
      </c>
      <c r="S353" t="s">
        <v>347</v>
      </c>
      <c r="T353" t="s">
        <v>1648</v>
      </c>
      <c r="U353">
        <v>0</v>
      </c>
      <c r="V353" t="s">
        <v>238</v>
      </c>
      <c r="X353">
        <v>1.1415525114155251E-4</v>
      </c>
      <c r="Y353">
        <v>5.6352501470966035E-5</v>
      </c>
      <c r="Z353" t="s">
        <v>1648</v>
      </c>
      <c r="AA353" t="s">
        <v>25</v>
      </c>
      <c r="AC353" t="s">
        <v>22</v>
      </c>
      <c r="AD353" t="s">
        <v>1648</v>
      </c>
      <c r="AE353">
        <v>8.8805150850802974E-5</v>
      </c>
      <c r="AG353" t="s">
        <v>97</v>
      </c>
      <c r="AH353" t="s">
        <v>1648</v>
      </c>
      <c r="AI353">
        <v>0</v>
      </c>
    </row>
    <row r="354" spans="5:35" x14ac:dyDescent="0.45">
      <c r="E354" t="s">
        <v>1007</v>
      </c>
      <c r="G354" t="s">
        <v>364</v>
      </c>
      <c r="I354" t="s">
        <v>236</v>
      </c>
      <c r="J354" t="s">
        <v>1649</v>
      </c>
      <c r="K354">
        <v>0</v>
      </c>
      <c r="L354" t="s">
        <v>238</v>
      </c>
      <c r="N354" t="s">
        <v>346</v>
      </c>
      <c r="O354" t="s">
        <v>1649</v>
      </c>
      <c r="P354">
        <v>1.3522444136975165E-5</v>
      </c>
      <c r="Q354" t="s">
        <v>238</v>
      </c>
      <c r="S354" t="s">
        <v>347</v>
      </c>
      <c r="T354" t="s">
        <v>1649</v>
      </c>
      <c r="U354">
        <v>0</v>
      </c>
      <c r="V354" t="s">
        <v>238</v>
      </c>
      <c r="X354">
        <v>1.1415525114155251E-4</v>
      </c>
      <c r="Y354">
        <v>2.9833677249334962E-5</v>
      </c>
      <c r="Z354" t="s">
        <v>1649</v>
      </c>
      <c r="AA354" t="s">
        <v>25</v>
      </c>
      <c r="AC354" t="s">
        <v>22</v>
      </c>
      <c r="AD354" t="s">
        <v>1649</v>
      </c>
      <c r="AE354">
        <v>8.2150581763937796E-5</v>
      </c>
      <c r="AG354" t="s">
        <v>97</v>
      </c>
      <c r="AH354" t="s">
        <v>1649</v>
      </c>
      <c r="AI354">
        <v>0</v>
      </c>
    </row>
    <row r="355" spans="5:35" x14ac:dyDescent="0.45">
      <c r="E355" t="s">
        <v>1008</v>
      </c>
      <c r="G355" t="s">
        <v>364</v>
      </c>
      <c r="I355" t="s">
        <v>236</v>
      </c>
      <c r="J355" t="s">
        <v>1650</v>
      </c>
      <c r="K355">
        <v>0</v>
      </c>
      <c r="L355" t="s">
        <v>238</v>
      </c>
      <c r="N355" t="s">
        <v>346</v>
      </c>
      <c r="O355" t="s">
        <v>1650</v>
      </c>
      <c r="P355">
        <v>4.268706912305892E-5</v>
      </c>
      <c r="Q355" t="s">
        <v>238</v>
      </c>
      <c r="S355" t="s">
        <v>347</v>
      </c>
      <c r="T355" t="s">
        <v>1650</v>
      </c>
      <c r="U355">
        <v>0</v>
      </c>
      <c r="V355" t="s">
        <v>238</v>
      </c>
      <c r="X355">
        <v>1.1415525114155251E-4</v>
      </c>
      <c r="Y355">
        <v>2.1546544680075254E-5</v>
      </c>
      <c r="Z355" t="s">
        <v>1650</v>
      </c>
      <c r="AA355" t="s">
        <v>25</v>
      </c>
      <c r="AC355" t="s">
        <v>22</v>
      </c>
      <c r="AD355" t="s">
        <v>1650</v>
      </c>
      <c r="AE355">
        <v>7.5165350859091702E-5</v>
      </c>
      <c r="AG355" t="s">
        <v>97</v>
      </c>
      <c r="AH355" t="s">
        <v>1650</v>
      </c>
      <c r="AI355">
        <v>0</v>
      </c>
    </row>
    <row r="356" spans="5:35" x14ac:dyDescent="0.45">
      <c r="E356" t="s">
        <v>1009</v>
      </c>
      <c r="G356" t="s">
        <v>364</v>
      </c>
      <c r="I356" t="s">
        <v>236</v>
      </c>
      <c r="J356" t="s">
        <v>1651</v>
      </c>
      <c r="K356">
        <v>0</v>
      </c>
      <c r="L356" t="s">
        <v>238</v>
      </c>
      <c r="N356" t="s">
        <v>346</v>
      </c>
      <c r="O356" t="s">
        <v>1651</v>
      </c>
      <c r="P356">
        <v>8.2245977605879518E-5</v>
      </c>
      <c r="Q356" t="s">
        <v>238</v>
      </c>
      <c r="S356" t="s">
        <v>347</v>
      </c>
      <c r="T356" t="s">
        <v>1651</v>
      </c>
      <c r="U356">
        <v>0</v>
      </c>
      <c r="V356" t="s">
        <v>238</v>
      </c>
      <c r="X356">
        <v>1.1415525114155251E-4</v>
      </c>
      <c r="Y356">
        <v>1.4916838624667481E-5</v>
      </c>
      <c r="Z356" t="s">
        <v>1651</v>
      </c>
      <c r="AA356" t="s">
        <v>25</v>
      </c>
      <c r="AC356" t="s">
        <v>22</v>
      </c>
      <c r="AD356" t="s">
        <v>1651</v>
      </c>
      <c r="AE356">
        <v>7.2148061770016214E-5</v>
      </c>
      <c r="AG356" t="s">
        <v>97</v>
      </c>
      <c r="AH356" t="s">
        <v>1651</v>
      </c>
      <c r="AI356">
        <v>0</v>
      </c>
    </row>
    <row r="357" spans="5:35" x14ac:dyDescent="0.45">
      <c r="E357" t="s">
        <v>1010</v>
      </c>
      <c r="G357" t="s">
        <v>364</v>
      </c>
      <c r="I357" t="s">
        <v>236</v>
      </c>
      <c r="J357" t="s">
        <v>1652</v>
      </c>
      <c r="K357">
        <v>0</v>
      </c>
      <c r="L357" t="s">
        <v>238</v>
      </c>
      <c r="N357" t="s">
        <v>346</v>
      </c>
      <c r="O357" t="s">
        <v>1652</v>
      </c>
      <c r="P357">
        <v>9.838989672410824E-5</v>
      </c>
      <c r="Q357" t="s">
        <v>238</v>
      </c>
      <c r="S357" t="s">
        <v>347</v>
      </c>
      <c r="T357" t="s">
        <v>1652</v>
      </c>
      <c r="U357">
        <v>0</v>
      </c>
      <c r="V357" t="s">
        <v>238</v>
      </c>
      <c r="X357">
        <v>1.1415525114155251E-4</v>
      </c>
      <c r="Y357">
        <v>1.6574265138519424E-5</v>
      </c>
      <c r="Z357" t="s">
        <v>1652</v>
      </c>
      <c r="AA357" t="s">
        <v>25</v>
      </c>
      <c r="AC357" t="s">
        <v>22</v>
      </c>
      <c r="AD357" t="s">
        <v>1652</v>
      </c>
      <c r="AE357">
        <v>7.1796733588411522E-5</v>
      </c>
      <c r="AG357" t="s">
        <v>97</v>
      </c>
      <c r="AH357" t="s">
        <v>1652</v>
      </c>
      <c r="AI357">
        <v>0</v>
      </c>
    </row>
    <row r="358" spans="5:35" x14ac:dyDescent="0.45">
      <c r="E358" t="s">
        <v>1011</v>
      </c>
      <c r="G358" t="s">
        <v>364</v>
      </c>
      <c r="I358" t="s">
        <v>236</v>
      </c>
      <c r="J358" t="s">
        <v>1653</v>
      </c>
      <c r="K358">
        <v>0</v>
      </c>
      <c r="L358" t="s">
        <v>238</v>
      </c>
      <c r="N358" t="s">
        <v>346</v>
      </c>
      <c r="O358" t="s">
        <v>1653</v>
      </c>
      <c r="P358">
        <v>1.08883502951E-4</v>
      </c>
      <c r="Q358" t="s">
        <v>238</v>
      </c>
      <c r="S358" t="s">
        <v>347</v>
      </c>
      <c r="T358" t="s">
        <v>1653</v>
      </c>
      <c r="U358">
        <v>0</v>
      </c>
      <c r="V358" t="s">
        <v>238</v>
      </c>
      <c r="X358">
        <v>1.1415525114155251E-4</v>
      </c>
      <c r="Y358">
        <v>1.4585353321897093E-5</v>
      </c>
      <c r="Z358" t="s">
        <v>1653</v>
      </c>
      <c r="AA358" t="s">
        <v>25</v>
      </c>
      <c r="AC358" t="s">
        <v>22</v>
      </c>
      <c r="AD358" t="s">
        <v>1653</v>
      </c>
      <c r="AE358">
        <v>7.1631402679421077E-5</v>
      </c>
      <c r="AG358" t="s">
        <v>97</v>
      </c>
      <c r="AH358" t="s">
        <v>1653</v>
      </c>
      <c r="AI358">
        <v>0</v>
      </c>
    </row>
    <row r="359" spans="5:35" x14ac:dyDescent="0.45">
      <c r="E359" t="s">
        <v>1012</v>
      </c>
      <c r="G359" t="s">
        <v>364</v>
      </c>
      <c r="I359" t="s">
        <v>236</v>
      </c>
      <c r="J359" t="s">
        <v>1654</v>
      </c>
      <c r="K359">
        <v>0</v>
      </c>
      <c r="L359" t="s">
        <v>238</v>
      </c>
      <c r="N359" t="s">
        <v>346</v>
      </c>
      <c r="O359" t="s">
        <v>1654</v>
      </c>
      <c r="P359">
        <v>1.1431024906690001E-4</v>
      </c>
      <c r="Q359" t="s">
        <v>238</v>
      </c>
      <c r="S359" t="s">
        <v>347</v>
      </c>
      <c r="T359" t="s">
        <v>1654</v>
      </c>
      <c r="U359">
        <v>0</v>
      </c>
      <c r="V359" t="s">
        <v>238</v>
      </c>
      <c r="X359">
        <v>1.1415525114155251E-4</v>
      </c>
      <c r="Y359">
        <v>2.1215059377304864E-5</v>
      </c>
      <c r="Z359" t="s">
        <v>1654</v>
      </c>
      <c r="AA359" t="s">
        <v>25</v>
      </c>
      <c r="AC359" t="s">
        <v>22</v>
      </c>
      <c r="AD359" t="s">
        <v>1654</v>
      </c>
      <c r="AE359">
        <v>7.2478723587997089E-5</v>
      </c>
      <c r="AG359" t="s">
        <v>97</v>
      </c>
      <c r="AH359" t="s">
        <v>1654</v>
      </c>
      <c r="AI359">
        <v>0</v>
      </c>
    </row>
    <row r="360" spans="5:35" x14ac:dyDescent="0.45">
      <c r="E360" t="s">
        <v>1013</v>
      </c>
      <c r="G360" t="s">
        <v>364</v>
      </c>
      <c r="I360" t="s">
        <v>236</v>
      </c>
      <c r="J360" t="s">
        <v>1655</v>
      </c>
      <c r="K360">
        <v>0</v>
      </c>
      <c r="L360" t="s">
        <v>238</v>
      </c>
      <c r="N360" t="s">
        <v>346</v>
      </c>
      <c r="O360" t="s">
        <v>1655</v>
      </c>
      <c r="P360">
        <v>1.200404514032E-4</v>
      </c>
      <c r="Q360" t="s">
        <v>238</v>
      </c>
      <c r="S360" t="s">
        <v>347</v>
      </c>
      <c r="T360" t="s">
        <v>1655</v>
      </c>
      <c r="U360">
        <v>0</v>
      </c>
      <c r="V360" t="s">
        <v>238</v>
      </c>
      <c r="X360">
        <v>1.1415525114155251E-4</v>
      </c>
      <c r="Y360">
        <v>5.7678442682047593E-5</v>
      </c>
      <c r="Z360" t="s">
        <v>1655</v>
      </c>
      <c r="AA360" t="s">
        <v>25</v>
      </c>
      <c r="AC360" t="s">
        <v>22</v>
      </c>
      <c r="AD360" t="s">
        <v>1655</v>
      </c>
      <c r="AE360">
        <v>7.1858732679282915E-5</v>
      </c>
      <c r="AG360" t="s">
        <v>97</v>
      </c>
      <c r="AH360" t="s">
        <v>1655</v>
      </c>
      <c r="AI360">
        <v>0</v>
      </c>
    </row>
    <row r="361" spans="5:35" x14ac:dyDescent="0.45">
      <c r="E361" t="s">
        <v>1014</v>
      </c>
      <c r="G361" t="s">
        <v>364</v>
      </c>
      <c r="I361" t="s">
        <v>236</v>
      </c>
      <c r="J361" t="s">
        <v>1656</v>
      </c>
      <c r="K361">
        <v>0</v>
      </c>
      <c r="L361" t="s">
        <v>238</v>
      </c>
      <c r="N361" t="s">
        <v>346</v>
      </c>
      <c r="O361" t="s">
        <v>1656</v>
      </c>
      <c r="P361">
        <v>1.424796156831E-4</v>
      </c>
      <c r="Q361" t="s">
        <v>238</v>
      </c>
      <c r="S361" t="s">
        <v>347</v>
      </c>
      <c r="T361" t="s">
        <v>1656</v>
      </c>
      <c r="U361">
        <v>0</v>
      </c>
      <c r="V361" t="s">
        <v>238</v>
      </c>
      <c r="X361">
        <v>1.1415525114155251E-4</v>
      </c>
      <c r="Y361">
        <v>1.6905750441289813E-4</v>
      </c>
      <c r="Z361" t="s">
        <v>1656</v>
      </c>
      <c r="AA361" t="s">
        <v>25</v>
      </c>
      <c r="AC361" t="s">
        <v>22</v>
      </c>
      <c r="AD361" t="s">
        <v>1656</v>
      </c>
      <c r="AE361">
        <v>7.8905962675000416E-5</v>
      </c>
      <c r="AG361" t="s">
        <v>97</v>
      </c>
      <c r="AH361" t="s">
        <v>1656</v>
      </c>
      <c r="AI361">
        <v>0</v>
      </c>
    </row>
    <row r="362" spans="5:35" x14ac:dyDescent="0.45">
      <c r="E362" t="s">
        <v>1015</v>
      </c>
      <c r="G362" t="s">
        <v>364</v>
      </c>
      <c r="I362" t="s">
        <v>236</v>
      </c>
      <c r="J362" t="s">
        <v>1657</v>
      </c>
      <c r="K362">
        <v>1.346100817441924E-5</v>
      </c>
      <c r="L362" t="s">
        <v>238</v>
      </c>
      <c r="N362" t="s">
        <v>346</v>
      </c>
      <c r="O362" t="s">
        <v>1657</v>
      </c>
      <c r="P362">
        <v>1.7181361864869999E-4</v>
      </c>
      <c r="Q362" t="s">
        <v>238</v>
      </c>
      <c r="S362" t="s">
        <v>347</v>
      </c>
      <c r="T362" t="s">
        <v>1657</v>
      </c>
      <c r="U362">
        <v>0</v>
      </c>
      <c r="V362" t="s">
        <v>238</v>
      </c>
      <c r="X362">
        <v>1.1415525114155251E-4</v>
      </c>
      <c r="Y362">
        <v>1.9060404909297337E-4</v>
      </c>
      <c r="Z362" t="s">
        <v>1657</v>
      </c>
      <c r="AA362" t="s">
        <v>25</v>
      </c>
      <c r="AC362" t="s">
        <v>22</v>
      </c>
      <c r="AD362" t="s">
        <v>1657</v>
      </c>
      <c r="AE362">
        <v>8.6821179942917718E-5</v>
      </c>
      <c r="AG362" t="s">
        <v>97</v>
      </c>
      <c r="AH362" t="s">
        <v>1657</v>
      </c>
      <c r="AI362">
        <v>0</v>
      </c>
    </row>
    <row r="363" spans="5:35" x14ac:dyDescent="0.45">
      <c r="E363" t="s">
        <v>1016</v>
      </c>
      <c r="G363" t="s">
        <v>364</v>
      </c>
      <c r="I363" t="s">
        <v>236</v>
      </c>
      <c r="J363" t="s">
        <v>1658</v>
      </c>
      <c r="K363">
        <v>5.0462477100788122E-5</v>
      </c>
      <c r="L363" t="s">
        <v>238</v>
      </c>
      <c r="N363" t="s">
        <v>346</v>
      </c>
      <c r="O363" t="s">
        <v>1658</v>
      </c>
      <c r="P363">
        <v>2.3251365518369999E-4</v>
      </c>
      <c r="Q363" t="s">
        <v>238</v>
      </c>
      <c r="S363" t="s">
        <v>347</v>
      </c>
      <c r="T363" t="s">
        <v>1658</v>
      </c>
      <c r="U363">
        <v>0</v>
      </c>
      <c r="V363" t="s">
        <v>238</v>
      </c>
      <c r="X363">
        <v>1.1415525114155251E-4</v>
      </c>
      <c r="Y363">
        <v>1.4585353321897094E-4</v>
      </c>
      <c r="Z363" t="s">
        <v>1658</v>
      </c>
      <c r="AA363" t="s">
        <v>25</v>
      </c>
      <c r="AC363" t="s">
        <v>22</v>
      </c>
      <c r="AD363" t="s">
        <v>1658</v>
      </c>
      <c r="AE363">
        <v>9.3641079938773354E-5</v>
      </c>
      <c r="AG363" t="s">
        <v>97</v>
      </c>
      <c r="AH363" t="s">
        <v>1658</v>
      </c>
      <c r="AI363">
        <v>0</v>
      </c>
    </row>
    <row r="364" spans="5:35" x14ac:dyDescent="0.45">
      <c r="E364" t="s">
        <v>1017</v>
      </c>
      <c r="G364" t="s">
        <v>364</v>
      </c>
      <c r="I364" t="s">
        <v>236</v>
      </c>
      <c r="J364" t="s">
        <v>1659</v>
      </c>
      <c r="K364">
        <v>4.2497158845048304E-5</v>
      </c>
      <c r="L364" t="s">
        <v>238</v>
      </c>
      <c r="N364" t="s">
        <v>346</v>
      </c>
      <c r="O364" t="s">
        <v>1659</v>
      </c>
      <c r="P364">
        <v>2.2867043082560001E-4</v>
      </c>
      <c r="Q364" t="s">
        <v>238</v>
      </c>
      <c r="S364" t="s">
        <v>347</v>
      </c>
      <c r="T364" t="s">
        <v>1659</v>
      </c>
      <c r="U364">
        <v>0</v>
      </c>
      <c r="V364" t="s">
        <v>238</v>
      </c>
      <c r="X364">
        <v>1.1415525114155251E-4</v>
      </c>
      <c r="Y364">
        <v>1.4452759200788939E-4</v>
      </c>
      <c r="Z364" t="s">
        <v>1659</v>
      </c>
      <c r="AA364" t="s">
        <v>25</v>
      </c>
      <c r="AC364" t="s">
        <v>22</v>
      </c>
      <c r="AD364" t="s">
        <v>1659</v>
      </c>
      <c r="AE364">
        <v>9.5129058119687303E-5</v>
      </c>
      <c r="AG364" t="s">
        <v>97</v>
      </c>
      <c r="AH364" t="s">
        <v>1659</v>
      </c>
      <c r="AI364">
        <v>0</v>
      </c>
    </row>
    <row r="365" spans="5:35" x14ac:dyDescent="0.45">
      <c r="E365" t="s">
        <v>1018</v>
      </c>
      <c r="G365" t="s">
        <v>364</v>
      </c>
      <c r="I365" t="s">
        <v>236</v>
      </c>
      <c r="J365" t="s">
        <v>1660</v>
      </c>
      <c r="K365">
        <v>5.3602407467984219E-5</v>
      </c>
      <c r="L365" t="s">
        <v>238</v>
      </c>
      <c r="N365" t="s">
        <v>346</v>
      </c>
      <c r="O365" t="s">
        <v>1660</v>
      </c>
      <c r="P365">
        <v>2.3810155131509999E-4</v>
      </c>
      <c r="Q365" t="s">
        <v>238</v>
      </c>
      <c r="S365" t="s">
        <v>347</v>
      </c>
      <c r="T365" t="s">
        <v>1660</v>
      </c>
      <c r="U365">
        <v>0</v>
      </c>
      <c r="V365" t="s">
        <v>238</v>
      </c>
      <c r="X365">
        <v>1.1415525114155251E-4</v>
      </c>
      <c r="Y365">
        <v>1.408812536774151E-4</v>
      </c>
      <c r="Z365" t="s">
        <v>1660</v>
      </c>
      <c r="AA365" t="s">
        <v>25</v>
      </c>
      <c r="AC365" t="s">
        <v>22</v>
      </c>
      <c r="AD365" t="s">
        <v>1660</v>
      </c>
      <c r="AE365">
        <v>9.492239448344924E-5</v>
      </c>
      <c r="AG365" t="s">
        <v>97</v>
      </c>
      <c r="AH365" t="s">
        <v>1660</v>
      </c>
      <c r="AI365">
        <v>0</v>
      </c>
    </row>
    <row r="366" spans="5:35" x14ac:dyDescent="0.45">
      <c r="E366" t="s">
        <v>1019</v>
      </c>
      <c r="G366" t="s">
        <v>364</v>
      </c>
      <c r="I366" t="s">
        <v>236</v>
      </c>
      <c r="J366" t="s">
        <v>1661</v>
      </c>
      <c r="K366">
        <v>6.7307518060387298E-5</v>
      </c>
      <c r="L366" t="s">
        <v>238</v>
      </c>
      <c r="N366" t="s">
        <v>346</v>
      </c>
      <c r="O366" t="s">
        <v>1661</v>
      </c>
      <c r="P366">
        <v>2.8867303728029997E-4</v>
      </c>
      <c r="Q366" t="s">
        <v>238</v>
      </c>
      <c r="S366" t="s">
        <v>347</v>
      </c>
      <c r="T366" t="s">
        <v>1661</v>
      </c>
      <c r="U366">
        <v>0</v>
      </c>
      <c r="V366" t="s">
        <v>238</v>
      </c>
      <c r="X366">
        <v>1.1415525114155251E-4</v>
      </c>
      <c r="Y366">
        <v>1.4054976837464471E-4</v>
      </c>
      <c r="Z366" t="s">
        <v>1661</v>
      </c>
      <c r="AA366" t="s">
        <v>25</v>
      </c>
      <c r="AC366" t="s">
        <v>22</v>
      </c>
      <c r="AD366" t="s">
        <v>1661</v>
      </c>
      <c r="AE366">
        <v>9.4157739029368463E-5</v>
      </c>
      <c r="AG366" t="s">
        <v>97</v>
      </c>
      <c r="AH366" t="s">
        <v>1661</v>
      </c>
      <c r="AI366">
        <v>0</v>
      </c>
    </row>
    <row r="367" spans="5:35" x14ac:dyDescent="0.45">
      <c r="E367" t="s">
        <v>1020</v>
      </c>
      <c r="G367" t="s">
        <v>364</v>
      </c>
      <c r="I367" t="s">
        <v>236</v>
      </c>
      <c r="J367" t="s">
        <v>1662</v>
      </c>
      <c r="K367">
        <v>1.094483276195E-4</v>
      </c>
      <c r="L367" t="s">
        <v>238</v>
      </c>
      <c r="N367" t="s">
        <v>346</v>
      </c>
      <c r="O367" t="s">
        <v>1662</v>
      </c>
      <c r="P367">
        <v>3.3842834827340002E-4</v>
      </c>
      <c r="Q367" t="s">
        <v>238</v>
      </c>
      <c r="S367" t="s">
        <v>347</v>
      </c>
      <c r="T367" t="s">
        <v>1662</v>
      </c>
      <c r="U367">
        <v>0</v>
      </c>
      <c r="V367" t="s">
        <v>238</v>
      </c>
      <c r="X367">
        <v>1.1415525114155251E-4</v>
      </c>
      <c r="Y367">
        <v>1.4253868019126702E-4</v>
      </c>
      <c r="Z367" t="s">
        <v>1662</v>
      </c>
      <c r="AA367" t="s">
        <v>25</v>
      </c>
      <c r="AC367" t="s">
        <v>22</v>
      </c>
      <c r="AD367" t="s">
        <v>1662</v>
      </c>
      <c r="AE367">
        <v>9.4385069029230328E-5</v>
      </c>
      <c r="AG367" t="s">
        <v>97</v>
      </c>
      <c r="AH367" t="s">
        <v>1662</v>
      </c>
      <c r="AI367">
        <v>0</v>
      </c>
    </row>
    <row r="368" spans="5:35" x14ac:dyDescent="0.45">
      <c r="E368" t="s">
        <v>1021</v>
      </c>
      <c r="G368" t="s">
        <v>364</v>
      </c>
      <c r="I368" t="s">
        <v>236</v>
      </c>
      <c r="J368" t="s">
        <v>1663</v>
      </c>
      <c r="K368">
        <v>1.093527128318E-4</v>
      </c>
      <c r="L368" t="s">
        <v>238</v>
      </c>
      <c r="N368" t="s">
        <v>346</v>
      </c>
      <c r="O368" t="s">
        <v>1663</v>
      </c>
      <c r="P368">
        <v>3.6630798332790002E-4</v>
      </c>
      <c r="Q368" t="s">
        <v>238</v>
      </c>
      <c r="S368" t="s">
        <v>347</v>
      </c>
      <c r="T368" t="s">
        <v>1663</v>
      </c>
      <c r="U368">
        <v>0</v>
      </c>
      <c r="V368" t="s">
        <v>238</v>
      </c>
      <c r="X368">
        <v>1.1415525114155251E-4</v>
      </c>
      <c r="Y368">
        <v>1.4883690094390442E-4</v>
      </c>
      <c r="Z368" t="s">
        <v>1663</v>
      </c>
      <c r="AA368" t="s">
        <v>25</v>
      </c>
      <c r="AC368" t="s">
        <v>22</v>
      </c>
      <c r="AD368" t="s">
        <v>1663</v>
      </c>
      <c r="AE368">
        <v>9.4240404483863686E-5</v>
      </c>
      <c r="AG368" t="s">
        <v>97</v>
      </c>
      <c r="AH368" t="s">
        <v>1663</v>
      </c>
      <c r="AI368">
        <v>0</v>
      </c>
    </row>
    <row r="369" spans="5:35" x14ac:dyDescent="0.45">
      <c r="E369" t="s">
        <v>1022</v>
      </c>
      <c r="G369" t="s">
        <v>364</v>
      </c>
      <c r="I369" t="s">
        <v>236</v>
      </c>
      <c r="J369" t="s">
        <v>1664</v>
      </c>
      <c r="K369">
        <v>1.01969739887E-4</v>
      </c>
      <c r="L369" t="s">
        <v>238</v>
      </c>
      <c r="N369" t="s">
        <v>346</v>
      </c>
      <c r="O369" t="s">
        <v>1664</v>
      </c>
      <c r="P369">
        <v>4.073224116343E-4</v>
      </c>
      <c r="Q369" t="s">
        <v>238</v>
      </c>
      <c r="S369" t="s">
        <v>347</v>
      </c>
      <c r="T369" t="s">
        <v>1664</v>
      </c>
      <c r="U369">
        <v>0</v>
      </c>
      <c r="V369" t="s">
        <v>238</v>
      </c>
      <c r="X369">
        <v>1.1415525114155251E-4</v>
      </c>
      <c r="Y369">
        <v>1.5049432745775637E-4</v>
      </c>
      <c r="Z369" t="s">
        <v>1664</v>
      </c>
      <c r="AA369" t="s">
        <v>25</v>
      </c>
      <c r="AC369" t="s">
        <v>22</v>
      </c>
      <c r="AD369" t="s">
        <v>1664</v>
      </c>
      <c r="AE369">
        <v>9.4426401756477933E-5</v>
      </c>
      <c r="AG369" t="s">
        <v>97</v>
      </c>
      <c r="AH369" t="s">
        <v>1664</v>
      </c>
      <c r="AI369">
        <v>0</v>
      </c>
    </row>
    <row r="370" spans="5:35" x14ac:dyDescent="0.45">
      <c r="E370" t="s">
        <v>1023</v>
      </c>
      <c r="G370" t="s">
        <v>364</v>
      </c>
      <c r="I370" t="s">
        <v>236</v>
      </c>
      <c r="J370" t="s">
        <v>1665</v>
      </c>
      <c r="K370">
        <v>7.6435672889630974E-5</v>
      </c>
      <c r="L370" t="s">
        <v>238</v>
      </c>
      <c r="N370" t="s">
        <v>346</v>
      </c>
      <c r="O370" t="s">
        <v>1665</v>
      </c>
      <c r="P370">
        <v>3.5665846823419999E-4</v>
      </c>
      <c r="Q370" t="s">
        <v>238</v>
      </c>
      <c r="S370" t="s">
        <v>347</v>
      </c>
      <c r="T370" t="s">
        <v>1665</v>
      </c>
      <c r="U370">
        <v>0</v>
      </c>
      <c r="V370" t="s">
        <v>238</v>
      </c>
      <c r="X370">
        <v>1.1415525114155251E-4</v>
      </c>
      <c r="Y370">
        <v>1.7237235744060203E-4</v>
      </c>
      <c r="Z370" t="s">
        <v>1665</v>
      </c>
      <c r="AA370" t="s">
        <v>25</v>
      </c>
      <c r="AC370" t="s">
        <v>22</v>
      </c>
      <c r="AD370" t="s">
        <v>1665</v>
      </c>
      <c r="AE370">
        <v>9.4653731756339771E-5</v>
      </c>
      <c r="AG370" t="s">
        <v>97</v>
      </c>
      <c r="AH370" t="s">
        <v>1665</v>
      </c>
      <c r="AI370">
        <v>0</v>
      </c>
    </row>
    <row r="371" spans="5:35" x14ac:dyDescent="0.45">
      <c r="E371" t="s">
        <v>1024</v>
      </c>
      <c r="G371" t="s">
        <v>364</v>
      </c>
      <c r="I371" t="s">
        <v>236</v>
      </c>
      <c r="J371" t="s">
        <v>1666</v>
      </c>
      <c r="K371">
        <v>8.2704482219768578E-5</v>
      </c>
      <c r="L371" t="s">
        <v>238</v>
      </c>
      <c r="N371" t="s">
        <v>346</v>
      </c>
      <c r="O371" t="s">
        <v>1666</v>
      </c>
      <c r="P371">
        <v>3.3186745249920001E-4</v>
      </c>
      <c r="Q371" t="s">
        <v>238</v>
      </c>
      <c r="S371" t="s">
        <v>347</v>
      </c>
      <c r="T371" t="s">
        <v>1666</v>
      </c>
      <c r="U371">
        <v>0</v>
      </c>
      <c r="V371" t="s">
        <v>238</v>
      </c>
      <c r="X371">
        <v>1.1415525114155251E-4</v>
      </c>
      <c r="Y371">
        <v>2.2209515285616027E-4</v>
      </c>
      <c r="Z371" t="s">
        <v>1666</v>
      </c>
      <c r="AA371" t="s">
        <v>25</v>
      </c>
      <c r="AC371" t="s">
        <v>22</v>
      </c>
      <c r="AD371" t="s">
        <v>1666</v>
      </c>
      <c r="AE371">
        <v>9.4943060847073042E-5</v>
      </c>
      <c r="AG371" t="s">
        <v>97</v>
      </c>
      <c r="AH371" t="s">
        <v>1666</v>
      </c>
      <c r="AI371">
        <v>0</v>
      </c>
    </row>
    <row r="372" spans="5:35" x14ac:dyDescent="0.45">
      <c r="E372" t="s">
        <v>1025</v>
      </c>
      <c r="G372" t="s">
        <v>364</v>
      </c>
      <c r="I372" t="s">
        <v>236</v>
      </c>
      <c r="J372" t="s">
        <v>1667</v>
      </c>
      <c r="K372">
        <v>4.3256643745226153E-5</v>
      </c>
      <c r="L372" t="s">
        <v>238</v>
      </c>
      <c r="N372" t="s">
        <v>346</v>
      </c>
      <c r="O372" t="s">
        <v>1667</v>
      </c>
      <c r="P372">
        <v>2.9566457383950001E-4</v>
      </c>
      <c r="Q372" t="s">
        <v>238</v>
      </c>
      <c r="S372" t="s">
        <v>347</v>
      </c>
      <c r="T372" t="s">
        <v>1667</v>
      </c>
      <c r="U372">
        <v>0</v>
      </c>
      <c r="V372" t="s">
        <v>238</v>
      </c>
      <c r="X372">
        <v>1.1415525114155251E-4</v>
      </c>
      <c r="Y372">
        <v>2.2209515285616027E-4</v>
      </c>
      <c r="Z372" t="s">
        <v>1667</v>
      </c>
      <c r="AA372" t="s">
        <v>25</v>
      </c>
      <c r="AC372" t="s">
        <v>22</v>
      </c>
      <c r="AD372" t="s">
        <v>1667</v>
      </c>
      <c r="AE372">
        <v>9.531505539230155E-5</v>
      </c>
      <c r="AG372" t="s">
        <v>97</v>
      </c>
      <c r="AH372" t="s">
        <v>1667</v>
      </c>
      <c r="AI372">
        <v>0</v>
      </c>
    </row>
    <row r="373" spans="5:35" x14ac:dyDescent="0.45">
      <c r="E373" t="s">
        <v>1026</v>
      </c>
      <c r="G373" t="s">
        <v>364</v>
      </c>
      <c r="I373" t="s">
        <v>236</v>
      </c>
      <c r="J373" t="s">
        <v>1668</v>
      </c>
      <c r="K373">
        <v>0</v>
      </c>
      <c r="L373" t="s">
        <v>238</v>
      </c>
      <c r="N373" t="s">
        <v>346</v>
      </c>
      <c r="O373" t="s">
        <v>1668</v>
      </c>
      <c r="P373">
        <v>2.6936979535829999E-4</v>
      </c>
      <c r="Q373" t="s">
        <v>238</v>
      </c>
      <c r="S373" t="s">
        <v>347</v>
      </c>
      <c r="T373" t="s">
        <v>1668</v>
      </c>
      <c r="U373">
        <v>0</v>
      </c>
      <c r="V373" t="s">
        <v>238</v>
      </c>
      <c r="X373">
        <v>1.1415525114155251E-4</v>
      </c>
      <c r="Y373">
        <v>1.7237235744060203E-4</v>
      </c>
      <c r="Z373" t="s">
        <v>1668</v>
      </c>
      <c r="AA373" t="s">
        <v>25</v>
      </c>
      <c r="AC373" t="s">
        <v>22</v>
      </c>
      <c r="AD373" t="s">
        <v>1668</v>
      </c>
      <c r="AE373">
        <v>9.3723745393268576E-5</v>
      </c>
      <c r="AG373" t="s">
        <v>97</v>
      </c>
      <c r="AH373" t="s">
        <v>1668</v>
      </c>
      <c r="AI373">
        <v>0</v>
      </c>
    </row>
    <row r="374" spans="5:35" x14ac:dyDescent="0.45">
      <c r="E374" t="s">
        <v>1027</v>
      </c>
      <c r="G374" t="s">
        <v>364</v>
      </c>
      <c r="I374" t="s">
        <v>236</v>
      </c>
      <c r="J374" t="s">
        <v>1669</v>
      </c>
      <c r="K374">
        <v>0</v>
      </c>
      <c r="L374" t="s">
        <v>238</v>
      </c>
      <c r="N374" t="s">
        <v>346</v>
      </c>
      <c r="O374" t="s">
        <v>1669</v>
      </c>
      <c r="P374">
        <v>2.7478989237810002E-4</v>
      </c>
      <c r="Q374" t="s">
        <v>238</v>
      </c>
      <c r="S374" t="s">
        <v>347</v>
      </c>
      <c r="T374" t="s">
        <v>1669</v>
      </c>
      <c r="U374">
        <v>0</v>
      </c>
      <c r="V374" t="s">
        <v>238</v>
      </c>
      <c r="X374">
        <v>1.1415525114155251E-4</v>
      </c>
      <c r="Y374">
        <v>1.5579809230208258E-4</v>
      </c>
      <c r="Z374" t="s">
        <v>1669</v>
      </c>
      <c r="AA374" t="s">
        <v>25</v>
      </c>
      <c r="AC374" t="s">
        <v>22</v>
      </c>
      <c r="AD374" t="s">
        <v>1669</v>
      </c>
      <c r="AE374">
        <v>9.3620413575149538E-5</v>
      </c>
      <c r="AG374" t="s">
        <v>97</v>
      </c>
      <c r="AH374" t="s">
        <v>1669</v>
      </c>
      <c r="AI374">
        <v>0</v>
      </c>
    </row>
    <row r="375" spans="5:35" x14ac:dyDescent="0.45">
      <c r="E375" t="s">
        <v>1028</v>
      </c>
      <c r="G375" t="s">
        <v>364</v>
      </c>
      <c r="I375" t="s">
        <v>236</v>
      </c>
      <c r="J375" t="s">
        <v>1670</v>
      </c>
      <c r="K375">
        <v>0</v>
      </c>
      <c r="L375" t="s">
        <v>238</v>
      </c>
      <c r="N375" t="s">
        <v>346</v>
      </c>
      <c r="O375" t="s">
        <v>1670</v>
      </c>
      <c r="P375">
        <v>2.6932655547230001E-4</v>
      </c>
      <c r="Q375" t="s">
        <v>238</v>
      </c>
      <c r="S375" t="s">
        <v>347</v>
      </c>
      <c r="T375" t="s">
        <v>1670</v>
      </c>
      <c r="U375">
        <v>0</v>
      </c>
      <c r="V375" t="s">
        <v>238</v>
      </c>
      <c r="X375">
        <v>1.1415525114155251E-4</v>
      </c>
      <c r="Y375">
        <v>1.093901499142282E-4</v>
      </c>
      <c r="Z375" t="s">
        <v>1670</v>
      </c>
      <c r="AA375" t="s">
        <v>25</v>
      </c>
      <c r="AC375" t="s">
        <v>22</v>
      </c>
      <c r="AD375" t="s">
        <v>1670</v>
      </c>
      <c r="AE375">
        <v>9.2153101757859392E-5</v>
      </c>
      <c r="AG375" t="s">
        <v>97</v>
      </c>
      <c r="AH375" t="s">
        <v>1670</v>
      </c>
      <c r="AI375">
        <v>0</v>
      </c>
    </row>
    <row r="376" spans="5:35" x14ac:dyDescent="0.45">
      <c r="E376" t="s">
        <v>1029</v>
      </c>
      <c r="G376" t="s">
        <v>364</v>
      </c>
      <c r="I376" t="s">
        <v>236</v>
      </c>
      <c r="J376" t="s">
        <v>1671</v>
      </c>
      <c r="K376">
        <v>0</v>
      </c>
      <c r="L376" t="s">
        <v>238</v>
      </c>
      <c r="N376" t="s">
        <v>346</v>
      </c>
      <c r="O376" t="s">
        <v>1671</v>
      </c>
      <c r="P376">
        <v>2.2719949901760001E-4</v>
      </c>
      <c r="Q376" t="s">
        <v>238</v>
      </c>
      <c r="S376" t="s">
        <v>347</v>
      </c>
      <c r="T376" t="s">
        <v>1671</v>
      </c>
      <c r="U376">
        <v>0</v>
      </c>
      <c r="V376" t="s">
        <v>238</v>
      </c>
      <c r="X376">
        <v>1.1415525114155251E-4</v>
      </c>
      <c r="Y376">
        <v>7.9556472664893237E-5</v>
      </c>
      <c r="Z376" t="s">
        <v>1671</v>
      </c>
      <c r="AA376" t="s">
        <v>25</v>
      </c>
      <c r="AC376" t="s">
        <v>22</v>
      </c>
      <c r="AD376" t="s">
        <v>1671</v>
      </c>
      <c r="AE376">
        <v>8.8205826305712642E-5</v>
      </c>
      <c r="AG376" t="s">
        <v>97</v>
      </c>
      <c r="AH376" t="s">
        <v>1671</v>
      </c>
      <c r="AI376">
        <v>0</v>
      </c>
    </row>
    <row r="377" spans="5:35" x14ac:dyDescent="0.45">
      <c r="E377" t="s">
        <v>1030</v>
      </c>
      <c r="G377" t="s">
        <v>364</v>
      </c>
      <c r="I377" t="s">
        <v>236</v>
      </c>
      <c r="J377" t="s">
        <v>1672</v>
      </c>
      <c r="K377">
        <v>0</v>
      </c>
      <c r="L377" t="s">
        <v>238</v>
      </c>
      <c r="N377" t="s">
        <v>346</v>
      </c>
      <c r="O377" t="s">
        <v>1672</v>
      </c>
      <c r="P377">
        <v>1.9241912423579999E-4</v>
      </c>
      <c r="Q377" t="s">
        <v>238</v>
      </c>
      <c r="S377" t="s">
        <v>347</v>
      </c>
      <c r="T377" t="s">
        <v>1672</v>
      </c>
      <c r="U377">
        <v>0</v>
      </c>
      <c r="V377" t="s">
        <v>238</v>
      </c>
      <c r="X377">
        <v>1.1415525114155251E-4</v>
      </c>
      <c r="Y377">
        <v>5.6352501470966035E-5</v>
      </c>
      <c r="Z377" t="s">
        <v>1672</v>
      </c>
      <c r="AA377" t="s">
        <v>25</v>
      </c>
      <c r="AC377" t="s">
        <v>22</v>
      </c>
      <c r="AD377" t="s">
        <v>1672</v>
      </c>
      <c r="AE377">
        <v>8.8805150850802974E-5</v>
      </c>
      <c r="AG377" t="s">
        <v>97</v>
      </c>
      <c r="AH377" t="s">
        <v>1672</v>
      </c>
      <c r="AI377">
        <v>0</v>
      </c>
    </row>
    <row r="378" spans="5:35" x14ac:dyDescent="0.45">
      <c r="E378" t="s">
        <v>1031</v>
      </c>
      <c r="G378" t="s">
        <v>364</v>
      </c>
      <c r="I378" t="s">
        <v>236</v>
      </c>
      <c r="J378" t="s">
        <v>1673</v>
      </c>
      <c r="K378">
        <v>0</v>
      </c>
      <c r="L378" t="s">
        <v>238</v>
      </c>
      <c r="N378" t="s">
        <v>346</v>
      </c>
      <c r="O378" t="s">
        <v>1673</v>
      </c>
      <c r="P378">
        <v>1.6153217633449999E-4</v>
      </c>
      <c r="Q378" t="s">
        <v>238</v>
      </c>
      <c r="S378" t="s">
        <v>347</v>
      </c>
      <c r="T378" t="s">
        <v>1673</v>
      </c>
      <c r="U378">
        <v>0</v>
      </c>
      <c r="V378" t="s">
        <v>238</v>
      </c>
      <c r="X378">
        <v>1.1415525114155251E-4</v>
      </c>
      <c r="Y378">
        <v>2.9833677249334962E-5</v>
      </c>
      <c r="Z378" t="s">
        <v>1673</v>
      </c>
      <c r="AA378" t="s">
        <v>25</v>
      </c>
      <c r="AC378" t="s">
        <v>22</v>
      </c>
      <c r="AD378" t="s">
        <v>1673</v>
      </c>
      <c r="AE378">
        <v>8.2274579945680623E-5</v>
      </c>
      <c r="AG378" t="s">
        <v>97</v>
      </c>
      <c r="AH378" t="s">
        <v>1673</v>
      </c>
      <c r="AI378">
        <v>0</v>
      </c>
    </row>
    <row r="379" spans="5:35" x14ac:dyDescent="0.45">
      <c r="E379" t="s">
        <v>1032</v>
      </c>
      <c r="G379" t="s">
        <v>364</v>
      </c>
      <c r="I379" t="s">
        <v>236</v>
      </c>
      <c r="J379" t="s">
        <v>1674</v>
      </c>
      <c r="K379">
        <v>0</v>
      </c>
      <c r="L379" t="s">
        <v>238</v>
      </c>
      <c r="N379" t="s">
        <v>346</v>
      </c>
      <c r="O379" t="s">
        <v>1674</v>
      </c>
      <c r="P379">
        <v>1.109964945237E-4</v>
      </c>
      <c r="Q379" t="s">
        <v>238</v>
      </c>
      <c r="S379" t="s">
        <v>347</v>
      </c>
      <c r="T379" t="s">
        <v>1674</v>
      </c>
      <c r="U379">
        <v>0</v>
      </c>
      <c r="V379" t="s">
        <v>238</v>
      </c>
      <c r="X379">
        <v>1.1415525114155251E-4</v>
      </c>
      <c r="Y379">
        <v>2.1546544680075254E-5</v>
      </c>
      <c r="Z379" t="s">
        <v>1674</v>
      </c>
      <c r="AA379" t="s">
        <v>25</v>
      </c>
      <c r="AC379" t="s">
        <v>22</v>
      </c>
      <c r="AD379" t="s">
        <v>1674</v>
      </c>
      <c r="AE379">
        <v>7.5227349949963135E-5</v>
      </c>
      <c r="AG379" t="s">
        <v>97</v>
      </c>
      <c r="AH379" t="s">
        <v>1674</v>
      </c>
      <c r="AI379">
        <v>0</v>
      </c>
    </row>
    <row r="380" spans="5:35" x14ac:dyDescent="0.45">
      <c r="E380" t="s">
        <v>1033</v>
      </c>
      <c r="G380" t="s">
        <v>364</v>
      </c>
      <c r="I380" t="s">
        <v>236</v>
      </c>
      <c r="J380" t="s">
        <v>1675</v>
      </c>
      <c r="K380">
        <v>0</v>
      </c>
      <c r="L380" t="s">
        <v>238</v>
      </c>
      <c r="N380" t="s">
        <v>346</v>
      </c>
      <c r="O380" t="s">
        <v>1675</v>
      </c>
      <c r="P380">
        <v>7.0186094866756305E-5</v>
      </c>
      <c r="Q380" t="s">
        <v>238</v>
      </c>
      <c r="S380" t="s">
        <v>347</v>
      </c>
      <c r="T380" t="s">
        <v>1675</v>
      </c>
      <c r="U380">
        <v>0</v>
      </c>
      <c r="V380" t="s">
        <v>238</v>
      </c>
      <c r="X380">
        <v>1.1415525114155251E-4</v>
      </c>
      <c r="Y380">
        <v>1.4916838624667481E-5</v>
      </c>
      <c r="Z380" t="s">
        <v>1675</v>
      </c>
      <c r="AA380" t="s">
        <v>25</v>
      </c>
      <c r="AC380" t="s">
        <v>22</v>
      </c>
      <c r="AD380" t="s">
        <v>1675</v>
      </c>
      <c r="AE380">
        <v>7.2210060860887607E-5</v>
      </c>
      <c r="AG380" t="s">
        <v>97</v>
      </c>
      <c r="AH380" t="s">
        <v>1675</v>
      </c>
      <c r="AI380">
        <v>0</v>
      </c>
    </row>
    <row r="381" spans="5:35" x14ac:dyDescent="0.45">
      <c r="E381" t="s">
        <v>1034</v>
      </c>
      <c r="G381" t="s">
        <v>364</v>
      </c>
      <c r="I381" t="s">
        <v>236</v>
      </c>
      <c r="J381" t="s">
        <v>1676</v>
      </c>
      <c r="K381">
        <v>0</v>
      </c>
      <c r="L381" t="s">
        <v>238</v>
      </c>
      <c r="N381" t="s">
        <v>346</v>
      </c>
      <c r="O381" t="s">
        <v>1676</v>
      </c>
      <c r="P381">
        <v>4.6972291161840017E-5</v>
      </c>
      <c r="Q381" t="s">
        <v>238</v>
      </c>
      <c r="S381" t="s">
        <v>347</v>
      </c>
      <c r="T381" t="s">
        <v>1676</v>
      </c>
      <c r="U381">
        <v>0</v>
      </c>
      <c r="V381" t="s">
        <v>238</v>
      </c>
      <c r="X381">
        <v>1.1415525114155251E-4</v>
      </c>
      <c r="Y381">
        <v>1.6574265138519424E-5</v>
      </c>
      <c r="Z381" t="s">
        <v>1676</v>
      </c>
      <c r="AA381" t="s">
        <v>25</v>
      </c>
      <c r="AC381" t="s">
        <v>22</v>
      </c>
      <c r="AD381" t="s">
        <v>1676</v>
      </c>
      <c r="AE381">
        <v>7.2210060860887607E-5</v>
      </c>
      <c r="AG381" t="s">
        <v>97</v>
      </c>
      <c r="AH381" t="s">
        <v>1676</v>
      </c>
      <c r="AI381">
        <v>0</v>
      </c>
    </row>
    <row r="382" spans="5:35" x14ac:dyDescent="0.45">
      <c r="E382" t="s">
        <v>1035</v>
      </c>
      <c r="G382" t="s">
        <v>364</v>
      </c>
      <c r="I382" t="s">
        <v>236</v>
      </c>
      <c r="J382" t="s">
        <v>1677</v>
      </c>
      <c r="K382">
        <v>0</v>
      </c>
      <c r="L382" t="s">
        <v>238</v>
      </c>
      <c r="N382" t="s">
        <v>346</v>
      </c>
      <c r="O382" t="s">
        <v>1677</v>
      </c>
      <c r="P382">
        <v>3.6590227980260288E-5</v>
      </c>
      <c r="Q382" t="s">
        <v>238</v>
      </c>
      <c r="S382" t="s">
        <v>347</v>
      </c>
      <c r="T382" t="s">
        <v>1677</v>
      </c>
      <c r="U382">
        <v>0</v>
      </c>
      <c r="V382" t="s">
        <v>238</v>
      </c>
      <c r="X382">
        <v>1.1415525114155251E-4</v>
      </c>
      <c r="Y382">
        <v>1.4585353321897093E-5</v>
      </c>
      <c r="Z382" t="s">
        <v>1677</v>
      </c>
      <c r="AA382" t="s">
        <v>25</v>
      </c>
      <c r="AC382" t="s">
        <v>22</v>
      </c>
      <c r="AD382" t="s">
        <v>1677</v>
      </c>
      <c r="AE382">
        <v>7.1838066315659113E-5</v>
      </c>
      <c r="AG382" t="s">
        <v>97</v>
      </c>
      <c r="AH382" t="s">
        <v>1677</v>
      </c>
      <c r="AI382">
        <v>0</v>
      </c>
    </row>
    <row r="383" spans="5:35" x14ac:dyDescent="0.45">
      <c r="E383" t="s">
        <v>1036</v>
      </c>
      <c r="G383" t="s">
        <v>364</v>
      </c>
      <c r="I383" t="s">
        <v>236</v>
      </c>
      <c r="J383" t="s">
        <v>1678</v>
      </c>
      <c r="K383">
        <v>0</v>
      </c>
      <c r="L383" t="s">
        <v>238</v>
      </c>
      <c r="N383" t="s">
        <v>346</v>
      </c>
      <c r="O383" t="s">
        <v>1678</v>
      </c>
      <c r="P383">
        <v>3.436719626969086E-5</v>
      </c>
      <c r="Q383" t="s">
        <v>238</v>
      </c>
      <c r="S383" t="s">
        <v>347</v>
      </c>
      <c r="T383" t="s">
        <v>1678</v>
      </c>
      <c r="U383">
        <v>0</v>
      </c>
      <c r="V383" t="s">
        <v>238</v>
      </c>
      <c r="X383">
        <v>1.1415525114155251E-4</v>
      </c>
      <c r="Y383">
        <v>2.1215059377304864E-5</v>
      </c>
      <c r="Z383" t="s">
        <v>1678</v>
      </c>
      <c r="AA383" t="s">
        <v>25</v>
      </c>
      <c r="AC383" t="s">
        <v>22</v>
      </c>
      <c r="AD383" t="s">
        <v>1678</v>
      </c>
      <c r="AE383">
        <v>7.2540722678868483E-5</v>
      </c>
      <c r="AG383" t="s">
        <v>97</v>
      </c>
      <c r="AH383" t="s">
        <v>1678</v>
      </c>
      <c r="AI383">
        <v>0</v>
      </c>
    </row>
    <row r="384" spans="5:35" x14ac:dyDescent="0.45">
      <c r="E384" t="s">
        <v>1037</v>
      </c>
      <c r="G384" t="s">
        <v>364</v>
      </c>
      <c r="I384" t="s">
        <v>236</v>
      </c>
      <c r="J384" t="s">
        <v>1679</v>
      </c>
      <c r="K384">
        <v>0</v>
      </c>
      <c r="L384" t="s">
        <v>238</v>
      </c>
      <c r="N384" t="s">
        <v>346</v>
      </c>
      <c r="O384" t="s">
        <v>1679</v>
      </c>
      <c r="P384">
        <v>2.8322530082951309E-5</v>
      </c>
      <c r="Q384" t="s">
        <v>238</v>
      </c>
      <c r="S384" t="s">
        <v>347</v>
      </c>
      <c r="T384" t="s">
        <v>1679</v>
      </c>
      <c r="U384">
        <v>0</v>
      </c>
      <c r="V384" t="s">
        <v>238</v>
      </c>
      <c r="X384">
        <v>1.1415525114155251E-4</v>
      </c>
      <c r="Y384">
        <v>5.7678442682047593E-5</v>
      </c>
      <c r="Z384" t="s">
        <v>1679</v>
      </c>
      <c r="AA384" t="s">
        <v>25</v>
      </c>
      <c r="AC384" t="s">
        <v>22</v>
      </c>
      <c r="AD384" t="s">
        <v>1679</v>
      </c>
      <c r="AE384">
        <v>7.1858732679282915E-5</v>
      </c>
      <c r="AG384" t="s">
        <v>97</v>
      </c>
      <c r="AH384" t="s">
        <v>1679</v>
      </c>
      <c r="AI384">
        <v>0</v>
      </c>
    </row>
    <row r="385" spans="5:35" x14ac:dyDescent="0.45">
      <c r="E385" t="s">
        <v>1038</v>
      </c>
      <c r="G385" t="s">
        <v>364</v>
      </c>
      <c r="I385" t="s">
        <v>236</v>
      </c>
      <c r="J385" t="s">
        <v>1680</v>
      </c>
      <c r="K385">
        <v>0</v>
      </c>
      <c r="L385" t="s">
        <v>238</v>
      </c>
      <c r="N385" t="s">
        <v>346</v>
      </c>
      <c r="O385" t="s">
        <v>1680</v>
      </c>
      <c r="P385">
        <v>2.6504849419456009E-5</v>
      </c>
      <c r="Q385" t="s">
        <v>238</v>
      </c>
      <c r="S385" t="s">
        <v>347</v>
      </c>
      <c r="T385" t="s">
        <v>1680</v>
      </c>
      <c r="U385">
        <v>0</v>
      </c>
      <c r="V385" t="s">
        <v>238</v>
      </c>
      <c r="X385">
        <v>1.1415525114155251E-4</v>
      </c>
      <c r="Y385">
        <v>1.6905750441289813E-4</v>
      </c>
      <c r="Z385" t="s">
        <v>1680</v>
      </c>
      <c r="AA385" t="s">
        <v>25</v>
      </c>
      <c r="AC385" t="s">
        <v>22</v>
      </c>
      <c r="AD385" t="s">
        <v>1680</v>
      </c>
      <c r="AE385">
        <v>7.9794616310824019E-5</v>
      </c>
      <c r="AG385" t="s">
        <v>97</v>
      </c>
      <c r="AH385" t="s">
        <v>1680</v>
      </c>
      <c r="AI385">
        <v>0</v>
      </c>
    </row>
    <row r="386" spans="5:35" x14ac:dyDescent="0.45">
      <c r="E386" t="s">
        <v>1039</v>
      </c>
      <c r="G386" t="s">
        <v>364</v>
      </c>
      <c r="I386" t="s">
        <v>236</v>
      </c>
      <c r="J386" t="s">
        <v>1681</v>
      </c>
      <c r="K386">
        <v>3.9217581643962317E-5</v>
      </c>
      <c r="L386" t="s">
        <v>238</v>
      </c>
      <c r="N386" t="s">
        <v>346</v>
      </c>
      <c r="O386" t="s">
        <v>1681</v>
      </c>
      <c r="P386">
        <v>2.3410131570039217E-5</v>
      </c>
      <c r="Q386" t="s">
        <v>238</v>
      </c>
      <c r="S386" t="s">
        <v>347</v>
      </c>
      <c r="T386" t="s">
        <v>1681</v>
      </c>
      <c r="U386">
        <v>0</v>
      </c>
      <c r="V386" t="s">
        <v>238</v>
      </c>
      <c r="X386">
        <v>1.1415525114155251E-4</v>
      </c>
      <c r="Y386">
        <v>1.9060404909297337E-4</v>
      </c>
      <c r="Z386" t="s">
        <v>1681</v>
      </c>
      <c r="AA386" t="s">
        <v>25</v>
      </c>
      <c r="AC386" t="s">
        <v>22</v>
      </c>
      <c r="AD386" t="s">
        <v>1681</v>
      </c>
      <c r="AE386">
        <v>8.6593849943055867E-5</v>
      </c>
      <c r="AG386" t="s">
        <v>97</v>
      </c>
      <c r="AH386" t="s">
        <v>1681</v>
      </c>
      <c r="AI386">
        <v>0</v>
      </c>
    </row>
    <row r="387" spans="5:35" x14ac:dyDescent="0.45">
      <c r="E387" t="s">
        <v>1040</v>
      </c>
      <c r="G387" t="s">
        <v>364</v>
      </c>
      <c r="I387" t="s">
        <v>236</v>
      </c>
      <c r="J387" t="s">
        <v>1682</v>
      </c>
      <c r="K387">
        <v>4.0936822095438059E-5</v>
      </c>
      <c r="L387" t="s">
        <v>238</v>
      </c>
      <c r="N387" t="s">
        <v>346</v>
      </c>
      <c r="O387" t="s">
        <v>1682</v>
      </c>
      <c r="P387">
        <v>2.5895879988307661E-5</v>
      </c>
      <c r="Q387" t="s">
        <v>238</v>
      </c>
      <c r="S387" t="s">
        <v>347</v>
      </c>
      <c r="T387" t="s">
        <v>1682</v>
      </c>
      <c r="U387">
        <v>0</v>
      </c>
      <c r="V387" t="s">
        <v>238</v>
      </c>
      <c r="X387">
        <v>1.1415525114155251E-4</v>
      </c>
      <c r="Y387">
        <v>1.4585353321897094E-4</v>
      </c>
      <c r="Z387" t="s">
        <v>1682</v>
      </c>
      <c r="AA387" t="s">
        <v>25</v>
      </c>
      <c r="AC387" t="s">
        <v>22</v>
      </c>
      <c r="AD387" t="s">
        <v>1682</v>
      </c>
      <c r="AE387">
        <v>9.3806410847763758E-5</v>
      </c>
      <c r="AG387" t="s">
        <v>97</v>
      </c>
      <c r="AH387" t="s">
        <v>1682</v>
      </c>
      <c r="AI387">
        <v>0</v>
      </c>
    </row>
    <row r="388" spans="5:35" x14ac:dyDescent="0.45">
      <c r="E388" t="s">
        <v>1041</v>
      </c>
      <c r="G388" t="s">
        <v>364</v>
      </c>
      <c r="I388" t="s">
        <v>236</v>
      </c>
      <c r="J388" t="s">
        <v>1683</v>
      </c>
      <c r="K388">
        <v>6.0403221448926163E-5</v>
      </c>
      <c r="L388" t="s">
        <v>238</v>
      </c>
      <c r="N388" t="s">
        <v>346</v>
      </c>
      <c r="O388" t="s">
        <v>1683</v>
      </c>
      <c r="P388">
        <v>3.6289987944187563E-5</v>
      </c>
      <c r="Q388" t="s">
        <v>238</v>
      </c>
      <c r="S388" t="s">
        <v>347</v>
      </c>
      <c r="T388" t="s">
        <v>1683</v>
      </c>
      <c r="U388">
        <v>0</v>
      </c>
      <c r="V388" t="s">
        <v>238</v>
      </c>
      <c r="X388">
        <v>1.1415525114155251E-4</v>
      </c>
      <c r="Y388">
        <v>1.4452759200788939E-4</v>
      </c>
      <c r="Z388" t="s">
        <v>1683</v>
      </c>
      <c r="AA388" t="s">
        <v>25</v>
      </c>
      <c r="AC388" t="s">
        <v>22</v>
      </c>
      <c r="AD388" t="s">
        <v>1683</v>
      </c>
      <c r="AE388">
        <v>9.6121043573629917E-5</v>
      </c>
      <c r="AG388" t="s">
        <v>97</v>
      </c>
      <c r="AH388" t="s">
        <v>1683</v>
      </c>
      <c r="AI388">
        <v>0</v>
      </c>
    </row>
    <row r="389" spans="5:35" x14ac:dyDescent="0.45">
      <c r="E389" t="s">
        <v>1042</v>
      </c>
      <c r="G389" t="s">
        <v>364</v>
      </c>
      <c r="I389" t="s">
        <v>236</v>
      </c>
      <c r="J389" t="s">
        <v>1684</v>
      </c>
      <c r="K389">
        <v>7.4564020244260247E-5</v>
      </c>
      <c r="L389" t="s">
        <v>238</v>
      </c>
      <c r="N389" t="s">
        <v>346</v>
      </c>
      <c r="O389" t="s">
        <v>1684</v>
      </c>
      <c r="P389">
        <v>3.8720242719288158E-5</v>
      </c>
      <c r="Q389" t="s">
        <v>238</v>
      </c>
      <c r="S389" t="s">
        <v>347</v>
      </c>
      <c r="T389" t="s">
        <v>1684</v>
      </c>
      <c r="U389">
        <v>0</v>
      </c>
      <c r="V389" t="s">
        <v>238</v>
      </c>
      <c r="X389">
        <v>1.1415525114155251E-4</v>
      </c>
      <c r="Y389">
        <v>1.408812536774151E-4</v>
      </c>
      <c r="Z389" t="s">
        <v>1684</v>
      </c>
      <c r="AA389" t="s">
        <v>25</v>
      </c>
      <c r="AC389" t="s">
        <v>22</v>
      </c>
      <c r="AD389" t="s">
        <v>1684</v>
      </c>
      <c r="AE389">
        <v>9.5997045391887117E-5</v>
      </c>
      <c r="AG389" t="s">
        <v>97</v>
      </c>
      <c r="AH389" t="s">
        <v>1684</v>
      </c>
      <c r="AI389">
        <v>0</v>
      </c>
    </row>
    <row r="390" spans="5:35" x14ac:dyDescent="0.45">
      <c r="E390" t="s">
        <v>1043</v>
      </c>
      <c r="G390" t="s">
        <v>364</v>
      </c>
      <c r="I390" t="s">
        <v>236</v>
      </c>
      <c r="J390" t="s">
        <v>1685</v>
      </c>
      <c r="K390">
        <v>7.320601921893168E-5</v>
      </c>
      <c r="L390" t="s">
        <v>238</v>
      </c>
      <c r="N390" t="s">
        <v>346</v>
      </c>
      <c r="O390" t="s">
        <v>1685</v>
      </c>
      <c r="P390">
        <v>5.0009335820808209E-5</v>
      </c>
      <c r="Q390" t="s">
        <v>238</v>
      </c>
      <c r="S390" t="s">
        <v>347</v>
      </c>
      <c r="T390" t="s">
        <v>1685</v>
      </c>
      <c r="U390">
        <v>0</v>
      </c>
      <c r="V390" t="s">
        <v>238</v>
      </c>
      <c r="X390">
        <v>1.1415525114155251E-4</v>
      </c>
      <c r="Y390">
        <v>1.4054976837464471E-4</v>
      </c>
      <c r="Z390" t="s">
        <v>1685</v>
      </c>
      <c r="AA390" t="s">
        <v>25</v>
      </c>
      <c r="AC390" t="s">
        <v>22</v>
      </c>
      <c r="AD390" t="s">
        <v>1685</v>
      </c>
      <c r="AE390">
        <v>9.5687049937530043E-5</v>
      </c>
      <c r="AG390" t="s">
        <v>97</v>
      </c>
      <c r="AH390" t="s">
        <v>1685</v>
      </c>
      <c r="AI390">
        <v>0</v>
      </c>
    </row>
    <row r="391" spans="5:35" x14ac:dyDescent="0.45">
      <c r="E391" t="s">
        <v>1044</v>
      </c>
      <c r="G391" t="s">
        <v>364</v>
      </c>
      <c r="I391" t="s">
        <v>236</v>
      </c>
      <c r="J391" t="s">
        <v>1686</v>
      </c>
      <c r="K391">
        <v>9.4308031335474477E-5</v>
      </c>
      <c r="L391" t="s">
        <v>238</v>
      </c>
      <c r="N391" t="s">
        <v>346</v>
      </c>
      <c r="O391" t="s">
        <v>1686</v>
      </c>
      <c r="P391">
        <v>5.1456522125178023E-5</v>
      </c>
      <c r="Q391" t="s">
        <v>238</v>
      </c>
      <c r="S391" t="s">
        <v>347</v>
      </c>
      <c r="T391" t="s">
        <v>1686</v>
      </c>
      <c r="U391">
        <v>0</v>
      </c>
      <c r="V391" t="s">
        <v>238</v>
      </c>
      <c r="X391">
        <v>1.1415525114155251E-4</v>
      </c>
      <c r="Y391">
        <v>1.4253868019126702E-4</v>
      </c>
      <c r="Z391" t="s">
        <v>1686</v>
      </c>
      <c r="AA391" t="s">
        <v>25</v>
      </c>
      <c r="AC391" t="s">
        <v>22</v>
      </c>
      <c r="AD391" t="s">
        <v>1686</v>
      </c>
      <c r="AE391">
        <v>9.5893713573768079E-5</v>
      </c>
      <c r="AG391" t="s">
        <v>97</v>
      </c>
      <c r="AH391" t="s">
        <v>1686</v>
      </c>
      <c r="AI391">
        <v>0</v>
      </c>
    </row>
    <row r="392" spans="5:35" x14ac:dyDescent="0.45">
      <c r="E392" t="s">
        <v>1045</v>
      </c>
      <c r="G392" t="s">
        <v>364</v>
      </c>
      <c r="I392" t="s">
        <v>236</v>
      </c>
      <c r="J392" t="s">
        <v>1687</v>
      </c>
      <c r="K392">
        <v>1.176960771922E-4</v>
      </c>
      <c r="L392" t="s">
        <v>238</v>
      </c>
      <c r="N392" t="s">
        <v>346</v>
      </c>
      <c r="O392" t="s">
        <v>1687</v>
      </c>
      <c r="P392">
        <v>7.2262692327328517E-5</v>
      </c>
      <c r="Q392" t="s">
        <v>238</v>
      </c>
      <c r="S392" t="s">
        <v>347</v>
      </c>
      <c r="T392" t="s">
        <v>1687</v>
      </c>
      <c r="U392">
        <v>0</v>
      </c>
      <c r="V392" t="s">
        <v>238</v>
      </c>
      <c r="X392">
        <v>1.1415525114155251E-4</v>
      </c>
      <c r="Y392">
        <v>1.4883690094390442E-4</v>
      </c>
      <c r="Z392" t="s">
        <v>1687</v>
      </c>
      <c r="AA392" t="s">
        <v>25</v>
      </c>
      <c r="AC392" t="s">
        <v>22</v>
      </c>
      <c r="AD392" t="s">
        <v>1687</v>
      </c>
      <c r="AE392">
        <v>9.5253056301430143E-5</v>
      </c>
      <c r="AG392" t="s">
        <v>97</v>
      </c>
      <c r="AH392" t="s">
        <v>1687</v>
      </c>
      <c r="AI392">
        <v>0</v>
      </c>
    </row>
    <row r="393" spans="5:35" x14ac:dyDescent="0.45">
      <c r="E393" t="s">
        <v>1046</v>
      </c>
      <c r="G393" t="s">
        <v>364</v>
      </c>
      <c r="I393" t="s">
        <v>236</v>
      </c>
      <c r="J393" t="s">
        <v>1688</v>
      </c>
      <c r="K393">
        <v>1.5787872358239999E-4</v>
      </c>
      <c r="L393" t="s">
        <v>238</v>
      </c>
      <c r="N393" t="s">
        <v>346</v>
      </c>
      <c r="O393" t="s">
        <v>1688</v>
      </c>
      <c r="P393">
        <v>1.20121519445E-4</v>
      </c>
      <c r="Q393" t="s">
        <v>238</v>
      </c>
      <c r="S393" t="s">
        <v>347</v>
      </c>
      <c r="T393" t="s">
        <v>1688</v>
      </c>
      <c r="U393">
        <v>0</v>
      </c>
      <c r="V393" t="s">
        <v>238</v>
      </c>
      <c r="X393">
        <v>1.1415525114155251E-4</v>
      </c>
      <c r="Y393">
        <v>1.5049432745775637E-4</v>
      </c>
      <c r="Z393" t="s">
        <v>1688</v>
      </c>
      <c r="AA393" t="s">
        <v>25</v>
      </c>
      <c r="AC393" t="s">
        <v>22</v>
      </c>
      <c r="AD393" t="s">
        <v>1688</v>
      </c>
      <c r="AE393">
        <v>9.5170390846934907E-5</v>
      </c>
      <c r="AG393" t="s">
        <v>97</v>
      </c>
      <c r="AH393" t="s">
        <v>1688</v>
      </c>
      <c r="AI393">
        <v>0</v>
      </c>
    </row>
    <row r="394" spans="5:35" x14ac:dyDescent="0.45">
      <c r="E394" t="s">
        <v>1047</v>
      </c>
      <c r="G394" t="s">
        <v>364</v>
      </c>
      <c r="I394" t="s">
        <v>236</v>
      </c>
      <c r="J394" t="s">
        <v>1689</v>
      </c>
      <c r="K394">
        <v>1.163399482014E-4</v>
      </c>
      <c r="L394" t="s">
        <v>238</v>
      </c>
      <c r="N394" t="s">
        <v>346</v>
      </c>
      <c r="O394" t="s">
        <v>1689</v>
      </c>
      <c r="P394">
        <v>1.4081455866650001E-4</v>
      </c>
      <c r="Q394" t="s">
        <v>238</v>
      </c>
      <c r="S394" t="s">
        <v>347</v>
      </c>
      <c r="T394" t="s">
        <v>1689</v>
      </c>
      <c r="U394">
        <v>0</v>
      </c>
      <c r="V394" t="s">
        <v>238</v>
      </c>
      <c r="X394">
        <v>1.1415525114155251E-4</v>
      </c>
      <c r="Y394">
        <v>1.7237235744060203E-4</v>
      </c>
      <c r="Z394" t="s">
        <v>1689</v>
      </c>
      <c r="AA394" t="s">
        <v>25</v>
      </c>
      <c r="AC394" t="s">
        <v>22</v>
      </c>
      <c r="AD394" t="s">
        <v>1689</v>
      </c>
      <c r="AE394">
        <v>9.5315055392301536E-5</v>
      </c>
      <c r="AG394" t="s">
        <v>97</v>
      </c>
      <c r="AH394" t="s">
        <v>1689</v>
      </c>
      <c r="AI394">
        <v>0</v>
      </c>
    </row>
    <row r="395" spans="5:35" x14ac:dyDescent="0.45">
      <c r="E395" t="s">
        <v>226</v>
      </c>
      <c r="G395" t="s">
        <v>146</v>
      </c>
      <c r="I395" t="s">
        <v>236</v>
      </c>
      <c r="J395" t="s">
        <v>1690</v>
      </c>
      <c r="K395">
        <v>5.435620697830945E-5</v>
      </c>
      <c r="L395" t="s">
        <v>238</v>
      </c>
      <c r="N395" t="s">
        <v>346</v>
      </c>
      <c r="O395" t="s">
        <v>1690</v>
      </c>
      <c r="P395">
        <v>1.2650698702599999E-4</v>
      </c>
      <c r="Q395" t="s">
        <v>238</v>
      </c>
      <c r="S395" t="s">
        <v>347</v>
      </c>
      <c r="T395" t="s">
        <v>1690</v>
      </c>
      <c r="U395">
        <v>0</v>
      </c>
      <c r="V395" t="s">
        <v>238</v>
      </c>
      <c r="X395">
        <v>1.1415525114155251E-4</v>
      </c>
      <c r="Y395">
        <v>2.2209515285616027E-4</v>
      </c>
      <c r="Z395" t="s">
        <v>1690</v>
      </c>
      <c r="AA395" t="s">
        <v>25</v>
      </c>
      <c r="AC395" t="s">
        <v>22</v>
      </c>
      <c r="AD395" t="s">
        <v>1690</v>
      </c>
      <c r="AE395">
        <v>9.5542385392163387E-5</v>
      </c>
      <c r="AG395" t="s">
        <v>97</v>
      </c>
      <c r="AH395" t="s">
        <v>1690</v>
      </c>
      <c r="AI395">
        <v>0</v>
      </c>
    </row>
    <row r="396" spans="5:35" x14ac:dyDescent="0.45">
      <c r="E396" t="s">
        <v>227</v>
      </c>
      <c r="G396" t="s">
        <v>146</v>
      </c>
      <c r="I396" t="s">
        <v>236</v>
      </c>
      <c r="J396" t="s">
        <v>1691</v>
      </c>
      <c r="K396">
        <v>3.7221817301527117E-5</v>
      </c>
      <c r="L396" t="s">
        <v>238</v>
      </c>
      <c r="N396" t="s">
        <v>346</v>
      </c>
      <c r="O396" t="s">
        <v>1691</v>
      </c>
      <c r="P396">
        <v>1.130248891017E-4</v>
      </c>
      <c r="Q396" t="s">
        <v>238</v>
      </c>
      <c r="S396" t="s">
        <v>347</v>
      </c>
      <c r="T396" t="s">
        <v>1691</v>
      </c>
      <c r="U396">
        <v>0</v>
      </c>
      <c r="V396" t="s">
        <v>238</v>
      </c>
      <c r="X396">
        <v>1.1415525114155251E-4</v>
      </c>
      <c r="Y396">
        <v>2.2209515285616027E-4</v>
      </c>
      <c r="Z396" t="s">
        <v>1691</v>
      </c>
      <c r="AA396" t="s">
        <v>25</v>
      </c>
      <c r="AC396" t="s">
        <v>22</v>
      </c>
      <c r="AD396" t="s">
        <v>1691</v>
      </c>
      <c r="AE396">
        <v>9.5439053574044376E-5</v>
      </c>
      <c r="AG396" t="s">
        <v>97</v>
      </c>
      <c r="AH396" t="s">
        <v>1691</v>
      </c>
      <c r="AI396">
        <v>0</v>
      </c>
    </row>
    <row r="397" spans="5:35" x14ac:dyDescent="0.45">
      <c r="E397" t="s">
        <v>228</v>
      </c>
      <c r="G397" t="s">
        <v>146</v>
      </c>
      <c r="I397" t="s">
        <v>236</v>
      </c>
      <c r="J397" t="s">
        <v>1692</v>
      </c>
      <c r="K397">
        <v>0</v>
      </c>
      <c r="L397" t="s">
        <v>238</v>
      </c>
      <c r="N397" t="s">
        <v>346</v>
      </c>
      <c r="O397" t="s">
        <v>1692</v>
      </c>
      <c r="P397">
        <v>1.043999448808E-4</v>
      </c>
      <c r="Q397" t="s">
        <v>238</v>
      </c>
      <c r="S397" t="s">
        <v>347</v>
      </c>
      <c r="T397" t="s">
        <v>1692</v>
      </c>
      <c r="U397">
        <v>0</v>
      </c>
      <c r="V397" t="s">
        <v>238</v>
      </c>
      <c r="X397">
        <v>1.1415525114155251E-4</v>
      </c>
      <c r="Y397">
        <v>1.7237235744060203E-4</v>
      </c>
      <c r="Z397" t="s">
        <v>1692</v>
      </c>
      <c r="AA397" t="s">
        <v>25</v>
      </c>
      <c r="AC397" t="s">
        <v>22</v>
      </c>
      <c r="AD397" t="s">
        <v>1692</v>
      </c>
      <c r="AE397">
        <v>9.3806410847763758E-5</v>
      </c>
      <c r="AG397" t="s">
        <v>97</v>
      </c>
      <c r="AH397" t="s">
        <v>1692</v>
      </c>
      <c r="AI397">
        <v>0</v>
      </c>
    </row>
    <row r="398" spans="5:35" x14ac:dyDescent="0.45">
      <c r="E398" t="s">
        <v>229</v>
      </c>
      <c r="G398" t="s">
        <v>146</v>
      </c>
      <c r="I398" t="s">
        <v>236</v>
      </c>
      <c r="J398" t="s">
        <v>1693</v>
      </c>
      <c r="K398">
        <v>0</v>
      </c>
      <c r="L398" t="s">
        <v>238</v>
      </c>
      <c r="N398" t="s">
        <v>346</v>
      </c>
      <c r="O398" t="s">
        <v>1693</v>
      </c>
      <c r="P398">
        <v>1.0548635388420001E-4</v>
      </c>
      <c r="Q398" t="s">
        <v>238</v>
      </c>
      <c r="S398" t="s">
        <v>347</v>
      </c>
      <c r="T398" t="s">
        <v>1693</v>
      </c>
      <c r="U398">
        <v>0</v>
      </c>
      <c r="V398" t="s">
        <v>238</v>
      </c>
      <c r="X398">
        <v>1.1415525114155251E-4</v>
      </c>
      <c r="Y398">
        <v>1.5579809230208258E-4</v>
      </c>
      <c r="Z398" t="s">
        <v>1693</v>
      </c>
      <c r="AA398" t="s">
        <v>25</v>
      </c>
      <c r="AC398" t="s">
        <v>22</v>
      </c>
      <c r="AD398" t="s">
        <v>1693</v>
      </c>
      <c r="AE398">
        <v>9.4302403574735106E-5</v>
      </c>
      <c r="AG398" t="s">
        <v>97</v>
      </c>
      <c r="AH398" t="s">
        <v>1693</v>
      </c>
      <c r="AI398">
        <v>0</v>
      </c>
    </row>
    <row r="399" spans="5:35" x14ac:dyDescent="0.45">
      <c r="E399" t="s">
        <v>230</v>
      </c>
      <c r="G399" t="s">
        <v>146</v>
      </c>
      <c r="I399" t="s">
        <v>236</v>
      </c>
      <c r="J399" t="s">
        <v>1694</v>
      </c>
      <c r="K399">
        <v>0</v>
      </c>
      <c r="L399" t="s">
        <v>238</v>
      </c>
      <c r="N399" t="s">
        <v>346</v>
      </c>
      <c r="O399" t="s">
        <v>1694</v>
      </c>
      <c r="P399">
        <v>9.962462891560874E-5</v>
      </c>
      <c r="Q399" t="s">
        <v>238</v>
      </c>
      <c r="S399" t="s">
        <v>347</v>
      </c>
      <c r="T399" t="s">
        <v>1694</v>
      </c>
      <c r="U399">
        <v>0</v>
      </c>
      <c r="V399" t="s">
        <v>238</v>
      </c>
      <c r="X399">
        <v>1.1415525114155251E-4</v>
      </c>
      <c r="Y399">
        <v>1.093901499142282E-4</v>
      </c>
      <c r="Z399" t="s">
        <v>1694</v>
      </c>
      <c r="AA399" t="s">
        <v>25</v>
      </c>
      <c r="AC399" t="s">
        <v>22</v>
      </c>
      <c r="AD399" t="s">
        <v>1694</v>
      </c>
      <c r="AE399">
        <v>9.2153101757859392E-5</v>
      </c>
      <c r="AG399" t="s">
        <v>97</v>
      </c>
      <c r="AH399" t="s">
        <v>1694</v>
      </c>
      <c r="AI399">
        <v>0</v>
      </c>
    </row>
    <row r="400" spans="5:35" x14ac:dyDescent="0.45">
      <c r="E400" t="s">
        <v>231</v>
      </c>
      <c r="G400" t="s">
        <v>146</v>
      </c>
      <c r="I400" t="s">
        <v>236</v>
      </c>
      <c r="J400" t="s">
        <v>1695</v>
      </c>
      <c r="K400">
        <v>0</v>
      </c>
      <c r="L400" t="s">
        <v>238</v>
      </c>
      <c r="N400" t="s">
        <v>346</v>
      </c>
      <c r="O400" t="s">
        <v>1695</v>
      </c>
      <c r="P400">
        <v>1.0589698058609999E-4</v>
      </c>
      <c r="Q400" t="s">
        <v>238</v>
      </c>
      <c r="S400" t="s">
        <v>347</v>
      </c>
      <c r="T400" t="s">
        <v>1695</v>
      </c>
      <c r="U400">
        <v>0</v>
      </c>
      <c r="V400" t="s">
        <v>238</v>
      </c>
      <c r="X400">
        <v>1.1415525114155251E-4</v>
      </c>
      <c r="Y400">
        <v>7.9556472664893237E-5</v>
      </c>
      <c r="Z400" t="s">
        <v>1695</v>
      </c>
      <c r="AA400" t="s">
        <v>25</v>
      </c>
      <c r="AC400" t="s">
        <v>22</v>
      </c>
      <c r="AD400" t="s">
        <v>1695</v>
      </c>
      <c r="AE400">
        <v>8.8205826305712642E-5</v>
      </c>
      <c r="AG400" t="s">
        <v>97</v>
      </c>
      <c r="AH400" t="s">
        <v>1695</v>
      </c>
      <c r="AI400">
        <v>0</v>
      </c>
    </row>
    <row r="401" spans="5:35" x14ac:dyDescent="0.45">
      <c r="E401" t="s">
        <v>232</v>
      </c>
      <c r="G401" t="s">
        <v>146</v>
      </c>
      <c r="I401" t="s">
        <v>236</v>
      </c>
      <c r="J401" t="s">
        <v>1696</v>
      </c>
      <c r="K401">
        <v>0</v>
      </c>
      <c r="L401" t="s">
        <v>238</v>
      </c>
      <c r="N401" t="s">
        <v>346</v>
      </c>
      <c r="O401" t="s">
        <v>1696</v>
      </c>
      <c r="P401">
        <v>7.68461533481807E-5</v>
      </c>
      <c r="Q401" t="s">
        <v>238</v>
      </c>
      <c r="S401" t="s">
        <v>347</v>
      </c>
      <c r="T401" t="s">
        <v>1696</v>
      </c>
      <c r="U401">
        <v>0</v>
      </c>
      <c r="V401" t="s">
        <v>238</v>
      </c>
      <c r="X401">
        <v>1.1415525114155251E-4</v>
      </c>
      <c r="Y401">
        <v>5.6352501470966035E-5</v>
      </c>
      <c r="Z401" t="s">
        <v>1696</v>
      </c>
      <c r="AA401" t="s">
        <v>25</v>
      </c>
      <c r="AC401" t="s">
        <v>22</v>
      </c>
      <c r="AD401" t="s">
        <v>1696</v>
      </c>
      <c r="AE401">
        <v>9.3310418120792478E-5</v>
      </c>
      <c r="AG401" t="s">
        <v>97</v>
      </c>
      <c r="AH401" t="s">
        <v>1696</v>
      </c>
      <c r="AI401">
        <v>0</v>
      </c>
    </row>
    <row r="402" spans="5:35" x14ac:dyDescent="0.45">
      <c r="E402" t="s">
        <v>233</v>
      </c>
      <c r="G402" t="s">
        <v>146</v>
      </c>
      <c r="I402" t="s">
        <v>236</v>
      </c>
      <c r="J402" t="s">
        <v>1697</v>
      </c>
      <c r="K402">
        <v>0</v>
      </c>
      <c r="L402" t="s">
        <v>238</v>
      </c>
      <c r="N402" t="s">
        <v>346</v>
      </c>
      <c r="O402" t="s">
        <v>1697</v>
      </c>
      <c r="P402">
        <v>7.4972633061590047E-5</v>
      </c>
      <c r="Q402" t="s">
        <v>238</v>
      </c>
      <c r="S402" t="s">
        <v>347</v>
      </c>
      <c r="T402" t="s">
        <v>1697</v>
      </c>
      <c r="U402">
        <v>0</v>
      </c>
      <c r="V402" t="s">
        <v>238</v>
      </c>
      <c r="X402">
        <v>1.1415525114155251E-4</v>
      </c>
      <c r="Y402">
        <v>2.9833677249334962E-5</v>
      </c>
      <c r="Z402" t="s">
        <v>1697</v>
      </c>
      <c r="AA402" t="s">
        <v>25</v>
      </c>
      <c r="AC402" t="s">
        <v>22</v>
      </c>
      <c r="AD402" t="s">
        <v>1697</v>
      </c>
      <c r="AE402">
        <v>8.6759180852046298E-5</v>
      </c>
      <c r="AG402" t="s">
        <v>97</v>
      </c>
      <c r="AH402" t="s">
        <v>1697</v>
      </c>
      <c r="AI402">
        <v>0</v>
      </c>
    </row>
    <row r="403" spans="5:35" x14ac:dyDescent="0.45">
      <c r="I403" t="s">
        <v>236</v>
      </c>
      <c r="J403" t="s">
        <v>1698</v>
      </c>
      <c r="K403">
        <v>0</v>
      </c>
      <c r="L403" t="s">
        <v>238</v>
      </c>
      <c r="N403" t="s">
        <v>346</v>
      </c>
      <c r="O403" t="s">
        <v>1698</v>
      </c>
      <c r="P403">
        <v>7.2664634361373307E-5</v>
      </c>
      <c r="Q403" t="s">
        <v>238</v>
      </c>
      <c r="S403" t="s">
        <v>347</v>
      </c>
      <c r="T403" t="s">
        <v>1698</v>
      </c>
      <c r="U403">
        <v>0</v>
      </c>
      <c r="V403" t="s">
        <v>238</v>
      </c>
      <c r="X403">
        <v>1.1415525114155251E-4</v>
      </c>
      <c r="Y403">
        <v>2.1546544680075254E-5</v>
      </c>
      <c r="Z403" t="s">
        <v>1698</v>
      </c>
      <c r="AA403" t="s">
        <v>25</v>
      </c>
      <c r="AC403" t="s">
        <v>22</v>
      </c>
      <c r="AD403" t="s">
        <v>1698</v>
      </c>
      <c r="AE403">
        <v>8.0517939037657218E-5</v>
      </c>
      <c r="AG403" t="s">
        <v>97</v>
      </c>
      <c r="AH403" t="s">
        <v>1698</v>
      </c>
      <c r="AI403">
        <v>0</v>
      </c>
    </row>
    <row r="404" spans="5:35" x14ac:dyDescent="0.45">
      <c r="I404" t="s">
        <v>236</v>
      </c>
      <c r="J404" t="s">
        <v>1699</v>
      </c>
      <c r="K404">
        <v>0</v>
      </c>
      <c r="L404" t="s">
        <v>238</v>
      </c>
      <c r="N404" t="s">
        <v>346</v>
      </c>
      <c r="O404" t="s">
        <v>1699</v>
      </c>
      <c r="P404">
        <v>5.71557686958777E-5</v>
      </c>
      <c r="Q404" t="s">
        <v>238</v>
      </c>
      <c r="S404" t="s">
        <v>347</v>
      </c>
      <c r="T404" t="s">
        <v>1699</v>
      </c>
      <c r="U404">
        <v>0</v>
      </c>
      <c r="V404" t="s">
        <v>238</v>
      </c>
      <c r="X404">
        <v>1.1415525114155251E-4</v>
      </c>
      <c r="Y404">
        <v>1.4916838624667481E-5</v>
      </c>
      <c r="Z404" t="s">
        <v>1699</v>
      </c>
      <c r="AA404" t="s">
        <v>25</v>
      </c>
      <c r="AC404" t="s">
        <v>22</v>
      </c>
      <c r="AD404" t="s">
        <v>1699</v>
      </c>
      <c r="AE404">
        <v>7.9608619038209786E-5</v>
      </c>
      <c r="AG404" t="s">
        <v>97</v>
      </c>
      <c r="AH404" t="s">
        <v>1699</v>
      </c>
      <c r="AI404">
        <v>0</v>
      </c>
    </row>
    <row r="405" spans="5:35" x14ac:dyDescent="0.45">
      <c r="I405" t="s">
        <v>236</v>
      </c>
      <c r="J405" t="s">
        <v>1700</v>
      </c>
      <c r="K405">
        <v>0</v>
      </c>
      <c r="L405" t="s">
        <v>238</v>
      </c>
      <c r="N405" t="s">
        <v>346</v>
      </c>
      <c r="O405" t="s">
        <v>1700</v>
      </c>
      <c r="P405">
        <v>5.6061982856602682E-5</v>
      </c>
      <c r="Q405" t="s">
        <v>238</v>
      </c>
      <c r="S405" t="s">
        <v>347</v>
      </c>
      <c r="T405" t="s">
        <v>1700</v>
      </c>
      <c r="U405">
        <v>0</v>
      </c>
      <c r="V405" t="s">
        <v>238</v>
      </c>
      <c r="X405">
        <v>1.1415525114155251E-4</v>
      </c>
      <c r="Y405">
        <v>1.6574265138519424E-5</v>
      </c>
      <c r="Z405" t="s">
        <v>1700</v>
      </c>
      <c r="AA405" t="s">
        <v>25</v>
      </c>
      <c r="AC405" t="s">
        <v>22</v>
      </c>
      <c r="AD405" t="s">
        <v>1700</v>
      </c>
      <c r="AE405">
        <v>7.9794616310824019E-5</v>
      </c>
      <c r="AG405" t="s">
        <v>97</v>
      </c>
      <c r="AH405" t="s">
        <v>1700</v>
      </c>
      <c r="AI405">
        <v>0</v>
      </c>
    </row>
    <row r="406" spans="5:35" x14ac:dyDescent="0.45">
      <c r="I406" t="s">
        <v>236</v>
      </c>
      <c r="J406" t="s">
        <v>1701</v>
      </c>
      <c r="K406">
        <v>0</v>
      </c>
      <c r="L406" t="s">
        <v>238</v>
      </c>
      <c r="N406" t="s">
        <v>346</v>
      </c>
      <c r="O406" t="s">
        <v>1701</v>
      </c>
      <c r="P406">
        <v>5.7634583382644043E-5</v>
      </c>
      <c r="Q406" t="s">
        <v>238</v>
      </c>
      <c r="S406" t="s">
        <v>347</v>
      </c>
      <c r="T406" t="s">
        <v>1701</v>
      </c>
      <c r="U406">
        <v>0</v>
      </c>
      <c r="V406" t="s">
        <v>238</v>
      </c>
      <c r="X406">
        <v>1.1415525114155251E-4</v>
      </c>
      <c r="Y406">
        <v>1.4585353321897093E-5</v>
      </c>
      <c r="Z406" t="s">
        <v>1701</v>
      </c>
      <c r="AA406" t="s">
        <v>25</v>
      </c>
      <c r="AC406" t="s">
        <v>22</v>
      </c>
      <c r="AD406" t="s">
        <v>1701</v>
      </c>
      <c r="AE406">
        <v>8.3163233581504253E-5</v>
      </c>
      <c r="AG406" t="s">
        <v>97</v>
      </c>
      <c r="AH406" t="s">
        <v>1701</v>
      </c>
      <c r="AI406">
        <v>0</v>
      </c>
    </row>
    <row r="407" spans="5:35" x14ac:dyDescent="0.45">
      <c r="I407" t="s">
        <v>236</v>
      </c>
      <c r="J407" t="s">
        <v>1702</v>
      </c>
      <c r="K407">
        <v>0</v>
      </c>
      <c r="L407" t="s">
        <v>238</v>
      </c>
      <c r="N407" t="s">
        <v>346</v>
      </c>
      <c r="O407" t="s">
        <v>1702</v>
      </c>
      <c r="P407">
        <v>5.9705571669516207E-5</v>
      </c>
      <c r="Q407" t="s">
        <v>238</v>
      </c>
      <c r="S407" t="s">
        <v>347</v>
      </c>
      <c r="T407" t="s">
        <v>1702</v>
      </c>
      <c r="U407">
        <v>0</v>
      </c>
      <c r="V407" t="s">
        <v>238</v>
      </c>
      <c r="X407">
        <v>1.1415525114155251E-4</v>
      </c>
      <c r="Y407">
        <v>2.1215059377304864E-5</v>
      </c>
      <c r="Z407" t="s">
        <v>1702</v>
      </c>
      <c r="AA407" t="s">
        <v>25</v>
      </c>
      <c r="AC407" t="s">
        <v>22</v>
      </c>
      <c r="AD407" t="s">
        <v>1702</v>
      </c>
      <c r="AE407">
        <v>9.3971741756754243E-5</v>
      </c>
      <c r="AG407" t="s">
        <v>97</v>
      </c>
      <c r="AH407" t="s">
        <v>1702</v>
      </c>
      <c r="AI407">
        <v>0</v>
      </c>
    </row>
    <row r="408" spans="5:35" x14ac:dyDescent="0.45">
      <c r="I408" t="s">
        <v>236</v>
      </c>
      <c r="J408" t="s">
        <v>1703</v>
      </c>
      <c r="K408">
        <v>0</v>
      </c>
      <c r="L408" t="s">
        <v>238</v>
      </c>
      <c r="N408" t="s">
        <v>346</v>
      </c>
      <c r="O408" t="s">
        <v>1703</v>
      </c>
      <c r="P408">
        <v>6.6147143104633777E-5</v>
      </c>
      <c r="Q408" t="s">
        <v>238</v>
      </c>
      <c r="S408" t="s">
        <v>347</v>
      </c>
      <c r="T408" t="s">
        <v>1703</v>
      </c>
      <c r="U408">
        <v>0</v>
      </c>
      <c r="V408" t="s">
        <v>238</v>
      </c>
      <c r="X408">
        <v>1.1415525114155251E-4</v>
      </c>
      <c r="Y408">
        <v>5.7678442682047593E-5</v>
      </c>
      <c r="Z408" t="s">
        <v>1703</v>
      </c>
      <c r="AA408" t="s">
        <v>25</v>
      </c>
      <c r="AC408" t="s">
        <v>22</v>
      </c>
      <c r="AD408" t="s">
        <v>1703</v>
      </c>
      <c r="AE408">
        <v>1.0506957902273748E-4</v>
      </c>
      <c r="AG408" t="s">
        <v>97</v>
      </c>
      <c r="AH408" t="s">
        <v>1703</v>
      </c>
      <c r="AI408">
        <v>0</v>
      </c>
    </row>
    <row r="409" spans="5:35" x14ac:dyDescent="0.45">
      <c r="I409" t="s">
        <v>236</v>
      </c>
      <c r="J409" t="s">
        <v>1704</v>
      </c>
      <c r="K409">
        <v>0</v>
      </c>
      <c r="L409" t="s">
        <v>238</v>
      </c>
      <c r="N409" t="s">
        <v>346</v>
      </c>
      <c r="O409" t="s">
        <v>1704</v>
      </c>
      <c r="P409">
        <v>6.7679574907250089E-5</v>
      </c>
      <c r="Q409" t="s">
        <v>238</v>
      </c>
      <c r="S409" t="s">
        <v>347</v>
      </c>
      <c r="T409" t="s">
        <v>1704</v>
      </c>
      <c r="U409">
        <v>0</v>
      </c>
      <c r="V409" t="s">
        <v>238</v>
      </c>
      <c r="X409">
        <v>1.1415525114155251E-4</v>
      </c>
      <c r="Y409">
        <v>1.6905750441289813E-4</v>
      </c>
      <c r="Z409" t="s">
        <v>1704</v>
      </c>
      <c r="AA409" t="s">
        <v>25</v>
      </c>
      <c r="AC409" t="s">
        <v>22</v>
      </c>
      <c r="AD409" t="s">
        <v>1704</v>
      </c>
      <c r="AE409">
        <v>1.1620874901596832E-4</v>
      </c>
      <c r="AG409" t="s">
        <v>97</v>
      </c>
      <c r="AH409" t="s">
        <v>1704</v>
      </c>
      <c r="AI409">
        <v>0</v>
      </c>
    </row>
    <row r="410" spans="5:35" x14ac:dyDescent="0.45">
      <c r="I410" t="s">
        <v>236</v>
      </c>
      <c r="J410" t="s">
        <v>1705</v>
      </c>
      <c r="K410">
        <v>3.4987683730671807E-5</v>
      </c>
      <c r="L410" t="s">
        <v>238</v>
      </c>
      <c r="N410" t="s">
        <v>346</v>
      </c>
      <c r="O410" t="s">
        <v>1705</v>
      </c>
      <c r="P410">
        <v>7.534834287720258E-5</v>
      </c>
      <c r="Q410" t="s">
        <v>238</v>
      </c>
      <c r="S410" t="s">
        <v>347</v>
      </c>
      <c r="T410" t="s">
        <v>1705</v>
      </c>
      <c r="U410">
        <v>0</v>
      </c>
      <c r="V410" t="s">
        <v>238</v>
      </c>
      <c r="X410">
        <v>1.1415525114155251E-4</v>
      </c>
      <c r="Y410">
        <v>1.9060404909297337E-4</v>
      </c>
      <c r="Z410" t="s">
        <v>1705</v>
      </c>
      <c r="AA410" t="s">
        <v>25</v>
      </c>
      <c r="AC410" t="s">
        <v>22</v>
      </c>
      <c r="AD410" t="s">
        <v>1705</v>
      </c>
      <c r="AE410">
        <v>1.2441329537461892E-4</v>
      </c>
      <c r="AG410" t="s">
        <v>97</v>
      </c>
      <c r="AH410" t="s">
        <v>1705</v>
      </c>
      <c r="AI410">
        <v>0</v>
      </c>
    </row>
    <row r="411" spans="5:35" x14ac:dyDescent="0.45">
      <c r="I411" t="s">
        <v>236</v>
      </c>
      <c r="J411" t="s">
        <v>1706</v>
      </c>
      <c r="K411">
        <v>7.3950508737856172E-5</v>
      </c>
      <c r="L411" t="s">
        <v>238</v>
      </c>
      <c r="N411" t="s">
        <v>346</v>
      </c>
      <c r="O411" t="s">
        <v>1706</v>
      </c>
      <c r="P411">
        <v>7.7552479091969729E-5</v>
      </c>
      <c r="Q411" t="s">
        <v>238</v>
      </c>
      <c r="S411" t="s">
        <v>347</v>
      </c>
      <c r="T411" t="s">
        <v>1706</v>
      </c>
      <c r="U411">
        <v>0</v>
      </c>
      <c r="V411" t="s">
        <v>238</v>
      </c>
      <c r="X411">
        <v>1.1415525114155251E-4</v>
      </c>
      <c r="Y411">
        <v>1.4585353321897094E-4</v>
      </c>
      <c r="Z411" t="s">
        <v>1706</v>
      </c>
      <c r="AA411" t="s">
        <v>25</v>
      </c>
      <c r="AC411" t="s">
        <v>22</v>
      </c>
      <c r="AD411" t="s">
        <v>1706</v>
      </c>
      <c r="AE411">
        <v>1.2503328628333304E-4</v>
      </c>
      <c r="AG411" t="s">
        <v>97</v>
      </c>
      <c r="AH411" t="s">
        <v>1706</v>
      </c>
      <c r="AI411">
        <v>0</v>
      </c>
    </row>
    <row r="412" spans="5:35" x14ac:dyDescent="0.45">
      <c r="I412" t="s">
        <v>236</v>
      </c>
      <c r="J412" t="s">
        <v>1707</v>
      </c>
      <c r="K412">
        <v>1.192380774547E-4</v>
      </c>
      <c r="L412" t="s">
        <v>238</v>
      </c>
      <c r="N412" t="s">
        <v>346</v>
      </c>
      <c r="O412" t="s">
        <v>1707</v>
      </c>
      <c r="P412">
        <v>6.935553810420299E-5</v>
      </c>
      <c r="Q412" t="s">
        <v>238</v>
      </c>
      <c r="S412" t="s">
        <v>347</v>
      </c>
      <c r="T412" t="s">
        <v>1707</v>
      </c>
      <c r="U412">
        <v>0</v>
      </c>
      <c r="V412" t="s">
        <v>238</v>
      </c>
      <c r="X412">
        <v>1.1415525114155251E-4</v>
      </c>
      <c r="Y412">
        <v>1.4452759200788939E-4</v>
      </c>
      <c r="Z412" t="s">
        <v>1707</v>
      </c>
      <c r="AA412" t="s">
        <v>25</v>
      </c>
      <c r="AC412" t="s">
        <v>22</v>
      </c>
      <c r="AD412" t="s">
        <v>1707</v>
      </c>
      <c r="AE412">
        <v>1.2528128264681872E-4</v>
      </c>
      <c r="AG412" t="s">
        <v>97</v>
      </c>
      <c r="AH412" t="s">
        <v>1707</v>
      </c>
      <c r="AI412">
        <v>0</v>
      </c>
    </row>
    <row r="413" spans="5:35" x14ac:dyDescent="0.45">
      <c r="I413" t="s">
        <v>236</v>
      </c>
      <c r="J413" t="s">
        <v>1708</v>
      </c>
      <c r="K413">
        <v>1.496011543346E-4</v>
      </c>
      <c r="L413" t="s">
        <v>238</v>
      </c>
      <c r="N413" t="s">
        <v>346</v>
      </c>
      <c r="O413" t="s">
        <v>1708</v>
      </c>
      <c r="P413">
        <v>3.9474889298865669E-5</v>
      </c>
      <c r="Q413" t="s">
        <v>238</v>
      </c>
      <c r="S413" t="s">
        <v>347</v>
      </c>
      <c r="T413" t="s">
        <v>1708</v>
      </c>
      <c r="U413">
        <v>0</v>
      </c>
      <c r="V413" t="s">
        <v>238</v>
      </c>
      <c r="X413">
        <v>1.1415525114155251E-4</v>
      </c>
      <c r="Y413">
        <v>1.408812536774151E-4</v>
      </c>
      <c r="Z413" t="s">
        <v>1708</v>
      </c>
      <c r="AA413" t="s">
        <v>25</v>
      </c>
      <c r="AC413" t="s">
        <v>22</v>
      </c>
      <c r="AD413" t="s">
        <v>1708</v>
      </c>
      <c r="AE413">
        <v>1.2435129628374748E-4</v>
      </c>
      <c r="AG413" t="s">
        <v>97</v>
      </c>
      <c r="AH413" t="s">
        <v>1708</v>
      </c>
      <c r="AI413">
        <v>0</v>
      </c>
    </row>
    <row r="414" spans="5:35" x14ac:dyDescent="0.45">
      <c r="I414" t="s">
        <v>236</v>
      </c>
      <c r="J414" t="s">
        <v>1709</v>
      </c>
      <c r="K414">
        <v>1.617116368422E-4</v>
      </c>
      <c r="L414" t="s">
        <v>238</v>
      </c>
      <c r="N414" t="s">
        <v>346</v>
      </c>
      <c r="O414" t="s">
        <v>1709</v>
      </c>
      <c r="P414">
        <v>3.9636171254974873E-5</v>
      </c>
      <c r="Q414" t="s">
        <v>238</v>
      </c>
      <c r="S414" t="s">
        <v>347</v>
      </c>
      <c r="T414" t="s">
        <v>1709</v>
      </c>
      <c r="U414">
        <v>0</v>
      </c>
      <c r="V414" t="s">
        <v>238</v>
      </c>
      <c r="X414">
        <v>1.1415525114155251E-4</v>
      </c>
      <c r="Y414">
        <v>1.4054976837464471E-4</v>
      </c>
      <c r="Z414" t="s">
        <v>1709</v>
      </c>
      <c r="AA414" t="s">
        <v>25</v>
      </c>
      <c r="AC414" t="s">
        <v>22</v>
      </c>
      <c r="AD414" t="s">
        <v>1709</v>
      </c>
      <c r="AE414">
        <v>1.2356597446604289E-4</v>
      </c>
      <c r="AG414" t="s">
        <v>97</v>
      </c>
      <c r="AH414" t="s">
        <v>1709</v>
      </c>
      <c r="AI414">
        <v>0</v>
      </c>
    </row>
    <row r="415" spans="5:35" x14ac:dyDescent="0.45">
      <c r="I415" t="s">
        <v>236</v>
      </c>
      <c r="J415" t="s">
        <v>1710</v>
      </c>
      <c r="K415">
        <v>1.3683876352419999E-4</v>
      </c>
      <c r="L415" t="s">
        <v>238</v>
      </c>
      <c r="N415" t="s">
        <v>346</v>
      </c>
      <c r="O415" t="s">
        <v>1710</v>
      </c>
      <c r="P415">
        <v>4.0023765932488711E-5</v>
      </c>
      <c r="Q415" t="s">
        <v>238</v>
      </c>
      <c r="S415" t="s">
        <v>347</v>
      </c>
      <c r="T415" t="s">
        <v>1710</v>
      </c>
      <c r="U415">
        <v>0</v>
      </c>
      <c r="V415" t="s">
        <v>238</v>
      </c>
      <c r="X415">
        <v>1.1415525114155251E-4</v>
      </c>
      <c r="Y415">
        <v>1.4253868019126702E-4</v>
      </c>
      <c r="Z415" t="s">
        <v>1710</v>
      </c>
      <c r="AA415" t="s">
        <v>25</v>
      </c>
      <c r="AC415" t="s">
        <v>22</v>
      </c>
      <c r="AD415" t="s">
        <v>1710</v>
      </c>
      <c r="AE415">
        <v>1.2356597446604289E-4</v>
      </c>
      <c r="AG415" t="s">
        <v>97</v>
      </c>
      <c r="AH415" t="s">
        <v>1710</v>
      </c>
      <c r="AI415">
        <v>0</v>
      </c>
    </row>
    <row r="416" spans="5:35" x14ac:dyDescent="0.45">
      <c r="I416" t="s">
        <v>236</v>
      </c>
      <c r="J416" t="s">
        <v>1711</v>
      </c>
      <c r="K416">
        <v>1.2374741249879999E-4</v>
      </c>
      <c r="L416" t="s">
        <v>238</v>
      </c>
      <c r="N416" t="s">
        <v>346</v>
      </c>
      <c r="O416" t="s">
        <v>1711</v>
      </c>
      <c r="P416">
        <v>5.1870936442839277E-5</v>
      </c>
      <c r="Q416" t="s">
        <v>238</v>
      </c>
      <c r="S416" t="s">
        <v>347</v>
      </c>
      <c r="T416" t="s">
        <v>1711</v>
      </c>
      <c r="U416">
        <v>0</v>
      </c>
      <c r="V416" t="s">
        <v>238</v>
      </c>
      <c r="X416">
        <v>1.1415525114155251E-4</v>
      </c>
      <c r="Y416">
        <v>1.4883690094390442E-4</v>
      </c>
      <c r="Z416" t="s">
        <v>1711</v>
      </c>
      <c r="AA416" t="s">
        <v>25</v>
      </c>
      <c r="AC416" t="s">
        <v>22</v>
      </c>
      <c r="AD416" t="s">
        <v>1711</v>
      </c>
      <c r="AE416">
        <v>1.2271865355746689E-4</v>
      </c>
      <c r="AG416" t="s">
        <v>97</v>
      </c>
      <c r="AH416" t="s">
        <v>1711</v>
      </c>
      <c r="AI416">
        <v>0</v>
      </c>
    </row>
    <row r="417" spans="9:35" x14ac:dyDescent="0.45">
      <c r="I417" t="s">
        <v>236</v>
      </c>
      <c r="J417" t="s">
        <v>1712</v>
      </c>
      <c r="K417">
        <v>1.0361470255939999E-4</v>
      </c>
      <c r="L417" t="s">
        <v>238</v>
      </c>
      <c r="N417" t="s">
        <v>346</v>
      </c>
      <c r="O417" t="s">
        <v>1712</v>
      </c>
      <c r="P417">
        <v>7.9207105559591154E-5</v>
      </c>
      <c r="Q417" t="s">
        <v>238</v>
      </c>
      <c r="S417" t="s">
        <v>347</v>
      </c>
      <c r="T417" t="s">
        <v>1712</v>
      </c>
      <c r="U417">
        <v>0</v>
      </c>
      <c r="V417" t="s">
        <v>238</v>
      </c>
      <c r="X417">
        <v>1.1415525114155251E-4</v>
      </c>
      <c r="Y417">
        <v>1.5049432745775637E-4</v>
      </c>
      <c r="Z417" t="s">
        <v>1712</v>
      </c>
      <c r="AA417" t="s">
        <v>25</v>
      </c>
      <c r="AC417" t="s">
        <v>22</v>
      </c>
      <c r="AD417" t="s">
        <v>1712</v>
      </c>
      <c r="AE417">
        <v>1.2220199446687178E-4</v>
      </c>
      <c r="AG417" t="s">
        <v>97</v>
      </c>
      <c r="AH417" t="s">
        <v>1712</v>
      </c>
      <c r="AI417">
        <v>0</v>
      </c>
    </row>
    <row r="418" spans="9:35" x14ac:dyDescent="0.45">
      <c r="I418" t="s">
        <v>236</v>
      </c>
      <c r="J418" t="s">
        <v>1713</v>
      </c>
      <c r="K418">
        <v>6.9157912329251089E-5</v>
      </c>
      <c r="L418" t="s">
        <v>238</v>
      </c>
      <c r="N418" t="s">
        <v>346</v>
      </c>
      <c r="O418" t="s">
        <v>1713</v>
      </c>
      <c r="P418">
        <v>9.7045098136218285E-5</v>
      </c>
      <c r="Q418" t="s">
        <v>238</v>
      </c>
      <c r="S418" t="s">
        <v>347</v>
      </c>
      <c r="T418" t="s">
        <v>1713</v>
      </c>
      <c r="U418">
        <v>0</v>
      </c>
      <c r="V418" t="s">
        <v>238</v>
      </c>
      <c r="X418">
        <v>1.1415525114155251E-4</v>
      </c>
      <c r="Y418">
        <v>1.7237235744060203E-4</v>
      </c>
      <c r="Z418" t="s">
        <v>1713</v>
      </c>
      <c r="AA418" t="s">
        <v>25</v>
      </c>
      <c r="AC418" t="s">
        <v>22</v>
      </c>
      <c r="AD418" t="s">
        <v>1713</v>
      </c>
      <c r="AE418">
        <v>1.2193333173976231E-4</v>
      </c>
      <c r="AG418" t="s">
        <v>97</v>
      </c>
      <c r="AH418" t="s">
        <v>1713</v>
      </c>
      <c r="AI418">
        <v>0</v>
      </c>
    </row>
    <row r="419" spans="9:35" x14ac:dyDescent="0.45">
      <c r="I419" t="s">
        <v>236</v>
      </c>
      <c r="J419" t="s">
        <v>1714</v>
      </c>
      <c r="K419">
        <v>3.0848210741726363E-5</v>
      </c>
      <c r="L419" t="s">
        <v>238</v>
      </c>
      <c r="N419" t="s">
        <v>346</v>
      </c>
      <c r="O419" t="s">
        <v>1714</v>
      </c>
      <c r="P419">
        <v>9.8178493270660802E-5</v>
      </c>
      <c r="Q419" t="s">
        <v>238</v>
      </c>
      <c r="S419" t="s">
        <v>347</v>
      </c>
      <c r="T419" t="s">
        <v>1714</v>
      </c>
      <c r="U419">
        <v>0</v>
      </c>
      <c r="V419" t="s">
        <v>238</v>
      </c>
      <c r="X419">
        <v>1.1415525114155251E-4</v>
      </c>
      <c r="Y419">
        <v>2.2209515285616027E-4</v>
      </c>
      <c r="Z419" t="s">
        <v>1714</v>
      </c>
      <c r="AA419" t="s">
        <v>25</v>
      </c>
      <c r="AC419" t="s">
        <v>22</v>
      </c>
      <c r="AD419" t="s">
        <v>1714</v>
      </c>
      <c r="AE419">
        <v>1.2170600173990044E-4</v>
      </c>
      <c r="AG419" t="s">
        <v>97</v>
      </c>
      <c r="AH419" t="s">
        <v>1714</v>
      </c>
      <c r="AI419">
        <v>0</v>
      </c>
    </row>
    <row r="420" spans="9:35" x14ac:dyDescent="0.45">
      <c r="I420" t="s">
        <v>236</v>
      </c>
      <c r="J420" t="s">
        <v>1715</v>
      </c>
      <c r="K420">
        <v>2.3925773252585235E-5</v>
      </c>
      <c r="L420" t="s">
        <v>238</v>
      </c>
      <c r="N420" t="s">
        <v>346</v>
      </c>
      <c r="O420" t="s">
        <v>1715</v>
      </c>
      <c r="P420">
        <v>7.7891866985696346E-5</v>
      </c>
      <c r="Q420" t="s">
        <v>238</v>
      </c>
      <c r="S420" t="s">
        <v>347</v>
      </c>
      <c r="T420" t="s">
        <v>1715</v>
      </c>
      <c r="U420">
        <v>0</v>
      </c>
      <c r="V420" t="s">
        <v>238</v>
      </c>
      <c r="X420">
        <v>1.1415525114155251E-4</v>
      </c>
      <c r="Y420">
        <v>2.2209515285616027E-4</v>
      </c>
      <c r="Z420" t="s">
        <v>1715</v>
      </c>
      <c r="AA420" t="s">
        <v>25</v>
      </c>
      <c r="AC420" t="s">
        <v>22</v>
      </c>
      <c r="AD420" t="s">
        <v>1715</v>
      </c>
      <c r="AE420">
        <v>1.2211932901237655E-4</v>
      </c>
      <c r="AG420" t="s">
        <v>97</v>
      </c>
      <c r="AH420" t="s">
        <v>1715</v>
      </c>
      <c r="AI420">
        <v>0</v>
      </c>
    </row>
    <row r="421" spans="9:35" x14ac:dyDescent="0.45">
      <c r="I421" t="s">
        <v>236</v>
      </c>
      <c r="J421" t="s">
        <v>1716</v>
      </c>
      <c r="K421">
        <v>0</v>
      </c>
      <c r="L421" t="s">
        <v>238</v>
      </c>
      <c r="N421" t="s">
        <v>346</v>
      </c>
      <c r="O421" t="s">
        <v>1716</v>
      </c>
      <c r="P421">
        <v>5.840376611115889E-5</v>
      </c>
      <c r="Q421" t="s">
        <v>238</v>
      </c>
      <c r="S421" t="s">
        <v>347</v>
      </c>
      <c r="T421" t="s">
        <v>1716</v>
      </c>
      <c r="U421">
        <v>0</v>
      </c>
      <c r="V421" t="s">
        <v>238</v>
      </c>
      <c r="X421">
        <v>1.1415525114155251E-4</v>
      </c>
      <c r="Y421">
        <v>1.7237235744060203E-4</v>
      </c>
      <c r="Z421" t="s">
        <v>1716</v>
      </c>
      <c r="AA421" t="s">
        <v>25</v>
      </c>
      <c r="AC421" t="s">
        <v>22</v>
      </c>
      <c r="AD421" t="s">
        <v>1716</v>
      </c>
      <c r="AE421">
        <v>1.2063135083146261E-4</v>
      </c>
      <c r="AG421" t="s">
        <v>97</v>
      </c>
      <c r="AH421" t="s">
        <v>1716</v>
      </c>
      <c r="AI421">
        <v>0</v>
      </c>
    </row>
    <row r="422" spans="9:35" x14ac:dyDescent="0.45">
      <c r="I422" t="s">
        <v>236</v>
      </c>
      <c r="J422" t="s">
        <v>1717</v>
      </c>
      <c r="K422">
        <v>0</v>
      </c>
      <c r="L422" t="s">
        <v>238</v>
      </c>
      <c r="N422" t="s">
        <v>346</v>
      </c>
      <c r="O422" t="s">
        <v>1717</v>
      </c>
      <c r="P422">
        <v>4.7662998609130892E-5</v>
      </c>
      <c r="Q422" t="s">
        <v>238</v>
      </c>
      <c r="S422" t="s">
        <v>347</v>
      </c>
      <c r="T422" t="s">
        <v>1717</v>
      </c>
      <c r="U422">
        <v>0</v>
      </c>
      <c r="V422" t="s">
        <v>238</v>
      </c>
      <c r="X422">
        <v>1.1415525114155251E-4</v>
      </c>
      <c r="Y422">
        <v>1.5579809230208258E-4</v>
      </c>
      <c r="Z422" t="s">
        <v>1717</v>
      </c>
      <c r="AA422" t="s">
        <v>25</v>
      </c>
      <c r="AC422" t="s">
        <v>22</v>
      </c>
      <c r="AD422" t="s">
        <v>1717</v>
      </c>
      <c r="AE422">
        <v>1.1746939719702044E-4</v>
      </c>
      <c r="AG422" t="s">
        <v>97</v>
      </c>
      <c r="AH422" t="s">
        <v>1717</v>
      </c>
      <c r="AI422">
        <v>0</v>
      </c>
    </row>
    <row r="423" spans="9:35" x14ac:dyDescent="0.45">
      <c r="I423" t="s">
        <v>236</v>
      </c>
      <c r="J423" t="s">
        <v>1718</v>
      </c>
      <c r="K423">
        <v>0</v>
      </c>
      <c r="L423" t="s">
        <v>238</v>
      </c>
      <c r="N423" t="s">
        <v>346</v>
      </c>
      <c r="O423" t="s">
        <v>1718</v>
      </c>
      <c r="P423">
        <v>3.694293988457576E-5</v>
      </c>
      <c r="Q423" t="s">
        <v>238</v>
      </c>
      <c r="S423" t="s">
        <v>347</v>
      </c>
      <c r="T423" t="s">
        <v>1718</v>
      </c>
      <c r="U423">
        <v>0</v>
      </c>
      <c r="V423" t="s">
        <v>238</v>
      </c>
      <c r="X423">
        <v>1.1415525114155251E-4</v>
      </c>
      <c r="Y423">
        <v>1.093901499142282E-4</v>
      </c>
      <c r="Z423" t="s">
        <v>1718</v>
      </c>
      <c r="AA423" t="s">
        <v>25</v>
      </c>
      <c r="AC423" t="s">
        <v>22</v>
      </c>
      <c r="AD423" t="s">
        <v>1718</v>
      </c>
      <c r="AE423">
        <v>1.0831419811167486E-4</v>
      </c>
      <c r="AG423" t="s">
        <v>97</v>
      </c>
      <c r="AH423" t="s">
        <v>1718</v>
      </c>
      <c r="AI423">
        <v>0</v>
      </c>
    </row>
    <row r="424" spans="9:35" x14ac:dyDescent="0.45">
      <c r="I424" t="s">
        <v>236</v>
      </c>
      <c r="J424" t="s">
        <v>1719</v>
      </c>
      <c r="K424">
        <v>0</v>
      </c>
      <c r="L424" t="s">
        <v>238</v>
      </c>
      <c r="N424" t="s">
        <v>346</v>
      </c>
      <c r="O424" t="s">
        <v>1719</v>
      </c>
      <c r="P424">
        <v>3.2903245833970442E-5</v>
      </c>
      <c r="Q424" t="s">
        <v>238</v>
      </c>
      <c r="S424" t="s">
        <v>347</v>
      </c>
      <c r="T424" t="s">
        <v>1719</v>
      </c>
      <c r="U424">
        <v>0</v>
      </c>
      <c r="V424" t="s">
        <v>238</v>
      </c>
      <c r="X424">
        <v>1.1415525114155251E-4</v>
      </c>
      <c r="Y424">
        <v>7.9556472664893237E-5</v>
      </c>
      <c r="Z424" t="s">
        <v>1719</v>
      </c>
      <c r="AA424" t="s">
        <v>25</v>
      </c>
      <c r="AC424" t="s">
        <v>22</v>
      </c>
      <c r="AD424" t="s">
        <v>1719</v>
      </c>
      <c r="AE424">
        <v>1.0304427538760459E-4</v>
      </c>
      <c r="AG424" t="s">
        <v>97</v>
      </c>
      <c r="AH424" t="s">
        <v>1719</v>
      </c>
      <c r="AI424">
        <v>0</v>
      </c>
    </row>
    <row r="425" spans="9:35" x14ac:dyDescent="0.45">
      <c r="I425" t="s">
        <v>236</v>
      </c>
      <c r="J425" t="s">
        <v>1720</v>
      </c>
      <c r="K425">
        <v>0</v>
      </c>
      <c r="L425" t="s">
        <v>238</v>
      </c>
      <c r="N425" t="s">
        <v>346</v>
      </c>
      <c r="O425" t="s">
        <v>1720</v>
      </c>
      <c r="P425">
        <v>2.0160594619863934E-5</v>
      </c>
      <c r="Q425" t="s">
        <v>238</v>
      </c>
      <c r="S425" t="s">
        <v>347</v>
      </c>
      <c r="T425" t="s">
        <v>1720</v>
      </c>
      <c r="U425">
        <v>0</v>
      </c>
      <c r="V425" t="s">
        <v>238</v>
      </c>
      <c r="X425">
        <v>1.1415525114155251E-4</v>
      </c>
      <c r="Y425">
        <v>5.6352501470966035E-5</v>
      </c>
      <c r="Z425" t="s">
        <v>1720</v>
      </c>
      <c r="AA425" t="s">
        <v>25</v>
      </c>
      <c r="AC425" t="s">
        <v>22</v>
      </c>
      <c r="AD425" t="s">
        <v>1720</v>
      </c>
      <c r="AE425">
        <v>9.3310418120792478E-5</v>
      </c>
      <c r="AG425" t="s">
        <v>97</v>
      </c>
      <c r="AH425" t="s">
        <v>1720</v>
      </c>
      <c r="AI425">
        <v>0</v>
      </c>
    </row>
    <row r="426" spans="9:35" x14ac:dyDescent="0.45">
      <c r="I426" t="s">
        <v>236</v>
      </c>
      <c r="J426" t="s">
        <v>1721</v>
      </c>
      <c r="K426">
        <v>0</v>
      </c>
      <c r="L426" t="s">
        <v>238</v>
      </c>
      <c r="N426" t="s">
        <v>346</v>
      </c>
      <c r="O426" t="s">
        <v>1721</v>
      </c>
      <c r="P426">
        <v>1.5552282766890784E-5</v>
      </c>
      <c r="Q426" t="s">
        <v>238</v>
      </c>
      <c r="S426" t="s">
        <v>347</v>
      </c>
      <c r="T426" t="s">
        <v>1721</v>
      </c>
      <c r="U426">
        <v>0</v>
      </c>
      <c r="V426" t="s">
        <v>238</v>
      </c>
      <c r="X426">
        <v>1.1415525114155251E-4</v>
      </c>
      <c r="Y426">
        <v>2.9833677249334962E-5</v>
      </c>
      <c r="Z426" t="s">
        <v>1721</v>
      </c>
      <c r="AA426" t="s">
        <v>25</v>
      </c>
      <c r="AC426" t="s">
        <v>22</v>
      </c>
      <c r="AD426" t="s">
        <v>1721</v>
      </c>
      <c r="AE426">
        <v>8.6759180852046298E-5</v>
      </c>
      <c r="AG426" t="s">
        <v>97</v>
      </c>
      <c r="AH426" t="s">
        <v>1721</v>
      </c>
      <c r="AI426">
        <v>0</v>
      </c>
    </row>
    <row r="427" spans="9:35" x14ac:dyDescent="0.45">
      <c r="I427" t="s">
        <v>236</v>
      </c>
      <c r="J427" t="s">
        <v>726</v>
      </c>
      <c r="K427">
        <v>1.1520437908200032E-4</v>
      </c>
      <c r="L427" t="s">
        <v>238</v>
      </c>
      <c r="N427" t="s">
        <v>346</v>
      </c>
      <c r="O427" t="s">
        <v>726</v>
      </c>
      <c r="P427">
        <v>9.4810396481966916E-2</v>
      </c>
      <c r="Q427" t="s">
        <v>238</v>
      </c>
      <c r="S427" t="s">
        <v>347</v>
      </c>
      <c r="T427" t="s">
        <v>726</v>
      </c>
      <c r="U427">
        <v>0</v>
      </c>
      <c r="V427" t="s">
        <v>238</v>
      </c>
      <c r="X427">
        <v>5.5707762557077628E-2</v>
      </c>
      <c r="Y427">
        <v>3.0876861497153366E-2</v>
      </c>
      <c r="Z427" t="s">
        <v>726</v>
      </c>
      <c r="AA427" t="s">
        <v>25</v>
      </c>
      <c r="AC427" t="s">
        <v>22</v>
      </c>
      <c r="AD427" t="s">
        <v>726</v>
      </c>
      <c r="AE427">
        <v>5.563526490454903E-2</v>
      </c>
      <c r="AG427" t="s">
        <v>97</v>
      </c>
      <c r="AH427" t="s">
        <v>726</v>
      </c>
      <c r="AI427">
        <v>0.20955345371226008</v>
      </c>
    </row>
    <row r="428" spans="9:35" x14ac:dyDescent="0.45">
      <c r="I428" t="s">
        <v>236</v>
      </c>
      <c r="J428" t="s">
        <v>727</v>
      </c>
      <c r="K428">
        <v>2.614250903494543E-2</v>
      </c>
      <c r="L428" t="s">
        <v>238</v>
      </c>
      <c r="N428" t="s">
        <v>346</v>
      </c>
      <c r="O428" t="s">
        <v>727</v>
      </c>
      <c r="P428">
        <v>3.4643278556582197E-2</v>
      </c>
      <c r="Q428" t="s">
        <v>238</v>
      </c>
      <c r="S428" t="s">
        <v>347</v>
      </c>
      <c r="T428" t="s">
        <v>727</v>
      </c>
      <c r="U428">
        <v>0</v>
      </c>
      <c r="V428" t="s">
        <v>238</v>
      </c>
      <c r="X428">
        <v>2.0890410958904111E-2</v>
      </c>
      <c r="Y428">
        <v>2.6307005113160802E-2</v>
      </c>
      <c r="Z428" t="s">
        <v>727</v>
      </c>
      <c r="AA428" t="s">
        <v>25</v>
      </c>
      <c r="AC428" t="s">
        <v>22</v>
      </c>
      <c r="AD428" t="s">
        <v>727</v>
      </c>
      <c r="AE428">
        <v>2.5399754650767273E-2</v>
      </c>
      <c r="AG428" t="s">
        <v>97</v>
      </c>
      <c r="AH428" t="s">
        <v>727</v>
      </c>
      <c r="AI428">
        <v>6.2725301653463461E-2</v>
      </c>
    </row>
    <row r="429" spans="9:35" x14ac:dyDescent="0.45">
      <c r="I429" t="s">
        <v>236</v>
      </c>
      <c r="J429" t="s">
        <v>728</v>
      </c>
      <c r="K429">
        <v>2.273010743934168E-2</v>
      </c>
      <c r="L429" t="s">
        <v>238</v>
      </c>
      <c r="N429" t="s">
        <v>346</v>
      </c>
      <c r="O429" t="s">
        <v>728</v>
      </c>
      <c r="P429">
        <v>2.242591569348662E-2</v>
      </c>
      <c r="Q429" t="s">
        <v>238</v>
      </c>
      <c r="S429" t="s">
        <v>347</v>
      </c>
      <c r="T429" t="s">
        <v>728</v>
      </c>
      <c r="U429">
        <v>0</v>
      </c>
      <c r="V429" t="s">
        <v>238</v>
      </c>
      <c r="X429">
        <v>1.3926940639269407E-2</v>
      </c>
      <c r="Y429">
        <v>1.7268395362520613E-2</v>
      </c>
      <c r="Z429" t="s">
        <v>728</v>
      </c>
      <c r="AA429" t="s">
        <v>25</v>
      </c>
      <c r="AC429" t="s">
        <v>22</v>
      </c>
      <c r="AD429" t="s">
        <v>728</v>
      </c>
      <c r="AE429">
        <v>1.6755659481225448E-2</v>
      </c>
      <c r="AG429" t="s">
        <v>97</v>
      </c>
      <c r="AH429" t="s">
        <v>728</v>
      </c>
      <c r="AI429">
        <v>7.0016088556061229E-2</v>
      </c>
    </row>
    <row r="430" spans="9:35" x14ac:dyDescent="0.45">
      <c r="I430" t="s">
        <v>236</v>
      </c>
      <c r="J430" t="s">
        <v>729</v>
      </c>
      <c r="K430">
        <v>1.3667385556551137E-2</v>
      </c>
      <c r="L430" t="s">
        <v>238</v>
      </c>
      <c r="N430" t="s">
        <v>346</v>
      </c>
      <c r="O430" t="s">
        <v>729</v>
      </c>
      <c r="P430">
        <v>1.1231619341452358E-2</v>
      </c>
      <c r="Q430" t="s">
        <v>238</v>
      </c>
      <c r="S430" t="s">
        <v>347</v>
      </c>
      <c r="T430" t="s">
        <v>729</v>
      </c>
      <c r="U430">
        <v>0</v>
      </c>
      <c r="V430" t="s">
        <v>238</v>
      </c>
      <c r="X430">
        <v>6.9634703196347035E-3</v>
      </c>
      <c r="Y430">
        <v>9.0790509575781678E-3</v>
      </c>
      <c r="Z430" t="s">
        <v>729</v>
      </c>
      <c r="AA430" t="s">
        <v>25</v>
      </c>
      <c r="AC430" t="s">
        <v>22</v>
      </c>
      <c r="AD430" t="s">
        <v>729</v>
      </c>
      <c r="AE430">
        <v>8.3234358715548688E-3</v>
      </c>
      <c r="AG430" t="s">
        <v>97</v>
      </c>
      <c r="AH430" t="s">
        <v>729</v>
      </c>
      <c r="AI430">
        <v>7.3151239805134383E-2</v>
      </c>
    </row>
    <row r="431" spans="9:35" x14ac:dyDescent="0.45">
      <c r="I431" t="s">
        <v>236</v>
      </c>
      <c r="J431" t="s">
        <v>730</v>
      </c>
      <c r="K431">
        <v>1.3137587471269805E-2</v>
      </c>
      <c r="L431" t="s">
        <v>238</v>
      </c>
      <c r="N431" t="s">
        <v>346</v>
      </c>
      <c r="O431" t="s">
        <v>730</v>
      </c>
      <c r="P431">
        <v>1.1149057915760208E-2</v>
      </c>
      <c r="Q431" t="s">
        <v>238</v>
      </c>
      <c r="S431" t="s">
        <v>347</v>
      </c>
      <c r="T431" t="s">
        <v>730</v>
      </c>
      <c r="U431">
        <v>0</v>
      </c>
      <c r="V431" t="s">
        <v>238</v>
      </c>
      <c r="X431">
        <v>6.9634703196347035E-3</v>
      </c>
      <c r="Y431">
        <v>9.1801539749231387E-3</v>
      </c>
      <c r="Z431" t="s">
        <v>730</v>
      </c>
      <c r="AA431" t="s">
        <v>25</v>
      </c>
      <c r="AC431" t="s">
        <v>22</v>
      </c>
      <c r="AD431" t="s">
        <v>730</v>
      </c>
      <c r="AE431">
        <v>8.3288091260970577E-3</v>
      </c>
      <c r="AG431" t="s">
        <v>97</v>
      </c>
      <c r="AH431" t="s">
        <v>730</v>
      </c>
      <c r="AI431">
        <v>7.431109003702141E-2</v>
      </c>
    </row>
    <row r="432" spans="9:35" x14ac:dyDescent="0.45">
      <c r="I432" t="s">
        <v>236</v>
      </c>
      <c r="J432" t="s">
        <v>731</v>
      </c>
      <c r="K432">
        <v>1.3978902011871448E-2</v>
      </c>
      <c r="L432" t="s">
        <v>238</v>
      </c>
      <c r="N432" t="s">
        <v>346</v>
      </c>
      <c r="O432" t="s">
        <v>731</v>
      </c>
      <c r="P432">
        <v>3.374347263847316E-2</v>
      </c>
      <c r="Q432" t="s">
        <v>238</v>
      </c>
      <c r="S432" t="s">
        <v>347</v>
      </c>
      <c r="T432" t="s">
        <v>731</v>
      </c>
      <c r="U432">
        <v>0</v>
      </c>
      <c r="V432" t="s">
        <v>238</v>
      </c>
      <c r="X432">
        <v>2.0890410958904111E-2</v>
      </c>
      <c r="Y432">
        <v>3.7610322452328274E-2</v>
      </c>
      <c r="Z432" t="s">
        <v>731</v>
      </c>
      <c r="AA432" t="s">
        <v>25</v>
      </c>
      <c r="AC432" t="s">
        <v>22</v>
      </c>
      <c r="AD432" t="s">
        <v>731</v>
      </c>
      <c r="AE432">
        <v>2.5687244435138021E-2</v>
      </c>
      <c r="AG432" t="s">
        <v>97</v>
      </c>
      <c r="AH432" t="s">
        <v>731</v>
      </c>
      <c r="AI432">
        <v>5.9587789869682606E-2</v>
      </c>
    </row>
    <row r="433" spans="9:35" x14ac:dyDescent="0.45">
      <c r="I433" t="s">
        <v>236</v>
      </c>
      <c r="J433" t="s">
        <v>732</v>
      </c>
      <c r="K433">
        <v>0</v>
      </c>
      <c r="L433" t="s">
        <v>238</v>
      </c>
      <c r="N433" t="s">
        <v>346</v>
      </c>
      <c r="O433" t="s">
        <v>732</v>
      </c>
      <c r="P433">
        <v>5.9552748922066114E-2</v>
      </c>
      <c r="Q433" t="s">
        <v>238</v>
      </c>
      <c r="S433" t="s">
        <v>347</v>
      </c>
      <c r="T433" t="s">
        <v>732</v>
      </c>
      <c r="U433">
        <v>0</v>
      </c>
      <c r="V433" t="s">
        <v>238</v>
      </c>
      <c r="X433">
        <v>3.4817351598173514E-2</v>
      </c>
      <c r="Y433">
        <v>3.49816440013591E-2</v>
      </c>
      <c r="Z433" t="s">
        <v>732</v>
      </c>
      <c r="AA433" t="s">
        <v>25</v>
      </c>
      <c r="AC433" t="s">
        <v>22</v>
      </c>
      <c r="AD433" t="s">
        <v>732</v>
      </c>
      <c r="AE433">
        <v>3.7627083200199078E-2</v>
      </c>
      <c r="AG433" t="s">
        <v>97</v>
      </c>
      <c r="AH433" t="s">
        <v>732</v>
      </c>
      <c r="AI433">
        <v>0.15700563503473108</v>
      </c>
    </row>
    <row r="434" spans="9:35" x14ac:dyDescent="0.45">
      <c r="I434" t="s">
        <v>236</v>
      </c>
      <c r="J434" t="s">
        <v>733</v>
      </c>
      <c r="K434">
        <v>0</v>
      </c>
      <c r="L434" t="s">
        <v>238</v>
      </c>
      <c r="N434" t="s">
        <v>346</v>
      </c>
      <c r="O434" t="s">
        <v>733</v>
      </c>
      <c r="P434">
        <v>1.1909967716704002E-2</v>
      </c>
      <c r="Q434" t="s">
        <v>238</v>
      </c>
      <c r="S434" t="s">
        <v>347</v>
      </c>
      <c r="T434" t="s">
        <v>733</v>
      </c>
      <c r="U434">
        <v>0</v>
      </c>
      <c r="V434" t="s">
        <v>238</v>
      </c>
      <c r="X434">
        <v>6.9634703196347035E-3</v>
      </c>
      <c r="Y434">
        <v>1.8198543122094333E-3</v>
      </c>
      <c r="Z434" t="s">
        <v>733</v>
      </c>
      <c r="AA434" t="s">
        <v>25</v>
      </c>
      <c r="AC434" t="s">
        <v>22</v>
      </c>
      <c r="AD434" t="s">
        <v>733</v>
      </c>
      <c r="AE434">
        <v>6.5424293208189823E-3</v>
      </c>
      <c r="AG434" t="s">
        <v>97</v>
      </c>
      <c r="AH434" t="s">
        <v>733</v>
      </c>
      <c r="AI434">
        <v>6.1941020717009021E-2</v>
      </c>
    </row>
    <row r="435" spans="9:35" x14ac:dyDescent="0.45">
      <c r="AC435" t="s">
        <v>19</v>
      </c>
      <c r="AD435" t="s">
        <v>237</v>
      </c>
      <c r="AE435">
        <v>5.1752920725410795E-2</v>
      </c>
    </row>
    <row r="436" spans="9:35" x14ac:dyDescent="0.45">
      <c r="AC436" t="s">
        <v>19</v>
      </c>
      <c r="AD436" t="s">
        <v>239</v>
      </c>
      <c r="AE436">
        <v>1.9704252044809911E-2</v>
      </c>
    </row>
    <row r="437" spans="9:35" x14ac:dyDescent="0.45">
      <c r="AC437" t="s">
        <v>19</v>
      </c>
      <c r="AD437" t="s">
        <v>240</v>
      </c>
      <c r="AE437">
        <v>1.3128362831824621E-2</v>
      </c>
    </row>
    <row r="438" spans="9:35" x14ac:dyDescent="0.45">
      <c r="AC438" t="s">
        <v>19</v>
      </c>
      <c r="AD438" t="s">
        <v>241</v>
      </c>
      <c r="AE438">
        <v>6.5629300194741981E-3</v>
      </c>
    </row>
    <row r="439" spans="9:35" x14ac:dyDescent="0.45">
      <c r="AC439" t="s">
        <v>19</v>
      </c>
      <c r="AD439" t="s">
        <v>242</v>
      </c>
      <c r="AE439">
        <v>6.562607264376746E-3</v>
      </c>
    </row>
    <row r="440" spans="9:35" x14ac:dyDescent="0.45">
      <c r="AC440" t="s">
        <v>19</v>
      </c>
      <c r="AD440" t="s">
        <v>243</v>
      </c>
      <c r="AE440">
        <v>1.9716776095287825E-2</v>
      </c>
    </row>
    <row r="441" spans="9:35" x14ac:dyDescent="0.45">
      <c r="AC441" t="s">
        <v>19</v>
      </c>
      <c r="AD441" t="s">
        <v>244</v>
      </c>
      <c r="AE441">
        <v>3.2507377158499808E-2</v>
      </c>
    </row>
    <row r="442" spans="9:35" x14ac:dyDescent="0.45">
      <c r="AC442" t="s">
        <v>19</v>
      </c>
      <c r="AD442" t="s">
        <v>245</v>
      </c>
      <c r="AE442">
        <v>6.4343164357524548E-3</v>
      </c>
    </row>
    <row r="443" spans="9:35" x14ac:dyDescent="0.45">
      <c r="AC443" t="s">
        <v>19</v>
      </c>
      <c r="AD443" t="s">
        <v>510</v>
      </c>
      <c r="AE443">
        <v>1.1295570764053806E-4</v>
      </c>
    </row>
    <row r="444" spans="9:35" x14ac:dyDescent="0.45">
      <c r="AC444" t="s">
        <v>19</v>
      </c>
      <c r="AD444" t="s">
        <v>511</v>
      </c>
      <c r="AE444">
        <v>1.1286493276937969E-4</v>
      </c>
    </row>
    <row r="445" spans="9:35" x14ac:dyDescent="0.45">
      <c r="AC445" t="s">
        <v>19</v>
      </c>
      <c r="AD445" t="s">
        <v>512</v>
      </c>
      <c r="AE445">
        <v>1.1281882489831509E-4</v>
      </c>
    </row>
    <row r="446" spans="9:35" x14ac:dyDescent="0.45">
      <c r="AC446" t="s">
        <v>19</v>
      </c>
      <c r="AD446" t="s">
        <v>513</v>
      </c>
      <c r="AE446">
        <v>1.1280441618860741E-4</v>
      </c>
    </row>
    <row r="447" spans="9:35" x14ac:dyDescent="0.45">
      <c r="AC447" t="s">
        <v>19</v>
      </c>
      <c r="AD447" t="s">
        <v>514</v>
      </c>
      <c r="AE447">
        <v>1.1335626977041163E-4</v>
      </c>
    </row>
    <row r="448" spans="9:35" x14ac:dyDescent="0.45">
      <c r="AC448" t="s">
        <v>19</v>
      </c>
      <c r="AD448" t="s">
        <v>515</v>
      </c>
      <c r="AE448">
        <v>1.1442683690169244E-4</v>
      </c>
    </row>
    <row r="449" spans="29:31" x14ac:dyDescent="0.45">
      <c r="AC449" t="s">
        <v>19</v>
      </c>
      <c r="AD449" t="s">
        <v>516</v>
      </c>
      <c r="AE449">
        <v>1.1527983251638724E-4</v>
      </c>
    </row>
    <row r="450" spans="29:31" x14ac:dyDescent="0.45">
      <c r="AC450" t="s">
        <v>19</v>
      </c>
      <c r="AD450" t="s">
        <v>517</v>
      </c>
      <c r="AE450">
        <v>1.1564437287199159E-4</v>
      </c>
    </row>
    <row r="451" spans="29:31" x14ac:dyDescent="0.45">
      <c r="AC451" t="s">
        <v>19</v>
      </c>
      <c r="AD451" t="s">
        <v>518</v>
      </c>
      <c r="AE451">
        <v>1.1564581374296236E-4</v>
      </c>
    </row>
    <row r="452" spans="29:31" x14ac:dyDescent="0.45">
      <c r="AC452" t="s">
        <v>19</v>
      </c>
      <c r="AD452" t="s">
        <v>519</v>
      </c>
      <c r="AE452">
        <v>1.155665658395701E-4</v>
      </c>
    </row>
    <row r="453" spans="29:31" x14ac:dyDescent="0.45">
      <c r="AC453" t="s">
        <v>19</v>
      </c>
      <c r="AD453" t="s">
        <v>520</v>
      </c>
      <c r="AE453">
        <v>1.1546282312967479E-4</v>
      </c>
    </row>
    <row r="454" spans="29:31" x14ac:dyDescent="0.45">
      <c r="AC454" t="s">
        <v>19</v>
      </c>
      <c r="AD454" t="s">
        <v>521</v>
      </c>
      <c r="AE454">
        <v>1.1542391961346404E-4</v>
      </c>
    </row>
    <row r="455" spans="29:31" x14ac:dyDescent="0.45">
      <c r="AC455" t="s">
        <v>19</v>
      </c>
      <c r="AD455" t="s">
        <v>522</v>
      </c>
      <c r="AE455">
        <v>1.1536772564560409E-4</v>
      </c>
    </row>
    <row r="456" spans="29:31" x14ac:dyDescent="0.45">
      <c r="AC456" t="s">
        <v>19</v>
      </c>
      <c r="AD456" t="s">
        <v>523</v>
      </c>
      <c r="AE456">
        <v>1.1536772564560409E-4</v>
      </c>
    </row>
    <row r="457" spans="29:31" x14ac:dyDescent="0.45">
      <c r="AC457" t="s">
        <v>19</v>
      </c>
      <c r="AD457" t="s">
        <v>524</v>
      </c>
      <c r="AE457">
        <v>1.1540662916181484E-4</v>
      </c>
    </row>
    <row r="458" spans="29:31" x14ac:dyDescent="0.45">
      <c r="AC458" t="s">
        <v>19</v>
      </c>
      <c r="AD458" t="s">
        <v>525</v>
      </c>
      <c r="AE458">
        <v>1.1545994138773326E-4</v>
      </c>
    </row>
    <row r="459" spans="29:31" x14ac:dyDescent="0.45">
      <c r="AC459" t="s">
        <v>19</v>
      </c>
      <c r="AD459" t="s">
        <v>526</v>
      </c>
      <c r="AE459">
        <v>1.1546858661355787E-4</v>
      </c>
    </row>
    <row r="460" spans="29:31" x14ac:dyDescent="0.45">
      <c r="AC460" t="s">
        <v>19</v>
      </c>
      <c r="AD460" t="s">
        <v>527</v>
      </c>
      <c r="AE460">
        <v>1.1549019967811938E-4</v>
      </c>
    </row>
    <row r="461" spans="29:31" x14ac:dyDescent="0.45">
      <c r="AC461" t="s">
        <v>19</v>
      </c>
      <c r="AD461" t="s">
        <v>528</v>
      </c>
      <c r="AE461">
        <v>1.1541959700055175E-4</v>
      </c>
    </row>
    <row r="462" spans="29:31" x14ac:dyDescent="0.45">
      <c r="AC462" t="s">
        <v>19</v>
      </c>
      <c r="AD462" t="s">
        <v>529</v>
      </c>
      <c r="AE462">
        <v>1.1495419567699361E-4</v>
      </c>
    </row>
    <row r="463" spans="29:31" x14ac:dyDescent="0.45">
      <c r="AC463" t="s">
        <v>19</v>
      </c>
      <c r="AD463" t="s">
        <v>530</v>
      </c>
      <c r="AE463">
        <v>1.1398304864269582E-4</v>
      </c>
    </row>
    <row r="464" spans="29:31" x14ac:dyDescent="0.45">
      <c r="AC464" t="s">
        <v>19</v>
      </c>
      <c r="AD464" t="s">
        <v>531</v>
      </c>
      <c r="AE464">
        <v>1.1333897931876243E-4</v>
      </c>
    </row>
    <row r="465" spans="29:31" x14ac:dyDescent="0.45">
      <c r="AC465" t="s">
        <v>19</v>
      </c>
      <c r="AD465" t="s">
        <v>532</v>
      </c>
      <c r="AE465">
        <v>1.1287501886617505E-4</v>
      </c>
    </row>
    <row r="466" spans="29:31" x14ac:dyDescent="0.45">
      <c r="AC466" t="s">
        <v>19</v>
      </c>
      <c r="AD466" t="s">
        <v>533</v>
      </c>
      <c r="AE466">
        <v>1.1260413512367063E-4</v>
      </c>
    </row>
    <row r="467" spans="29:31" x14ac:dyDescent="0.45">
      <c r="AC467" t="s">
        <v>19</v>
      </c>
      <c r="AD467" t="s">
        <v>534</v>
      </c>
      <c r="AE467">
        <v>1.1245140280076918E-4</v>
      </c>
    </row>
    <row r="468" spans="29:31" x14ac:dyDescent="0.45">
      <c r="AC468" t="s">
        <v>19</v>
      </c>
      <c r="AD468" t="s">
        <v>535</v>
      </c>
      <c r="AE468">
        <v>1.1220213212282629E-4</v>
      </c>
    </row>
    <row r="469" spans="29:31" x14ac:dyDescent="0.45">
      <c r="AC469" t="s">
        <v>19</v>
      </c>
      <c r="AD469" t="s">
        <v>536</v>
      </c>
      <c r="AE469">
        <v>1.1226408957456931E-4</v>
      </c>
    </row>
    <row r="470" spans="29:31" x14ac:dyDescent="0.45">
      <c r="AC470" t="s">
        <v>19</v>
      </c>
      <c r="AD470" t="s">
        <v>537</v>
      </c>
      <c r="AE470">
        <v>1.1220645473573858E-4</v>
      </c>
    </row>
    <row r="471" spans="29:31" x14ac:dyDescent="0.45">
      <c r="AC471" t="s">
        <v>19</v>
      </c>
      <c r="AD471" t="s">
        <v>538</v>
      </c>
      <c r="AE471">
        <v>1.1293985805985963E-4</v>
      </c>
    </row>
    <row r="472" spans="29:31" x14ac:dyDescent="0.45">
      <c r="AC472" t="s">
        <v>19</v>
      </c>
      <c r="AD472" t="s">
        <v>539</v>
      </c>
      <c r="AE472">
        <v>1.1416459838501261E-4</v>
      </c>
    </row>
    <row r="473" spans="29:31" x14ac:dyDescent="0.45">
      <c r="AC473" t="s">
        <v>19</v>
      </c>
      <c r="AD473" t="s">
        <v>540</v>
      </c>
      <c r="AE473">
        <v>1.151227775805735E-4</v>
      </c>
    </row>
    <row r="474" spans="29:31" x14ac:dyDescent="0.45">
      <c r="AC474" t="s">
        <v>19</v>
      </c>
      <c r="AD474" t="s">
        <v>541</v>
      </c>
      <c r="AE474">
        <v>1.1552045796850552E-4</v>
      </c>
    </row>
    <row r="475" spans="29:31" x14ac:dyDescent="0.45">
      <c r="AC475" t="s">
        <v>19</v>
      </c>
      <c r="AD475" t="s">
        <v>542</v>
      </c>
      <c r="AE475">
        <v>1.1547002748452861E-4</v>
      </c>
    </row>
    <row r="476" spans="29:31" x14ac:dyDescent="0.45">
      <c r="AC476" t="s">
        <v>19</v>
      </c>
      <c r="AD476" t="s">
        <v>543</v>
      </c>
      <c r="AE476">
        <v>1.1536772564560409E-4</v>
      </c>
    </row>
    <row r="477" spans="29:31" x14ac:dyDescent="0.45">
      <c r="AC477" t="s">
        <v>19</v>
      </c>
      <c r="AD477" t="s">
        <v>544</v>
      </c>
      <c r="AE477">
        <v>1.1527262816153339E-4</v>
      </c>
    </row>
    <row r="478" spans="29:31" x14ac:dyDescent="0.45">
      <c r="AC478" t="s">
        <v>19</v>
      </c>
      <c r="AD478" t="s">
        <v>545</v>
      </c>
      <c r="AE478">
        <v>1.1520490722590728E-4</v>
      </c>
    </row>
    <row r="479" spans="29:31" x14ac:dyDescent="0.45">
      <c r="AC479" t="s">
        <v>19</v>
      </c>
      <c r="AD479" t="s">
        <v>546</v>
      </c>
      <c r="AE479">
        <v>1.150492931610643E-4</v>
      </c>
    </row>
    <row r="480" spans="29:31" x14ac:dyDescent="0.45">
      <c r="AC480" t="s">
        <v>19</v>
      </c>
      <c r="AD480" t="s">
        <v>547</v>
      </c>
      <c r="AE480">
        <v>1.1496428177378899E-4</v>
      </c>
    </row>
    <row r="481" spans="29:31" x14ac:dyDescent="0.45">
      <c r="AC481" t="s">
        <v>19</v>
      </c>
      <c r="AD481" t="s">
        <v>548</v>
      </c>
      <c r="AE481">
        <v>1.1491961477369516E-4</v>
      </c>
    </row>
    <row r="482" spans="29:31" x14ac:dyDescent="0.45">
      <c r="AC482" t="s">
        <v>19</v>
      </c>
      <c r="AD482" t="s">
        <v>549</v>
      </c>
      <c r="AE482">
        <v>1.1491961477369516E-4</v>
      </c>
    </row>
    <row r="483" spans="29:31" x14ac:dyDescent="0.45">
      <c r="AC483" t="s">
        <v>19</v>
      </c>
      <c r="AD483" t="s">
        <v>550</v>
      </c>
      <c r="AE483">
        <v>1.1496716351573052E-4</v>
      </c>
    </row>
    <row r="484" spans="29:31" x14ac:dyDescent="0.45">
      <c r="AC484" t="s">
        <v>19</v>
      </c>
      <c r="AD484" t="s">
        <v>551</v>
      </c>
      <c r="AE484">
        <v>1.1503632532232739E-4</v>
      </c>
    </row>
    <row r="485" spans="29:31" x14ac:dyDescent="0.45">
      <c r="AC485" t="s">
        <v>19</v>
      </c>
      <c r="AD485" t="s">
        <v>552</v>
      </c>
      <c r="AE485">
        <v>1.1505073403203507E-4</v>
      </c>
    </row>
    <row r="486" spans="29:31" x14ac:dyDescent="0.45">
      <c r="AC486" t="s">
        <v>19</v>
      </c>
      <c r="AD486" t="s">
        <v>553</v>
      </c>
      <c r="AE486">
        <v>1.148403668703029E-4</v>
      </c>
    </row>
    <row r="487" spans="29:31" x14ac:dyDescent="0.45">
      <c r="AC487" t="s">
        <v>19</v>
      </c>
      <c r="AD487" t="s">
        <v>554</v>
      </c>
      <c r="AE487">
        <v>1.1401907041696502E-4</v>
      </c>
    </row>
    <row r="488" spans="29:31" x14ac:dyDescent="0.45">
      <c r="AC488" t="s">
        <v>19</v>
      </c>
      <c r="AD488" t="s">
        <v>555</v>
      </c>
      <c r="AE488">
        <v>1.1321218267333481E-4</v>
      </c>
    </row>
    <row r="489" spans="29:31" x14ac:dyDescent="0.45">
      <c r="AC489" t="s">
        <v>19</v>
      </c>
      <c r="AD489" t="s">
        <v>556</v>
      </c>
      <c r="AE489">
        <v>1.1273957699492283E-4</v>
      </c>
    </row>
    <row r="490" spans="29:31" x14ac:dyDescent="0.45">
      <c r="AC490" t="s">
        <v>19</v>
      </c>
      <c r="AD490" t="s">
        <v>557</v>
      </c>
      <c r="AE490">
        <v>1.1233036963922466E-4</v>
      </c>
    </row>
    <row r="491" spans="29:31" x14ac:dyDescent="0.45">
      <c r="AC491" t="s">
        <v>19</v>
      </c>
      <c r="AD491" t="s">
        <v>271</v>
      </c>
      <c r="AE491">
        <v>0.10422117156941905</v>
      </c>
    </row>
    <row r="492" spans="29:31" x14ac:dyDescent="0.45">
      <c r="AC492" t="s">
        <v>19</v>
      </c>
      <c r="AD492" t="s">
        <v>272</v>
      </c>
      <c r="AE492">
        <v>3.9708116502623444E-2</v>
      </c>
    </row>
    <row r="493" spans="29:31" x14ac:dyDescent="0.45">
      <c r="AC493" t="s">
        <v>19</v>
      </c>
      <c r="AD493" t="s">
        <v>273</v>
      </c>
      <c r="AE493">
        <v>2.6453463536634598E-2</v>
      </c>
    </row>
    <row r="494" spans="29:31" x14ac:dyDescent="0.45">
      <c r="AC494" t="s">
        <v>19</v>
      </c>
      <c r="AD494" t="s">
        <v>274</v>
      </c>
      <c r="AE494">
        <v>1.3220089353142058E-2</v>
      </c>
    </row>
    <row r="495" spans="29:31" x14ac:dyDescent="0.45">
      <c r="AC495" t="s">
        <v>19</v>
      </c>
      <c r="AD495" t="s">
        <v>275</v>
      </c>
      <c r="AE495">
        <v>1.3216154334520891E-2</v>
      </c>
    </row>
    <row r="496" spans="29:31" x14ac:dyDescent="0.45">
      <c r="AC496" t="s">
        <v>19</v>
      </c>
      <c r="AD496" t="s">
        <v>276</v>
      </c>
      <c r="AE496">
        <v>3.9654686125285422E-2</v>
      </c>
    </row>
    <row r="497" spans="29:31" x14ac:dyDescent="0.45">
      <c r="AC497" t="s">
        <v>19</v>
      </c>
      <c r="AD497" t="s">
        <v>277</v>
      </c>
      <c r="AE497">
        <v>6.5573417949861434E-2</v>
      </c>
    </row>
    <row r="498" spans="29:31" x14ac:dyDescent="0.45">
      <c r="AC498" t="s">
        <v>19</v>
      </c>
      <c r="AD498" t="s">
        <v>278</v>
      </c>
      <c r="AE498">
        <v>1.2971005988425354E-2</v>
      </c>
    </row>
    <row r="499" spans="29:31" x14ac:dyDescent="0.45">
      <c r="AC499" t="s">
        <v>19</v>
      </c>
      <c r="AD499" t="s">
        <v>1386</v>
      </c>
      <c r="AE499">
        <v>1.1254374055213379E-4</v>
      </c>
    </row>
    <row r="500" spans="29:31" x14ac:dyDescent="0.45">
      <c r="AC500" t="s">
        <v>19</v>
      </c>
      <c r="AD500" t="s">
        <v>1387</v>
      </c>
      <c r="AE500">
        <v>1.1251492313271842E-4</v>
      </c>
    </row>
    <row r="501" spans="29:31" x14ac:dyDescent="0.45">
      <c r="AC501" t="s">
        <v>19</v>
      </c>
      <c r="AD501" t="s">
        <v>1388</v>
      </c>
      <c r="AE501">
        <v>1.125480631650461E-4</v>
      </c>
    </row>
    <row r="502" spans="29:31" x14ac:dyDescent="0.45">
      <c r="AC502" t="s">
        <v>19</v>
      </c>
      <c r="AD502" t="s">
        <v>1389</v>
      </c>
      <c r="AE502">
        <v>1.1290684003676737E-4</v>
      </c>
    </row>
    <row r="503" spans="29:31" x14ac:dyDescent="0.45">
      <c r="AC503" t="s">
        <v>19</v>
      </c>
      <c r="AD503" t="s">
        <v>1390</v>
      </c>
      <c r="AE503">
        <v>1.1392265407115898E-4</v>
      </c>
    </row>
    <row r="504" spans="29:31" x14ac:dyDescent="0.45">
      <c r="AC504" t="s">
        <v>19</v>
      </c>
      <c r="AD504" t="s">
        <v>1391</v>
      </c>
      <c r="AE504">
        <v>1.1484048887953835E-4</v>
      </c>
    </row>
    <row r="505" spans="29:31" x14ac:dyDescent="0.45">
      <c r="AC505" t="s">
        <v>19</v>
      </c>
      <c r="AD505" t="s">
        <v>1392</v>
      </c>
      <c r="AE505">
        <v>1.1546150426793946E-4</v>
      </c>
    </row>
    <row r="506" spans="29:31" x14ac:dyDescent="0.45">
      <c r="AC506" t="s">
        <v>19</v>
      </c>
      <c r="AD506" t="s">
        <v>1393</v>
      </c>
      <c r="AE506">
        <v>1.1568916188132083E-4</v>
      </c>
    </row>
    <row r="507" spans="29:31" x14ac:dyDescent="0.45">
      <c r="AC507" t="s">
        <v>19</v>
      </c>
      <c r="AD507" t="s">
        <v>1394</v>
      </c>
      <c r="AE507">
        <v>1.1565458097802239E-4</v>
      </c>
    </row>
    <row r="508" spans="29:31" x14ac:dyDescent="0.45">
      <c r="AC508" t="s">
        <v>19</v>
      </c>
      <c r="AD508" t="s">
        <v>1395</v>
      </c>
      <c r="AE508">
        <v>1.1559838701016243E-4</v>
      </c>
    </row>
    <row r="509" spans="29:31" x14ac:dyDescent="0.45">
      <c r="AC509" t="s">
        <v>19</v>
      </c>
      <c r="AD509" t="s">
        <v>1396</v>
      </c>
      <c r="AE509">
        <v>1.1551337562288711E-4</v>
      </c>
    </row>
    <row r="510" spans="29:31" x14ac:dyDescent="0.45">
      <c r="AC510" t="s">
        <v>19</v>
      </c>
      <c r="AD510" t="s">
        <v>1397</v>
      </c>
      <c r="AE510">
        <v>1.1530012671921342E-4</v>
      </c>
    </row>
    <row r="511" spans="29:31" x14ac:dyDescent="0.45">
      <c r="AC511" t="s">
        <v>19</v>
      </c>
      <c r="AD511" t="s">
        <v>1398</v>
      </c>
      <c r="AE511">
        <v>1.152914814933888E-4</v>
      </c>
    </row>
    <row r="512" spans="29:31" x14ac:dyDescent="0.45">
      <c r="AC512" t="s">
        <v>19</v>
      </c>
      <c r="AD512" t="s">
        <v>1399</v>
      </c>
      <c r="AE512">
        <v>1.1521367446096731E-4</v>
      </c>
    </row>
    <row r="513" spans="29:31" x14ac:dyDescent="0.45">
      <c r="AC513" t="s">
        <v>19</v>
      </c>
      <c r="AD513" t="s">
        <v>1400</v>
      </c>
      <c r="AE513">
        <v>1.1507246910583203E-4</v>
      </c>
    </row>
    <row r="514" spans="29:31" x14ac:dyDescent="0.45">
      <c r="AC514" t="s">
        <v>19</v>
      </c>
      <c r="AD514" t="s">
        <v>1401</v>
      </c>
      <c r="AE514">
        <v>1.1507823258971509E-4</v>
      </c>
    </row>
    <row r="515" spans="29:31" x14ac:dyDescent="0.45">
      <c r="AC515" t="s">
        <v>19</v>
      </c>
      <c r="AD515" t="s">
        <v>1402</v>
      </c>
      <c r="AE515">
        <v>1.149744898798198E-4</v>
      </c>
    </row>
    <row r="516" spans="29:31" x14ac:dyDescent="0.45">
      <c r="AC516" t="s">
        <v>19</v>
      </c>
      <c r="AD516" t="s">
        <v>1403</v>
      </c>
      <c r="AE516">
        <v>1.1497881249273209E-4</v>
      </c>
    </row>
    <row r="517" spans="29:31" x14ac:dyDescent="0.45">
      <c r="AC517" t="s">
        <v>19</v>
      </c>
      <c r="AD517" t="s">
        <v>1404</v>
      </c>
      <c r="AE517">
        <v>1.1488083326671986E-4</v>
      </c>
    </row>
    <row r="518" spans="29:31" x14ac:dyDescent="0.45">
      <c r="AC518" t="s">
        <v>19</v>
      </c>
      <c r="AD518" t="s">
        <v>1405</v>
      </c>
      <c r="AE518">
        <v>1.149514359442875E-4</v>
      </c>
    </row>
    <row r="519" spans="29:31" x14ac:dyDescent="0.45">
      <c r="AC519" t="s">
        <v>19</v>
      </c>
      <c r="AD519" t="s">
        <v>1406</v>
      </c>
      <c r="AE519">
        <v>1.1413446210386192E-4</v>
      </c>
    </row>
    <row r="520" spans="29:31" x14ac:dyDescent="0.45">
      <c r="AC520" t="s">
        <v>19</v>
      </c>
      <c r="AD520" t="s">
        <v>1407</v>
      </c>
      <c r="AE520">
        <v>1.1372093213525143E-4</v>
      </c>
    </row>
    <row r="521" spans="29:31" x14ac:dyDescent="0.45">
      <c r="AC521" t="s">
        <v>19</v>
      </c>
      <c r="AD521" t="s">
        <v>1408</v>
      </c>
      <c r="AE521">
        <v>1.1298896968210119E-4</v>
      </c>
    </row>
    <row r="522" spans="29:31" x14ac:dyDescent="0.45">
      <c r="AC522" t="s">
        <v>19</v>
      </c>
      <c r="AD522" t="s">
        <v>1409</v>
      </c>
      <c r="AE522">
        <v>1.1267774155241522E-4</v>
      </c>
    </row>
    <row r="523" spans="29:31" x14ac:dyDescent="0.45">
      <c r="AC523" t="s">
        <v>19</v>
      </c>
      <c r="AD523" t="s">
        <v>1410</v>
      </c>
      <c r="AE523">
        <v>1.1234057774525546E-4</v>
      </c>
    </row>
    <row r="524" spans="29:31" x14ac:dyDescent="0.45">
      <c r="AC524" t="s">
        <v>19</v>
      </c>
      <c r="AD524" t="s">
        <v>1411</v>
      </c>
      <c r="AE524">
        <v>1.1244864306806311E-4</v>
      </c>
    </row>
    <row r="525" spans="29:31" x14ac:dyDescent="0.45">
      <c r="AC525" t="s">
        <v>19</v>
      </c>
      <c r="AD525" t="s">
        <v>1412</v>
      </c>
      <c r="AE525">
        <v>1.1251060051980612E-4</v>
      </c>
    </row>
    <row r="526" spans="29:31" x14ac:dyDescent="0.45">
      <c r="AC526" t="s">
        <v>19</v>
      </c>
      <c r="AD526" t="s">
        <v>1413</v>
      </c>
      <c r="AE526">
        <v>1.1288810871414739E-4</v>
      </c>
    </row>
    <row r="527" spans="29:31" x14ac:dyDescent="0.45">
      <c r="AC527" t="s">
        <v>19</v>
      </c>
      <c r="AD527" t="s">
        <v>1414</v>
      </c>
      <c r="AE527">
        <v>1.1385925574844519E-4</v>
      </c>
    </row>
    <row r="528" spans="29:31" x14ac:dyDescent="0.45">
      <c r="AC528" t="s">
        <v>19</v>
      </c>
      <c r="AD528" t="s">
        <v>1415</v>
      </c>
      <c r="AE528">
        <v>1.1484048887953835E-4</v>
      </c>
    </row>
    <row r="529" spans="29:31" x14ac:dyDescent="0.45">
      <c r="AC529" t="s">
        <v>19</v>
      </c>
      <c r="AD529" t="s">
        <v>1416</v>
      </c>
      <c r="AE529">
        <v>1.1540531030007949E-4</v>
      </c>
    </row>
    <row r="530" spans="29:31" x14ac:dyDescent="0.45">
      <c r="AC530" t="s">
        <v>19</v>
      </c>
      <c r="AD530" t="s">
        <v>1417</v>
      </c>
      <c r="AE530">
        <v>1.155998278811332E-4</v>
      </c>
    </row>
    <row r="531" spans="29:31" x14ac:dyDescent="0.45">
      <c r="AC531" t="s">
        <v>19</v>
      </c>
      <c r="AD531" t="s">
        <v>1418</v>
      </c>
      <c r="AE531">
        <v>1.1550184865512097E-4</v>
      </c>
    </row>
    <row r="532" spans="29:31" x14ac:dyDescent="0.45">
      <c r="AC532" t="s">
        <v>19</v>
      </c>
      <c r="AD532" t="s">
        <v>1419</v>
      </c>
      <c r="AE532">
        <v>1.153102128160088E-4</v>
      </c>
    </row>
    <row r="533" spans="29:31" x14ac:dyDescent="0.45">
      <c r="AC533" t="s">
        <v>19</v>
      </c>
      <c r="AD533" t="s">
        <v>1420</v>
      </c>
      <c r="AE533">
        <v>1.151200178478674E-4</v>
      </c>
    </row>
    <row r="534" spans="29:31" x14ac:dyDescent="0.45">
      <c r="AC534" t="s">
        <v>19</v>
      </c>
      <c r="AD534" t="s">
        <v>1421</v>
      </c>
      <c r="AE534">
        <v>1.1509696391233509E-4</v>
      </c>
    </row>
    <row r="535" spans="29:31" x14ac:dyDescent="0.45">
      <c r="AC535" t="s">
        <v>19</v>
      </c>
      <c r="AD535" t="s">
        <v>1422</v>
      </c>
      <c r="AE535">
        <v>1.1509696391233509E-4</v>
      </c>
    </row>
    <row r="536" spans="29:31" x14ac:dyDescent="0.45">
      <c r="AC536" t="s">
        <v>19</v>
      </c>
      <c r="AD536" t="s">
        <v>1423</v>
      </c>
      <c r="AE536">
        <v>1.1502347949282591E-4</v>
      </c>
    </row>
    <row r="537" spans="29:31" x14ac:dyDescent="0.45">
      <c r="AC537" t="s">
        <v>19</v>
      </c>
      <c r="AD537" t="s">
        <v>1424</v>
      </c>
      <c r="AE537">
        <v>1.1494855420234597E-4</v>
      </c>
    </row>
    <row r="538" spans="29:31" x14ac:dyDescent="0.45">
      <c r="AC538" t="s">
        <v>19</v>
      </c>
      <c r="AD538" t="s">
        <v>1425</v>
      </c>
      <c r="AE538">
        <v>1.1491973678293061E-4</v>
      </c>
    </row>
    <row r="539" spans="29:31" x14ac:dyDescent="0.45">
      <c r="AC539" t="s">
        <v>19</v>
      </c>
      <c r="AD539" t="s">
        <v>1426</v>
      </c>
      <c r="AE539">
        <v>1.1489524197642755E-4</v>
      </c>
    </row>
    <row r="540" spans="29:31" x14ac:dyDescent="0.45">
      <c r="AC540" t="s">
        <v>19</v>
      </c>
      <c r="AD540" t="s">
        <v>1427</v>
      </c>
      <c r="AE540">
        <v>1.1484481149245066E-4</v>
      </c>
    </row>
    <row r="541" spans="29:31" x14ac:dyDescent="0.45">
      <c r="AC541" t="s">
        <v>19</v>
      </c>
      <c r="AD541" t="s">
        <v>1428</v>
      </c>
      <c r="AE541">
        <v>1.1469063829857846E-4</v>
      </c>
    </row>
    <row r="542" spans="29:31" x14ac:dyDescent="0.45">
      <c r="AC542" t="s">
        <v>19</v>
      </c>
      <c r="AD542" t="s">
        <v>1429</v>
      </c>
      <c r="AE542">
        <v>1.1458401384674161E-4</v>
      </c>
    </row>
    <row r="543" spans="29:31" x14ac:dyDescent="0.45">
      <c r="AC543" t="s">
        <v>19</v>
      </c>
      <c r="AD543" t="s">
        <v>1430</v>
      </c>
      <c r="AE543">
        <v>1.1419209694269264E-4</v>
      </c>
    </row>
    <row r="544" spans="29:31" x14ac:dyDescent="0.45">
      <c r="AC544" t="s">
        <v>19</v>
      </c>
      <c r="AD544" t="s">
        <v>1431</v>
      </c>
      <c r="AE544">
        <v>1.1375263129660834E-4</v>
      </c>
    </row>
    <row r="545" spans="29:31" x14ac:dyDescent="0.45">
      <c r="AC545" t="s">
        <v>19</v>
      </c>
      <c r="AD545" t="s">
        <v>1432</v>
      </c>
      <c r="AE545">
        <v>1.1298752881113042E-4</v>
      </c>
    </row>
    <row r="546" spans="29:31" x14ac:dyDescent="0.45">
      <c r="AC546" t="s">
        <v>19</v>
      </c>
      <c r="AD546" t="s">
        <v>1433</v>
      </c>
      <c r="AE546">
        <v>1.1260857974581836E-4</v>
      </c>
    </row>
    <row r="547" spans="29:31" x14ac:dyDescent="0.45">
      <c r="AC547" t="s">
        <v>19</v>
      </c>
      <c r="AD547" t="s">
        <v>1434</v>
      </c>
      <c r="AE547">
        <v>1.1227717942254165E-4</v>
      </c>
    </row>
    <row r="548" spans="29:31" x14ac:dyDescent="0.45">
      <c r="AC548" t="s">
        <v>19</v>
      </c>
      <c r="AD548" t="s">
        <v>1435</v>
      </c>
      <c r="AE548">
        <v>1.1221378109982786E-4</v>
      </c>
    </row>
    <row r="549" spans="29:31" x14ac:dyDescent="0.45">
      <c r="AC549" t="s">
        <v>19</v>
      </c>
      <c r="AD549" t="s">
        <v>1436</v>
      </c>
      <c r="AE549">
        <v>1.1222674893856478E-4</v>
      </c>
    </row>
    <row r="550" spans="29:31" x14ac:dyDescent="0.45">
      <c r="AC550" t="s">
        <v>19</v>
      </c>
      <c r="AD550" t="s">
        <v>1437</v>
      </c>
      <c r="AE550">
        <v>1.1258696668125685E-4</v>
      </c>
    </row>
    <row r="551" spans="29:31" x14ac:dyDescent="0.45">
      <c r="AC551" t="s">
        <v>19</v>
      </c>
      <c r="AD551" t="s">
        <v>1438</v>
      </c>
      <c r="AE551">
        <v>1.1365321119962532E-4</v>
      </c>
    </row>
    <row r="552" spans="29:31" x14ac:dyDescent="0.45">
      <c r="AC552" t="s">
        <v>19</v>
      </c>
      <c r="AD552" t="s">
        <v>1439</v>
      </c>
      <c r="AE552">
        <v>1.1465749826625078E-4</v>
      </c>
    </row>
    <row r="553" spans="29:31" x14ac:dyDescent="0.45">
      <c r="AC553" t="s">
        <v>19</v>
      </c>
      <c r="AD553" t="s">
        <v>1440</v>
      </c>
      <c r="AE553">
        <v>1.1523384665455808E-4</v>
      </c>
    </row>
    <row r="554" spans="29:31" x14ac:dyDescent="0.45">
      <c r="AC554" t="s">
        <v>19</v>
      </c>
      <c r="AD554" t="s">
        <v>1441</v>
      </c>
      <c r="AE554">
        <v>1.1538801984843026E-4</v>
      </c>
    </row>
    <row r="555" spans="29:31" x14ac:dyDescent="0.45">
      <c r="AC555" t="s">
        <v>19</v>
      </c>
      <c r="AD555" t="s">
        <v>1442</v>
      </c>
      <c r="AE555">
        <v>1.1516612571893197E-4</v>
      </c>
    </row>
    <row r="556" spans="29:31" x14ac:dyDescent="0.45">
      <c r="AC556" t="s">
        <v>19</v>
      </c>
      <c r="AD556" t="s">
        <v>1443</v>
      </c>
      <c r="AE556">
        <v>1.1511713610592584E-4</v>
      </c>
    </row>
    <row r="557" spans="29:31" x14ac:dyDescent="0.45">
      <c r="AC557" t="s">
        <v>19</v>
      </c>
      <c r="AD557" t="s">
        <v>1444</v>
      </c>
      <c r="AE557">
        <v>1.1510993175107201E-4</v>
      </c>
    </row>
    <row r="558" spans="29:31" x14ac:dyDescent="0.45">
      <c r="AC558" t="s">
        <v>19</v>
      </c>
      <c r="AD558" t="s">
        <v>1445</v>
      </c>
      <c r="AE558">
        <v>1.1508831868651048E-4</v>
      </c>
    </row>
    <row r="559" spans="29:31" x14ac:dyDescent="0.45">
      <c r="AC559" t="s">
        <v>19</v>
      </c>
      <c r="AD559" t="s">
        <v>1446</v>
      </c>
      <c r="AE559">
        <v>1.1508831868651048E-4</v>
      </c>
    </row>
    <row r="560" spans="29:31" x14ac:dyDescent="0.45">
      <c r="AC560" t="s">
        <v>19</v>
      </c>
      <c r="AD560" t="s">
        <v>1447</v>
      </c>
      <c r="AE560">
        <v>1.1504221081544591E-4</v>
      </c>
    </row>
    <row r="561" spans="29:31" x14ac:dyDescent="0.45">
      <c r="AC561" t="s">
        <v>19</v>
      </c>
      <c r="AD561" t="s">
        <v>1448</v>
      </c>
      <c r="AE561">
        <v>1.149557585571998E-4</v>
      </c>
    </row>
    <row r="562" spans="29:31" x14ac:dyDescent="0.45">
      <c r="AC562" t="s">
        <v>19</v>
      </c>
      <c r="AD562" t="s">
        <v>1449</v>
      </c>
      <c r="AE562">
        <v>1.1492694113778444E-4</v>
      </c>
    </row>
    <row r="563" spans="29:31" x14ac:dyDescent="0.45">
      <c r="AC563" t="s">
        <v>19</v>
      </c>
      <c r="AD563" t="s">
        <v>1450</v>
      </c>
      <c r="AE563">
        <v>1.1490244633128137E-4</v>
      </c>
    </row>
    <row r="564" spans="29:31" x14ac:dyDescent="0.45">
      <c r="AC564" t="s">
        <v>19</v>
      </c>
      <c r="AD564" t="s">
        <v>1451</v>
      </c>
      <c r="AE564">
        <v>1.148649836860414E-4</v>
      </c>
    </row>
    <row r="565" spans="29:31" x14ac:dyDescent="0.45">
      <c r="AC565" t="s">
        <v>19</v>
      </c>
      <c r="AD565" t="s">
        <v>1452</v>
      </c>
      <c r="AE565">
        <v>1.1468199307275384E-4</v>
      </c>
    </row>
    <row r="566" spans="29:31" x14ac:dyDescent="0.45">
      <c r="AC566" t="s">
        <v>19</v>
      </c>
      <c r="AD566" t="s">
        <v>1453</v>
      </c>
      <c r="AE566">
        <v>1.1450764768529089E-4</v>
      </c>
    </row>
    <row r="567" spans="29:31" x14ac:dyDescent="0.45">
      <c r="AC567" t="s">
        <v>19</v>
      </c>
      <c r="AD567" t="s">
        <v>1454</v>
      </c>
      <c r="AE567">
        <v>1.1411284903930038E-4</v>
      </c>
    </row>
    <row r="568" spans="29:31" x14ac:dyDescent="0.45">
      <c r="AC568" t="s">
        <v>19</v>
      </c>
      <c r="AD568" t="s">
        <v>1455</v>
      </c>
      <c r="AE568">
        <v>1.1373822258690064E-4</v>
      </c>
    </row>
    <row r="569" spans="29:31" x14ac:dyDescent="0.45">
      <c r="AC569" t="s">
        <v>19</v>
      </c>
      <c r="AD569" t="s">
        <v>1456</v>
      </c>
      <c r="AE569">
        <v>1.1298752881113039E-4</v>
      </c>
    </row>
    <row r="570" spans="29:31" x14ac:dyDescent="0.45">
      <c r="AC570" t="s">
        <v>19</v>
      </c>
      <c r="AD570" t="s">
        <v>1457</v>
      </c>
      <c r="AE570">
        <v>1.1260857974581836E-4</v>
      </c>
    </row>
    <row r="571" spans="29:31" x14ac:dyDescent="0.45">
      <c r="AC571" t="s">
        <v>19</v>
      </c>
      <c r="AD571" t="s">
        <v>1458</v>
      </c>
      <c r="AE571">
        <v>1.1225268461603861E-4</v>
      </c>
    </row>
    <row r="572" spans="29:31" x14ac:dyDescent="0.45">
      <c r="AC572" t="s">
        <v>19</v>
      </c>
      <c r="AD572" t="s">
        <v>1459</v>
      </c>
      <c r="AE572">
        <v>1.1219360890623711E-4</v>
      </c>
    </row>
    <row r="573" spans="29:31" x14ac:dyDescent="0.45">
      <c r="AC573" t="s">
        <v>19</v>
      </c>
      <c r="AD573" t="s">
        <v>1460</v>
      </c>
      <c r="AE573">
        <v>1.1220657674497402E-4</v>
      </c>
    </row>
    <row r="574" spans="29:31" x14ac:dyDescent="0.45">
      <c r="AC574" t="s">
        <v>19</v>
      </c>
      <c r="AD574" t="s">
        <v>1461</v>
      </c>
      <c r="AE574">
        <v>1.1253221358436765E-4</v>
      </c>
    </row>
    <row r="575" spans="29:31" x14ac:dyDescent="0.45">
      <c r="AC575" t="s">
        <v>19</v>
      </c>
      <c r="AD575" t="s">
        <v>1462</v>
      </c>
      <c r="AE575">
        <v>1.1347166145730853E-4</v>
      </c>
    </row>
    <row r="576" spans="29:31" x14ac:dyDescent="0.45">
      <c r="AC576" t="s">
        <v>19</v>
      </c>
      <c r="AD576" t="s">
        <v>1463</v>
      </c>
      <c r="AE576">
        <v>1.14556637298297E-4</v>
      </c>
    </row>
    <row r="577" spans="29:31" x14ac:dyDescent="0.45">
      <c r="AC577" t="s">
        <v>19</v>
      </c>
      <c r="AD577" t="s">
        <v>1464</v>
      </c>
      <c r="AE577">
        <v>1.1512578133175046E-4</v>
      </c>
    </row>
    <row r="578" spans="29:31" x14ac:dyDescent="0.45">
      <c r="AC578" t="s">
        <v>19</v>
      </c>
      <c r="AD578" t="s">
        <v>1465</v>
      </c>
      <c r="AE578">
        <v>1.1522520142873346E-4</v>
      </c>
    </row>
    <row r="579" spans="29:31" x14ac:dyDescent="0.45">
      <c r="AC579" t="s">
        <v>19</v>
      </c>
      <c r="AD579" t="s">
        <v>1466</v>
      </c>
      <c r="AE579">
        <v>1.1510993175107201E-4</v>
      </c>
    </row>
    <row r="580" spans="29:31" x14ac:dyDescent="0.45">
      <c r="AC580" t="s">
        <v>19</v>
      </c>
      <c r="AD580" t="s">
        <v>1467</v>
      </c>
      <c r="AE580">
        <v>1.1511713610592584E-4</v>
      </c>
    </row>
    <row r="581" spans="29:31" x14ac:dyDescent="0.45">
      <c r="AC581" t="s">
        <v>19</v>
      </c>
      <c r="AD581" t="s">
        <v>1468</v>
      </c>
      <c r="AE581">
        <v>1.1510416826718892E-4</v>
      </c>
    </row>
    <row r="582" spans="29:31" x14ac:dyDescent="0.45">
      <c r="AC582" t="s">
        <v>19</v>
      </c>
      <c r="AD582" t="s">
        <v>1469</v>
      </c>
      <c r="AE582">
        <v>1.1508831868651048E-4</v>
      </c>
    </row>
    <row r="583" spans="29:31" x14ac:dyDescent="0.45">
      <c r="AC583" t="s">
        <v>19</v>
      </c>
      <c r="AD583" t="s">
        <v>1470</v>
      </c>
      <c r="AE583">
        <v>1.1508831868651048E-4</v>
      </c>
    </row>
    <row r="584" spans="29:31" x14ac:dyDescent="0.45">
      <c r="AC584" t="s">
        <v>19</v>
      </c>
      <c r="AD584" t="s">
        <v>1471</v>
      </c>
      <c r="AE584">
        <v>1.1501627513797208E-4</v>
      </c>
    </row>
    <row r="585" spans="29:31" x14ac:dyDescent="0.45">
      <c r="AC585" t="s">
        <v>19</v>
      </c>
      <c r="AD585" t="s">
        <v>1472</v>
      </c>
      <c r="AE585">
        <v>1.1494999507331674E-4</v>
      </c>
    </row>
    <row r="586" spans="29:31" x14ac:dyDescent="0.45">
      <c r="AC586" t="s">
        <v>19</v>
      </c>
      <c r="AD586" t="s">
        <v>1473</v>
      </c>
      <c r="AE586">
        <v>1.1492694113778444E-4</v>
      </c>
    </row>
    <row r="587" spans="29:31" x14ac:dyDescent="0.45">
      <c r="AC587" t="s">
        <v>19</v>
      </c>
      <c r="AD587" t="s">
        <v>1474</v>
      </c>
      <c r="AE587">
        <v>1.1490388720225214E-4</v>
      </c>
    </row>
    <row r="588" spans="29:31" x14ac:dyDescent="0.45">
      <c r="AC588" t="s">
        <v>19</v>
      </c>
      <c r="AD588" t="s">
        <v>1475</v>
      </c>
      <c r="AE588">
        <v>1.1486642455701218E-4</v>
      </c>
    </row>
    <row r="589" spans="29:31" x14ac:dyDescent="0.45">
      <c r="AC589" t="s">
        <v>19</v>
      </c>
      <c r="AD589" t="s">
        <v>1476</v>
      </c>
      <c r="AE589">
        <v>1.1480158536332761E-4</v>
      </c>
    </row>
    <row r="590" spans="29:31" x14ac:dyDescent="0.45">
      <c r="AC590" t="s">
        <v>19</v>
      </c>
      <c r="AD590" t="s">
        <v>1477</v>
      </c>
      <c r="AE590">
        <v>1.1467767045984155E-4</v>
      </c>
    </row>
    <row r="591" spans="29:31" x14ac:dyDescent="0.45">
      <c r="AC591" t="s">
        <v>19</v>
      </c>
      <c r="AD591" t="s">
        <v>1478</v>
      </c>
      <c r="AE591">
        <v>1.1421371000725417E-4</v>
      </c>
    </row>
    <row r="592" spans="29:31" x14ac:dyDescent="0.45">
      <c r="AC592" t="s">
        <v>19</v>
      </c>
      <c r="AD592" t="s">
        <v>1479</v>
      </c>
      <c r="AE592">
        <v>1.137353408449591E-4</v>
      </c>
    </row>
    <row r="593" spans="29:31" x14ac:dyDescent="0.45">
      <c r="AC593" t="s">
        <v>19</v>
      </c>
      <c r="AD593" t="s">
        <v>1480</v>
      </c>
      <c r="AE593">
        <v>1.1268350503629831E-4</v>
      </c>
    </row>
    <row r="594" spans="29:31" x14ac:dyDescent="0.45">
      <c r="AC594" t="s">
        <v>19</v>
      </c>
      <c r="AD594" t="s">
        <v>1481</v>
      </c>
      <c r="AE594">
        <v>1.1229446987419089E-4</v>
      </c>
    </row>
    <row r="595" spans="29:31" x14ac:dyDescent="0.45">
      <c r="AC595" t="s">
        <v>19</v>
      </c>
      <c r="AD595" t="s">
        <v>1482</v>
      </c>
      <c r="AE595">
        <v>1.1188382164752194E-4</v>
      </c>
    </row>
    <row r="596" spans="29:31" x14ac:dyDescent="0.45">
      <c r="AC596" t="s">
        <v>19</v>
      </c>
      <c r="AD596" t="s">
        <v>1483</v>
      </c>
      <c r="AE596">
        <v>1.1169939016326361E-4</v>
      </c>
    </row>
    <row r="597" spans="29:31" x14ac:dyDescent="0.45">
      <c r="AC597" t="s">
        <v>19</v>
      </c>
      <c r="AD597" t="s">
        <v>1484</v>
      </c>
      <c r="AE597">
        <v>1.1169939016326361E-4</v>
      </c>
    </row>
    <row r="598" spans="29:31" x14ac:dyDescent="0.45">
      <c r="AC598" t="s">
        <v>19</v>
      </c>
      <c r="AD598" t="s">
        <v>1485</v>
      </c>
      <c r="AE598">
        <v>1.1169218580840977E-4</v>
      </c>
    </row>
    <row r="599" spans="29:31" x14ac:dyDescent="0.45">
      <c r="AC599" t="s">
        <v>19</v>
      </c>
      <c r="AD599" t="s">
        <v>1486</v>
      </c>
      <c r="AE599">
        <v>1.1179448764733432E-4</v>
      </c>
    </row>
    <row r="600" spans="29:31" x14ac:dyDescent="0.45">
      <c r="AC600" t="s">
        <v>19</v>
      </c>
      <c r="AD600" t="s">
        <v>1487</v>
      </c>
      <c r="AE600">
        <v>1.1181898245383738E-4</v>
      </c>
    </row>
    <row r="601" spans="29:31" x14ac:dyDescent="0.45">
      <c r="AC601" t="s">
        <v>19</v>
      </c>
      <c r="AD601" t="s">
        <v>1488</v>
      </c>
      <c r="AE601">
        <v>1.1241406216476465E-4</v>
      </c>
    </row>
    <row r="602" spans="29:31" x14ac:dyDescent="0.45">
      <c r="AC602" t="s">
        <v>19</v>
      </c>
      <c r="AD602" t="s">
        <v>1489</v>
      </c>
      <c r="AE602">
        <v>1.1314314287597337E-4</v>
      </c>
    </row>
    <row r="603" spans="29:31" x14ac:dyDescent="0.45">
      <c r="AC603" t="s">
        <v>19</v>
      </c>
      <c r="AD603" t="s">
        <v>1490</v>
      </c>
      <c r="AE603">
        <v>1.1354658674778847E-4</v>
      </c>
    </row>
    <row r="604" spans="29:31" x14ac:dyDescent="0.45">
      <c r="AC604" t="s">
        <v>19</v>
      </c>
      <c r="AD604" t="s">
        <v>1491</v>
      </c>
      <c r="AE604">
        <v>1.1372957736107604E-4</v>
      </c>
    </row>
    <row r="605" spans="29:31" x14ac:dyDescent="0.45">
      <c r="AC605" t="s">
        <v>19</v>
      </c>
      <c r="AD605" t="s">
        <v>1492</v>
      </c>
      <c r="AE605">
        <v>1.1372957736107604E-4</v>
      </c>
    </row>
    <row r="606" spans="29:31" x14ac:dyDescent="0.45">
      <c r="AC606" t="s">
        <v>19</v>
      </c>
      <c r="AD606" t="s">
        <v>1493</v>
      </c>
      <c r="AE606">
        <v>1.137094051674853E-4</v>
      </c>
    </row>
    <row r="607" spans="29:31" x14ac:dyDescent="0.45">
      <c r="AC607" t="s">
        <v>19</v>
      </c>
      <c r="AD607" t="s">
        <v>1494</v>
      </c>
      <c r="AE607">
        <v>1.1373966345787142E-4</v>
      </c>
    </row>
    <row r="608" spans="29:31" x14ac:dyDescent="0.45">
      <c r="AC608" t="s">
        <v>19</v>
      </c>
      <c r="AD608" t="s">
        <v>1495</v>
      </c>
      <c r="AE608">
        <v>1.1382755658708827E-4</v>
      </c>
    </row>
    <row r="609" spans="29:31" x14ac:dyDescent="0.45">
      <c r="AC609" t="s">
        <v>19</v>
      </c>
      <c r="AD609" t="s">
        <v>1496</v>
      </c>
      <c r="AE609">
        <v>1.1405809594241121E-4</v>
      </c>
    </row>
    <row r="610" spans="29:31" x14ac:dyDescent="0.45">
      <c r="AC610" t="s">
        <v>19</v>
      </c>
      <c r="AD610" t="s">
        <v>1497</v>
      </c>
      <c r="AE610">
        <v>1.1422811871696184E-4</v>
      </c>
    </row>
    <row r="611" spans="29:31" x14ac:dyDescent="0.45">
      <c r="AC611" t="s">
        <v>19</v>
      </c>
      <c r="AD611" t="s">
        <v>1498</v>
      </c>
      <c r="AE611">
        <v>1.1417912910395575E-4</v>
      </c>
    </row>
    <row r="612" spans="29:31" x14ac:dyDescent="0.45">
      <c r="AC612" t="s">
        <v>19</v>
      </c>
      <c r="AD612" t="s">
        <v>1499</v>
      </c>
      <c r="AE612">
        <v>1.1422955958793261E-4</v>
      </c>
    </row>
    <row r="613" spans="29:31" x14ac:dyDescent="0.45">
      <c r="AC613" t="s">
        <v>19</v>
      </c>
      <c r="AD613" t="s">
        <v>1500</v>
      </c>
      <c r="AE613">
        <v>1.1398893413581432E-4</v>
      </c>
    </row>
    <row r="614" spans="29:31" x14ac:dyDescent="0.45">
      <c r="AC614" t="s">
        <v>19</v>
      </c>
      <c r="AD614" t="s">
        <v>1501</v>
      </c>
      <c r="AE614">
        <v>1.1369499645777761E-4</v>
      </c>
    </row>
    <row r="615" spans="29:31" x14ac:dyDescent="0.45">
      <c r="AC615" t="s">
        <v>19</v>
      </c>
      <c r="AD615" t="s">
        <v>1502</v>
      </c>
      <c r="AE615">
        <v>1.1333333784411479E-4</v>
      </c>
    </row>
    <row r="616" spans="29:31" x14ac:dyDescent="0.45">
      <c r="AC616" t="s">
        <v>19</v>
      </c>
      <c r="AD616" t="s">
        <v>1503</v>
      </c>
      <c r="AE616">
        <v>1.1283623735919973E-4</v>
      </c>
    </row>
    <row r="617" spans="29:31" x14ac:dyDescent="0.45">
      <c r="AC617" t="s">
        <v>19</v>
      </c>
      <c r="AD617" t="s">
        <v>1504</v>
      </c>
      <c r="AE617">
        <v>1.1292268961744584E-4</v>
      </c>
    </row>
    <row r="618" spans="29:31" x14ac:dyDescent="0.45">
      <c r="AC618" t="s">
        <v>19</v>
      </c>
      <c r="AD618" t="s">
        <v>1505</v>
      </c>
      <c r="AE618">
        <v>1.126157841006722E-4</v>
      </c>
    </row>
    <row r="619" spans="29:31" x14ac:dyDescent="0.45">
      <c r="AC619" t="s">
        <v>19</v>
      </c>
      <c r="AD619" t="s">
        <v>1506</v>
      </c>
      <c r="AE619">
        <v>1.1242414826156002E-4</v>
      </c>
    </row>
    <row r="620" spans="29:31" x14ac:dyDescent="0.45">
      <c r="AC620" t="s">
        <v>19</v>
      </c>
      <c r="AD620" t="s">
        <v>1507</v>
      </c>
      <c r="AE620">
        <v>1.122887063903078E-4</v>
      </c>
    </row>
    <row r="621" spans="29:31" x14ac:dyDescent="0.45">
      <c r="AC621" t="s">
        <v>19</v>
      </c>
      <c r="AD621" t="s">
        <v>1508</v>
      </c>
      <c r="AE621">
        <v>1.122887063903078E-4</v>
      </c>
    </row>
    <row r="622" spans="29:31" x14ac:dyDescent="0.45">
      <c r="AC622" t="s">
        <v>19</v>
      </c>
      <c r="AD622" t="s">
        <v>1509</v>
      </c>
      <c r="AE622">
        <v>1.122887063903078E-4</v>
      </c>
    </row>
    <row r="623" spans="29:31" x14ac:dyDescent="0.45">
      <c r="AC623" t="s">
        <v>19</v>
      </c>
      <c r="AD623" t="s">
        <v>1510</v>
      </c>
      <c r="AE623">
        <v>1.1226132984186322E-4</v>
      </c>
    </row>
    <row r="624" spans="29:31" x14ac:dyDescent="0.45">
      <c r="AC624" t="s">
        <v>19</v>
      </c>
      <c r="AD624" t="s">
        <v>1511</v>
      </c>
      <c r="AE624">
        <v>1.1226853419671704E-4</v>
      </c>
    </row>
    <row r="625" spans="29:31" x14ac:dyDescent="0.45">
      <c r="AC625" t="s">
        <v>19</v>
      </c>
      <c r="AD625" t="s">
        <v>1512</v>
      </c>
      <c r="AE625">
        <v>1.126748598104737E-4</v>
      </c>
    </row>
    <row r="626" spans="29:31" x14ac:dyDescent="0.45">
      <c r="AC626" t="s">
        <v>19</v>
      </c>
      <c r="AD626" t="s">
        <v>1513</v>
      </c>
      <c r="AE626">
        <v>1.1350336061866541E-4</v>
      </c>
    </row>
    <row r="627" spans="29:31" x14ac:dyDescent="0.45">
      <c r="AC627" t="s">
        <v>19</v>
      </c>
      <c r="AD627" t="s">
        <v>1514</v>
      </c>
      <c r="AE627">
        <v>1.1397596629707741E-4</v>
      </c>
    </row>
    <row r="628" spans="29:31" x14ac:dyDescent="0.45">
      <c r="AC628" t="s">
        <v>19</v>
      </c>
      <c r="AD628" t="s">
        <v>1515</v>
      </c>
      <c r="AE628">
        <v>1.1399037500678509E-4</v>
      </c>
    </row>
    <row r="629" spans="29:31" x14ac:dyDescent="0.45">
      <c r="AC629" t="s">
        <v>19</v>
      </c>
      <c r="AD629" t="s">
        <v>1516</v>
      </c>
      <c r="AE629">
        <v>1.1397308455513586E-4</v>
      </c>
    </row>
    <row r="630" spans="29:31" x14ac:dyDescent="0.45">
      <c r="AC630" t="s">
        <v>19</v>
      </c>
      <c r="AD630" t="s">
        <v>1517</v>
      </c>
      <c r="AE630">
        <v>1.1370940516748527E-4</v>
      </c>
    </row>
    <row r="631" spans="29:31" x14ac:dyDescent="0.45">
      <c r="AC631" t="s">
        <v>19</v>
      </c>
      <c r="AD631" t="s">
        <v>1518</v>
      </c>
      <c r="AE631">
        <v>1.1369499645777761E-4</v>
      </c>
    </row>
    <row r="632" spans="29:31" x14ac:dyDescent="0.45">
      <c r="AC632" t="s">
        <v>19</v>
      </c>
      <c r="AD632" t="s">
        <v>1519</v>
      </c>
      <c r="AE632">
        <v>1.136762651351576E-4</v>
      </c>
    </row>
    <row r="633" spans="29:31" x14ac:dyDescent="0.45">
      <c r="AC633" t="s">
        <v>19</v>
      </c>
      <c r="AD633" t="s">
        <v>1520</v>
      </c>
      <c r="AE633">
        <v>1.1370940516748527E-4</v>
      </c>
    </row>
    <row r="634" spans="29:31" x14ac:dyDescent="0.45">
      <c r="AC634" t="s">
        <v>19</v>
      </c>
      <c r="AD634" t="s">
        <v>1521</v>
      </c>
      <c r="AE634">
        <v>1.1383476094194212E-4</v>
      </c>
    </row>
    <row r="635" spans="29:31" x14ac:dyDescent="0.45">
      <c r="AC635" t="s">
        <v>19</v>
      </c>
      <c r="AD635" t="s">
        <v>1522</v>
      </c>
      <c r="AE635">
        <v>1.1379873916767289E-4</v>
      </c>
    </row>
    <row r="636" spans="29:31" x14ac:dyDescent="0.45">
      <c r="AC636" t="s">
        <v>19</v>
      </c>
      <c r="AD636" t="s">
        <v>1523</v>
      </c>
      <c r="AE636">
        <v>1.1379297568378983E-4</v>
      </c>
    </row>
    <row r="637" spans="29:31" x14ac:dyDescent="0.45">
      <c r="AC637" t="s">
        <v>19</v>
      </c>
      <c r="AD637" t="s">
        <v>1524</v>
      </c>
      <c r="AE637">
        <v>1.1370652342554375E-4</v>
      </c>
    </row>
    <row r="638" spans="29:31" x14ac:dyDescent="0.45">
      <c r="AC638" t="s">
        <v>19</v>
      </c>
      <c r="AD638" t="s">
        <v>1525</v>
      </c>
      <c r="AE638">
        <v>1.1365321119962532E-4</v>
      </c>
    </row>
    <row r="639" spans="29:31" x14ac:dyDescent="0.45">
      <c r="AC639" t="s">
        <v>19</v>
      </c>
      <c r="AD639" t="s">
        <v>1526</v>
      </c>
      <c r="AE639">
        <v>1.1332757436023169E-4</v>
      </c>
    </row>
    <row r="640" spans="29:31" x14ac:dyDescent="0.45">
      <c r="AC640" t="s">
        <v>19</v>
      </c>
      <c r="AD640" t="s">
        <v>1527</v>
      </c>
      <c r="AE640">
        <v>1.1280741993978437E-4</v>
      </c>
    </row>
    <row r="641" spans="29:31" x14ac:dyDescent="0.45">
      <c r="AC641" t="s">
        <v>19</v>
      </c>
      <c r="AD641" t="s">
        <v>1528</v>
      </c>
      <c r="AE641">
        <v>1.1302355058539961E-4</v>
      </c>
    </row>
    <row r="642" spans="29:31" x14ac:dyDescent="0.45">
      <c r="AC642" t="s">
        <v>19</v>
      </c>
      <c r="AD642" t="s">
        <v>1529</v>
      </c>
      <c r="AE642">
        <v>1.1263307455232142E-4</v>
      </c>
    </row>
    <row r="643" spans="29:31" x14ac:dyDescent="0.45">
      <c r="AC643" t="s">
        <v>19</v>
      </c>
      <c r="AD643" t="s">
        <v>1530</v>
      </c>
      <c r="AE643">
        <v>1.1229158813224936E-4</v>
      </c>
    </row>
    <row r="644" spans="29:31" x14ac:dyDescent="0.45">
      <c r="AC644" t="s">
        <v>19</v>
      </c>
      <c r="AD644" t="s">
        <v>1531</v>
      </c>
      <c r="AE644">
        <v>1.1227717942254168E-4</v>
      </c>
    </row>
    <row r="645" spans="29:31" x14ac:dyDescent="0.45">
      <c r="AC645" t="s">
        <v>19</v>
      </c>
      <c r="AD645" t="s">
        <v>1532</v>
      </c>
      <c r="AE645">
        <v>1.1229446987419089E-4</v>
      </c>
    </row>
    <row r="646" spans="29:31" x14ac:dyDescent="0.45">
      <c r="AC646" t="s">
        <v>19</v>
      </c>
      <c r="AD646" t="s">
        <v>1533</v>
      </c>
      <c r="AE646">
        <v>1.1263595629426297E-4</v>
      </c>
    </row>
    <row r="647" spans="29:31" x14ac:dyDescent="0.45">
      <c r="AC647" t="s">
        <v>19</v>
      </c>
      <c r="AD647" t="s">
        <v>1534</v>
      </c>
      <c r="AE647">
        <v>1.1365753381253764E-4</v>
      </c>
    </row>
    <row r="648" spans="29:31" x14ac:dyDescent="0.45">
      <c r="AC648" t="s">
        <v>19</v>
      </c>
      <c r="AD648" t="s">
        <v>1535</v>
      </c>
      <c r="AE648">
        <v>1.1465749826625078E-4</v>
      </c>
    </row>
    <row r="649" spans="29:31" x14ac:dyDescent="0.45">
      <c r="AC649" t="s">
        <v>19</v>
      </c>
      <c r="AD649" t="s">
        <v>1536</v>
      </c>
      <c r="AE649">
        <v>1.1530012671921342E-4</v>
      </c>
    </row>
    <row r="650" spans="29:31" x14ac:dyDescent="0.45">
      <c r="AC650" t="s">
        <v>19</v>
      </c>
      <c r="AD650" t="s">
        <v>1537</v>
      </c>
      <c r="AE650">
        <v>1.1560991397792858E-4</v>
      </c>
    </row>
    <row r="651" spans="29:31" x14ac:dyDescent="0.45">
      <c r="AC651" t="s">
        <v>19</v>
      </c>
      <c r="AD651" t="s">
        <v>1538</v>
      </c>
      <c r="AE651">
        <v>1.1566610794578854E-4</v>
      </c>
    </row>
    <row r="652" spans="29:31" x14ac:dyDescent="0.45">
      <c r="AC652" t="s">
        <v>19</v>
      </c>
      <c r="AD652" t="s">
        <v>1539</v>
      </c>
      <c r="AE652">
        <v>1.1566466707481777E-4</v>
      </c>
    </row>
    <row r="653" spans="29:31" x14ac:dyDescent="0.45">
      <c r="AC653" t="s">
        <v>19</v>
      </c>
      <c r="AD653" t="s">
        <v>1540</v>
      </c>
      <c r="AE653">
        <v>1.1566466707481777E-4</v>
      </c>
    </row>
    <row r="654" spans="29:31" x14ac:dyDescent="0.45">
      <c r="AC654" t="s">
        <v>19</v>
      </c>
      <c r="AD654" t="s">
        <v>1541</v>
      </c>
      <c r="AE654">
        <v>1.1561567746181166E-4</v>
      </c>
    </row>
    <row r="655" spans="29:31" x14ac:dyDescent="0.45">
      <c r="AC655" t="s">
        <v>19</v>
      </c>
      <c r="AD655" t="s">
        <v>1542</v>
      </c>
      <c r="AE655">
        <v>1.1555083826812709E-4</v>
      </c>
    </row>
    <row r="656" spans="29:31" x14ac:dyDescent="0.45">
      <c r="AC656" t="s">
        <v>19</v>
      </c>
      <c r="AD656" t="s">
        <v>1543</v>
      </c>
      <c r="AE656">
        <v>1.1552922520356556E-4</v>
      </c>
    </row>
    <row r="657" spans="29:31" x14ac:dyDescent="0.45">
      <c r="AC657" t="s">
        <v>19</v>
      </c>
      <c r="AD657" t="s">
        <v>1544</v>
      </c>
      <c r="AE657">
        <v>1.1550905300997482E-4</v>
      </c>
    </row>
    <row r="658" spans="29:31" x14ac:dyDescent="0.45">
      <c r="AC658" t="s">
        <v>19</v>
      </c>
      <c r="AD658" t="s">
        <v>1545</v>
      </c>
      <c r="AE658">
        <v>1.154730312357056E-4</v>
      </c>
    </row>
    <row r="659" spans="29:31" x14ac:dyDescent="0.45">
      <c r="AC659" t="s">
        <v>19</v>
      </c>
      <c r="AD659" t="s">
        <v>1546</v>
      </c>
      <c r="AE659">
        <v>1.1547447210667637E-4</v>
      </c>
    </row>
    <row r="660" spans="29:31" x14ac:dyDescent="0.45">
      <c r="AC660" t="s">
        <v>19</v>
      </c>
      <c r="AD660" t="s">
        <v>1547</v>
      </c>
      <c r="AE660">
        <v>1.1542548249367026E-4</v>
      </c>
    </row>
    <row r="661" spans="29:31" x14ac:dyDescent="0.45">
      <c r="AC661" t="s">
        <v>19</v>
      </c>
      <c r="AD661" t="s">
        <v>1548</v>
      </c>
      <c r="AE661">
        <v>1.15327503267658E-4</v>
      </c>
    </row>
    <row r="662" spans="29:31" x14ac:dyDescent="0.45">
      <c r="AC662" t="s">
        <v>19</v>
      </c>
      <c r="AD662" t="s">
        <v>1549</v>
      </c>
      <c r="AE662">
        <v>1.1499898468632286E-4</v>
      </c>
    </row>
    <row r="663" spans="29:31" x14ac:dyDescent="0.45">
      <c r="AC663" t="s">
        <v>19</v>
      </c>
      <c r="AD663" t="s">
        <v>1550</v>
      </c>
      <c r="AE663">
        <v>1.1413446210386192E-4</v>
      </c>
    </row>
    <row r="664" spans="29:31" x14ac:dyDescent="0.45">
      <c r="AC664" t="s">
        <v>19</v>
      </c>
      <c r="AD664" t="s">
        <v>1551</v>
      </c>
      <c r="AE664">
        <v>1.1366617903836224E-4</v>
      </c>
    </row>
    <row r="665" spans="29:31" x14ac:dyDescent="0.45">
      <c r="AC665" t="s">
        <v>19</v>
      </c>
      <c r="AD665" t="s">
        <v>1552</v>
      </c>
      <c r="AE665">
        <v>1.1300481926277962E-4</v>
      </c>
    </row>
    <row r="666" spans="29:31" x14ac:dyDescent="0.45">
      <c r="AC666" t="s">
        <v>19</v>
      </c>
      <c r="AD666" t="s">
        <v>1553</v>
      </c>
      <c r="AE666">
        <v>1.1260425713290605E-4</v>
      </c>
    </row>
    <row r="667" spans="29:31" x14ac:dyDescent="0.45">
      <c r="AC667" t="s">
        <v>19</v>
      </c>
      <c r="AD667" t="s">
        <v>328</v>
      </c>
      <c r="AE667">
        <v>5.6076358451409368E-2</v>
      </c>
    </row>
    <row r="668" spans="29:31" x14ac:dyDescent="0.45">
      <c r="AC668" t="s">
        <v>19</v>
      </c>
      <c r="AD668" t="s">
        <v>329</v>
      </c>
      <c r="AE668">
        <v>2.1391004823200895E-2</v>
      </c>
    </row>
    <row r="669" spans="29:31" x14ac:dyDescent="0.45">
      <c r="AC669" t="s">
        <v>19</v>
      </c>
      <c r="AD669" t="s">
        <v>330</v>
      </c>
      <c r="AE669">
        <v>1.4269721913862622E-2</v>
      </c>
    </row>
    <row r="670" spans="29:31" x14ac:dyDescent="0.45">
      <c r="AC670" t="s">
        <v>19</v>
      </c>
      <c r="AD670" t="s">
        <v>331</v>
      </c>
      <c r="AE670">
        <v>7.1334625916541798E-3</v>
      </c>
    </row>
    <row r="671" spans="29:31" x14ac:dyDescent="0.45">
      <c r="AC671" t="s">
        <v>19</v>
      </c>
      <c r="AD671" t="s">
        <v>332</v>
      </c>
      <c r="AE671">
        <v>7.129458411226414E-3</v>
      </c>
    </row>
    <row r="672" spans="29:31" x14ac:dyDescent="0.45">
      <c r="AC672" t="s">
        <v>19</v>
      </c>
      <c r="AD672" t="s">
        <v>333</v>
      </c>
      <c r="AE672">
        <v>2.1367181462570214E-2</v>
      </c>
    </row>
    <row r="673" spans="29:31" x14ac:dyDescent="0.45">
      <c r="AC673" t="s">
        <v>19</v>
      </c>
      <c r="AD673" t="s">
        <v>334</v>
      </c>
      <c r="AE673">
        <v>3.5357581893523587E-2</v>
      </c>
    </row>
    <row r="674" spans="29:31" x14ac:dyDescent="0.45">
      <c r="AC674" t="s">
        <v>19</v>
      </c>
      <c r="AD674" t="s">
        <v>335</v>
      </c>
      <c r="AE674">
        <v>7.0010119685372813E-3</v>
      </c>
    </row>
    <row r="675" spans="29:31" x14ac:dyDescent="0.45">
      <c r="AC675" t="s">
        <v>19</v>
      </c>
      <c r="AD675" t="s">
        <v>337</v>
      </c>
      <c r="AE675">
        <v>4.8874576752535391E-2</v>
      </c>
    </row>
    <row r="676" spans="29:31" x14ac:dyDescent="0.45">
      <c r="AC676" t="s">
        <v>19</v>
      </c>
      <c r="AD676" t="s">
        <v>338</v>
      </c>
      <c r="AE676">
        <v>1.8636597241961903E-2</v>
      </c>
    </row>
    <row r="677" spans="29:31" x14ac:dyDescent="0.45">
      <c r="AC677" t="s">
        <v>19</v>
      </c>
      <c r="AD677" t="s">
        <v>339</v>
      </c>
      <c r="AE677">
        <v>1.2417075174744165E-2</v>
      </c>
    </row>
    <row r="678" spans="29:31" x14ac:dyDescent="0.45">
      <c r="AC678" t="s">
        <v>19</v>
      </c>
      <c r="AD678" t="s">
        <v>340</v>
      </c>
      <c r="AE678">
        <v>6.206003815769987E-3</v>
      </c>
    </row>
    <row r="679" spans="29:31" x14ac:dyDescent="0.45">
      <c r="AC679" t="s">
        <v>19</v>
      </c>
      <c r="AD679" t="s">
        <v>341</v>
      </c>
      <c r="AE679">
        <v>6.2037416483458801E-3</v>
      </c>
    </row>
    <row r="680" spans="29:31" x14ac:dyDescent="0.45">
      <c r="AC680" t="s">
        <v>19</v>
      </c>
      <c r="AD680" t="s">
        <v>342</v>
      </c>
      <c r="AE680">
        <v>1.8608838862710052E-2</v>
      </c>
    </row>
    <row r="681" spans="29:31" x14ac:dyDescent="0.45">
      <c r="AC681" t="s">
        <v>19</v>
      </c>
      <c r="AD681" t="s">
        <v>343</v>
      </c>
      <c r="AE681">
        <v>3.0822099956897112E-2</v>
      </c>
    </row>
    <row r="682" spans="29:31" x14ac:dyDescent="0.45">
      <c r="AC682" t="s">
        <v>19</v>
      </c>
      <c r="AD682" t="s">
        <v>344</v>
      </c>
      <c r="AE682">
        <v>6.0954760444733276E-3</v>
      </c>
    </row>
    <row r="683" spans="29:31" x14ac:dyDescent="0.45">
      <c r="AC683" t="s">
        <v>19</v>
      </c>
      <c r="AD683" t="s">
        <v>1554</v>
      </c>
      <c r="AE683">
        <v>1.1242889267782909E-4</v>
      </c>
    </row>
    <row r="684" spans="29:31" x14ac:dyDescent="0.45">
      <c r="AC684" t="s">
        <v>19</v>
      </c>
      <c r="AD684" t="s">
        <v>1555</v>
      </c>
      <c r="AE684">
        <v>1.123654943551153E-4</v>
      </c>
    </row>
    <row r="685" spans="29:31" x14ac:dyDescent="0.45">
      <c r="AC685" t="s">
        <v>19</v>
      </c>
      <c r="AD685" t="s">
        <v>1556</v>
      </c>
      <c r="AE685">
        <v>1.1237846219385222E-4</v>
      </c>
    </row>
    <row r="686" spans="29:31" x14ac:dyDescent="0.45">
      <c r="AC686" t="s">
        <v>19</v>
      </c>
      <c r="AD686" t="s">
        <v>1557</v>
      </c>
      <c r="AE686">
        <v>1.1261332416208743E-4</v>
      </c>
    </row>
    <row r="687" spans="29:31" x14ac:dyDescent="0.45">
      <c r="AC687" t="s">
        <v>19</v>
      </c>
      <c r="AD687" t="s">
        <v>1558</v>
      </c>
      <c r="AE687">
        <v>1.1336689967979921E-4</v>
      </c>
    </row>
    <row r="688" spans="29:31" x14ac:dyDescent="0.45">
      <c r="AC688" t="s">
        <v>19</v>
      </c>
      <c r="AD688" t="s">
        <v>1559</v>
      </c>
      <c r="AE688">
        <v>1.1414064739110175E-4</v>
      </c>
    </row>
    <row r="689" spans="29:31" x14ac:dyDescent="0.45">
      <c r="AC689" t="s">
        <v>19</v>
      </c>
      <c r="AD689" t="s">
        <v>1560</v>
      </c>
      <c r="AE689">
        <v>1.1493888990890736E-4</v>
      </c>
    </row>
    <row r="690" spans="29:31" x14ac:dyDescent="0.45">
      <c r="AC690" t="s">
        <v>19</v>
      </c>
      <c r="AD690" t="s">
        <v>1561</v>
      </c>
      <c r="AE690">
        <v>1.1545183997450085E-4</v>
      </c>
    </row>
    <row r="691" spans="29:31" x14ac:dyDescent="0.45">
      <c r="AC691" t="s">
        <v>19</v>
      </c>
      <c r="AD691" t="s">
        <v>1562</v>
      </c>
      <c r="AE691">
        <v>1.1550803394236081E-4</v>
      </c>
    </row>
    <row r="692" spans="29:31" x14ac:dyDescent="0.45">
      <c r="AC692" t="s">
        <v>19</v>
      </c>
      <c r="AD692" t="s">
        <v>1563</v>
      </c>
      <c r="AE692">
        <v>1.1546048520032544E-4</v>
      </c>
    </row>
    <row r="693" spans="29:31" x14ac:dyDescent="0.45">
      <c r="AC693" t="s">
        <v>19</v>
      </c>
      <c r="AD693" t="s">
        <v>1564</v>
      </c>
      <c r="AE693">
        <v>1.1539276426469933E-4</v>
      </c>
    </row>
    <row r="694" spans="29:31" x14ac:dyDescent="0.45">
      <c r="AC694" t="s">
        <v>19</v>
      </c>
      <c r="AD694" t="s">
        <v>1565</v>
      </c>
      <c r="AE694">
        <v>1.1529766678062864E-4</v>
      </c>
    </row>
    <row r="695" spans="29:31" x14ac:dyDescent="0.45">
      <c r="AC695" t="s">
        <v>19</v>
      </c>
      <c r="AD695" t="s">
        <v>1566</v>
      </c>
      <c r="AE695">
        <v>1.152774945870379E-4</v>
      </c>
    </row>
    <row r="696" spans="29:31" x14ac:dyDescent="0.45">
      <c r="AC696" t="s">
        <v>19</v>
      </c>
      <c r="AD696" t="s">
        <v>1567</v>
      </c>
      <c r="AE696">
        <v>1.1520977365141179E-4</v>
      </c>
    </row>
    <row r="697" spans="29:31" x14ac:dyDescent="0.45">
      <c r="AC697" t="s">
        <v>19</v>
      </c>
      <c r="AD697" t="s">
        <v>1568</v>
      </c>
      <c r="AE697">
        <v>1.1513484836093182E-4</v>
      </c>
    </row>
    <row r="698" spans="29:31" x14ac:dyDescent="0.45">
      <c r="AC698" t="s">
        <v>19</v>
      </c>
      <c r="AD698" t="s">
        <v>1569</v>
      </c>
      <c r="AE698">
        <v>1.1512043965122415E-4</v>
      </c>
    </row>
    <row r="699" spans="29:31" x14ac:dyDescent="0.45">
      <c r="AC699" t="s">
        <v>19</v>
      </c>
      <c r="AD699" t="s">
        <v>1570</v>
      </c>
      <c r="AE699">
        <v>1.1512188052219491E-4</v>
      </c>
    </row>
    <row r="700" spans="29:31" x14ac:dyDescent="0.45">
      <c r="AC700" t="s">
        <v>19</v>
      </c>
      <c r="AD700" t="s">
        <v>1571</v>
      </c>
      <c r="AE700">
        <v>1.1515069794161027E-4</v>
      </c>
    </row>
    <row r="701" spans="29:31" x14ac:dyDescent="0.45">
      <c r="AC701" t="s">
        <v>19</v>
      </c>
      <c r="AD701" t="s">
        <v>1572</v>
      </c>
      <c r="AE701">
        <v>1.1498932039288424E-4</v>
      </c>
    </row>
    <row r="702" spans="29:31" x14ac:dyDescent="0.45">
      <c r="AC702" t="s">
        <v>19</v>
      </c>
      <c r="AD702" t="s">
        <v>1573</v>
      </c>
      <c r="AE702">
        <v>1.1488413681201816E-4</v>
      </c>
    </row>
    <row r="703" spans="29:31" x14ac:dyDescent="0.45">
      <c r="AC703" t="s">
        <v>19</v>
      </c>
      <c r="AD703" t="s">
        <v>1574</v>
      </c>
      <c r="AE703">
        <v>1.1440000416584003E-4</v>
      </c>
    </row>
    <row r="704" spans="29:31" x14ac:dyDescent="0.45">
      <c r="AC704" t="s">
        <v>19</v>
      </c>
      <c r="AD704" t="s">
        <v>1575</v>
      </c>
      <c r="AE704">
        <v>1.1401385074567415E-4</v>
      </c>
    </row>
    <row r="705" spans="29:31" x14ac:dyDescent="0.45">
      <c r="AC705" t="s">
        <v>19</v>
      </c>
      <c r="AD705" t="s">
        <v>1576</v>
      </c>
      <c r="AE705">
        <v>1.1332079180873463E-4</v>
      </c>
    </row>
    <row r="706" spans="29:31" x14ac:dyDescent="0.45">
      <c r="AC706" t="s">
        <v>19</v>
      </c>
      <c r="AD706" t="s">
        <v>1577</v>
      </c>
      <c r="AE706">
        <v>1.128640357110011E-4</v>
      </c>
    </row>
    <row r="707" spans="29:31" x14ac:dyDescent="0.45">
      <c r="AC707" t="s">
        <v>19</v>
      </c>
      <c r="AD707" t="s">
        <v>1578</v>
      </c>
      <c r="AE707">
        <v>1.1242889267782909E-4</v>
      </c>
    </row>
    <row r="708" spans="29:31" x14ac:dyDescent="0.45">
      <c r="AC708" t="s">
        <v>19</v>
      </c>
      <c r="AD708" t="s">
        <v>1579</v>
      </c>
      <c r="AE708">
        <v>1.123654943551153E-4</v>
      </c>
    </row>
    <row r="709" spans="29:31" x14ac:dyDescent="0.45">
      <c r="AC709" t="s">
        <v>19</v>
      </c>
      <c r="AD709" t="s">
        <v>1580</v>
      </c>
      <c r="AE709">
        <v>1.1237846219385222E-4</v>
      </c>
    </row>
    <row r="710" spans="29:31" x14ac:dyDescent="0.45">
      <c r="AC710" t="s">
        <v>19</v>
      </c>
      <c r="AD710" t="s">
        <v>1581</v>
      </c>
      <c r="AE710">
        <v>1.1261332416208743E-4</v>
      </c>
    </row>
    <row r="711" spans="29:31" x14ac:dyDescent="0.45">
      <c r="AC711" t="s">
        <v>19</v>
      </c>
      <c r="AD711" t="s">
        <v>1582</v>
      </c>
      <c r="AE711">
        <v>1.1336689967979921E-4</v>
      </c>
    </row>
    <row r="712" spans="29:31" x14ac:dyDescent="0.45">
      <c r="AC712" t="s">
        <v>19</v>
      </c>
      <c r="AD712" t="s">
        <v>1583</v>
      </c>
      <c r="AE712">
        <v>1.1412623868139408E-4</v>
      </c>
    </row>
    <row r="713" spans="29:31" x14ac:dyDescent="0.45">
      <c r="AC713" t="s">
        <v>19</v>
      </c>
      <c r="AD713" t="s">
        <v>1584</v>
      </c>
      <c r="AE713">
        <v>1.1490719074755045E-4</v>
      </c>
    </row>
    <row r="714" spans="29:31" x14ac:dyDescent="0.45">
      <c r="AC714" t="s">
        <v>19</v>
      </c>
      <c r="AD714" t="s">
        <v>1585</v>
      </c>
      <c r="AE714">
        <v>1.1548930261974082E-4</v>
      </c>
    </row>
    <row r="715" spans="29:31" x14ac:dyDescent="0.45">
      <c r="AC715" t="s">
        <v>19</v>
      </c>
      <c r="AD715" t="s">
        <v>1586</v>
      </c>
      <c r="AE715">
        <v>1.155397331037177E-4</v>
      </c>
    </row>
    <row r="716" spans="29:31" x14ac:dyDescent="0.45">
      <c r="AC716" t="s">
        <v>19</v>
      </c>
      <c r="AD716" t="s">
        <v>1587</v>
      </c>
      <c r="AE716">
        <v>1.1546048520032544E-4</v>
      </c>
    </row>
    <row r="717" spans="29:31" x14ac:dyDescent="0.45">
      <c r="AC717" t="s">
        <v>19</v>
      </c>
      <c r="AD717" t="s">
        <v>1588</v>
      </c>
      <c r="AE717">
        <v>1.1541437732926087E-4</v>
      </c>
    </row>
    <row r="718" spans="29:31" x14ac:dyDescent="0.45">
      <c r="AC718" t="s">
        <v>19</v>
      </c>
      <c r="AD718" t="s">
        <v>1589</v>
      </c>
      <c r="AE718">
        <v>1.1530487113548248E-4</v>
      </c>
    </row>
    <row r="719" spans="29:31" x14ac:dyDescent="0.45">
      <c r="AC719" t="s">
        <v>19</v>
      </c>
      <c r="AD719" t="s">
        <v>1590</v>
      </c>
      <c r="AE719">
        <v>1.1527461284509636E-4</v>
      </c>
    </row>
    <row r="720" spans="29:31" x14ac:dyDescent="0.45">
      <c r="AC720" t="s">
        <v>19</v>
      </c>
      <c r="AD720" t="s">
        <v>1591</v>
      </c>
      <c r="AE720">
        <v>1.1520977365141179E-4</v>
      </c>
    </row>
    <row r="721" spans="29:31" x14ac:dyDescent="0.45">
      <c r="AC721" t="s">
        <v>19</v>
      </c>
      <c r="AD721" t="s">
        <v>1592</v>
      </c>
      <c r="AE721">
        <v>1.1513484836093182E-4</v>
      </c>
    </row>
    <row r="722" spans="29:31" x14ac:dyDescent="0.45">
      <c r="AC722" t="s">
        <v>19</v>
      </c>
      <c r="AD722" t="s">
        <v>1593</v>
      </c>
      <c r="AE722">
        <v>1.1510603094151647E-4</v>
      </c>
    </row>
    <row r="723" spans="29:31" x14ac:dyDescent="0.45">
      <c r="AC723" t="s">
        <v>19</v>
      </c>
      <c r="AD723" t="s">
        <v>1594</v>
      </c>
      <c r="AE723">
        <v>1.1509594484472108E-4</v>
      </c>
    </row>
    <row r="724" spans="29:31" x14ac:dyDescent="0.45">
      <c r="AC724" t="s">
        <v>19</v>
      </c>
      <c r="AD724" t="s">
        <v>1595</v>
      </c>
      <c r="AE724">
        <v>1.15127644006078E-4</v>
      </c>
    </row>
    <row r="725" spans="29:31" x14ac:dyDescent="0.45">
      <c r="AC725" t="s">
        <v>19</v>
      </c>
      <c r="AD725" t="s">
        <v>1596</v>
      </c>
      <c r="AE725">
        <v>1.1498932039288424E-4</v>
      </c>
    </row>
    <row r="726" spans="29:31" x14ac:dyDescent="0.45">
      <c r="AC726" t="s">
        <v>19</v>
      </c>
      <c r="AD726" t="s">
        <v>1597</v>
      </c>
      <c r="AE726">
        <v>1.1489278203784277E-4</v>
      </c>
    </row>
    <row r="727" spans="29:31" x14ac:dyDescent="0.45">
      <c r="AC727" t="s">
        <v>19</v>
      </c>
      <c r="AD727" t="s">
        <v>1598</v>
      </c>
      <c r="AE727">
        <v>1.1437839110127851E-4</v>
      </c>
    </row>
    <row r="728" spans="29:31" x14ac:dyDescent="0.45">
      <c r="AC728" t="s">
        <v>19</v>
      </c>
      <c r="AD728" t="s">
        <v>1599</v>
      </c>
      <c r="AE728">
        <v>1.1400520551984954E-4</v>
      </c>
    </row>
    <row r="729" spans="29:31" x14ac:dyDescent="0.45">
      <c r="AC729" t="s">
        <v>19</v>
      </c>
      <c r="AD729" t="s">
        <v>1600</v>
      </c>
      <c r="AE729">
        <v>1.1332079180873463E-4</v>
      </c>
    </row>
    <row r="730" spans="29:31" x14ac:dyDescent="0.45">
      <c r="AC730" t="s">
        <v>19</v>
      </c>
      <c r="AD730" t="s">
        <v>1601</v>
      </c>
      <c r="AE730">
        <v>1.128640357110011E-4</v>
      </c>
    </row>
    <row r="731" spans="29:31" x14ac:dyDescent="0.45">
      <c r="AC731" t="s">
        <v>19</v>
      </c>
      <c r="AD731" t="s">
        <v>1602</v>
      </c>
      <c r="AE731">
        <v>1.1242889267782911E-4</v>
      </c>
    </row>
    <row r="732" spans="29:31" x14ac:dyDescent="0.45">
      <c r="AC732" t="s">
        <v>19</v>
      </c>
      <c r="AD732" t="s">
        <v>1603</v>
      </c>
      <c r="AE732">
        <v>1.123654943551153E-4</v>
      </c>
    </row>
    <row r="733" spans="29:31" x14ac:dyDescent="0.45">
      <c r="AC733" t="s">
        <v>19</v>
      </c>
      <c r="AD733" t="s">
        <v>1604</v>
      </c>
      <c r="AE733">
        <v>1.1237846219385222E-4</v>
      </c>
    </row>
    <row r="734" spans="29:31" x14ac:dyDescent="0.45">
      <c r="AC734" t="s">
        <v>19</v>
      </c>
      <c r="AD734" t="s">
        <v>1605</v>
      </c>
      <c r="AE734">
        <v>1.1261332416208743E-4</v>
      </c>
    </row>
    <row r="735" spans="29:31" x14ac:dyDescent="0.45">
      <c r="AC735" t="s">
        <v>19</v>
      </c>
      <c r="AD735" t="s">
        <v>1606</v>
      </c>
      <c r="AE735">
        <v>1.1337122229271152E-4</v>
      </c>
    </row>
    <row r="736" spans="29:31" x14ac:dyDescent="0.45">
      <c r="AC736" t="s">
        <v>19</v>
      </c>
      <c r="AD736" t="s">
        <v>1607</v>
      </c>
      <c r="AE736">
        <v>1.141291204233356E-4</v>
      </c>
    </row>
    <row r="737" spans="29:31" x14ac:dyDescent="0.45">
      <c r="AC737" t="s">
        <v>19</v>
      </c>
      <c r="AD737" t="s">
        <v>1608</v>
      </c>
      <c r="AE737">
        <v>1.1494897600570274E-4</v>
      </c>
    </row>
    <row r="738" spans="29:31" x14ac:dyDescent="0.45">
      <c r="AC738" t="s">
        <v>19</v>
      </c>
      <c r="AD738" t="s">
        <v>1609</v>
      </c>
      <c r="AE738">
        <v>1.1548930261974082E-4</v>
      </c>
    </row>
    <row r="739" spans="29:31" x14ac:dyDescent="0.45">
      <c r="AC739" t="s">
        <v>19</v>
      </c>
      <c r="AD739" t="s">
        <v>1610</v>
      </c>
      <c r="AE739">
        <v>1.1547489391003314E-4</v>
      </c>
    </row>
    <row r="740" spans="29:31" x14ac:dyDescent="0.45">
      <c r="AC740" t="s">
        <v>19</v>
      </c>
      <c r="AD740" t="s">
        <v>1611</v>
      </c>
      <c r="AE740">
        <v>1.1541437732926087E-4</v>
      </c>
    </row>
    <row r="741" spans="29:31" x14ac:dyDescent="0.45">
      <c r="AC741" t="s">
        <v>19</v>
      </c>
      <c r="AD741" t="s">
        <v>1612</v>
      </c>
      <c r="AE741">
        <v>1.1532504332907325E-4</v>
      </c>
    </row>
    <row r="742" spans="29:31" x14ac:dyDescent="0.45">
      <c r="AC742" t="s">
        <v>19</v>
      </c>
      <c r="AD742" t="s">
        <v>1613</v>
      </c>
      <c r="AE742">
        <v>1.1527461284509636E-4</v>
      </c>
    </row>
    <row r="743" spans="29:31" x14ac:dyDescent="0.45">
      <c r="AC743" t="s">
        <v>19</v>
      </c>
      <c r="AD743" t="s">
        <v>1614</v>
      </c>
      <c r="AE743">
        <v>1.1527461284509636E-4</v>
      </c>
    </row>
    <row r="744" spans="29:31" x14ac:dyDescent="0.45">
      <c r="AC744" t="s">
        <v>19</v>
      </c>
      <c r="AD744" t="s">
        <v>1615</v>
      </c>
      <c r="AE744">
        <v>1.1520977365141179E-4</v>
      </c>
    </row>
    <row r="745" spans="29:31" x14ac:dyDescent="0.45">
      <c r="AC745" t="s">
        <v>19</v>
      </c>
      <c r="AD745" t="s">
        <v>1616</v>
      </c>
      <c r="AE745">
        <v>1.1513484836093182E-4</v>
      </c>
    </row>
    <row r="746" spans="29:31" x14ac:dyDescent="0.45">
      <c r="AC746" t="s">
        <v>19</v>
      </c>
      <c r="AD746" t="s">
        <v>1617</v>
      </c>
      <c r="AE746">
        <v>1.1510603094151647E-4</v>
      </c>
    </row>
    <row r="747" spans="29:31" x14ac:dyDescent="0.45">
      <c r="AC747" t="s">
        <v>19</v>
      </c>
      <c r="AD747" t="s">
        <v>1618</v>
      </c>
      <c r="AE747">
        <v>1.150815361350134E-4</v>
      </c>
    </row>
    <row r="748" spans="29:31" x14ac:dyDescent="0.45">
      <c r="AC748" t="s">
        <v>19</v>
      </c>
      <c r="AD748" t="s">
        <v>1619</v>
      </c>
      <c r="AE748">
        <v>1.150728909091888E-4</v>
      </c>
    </row>
    <row r="749" spans="29:31" x14ac:dyDescent="0.45">
      <c r="AC749" t="s">
        <v>19</v>
      </c>
      <c r="AD749" t="s">
        <v>1620</v>
      </c>
      <c r="AE749">
        <v>1.1494897600570274E-4</v>
      </c>
    </row>
    <row r="750" spans="29:31" x14ac:dyDescent="0.45">
      <c r="AC750" t="s">
        <v>19</v>
      </c>
      <c r="AD750" t="s">
        <v>1621</v>
      </c>
      <c r="AE750">
        <v>1.1488413681201817E-4</v>
      </c>
    </row>
    <row r="751" spans="29:31" x14ac:dyDescent="0.45">
      <c r="AC751" t="s">
        <v>19</v>
      </c>
      <c r="AD751" t="s">
        <v>1622</v>
      </c>
      <c r="AE751">
        <v>1.1439135894001543E-4</v>
      </c>
    </row>
    <row r="752" spans="29:31" x14ac:dyDescent="0.45">
      <c r="AC752" t="s">
        <v>19</v>
      </c>
      <c r="AD752" t="s">
        <v>1623</v>
      </c>
      <c r="AE752">
        <v>1.1405419513285566E-4</v>
      </c>
    </row>
    <row r="753" spans="29:31" x14ac:dyDescent="0.45">
      <c r="AC753" t="s">
        <v>19</v>
      </c>
      <c r="AD753" t="s">
        <v>1624</v>
      </c>
      <c r="AE753">
        <v>1.1332079180873463E-4</v>
      </c>
    </row>
    <row r="754" spans="29:31" x14ac:dyDescent="0.45">
      <c r="AC754" t="s">
        <v>19</v>
      </c>
      <c r="AD754" t="s">
        <v>1625</v>
      </c>
      <c r="AE754">
        <v>1.128640357110011E-4</v>
      </c>
    </row>
    <row r="755" spans="29:31" x14ac:dyDescent="0.45">
      <c r="AC755" t="s">
        <v>19</v>
      </c>
      <c r="AD755" t="s">
        <v>1626</v>
      </c>
      <c r="AE755">
        <v>1.1242889267782909E-4</v>
      </c>
    </row>
    <row r="756" spans="29:31" x14ac:dyDescent="0.45">
      <c r="AC756" t="s">
        <v>19</v>
      </c>
      <c r="AD756" t="s">
        <v>1627</v>
      </c>
      <c r="AE756">
        <v>1.123654943551153E-4</v>
      </c>
    </row>
    <row r="757" spans="29:31" x14ac:dyDescent="0.45">
      <c r="AC757" t="s">
        <v>19</v>
      </c>
      <c r="AD757" t="s">
        <v>1628</v>
      </c>
      <c r="AE757">
        <v>1.1237846219385222E-4</v>
      </c>
    </row>
    <row r="758" spans="29:31" x14ac:dyDescent="0.45">
      <c r="AC758" t="s">
        <v>19</v>
      </c>
      <c r="AD758" t="s">
        <v>1629</v>
      </c>
      <c r="AE758">
        <v>1.1261332416208743E-4</v>
      </c>
    </row>
    <row r="759" spans="29:31" x14ac:dyDescent="0.45">
      <c r="AC759" t="s">
        <v>19</v>
      </c>
      <c r="AD759" t="s">
        <v>1630</v>
      </c>
      <c r="AE759">
        <v>1.1338851274436074E-4</v>
      </c>
    </row>
    <row r="760" spans="29:31" x14ac:dyDescent="0.45">
      <c r="AC760" t="s">
        <v>19</v>
      </c>
      <c r="AD760" t="s">
        <v>1631</v>
      </c>
      <c r="AE760">
        <v>1.1416226045566329E-4</v>
      </c>
    </row>
    <row r="761" spans="29:31" x14ac:dyDescent="0.45">
      <c r="AC761" t="s">
        <v>19</v>
      </c>
      <c r="AD761" t="s">
        <v>1632</v>
      </c>
      <c r="AE761">
        <v>1.1491007248949198E-4</v>
      </c>
    </row>
    <row r="762" spans="29:31" x14ac:dyDescent="0.45">
      <c r="AC762" t="s">
        <v>19</v>
      </c>
      <c r="AD762" t="s">
        <v>1633</v>
      </c>
      <c r="AE762">
        <v>1.1536250597431321E-4</v>
      </c>
    </row>
    <row r="763" spans="29:31" x14ac:dyDescent="0.45">
      <c r="AC763" t="s">
        <v>19</v>
      </c>
      <c r="AD763" t="s">
        <v>1634</v>
      </c>
      <c r="AE763">
        <v>1.153682694581963E-4</v>
      </c>
    </row>
    <row r="764" spans="29:31" x14ac:dyDescent="0.45">
      <c r="AC764" t="s">
        <v>19</v>
      </c>
      <c r="AD764" t="s">
        <v>1635</v>
      </c>
      <c r="AE764">
        <v>1.1532504332907324E-4</v>
      </c>
    </row>
    <row r="765" spans="29:31" x14ac:dyDescent="0.45">
      <c r="AC765" t="s">
        <v>19</v>
      </c>
      <c r="AD765" t="s">
        <v>1636</v>
      </c>
      <c r="AE765">
        <v>1.1529622590965787E-4</v>
      </c>
    </row>
    <row r="766" spans="29:31" x14ac:dyDescent="0.45">
      <c r="AC766" t="s">
        <v>19</v>
      </c>
      <c r="AD766" t="s">
        <v>1637</v>
      </c>
      <c r="AE766">
        <v>1.1527461284509636E-4</v>
      </c>
    </row>
    <row r="767" spans="29:31" x14ac:dyDescent="0.45">
      <c r="AC767" t="s">
        <v>19</v>
      </c>
      <c r="AD767" t="s">
        <v>1638</v>
      </c>
      <c r="AE767">
        <v>1.1527461284509636E-4</v>
      </c>
    </row>
    <row r="768" spans="29:31" x14ac:dyDescent="0.45">
      <c r="AC768" t="s">
        <v>19</v>
      </c>
      <c r="AD768" t="s">
        <v>1639</v>
      </c>
      <c r="AE768">
        <v>1.1520545103849947E-4</v>
      </c>
    </row>
    <row r="769" spans="29:31" x14ac:dyDescent="0.45">
      <c r="AC769" t="s">
        <v>19</v>
      </c>
      <c r="AD769" t="s">
        <v>1640</v>
      </c>
      <c r="AE769">
        <v>1.151319666189903E-4</v>
      </c>
    </row>
    <row r="770" spans="29:31" x14ac:dyDescent="0.45">
      <c r="AC770" t="s">
        <v>19</v>
      </c>
      <c r="AD770" t="s">
        <v>1641</v>
      </c>
      <c r="AE770">
        <v>1.1510314919957493E-4</v>
      </c>
    </row>
    <row r="771" spans="29:31" x14ac:dyDescent="0.45">
      <c r="AC771" t="s">
        <v>19</v>
      </c>
      <c r="AD771" t="s">
        <v>1642</v>
      </c>
      <c r="AE771">
        <v>1.150815361350134E-4</v>
      </c>
    </row>
    <row r="772" spans="29:31" x14ac:dyDescent="0.45">
      <c r="AC772" t="s">
        <v>19</v>
      </c>
      <c r="AD772" t="s">
        <v>1643</v>
      </c>
      <c r="AE772">
        <v>1.150325465220073E-4</v>
      </c>
    </row>
    <row r="773" spans="29:31" x14ac:dyDescent="0.45">
      <c r="AC773" t="s">
        <v>19</v>
      </c>
      <c r="AD773" t="s">
        <v>1644</v>
      </c>
      <c r="AE773">
        <v>1.1488269594104739E-4</v>
      </c>
    </row>
    <row r="774" spans="29:31" x14ac:dyDescent="0.45">
      <c r="AC774" t="s">
        <v>19</v>
      </c>
      <c r="AD774" t="s">
        <v>1645</v>
      </c>
      <c r="AE774">
        <v>1.14791921069889E-4</v>
      </c>
    </row>
    <row r="775" spans="29:31" x14ac:dyDescent="0.45">
      <c r="AC775" t="s">
        <v>19</v>
      </c>
      <c r="AD775" t="s">
        <v>1646</v>
      </c>
      <c r="AE775">
        <v>1.1434813281089239E-4</v>
      </c>
    </row>
    <row r="776" spans="29:31" x14ac:dyDescent="0.45">
      <c r="AC776" t="s">
        <v>19</v>
      </c>
      <c r="AD776" t="s">
        <v>1647</v>
      </c>
      <c r="AE776">
        <v>1.1405419513285566E-4</v>
      </c>
    </row>
    <row r="777" spans="29:31" x14ac:dyDescent="0.45">
      <c r="AC777" t="s">
        <v>19</v>
      </c>
      <c r="AD777" t="s">
        <v>1648</v>
      </c>
      <c r="AE777">
        <v>1.1300668193710716E-4</v>
      </c>
    </row>
    <row r="778" spans="29:31" x14ac:dyDescent="0.45">
      <c r="AC778" t="s">
        <v>19</v>
      </c>
      <c r="AD778" t="s">
        <v>1649</v>
      </c>
      <c r="AE778">
        <v>1.1254272148451979E-4</v>
      </c>
    </row>
    <row r="779" spans="29:31" x14ac:dyDescent="0.45">
      <c r="AC779" t="s">
        <v>19</v>
      </c>
      <c r="AD779" t="s">
        <v>1650</v>
      </c>
      <c r="AE779">
        <v>1.1205570709640013E-4</v>
      </c>
    </row>
    <row r="780" spans="29:31" x14ac:dyDescent="0.45">
      <c r="AC780" t="s">
        <v>19</v>
      </c>
      <c r="AD780" t="s">
        <v>1651</v>
      </c>
      <c r="AE780">
        <v>1.1184533993466796E-4</v>
      </c>
    </row>
    <row r="781" spans="29:31" x14ac:dyDescent="0.45">
      <c r="AC781" t="s">
        <v>19</v>
      </c>
      <c r="AD781" t="s">
        <v>1652</v>
      </c>
      <c r="AE781">
        <v>1.118208451281649E-4</v>
      </c>
    </row>
    <row r="782" spans="29:31" x14ac:dyDescent="0.45">
      <c r="AC782" t="s">
        <v>19</v>
      </c>
      <c r="AD782" t="s">
        <v>1653</v>
      </c>
      <c r="AE782">
        <v>1.1180931816039876E-4</v>
      </c>
    </row>
    <row r="783" spans="29:31" x14ac:dyDescent="0.45">
      <c r="AC783" t="s">
        <v>19</v>
      </c>
      <c r="AD783" t="s">
        <v>1654</v>
      </c>
      <c r="AE783">
        <v>1.1186839387020026E-4</v>
      </c>
    </row>
    <row r="784" spans="29:31" x14ac:dyDescent="0.45">
      <c r="AC784" t="s">
        <v>19</v>
      </c>
      <c r="AD784" t="s">
        <v>1655</v>
      </c>
      <c r="AE784">
        <v>1.1182516774107722E-4</v>
      </c>
    </row>
    <row r="785" spans="29:31" x14ac:dyDescent="0.45">
      <c r="AC785" t="s">
        <v>19</v>
      </c>
      <c r="AD785" t="s">
        <v>1656</v>
      </c>
      <c r="AE785">
        <v>1.1231650474210918E-4</v>
      </c>
    </row>
    <row r="786" spans="29:31" x14ac:dyDescent="0.45">
      <c r="AC786" t="s">
        <v>19</v>
      </c>
      <c r="AD786" t="s">
        <v>1657</v>
      </c>
      <c r="AE786">
        <v>1.1286835832391341E-4</v>
      </c>
    </row>
    <row r="787" spans="29:31" x14ac:dyDescent="0.45">
      <c r="AC787" t="s">
        <v>19</v>
      </c>
      <c r="AD787" t="s">
        <v>1658</v>
      </c>
      <c r="AE787">
        <v>1.1334384574426693E-4</v>
      </c>
    </row>
    <row r="788" spans="29:31" x14ac:dyDescent="0.45">
      <c r="AC788" t="s">
        <v>19</v>
      </c>
      <c r="AD788" t="s">
        <v>1659</v>
      </c>
      <c r="AE788">
        <v>1.1344758845416223E-4</v>
      </c>
    </row>
    <row r="789" spans="29:31" x14ac:dyDescent="0.45">
      <c r="AC789" t="s">
        <v>19</v>
      </c>
      <c r="AD789" t="s">
        <v>1660</v>
      </c>
      <c r="AE789">
        <v>1.1343317974445455E-4</v>
      </c>
    </row>
    <row r="790" spans="29:31" x14ac:dyDescent="0.45">
      <c r="AC790" t="s">
        <v>19</v>
      </c>
      <c r="AD790" t="s">
        <v>1661</v>
      </c>
      <c r="AE790">
        <v>1.1337986751853612E-4</v>
      </c>
    </row>
    <row r="791" spans="29:31" x14ac:dyDescent="0.45">
      <c r="AC791" t="s">
        <v>19</v>
      </c>
      <c r="AD791" t="s">
        <v>1662</v>
      </c>
      <c r="AE791">
        <v>1.1339571709921458E-4</v>
      </c>
    </row>
    <row r="792" spans="29:31" x14ac:dyDescent="0.45">
      <c r="AC792" t="s">
        <v>19</v>
      </c>
      <c r="AD792" t="s">
        <v>1663</v>
      </c>
      <c r="AE792">
        <v>1.1338563100241921E-4</v>
      </c>
    </row>
    <row r="793" spans="29:31" x14ac:dyDescent="0.45">
      <c r="AC793" t="s">
        <v>19</v>
      </c>
      <c r="AD793" t="s">
        <v>1664</v>
      </c>
      <c r="AE793">
        <v>1.1339859884115612E-4</v>
      </c>
    </row>
    <row r="794" spans="29:31" x14ac:dyDescent="0.45">
      <c r="AC794" t="s">
        <v>19</v>
      </c>
      <c r="AD794" t="s">
        <v>1665</v>
      </c>
      <c r="AE794">
        <v>1.1341444842183457E-4</v>
      </c>
    </row>
    <row r="795" spans="29:31" x14ac:dyDescent="0.45">
      <c r="AC795" t="s">
        <v>19</v>
      </c>
      <c r="AD795" t="s">
        <v>1666</v>
      </c>
      <c r="AE795">
        <v>1.1343462061542531E-4</v>
      </c>
    </row>
    <row r="796" spans="29:31" x14ac:dyDescent="0.45">
      <c r="AC796" t="s">
        <v>19</v>
      </c>
      <c r="AD796" t="s">
        <v>1667</v>
      </c>
      <c r="AE796">
        <v>1.1346055629289914E-4</v>
      </c>
    </row>
    <row r="797" spans="29:31" x14ac:dyDescent="0.45">
      <c r="AC797" t="s">
        <v>19</v>
      </c>
      <c r="AD797" t="s">
        <v>1668</v>
      </c>
      <c r="AE797">
        <v>1.1334960922815E-4</v>
      </c>
    </row>
    <row r="798" spans="29:31" x14ac:dyDescent="0.45">
      <c r="AC798" t="s">
        <v>19</v>
      </c>
      <c r="AD798" t="s">
        <v>1669</v>
      </c>
      <c r="AE798">
        <v>1.1334240487329616E-4</v>
      </c>
    </row>
    <row r="799" spans="29:31" x14ac:dyDescent="0.45">
      <c r="AC799" t="s">
        <v>19</v>
      </c>
      <c r="AD799" t="s">
        <v>1670</v>
      </c>
      <c r="AE799">
        <v>1.1324010303437161E-4</v>
      </c>
    </row>
    <row r="800" spans="29:31" x14ac:dyDescent="0.45">
      <c r="AC800" t="s">
        <v>19</v>
      </c>
      <c r="AD800" t="s">
        <v>1671</v>
      </c>
      <c r="AE800">
        <v>1.1296489667895487E-4</v>
      </c>
    </row>
    <row r="801" spans="29:31" x14ac:dyDescent="0.45">
      <c r="AC801" t="s">
        <v>19</v>
      </c>
      <c r="AD801" t="s">
        <v>1672</v>
      </c>
      <c r="AE801">
        <v>1.1300668193710716E-4</v>
      </c>
    </row>
    <row r="802" spans="29:31" x14ac:dyDescent="0.45">
      <c r="AC802" t="s">
        <v>19</v>
      </c>
      <c r="AD802" t="s">
        <v>1673</v>
      </c>
      <c r="AE802">
        <v>1.1255136671034441E-4</v>
      </c>
    </row>
    <row r="803" spans="29:31" x14ac:dyDescent="0.45">
      <c r="AC803" t="s">
        <v>19</v>
      </c>
      <c r="AD803" t="s">
        <v>1674</v>
      </c>
      <c r="AE803">
        <v>1.1206002970931244E-4</v>
      </c>
    </row>
    <row r="804" spans="29:31" x14ac:dyDescent="0.45">
      <c r="AC804" t="s">
        <v>19</v>
      </c>
      <c r="AD804" t="s">
        <v>1675</v>
      </c>
      <c r="AE804">
        <v>1.1184966254758027E-4</v>
      </c>
    </row>
    <row r="805" spans="29:31" x14ac:dyDescent="0.45">
      <c r="AC805" t="s">
        <v>19</v>
      </c>
      <c r="AD805" t="s">
        <v>1676</v>
      </c>
      <c r="AE805">
        <v>1.1184966254758027E-4</v>
      </c>
    </row>
    <row r="806" spans="29:31" x14ac:dyDescent="0.45">
      <c r="AC806" t="s">
        <v>19</v>
      </c>
      <c r="AD806" t="s">
        <v>1677</v>
      </c>
      <c r="AE806">
        <v>1.1182372687010645E-4</v>
      </c>
    </row>
    <row r="807" spans="29:31" x14ac:dyDescent="0.45">
      <c r="AC807" t="s">
        <v>19</v>
      </c>
      <c r="AD807" t="s">
        <v>1678</v>
      </c>
      <c r="AE807">
        <v>1.1187271648311256E-4</v>
      </c>
    </row>
    <row r="808" spans="29:31" x14ac:dyDescent="0.45">
      <c r="AC808" t="s">
        <v>19</v>
      </c>
      <c r="AD808" t="s">
        <v>1679</v>
      </c>
      <c r="AE808">
        <v>1.1182516774107722E-4</v>
      </c>
    </row>
    <row r="809" spans="29:31" x14ac:dyDescent="0.45">
      <c r="AC809" t="s">
        <v>19</v>
      </c>
      <c r="AD809" t="s">
        <v>1680</v>
      </c>
      <c r="AE809">
        <v>1.1237846219385222E-4</v>
      </c>
    </row>
    <row r="810" spans="29:31" x14ac:dyDescent="0.45">
      <c r="AC810" t="s">
        <v>19</v>
      </c>
      <c r="AD810" t="s">
        <v>1681</v>
      </c>
      <c r="AE810">
        <v>1.1285250874323495E-4</v>
      </c>
    </row>
    <row r="811" spans="29:31" x14ac:dyDescent="0.45">
      <c r="AC811" t="s">
        <v>19</v>
      </c>
      <c r="AD811" t="s">
        <v>1682</v>
      </c>
      <c r="AE811">
        <v>1.1335537271203307E-4</v>
      </c>
    </row>
    <row r="812" spans="29:31" x14ac:dyDescent="0.45">
      <c r="AC812" t="s">
        <v>19</v>
      </c>
      <c r="AD812" t="s">
        <v>1683</v>
      </c>
      <c r="AE812">
        <v>1.1351675026075912E-4</v>
      </c>
    </row>
    <row r="813" spans="29:31" x14ac:dyDescent="0.45">
      <c r="AC813" t="s">
        <v>19</v>
      </c>
      <c r="AD813" t="s">
        <v>1684</v>
      </c>
      <c r="AE813">
        <v>1.135081050349345E-4</v>
      </c>
    </row>
    <row r="814" spans="29:31" x14ac:dyDescent="0.45">
      <c r="AC814" t="s">
        <v>19</v>
      </c>
      <c r="AD814" t="s">
        <v>1685</v>
      </c>
      <c r="AE814">
        <v>1.1348649197037297E-4</v>
      </c>
    </row>
    <row r="815" spans="29:31" x14ac:dyDescent="0.45">
      <c r="AC815" t="s">
        <v>19</v>
      </c>
      <c r="AD815" t="s">
        <v>1686</v>
      </c>
      <c r="AE815">
        <v>1.1350090068008067E-4</v>
      </c>
    </row>
    <row r="816" spans="29:31" x14ac:dyDescent="0.45">
      <c r="AC816" t="s">
        <v>19</v>
      </c>
      <c r="AD816" t="s">
        <v>1687</v>
      </c>
      <c r="AE816">
        <v>1.1345623367998684E-4</v>
      </c>
    </row>
    <row r="817" spans="29:31" x14ac:dyDescent="0.45">
      <c r="AC817" t="s">
        <v>19</v>
      </c>
      <c r="AD817" t="s">
        <v>1688</v>
      </c>
      <c r="AE817">
        <v>1.1345047019610378E-4</v>
      </c>
    </row>
    <row r="818" spans="29:31" x14ac:dyDescent="0.45">
      <c r="AC818" t="s">
        <v>19</v>
      </c>
      <c r="AD818" t="s">
        <v>1689</v>
      </c>
      <c r="AE818">
        <v>1.1346055629289916E-4</v>
      </c>
    </row>
    <row r="819" spans="29:31" x14ac:dyDescent="0.45">
      <c r="AC819" t="s">
        <v>19</v>
      </c>
      <c r="AD819" t="s">
        <v>1690</v>
      </c>
      <c r="AE819">
        <v>1.1347640587357761E-4</v>
      </c>
    </row>
    <row r="820" spans="29:31" x14ac:dyDescent="0.45">
      <c r="AC820" t="s">
        <v>19</v>
      </c>
      <c r="AD820" t="s">
        <v>1691</v>
      </c>
      <c r="AE820">
        <v>1.1346920151872375E-4</v>
      </c>
    </row>
    <row r="821" spans="29:31" x14ac:dyDescent="0.45">
      <c r="AC821" t="s">
        <v>19</v>
      </c>
      <c r="AD821" t="s">
        <v>1692</v>
      </c>
      <c r="AE821">
        <v>1.1335537271203307E-4</v>
      </c>
    </row>
    <row r="822" spans="29:31" x14ac:dyDescent="0.45">
      <c r="AC822" t="s">
        <v>19</v>
      </c>
      <c r="AD822" t="s">
        <v>1693</v>
      </c>
      <c r="AE822">
        <v>1.133899536153315E-4</v>
      </c>
    </row>
    <row r="823" spans="29:31" x14ac:dyDescent="0.45">
      <c r="AC823" t="s">
        <v>19</v>
      </c>
      <c r="AD823" t="s">
        <v>1694</v>
      </c>
      <c r="AE823">
        <v>1.1324010303437161E-4</v>
      </c>
    </row>
    <row r="824" spans="29:31" x14ac:dyDescent="0.45">
      <c r="AC824" t="s">
        <v>19</v>
      </c>
      <c r="AD824" t="s">
        <v>1695</v>
      </c>
      <c r="AE824">
        <v>1.1296489667895489E-4</v>
      </c>
    </row>
    <row r="825" spans="29:31" x14ac:dyDescent="0.45">
      <c r="AC825" t="s">
        <v>19</v>
      </c>
      <c r="AD825" t="s">
        <v>1696</v>
      </c>
      <c r="AE825">
        <v>1.1332079180873463E-4</v>
      </c>
    </row>
    <row r="826" spans="29:31" x14ac:dyDescent="0.45">
      <c r="AC826" t="s">
        <v>19</v>
      </c>
      <c r="AD826" t="s">
        <v>1697</v>
      </c>
      <c r="AE826">
        <v>1.128640357110011E-4</v>
      </c>
    </row>
    <row r="827" spans="29:31" x14ac:dyDescent="0.45">
      <c r="AC827" t="s">
        <v>19</v>
      </c>
      <c r="AD827" t="s">
        <v>1698</v>
      </c>
      <c r="AE827">
        <v>1.1242889267782909E-4</v>
      </c>
    </row>
    <row r="828" spans="29:31" x14ac:dyDescent="0.45">
      <c r="AC828" t="s">
        <v>19</v>
      </c>
      <c r="AD828" t="s">
        <v>1699</v>
      </c>
      <c r="AE828">
        <v>1.123654943551153E-4</v>
      </c>
    </row>
    <row r="829" spans="29:31" x14ac:dyDescent="0.45">
      <c r="AC829" t="s">
        <v>19</v>
      </c>
      <c r="AD829" t="s">
        <v>1700</v>
      </c>
      <c r="AE829">
        <v>1.1237846219385222E-4</v>
      </c>
    </row>
    <row r="830" spans="29:31" x14ac:dyDescent="0.45">
      <c r="AC830" t="s">
        <v>19</v>
      </c>
      <c r="AD830" t="s">
        <v>1701</v>
      </c>
      <c r="AE830">
        <v>1.1261332416208743E-4</v>
      </c>
    </row>
    <row r="831" spans="29:31" x14ac:dyDescent="0.45">
      <c r="AC831" t="s">
        <v>19</v>
      </c>
      <c r="AD831" t="s">
        <v>1702</v>
      </c>
      <c r="AE831">
        <v>1.1336689967979921E-4</v>
      </c>
    </row>
    <row r="832" spans="29:31" x14ac:dyDescent="0.45">
      <c r="AC832" t="s">
        <v>19</v>
      </c>
      <c r="AD832" t="s">
        <v>1703</v>
      </c>
      <c r="AE832">
        <v>1.1414064739110175E-4</v>
      </c>
    </row>
    <row r="833" spans="29:31" x14ac:dyDescent="0.45">
      <c r="AC833" t="s">
        <v>19</v>
      </c>
      <c r="AD833" t="s">
        <v>1704</v>
      </c>
      <c r="AE833">
        <v>1.1491727684434583E-4</v>
      </c>
    </row>
    <row r="834" spans="29:31" x14ac:dyDescent="0.45">
      <c r="AC834" t="s">
        <v>19</v>
      </c>
      <c r="AD834" t="s">
        <v>1705</v>
      </c>
      <c r="AE834">
        <v>1.1548930261974082E-4</v>
      </c>
    </row>
    <row r="835" spans="29:31" x14ac:dyDescent="0.45">
      <c r="AC835" t="s">
        <v>19</v>
      </c>
      <c r="AD835" t="s">
        <v>1706</v>
      </c>
      <c r="AE835">
        <v>1.1553252874886387E-4</v>
      </c>
    </row>
    <row r="836" spans="29:31" x14ac:dyDescent="0.45">
      <c r="AC836" t="s">
        <v>19</v>
      </c>
      <c r="AD836" t="s">
        <v>1707</v>
      </c>
      <c r="AE836">
        <v>1.1554981920051308E-4</v>
      </c>
    </row>
    <row r="837" spans="29:31" x14ac:dyDescent="0.45">
      <c r="AC837" t="s">
        <v>19</v>
      </c>
      <c r="AD837" t="s">
        <v>1708</v>
      </c>
      <c r="AE837">
        <v>1.154849800068285E-4</v>
      </c>
    </row>
    <row r="838" spans="29:31" x14ac:dyDescent="0.45">
      <c r="AC838" t="s">
        <v>19</v>
      </c>
      <c r="AD838" t="s">
        <v>1709</v>
      </c>
      <c r="AE838">
        <v>1.1543022690993932E-4</v>
      </c>
    </row>
    <row r="839" spans="29:31" x14ac:dyDescent="0.45">
      <c r="AC839" t="s">
        <v>19</v>
      </c>
      <c r="AD839" t="s">
        <v>1710</v>
      </c>
      <c r="AE839">
        <v>1.1543022690993932E-4</v>
      </c>
    </row>
    <row r="840" spans="29:31" x14ac:dyDescent="0.45">
      <c r="AC840" t="s">
        <v>19</v>
      </c>
      <c r="AD840" t="s">
        <v>1711</v>
      </c>
      <c r="AE840">
        <v>1.1537115120013782E-4</v>
      </c>
    </row>
    <row r="841" spans="29:31" x14ac:dyDescent="0.45">
      <c r="AC841" t="s">
        <v>19</v>
      </c>
      <c r="AD841" t="s">
        <v>1712</v>
      </c>
      <c r="AE841">
        <v>1.1533512942586862E-4</v>
      </c>
    </row>
    <row r="842" spans="29:31" x14ac:dyDescent="0.45">
      <c r="AC842" t="s">
        <v>19</v>
      </c>
      <c r="AD842" t="s">
        <v>1713</v>
      </c>
      <c r="AE842">
        <v>1.1531639810324864E-4</v>
      </c>
    </row>
    <row r="843" spans="29:31" x14ac:dyDescent="0.45">
      <c r="AC843" t="s">
        <v>19</v>
      </c>
      <c r="AD843" t="s">
        <v>1714</v>
      </c>
      <c r="AE843">
        <v>1.1530054852257016E-4</v>
      </c>
    </row>
    <row r="844" spans="29:31" x14ac:dyDescent="0.45">
      <c r="AC844" t="s">
        <v>19</v>
      </c>
      <c r="AD844" t="s">
        <v>1715</v>
      </c>
      <c r="AE844">
        <v>1.1532936594198556E-4</v>
      </c>
    </row>
    <row r="845" spans="29:31" x14ac:dyDescent="0.45">
      <c r="AC845" t="s">
        <v>19</v>
      </c>
      <c r="AD845" t="s">
        <v>1716</v>
      </c>
      <c r="AE845">
        <v>1.1522562323209023E-4</v>
      </c>
    </row>
    <row r="846" spans="29:31" x14ac:dyDescent="0.45">
      <c r="AC846" t="s">
        <v>19</v>
      </c>
      <c r="AD846" t="s">
        <v>1717</v>
      </c>
      <c r="AE846">
        <v>1.1500516997356268E-4</v>
      </c>
    </row>
    <row r="847" spans="29:31" x14ac:dyDescent="0.45">
      <c r="AC847" t="s">
        <v>19</v>
      </c>
      <c r="AD847" t="s">
        <v>1718</v>
      </c>
      <c r="AE847">
        <v>1.1436686413351237E-4</v>
      </c>
    </row>
    <row r="848" spans="29:31" x14ac:dyDescent="0.45">
      <c r="AC848" t="s">
        <v>19</v>
      </c>
      <c r="AD848" t="s">
        <v>1719</v>
      </c>
      <c r="AE848">
        <v>1.1399944203596648E-4</v>
      </c>
    </row>
    <row r="849" spans="29:31" x14ac:dyDescent="0.45">
      <c r="AC849" t="s">
        <v>19</v>
      </c>
      <c r="AD849" t="s">
        <v>1720</v>
      </c>
      <c r="AE849">
        <v>1.1332079180873463E-4</v>
      </c>
    </row>
    <row r="850" spans="29:31" x14ac:dyDescent="0.45">
      <c r="AC850" t="s">
        <v>19</v>
      </c>
      <c r="AD850" t="s">
        <v>1721</v>
      </c>
      <c r="AE850">
        <v>1.128640357110011E-4</v>
      </c>
    </row>
    <row r="851" spans="29:31" x14ac:dyDescent="0.45">
      <c r="AC851" t="s">
        <v>19</v>
      </c>
      <c r="AD851" t="s">
        <v>726</v>
      </c>
      <c r="AE851">
        <v>5.5342270340135051E-2</v>
      </c>
    </row>
    <row r="852" spans="29:31" x14ac:dyDescent="0.45">
      <c r="AC852" t="s">
        <v>19</v>
      </c>
      <c r="AD852" t="s">
        <v>727</v>
      </c>
      <c r="AE852">
        <v>2.1069640926739144E-2</v>
      </c>
    </row>
    <row r="853" spans="29:31" x14ac:dyDescent="0.45">
      <c r="AC853" t="s">
        <v>19</v>
      </c>
      <c r="AD853" t="s">
        <v>728</v>
      </c>
      <c r="AE853">
        <v>1.4034051163434513E-2</v>
      </c>
    </row>
    <row r="854" spans="29:31" x14ac:dyDescent="0.45">
      <c r="AC854" t="s">
        <v>19</v>
      </c>
      <c r="AD854" t="s">
        <v>729</v>
      </c>
      <c r="AE854">
        <v>7.0132332093221948E-3</v>
      </c>
    </row>
    <row r="855" spans="29:31" x14ac:dyDescent="0.45">
      <c r="AC855" t="s">
        <v>19</v>
      </c>
      <c r="AD855" t="s">
        <v>730</v>
      </c>
      <c r="AE855">
        <v>7.0136078357745935E-3</v>
      </c>
    </row>
    <row r="856" spans="29:31" x14ac:dyDescent="0.45">
      <c r="AC856" t="s">
        <v>19</v>
      </c>
      <c r="AD856" t="s">
        <v>731</v>
      </c>
      <c r="AE856">
        <v>2.10896848828135E-2</v>
      </c>
    </row>
    <row r="857" spans="29:31" x14ac:dyDescent="0.45">
      <c r="AC857" t="s">
        <v>19</v>
      </c>
      <c r="AD857" t="s">
        <v>732</v>
      </c>
      <c r="AE857">
        <v>3.478797420654281E-2</v>
      </c>
    </row>
    <row r="858" spans="29:31" x14ac:dyDescent="0.45">
      <c r="AC858" t="s">
        <v>19</v>
      </c>
      <c r="AD858" t="s">
        <v>733</v>
      </c>
      <c r="AE858">
        <v>6.8890603899323588E-3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Veda</vt:lpstr>
      <vt:lpstr>fuel_prices</vt:lpstr>
      <vt:lpstr>iea_data</vt:lpstr>
      <vt:lpstr>ar6_r10</vt:lpstr>
      <vt:lpstr>ev_charging_uc</vt:lpstr>
      <vt:lpstr>s1p1v1_d</vt:lpstr>
      <vt:lpstr>s3p3v3_d</vt:lpstr>
      <vt:lpstr>s2_w</vt:lpstr>
      <vt:lpstr>s2_w_p2_d</vt:lpstr>
      <vt:lpstr>ts12_clu</vt:lpstr>
      <vt:lpstr>ts24_clu</vt:lpstr>
      <vt:lpstr>ts48_clu</vt:lpstr>
      <vt:lpstr>s5p5v5_d</vt:lpstr>
      <vt:lpstr>s1_d</vt:lpstr>
      <vt:lpstr>ts_annual</vt:lpstr>
      <vt:lpstr>ts_12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2025-09-06T11:40:32Z</dcterms:modified>
</cp:coreProperties>
</file>