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"/>
    </mc:Choice>
  </mc:AlternateContent>
  <xr:revisionPtr revIDLastSave="0" documentId="8_{7FC9B662-F61A-4987-ACD3-E66FADBEEBF2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cenMap_OLD" sheetId="70" r:id="rId1"/>
    <sheet name="geolocation" sheetId="72" r:id="rId2"/>
    <sheet name="process_map_geo" sheetId="71" r:id="rId3"/>
    <sheet name="ScenMap" sheetId="56" r:id="rId4"/>
    <sheet name="TS_Defs" sheetId="27" r:id="rId5"/>
    <sheet name="TS_ratios" sheetId="68" r:id="rId6"/>
    <sheet name="Sankey" sheetId="69" r:id="rId7"/>
    <sheet name="PSet_MAP" sheetId="57" r:id="rId8"/>
    <sheet name="CSET_MAP" sheetId="66" r:id="rId9"/>
    <sheet name="CName_MAP" sheetId="58" r:id="rId10"/>
    <sheet name="timeslice map" sheetId="64" r:id="rId11"/>
    <sheet name="process map" sheetId="65" r:id="rId12"/>
    <sheet name="commodity map" sheetId="67" r:id="rId13"/>
    <sheet name="ATS" sheetId="63" r:id="rId14"/>
    <sheet name="UnitConv" sheetId="59" r:id="rId15"/>
  </sheets>
  <definedNames>
    <definedName name="_xlnm._FilterDatabase" localSheetId="4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69" l="1"/>
  <c r="G16" i="69"/>
  <c r="B7" i="56"/>
  <c r="B8" i="56"/>
  <c r="B9" i="56"/>
  <c r="B10" i="56"/>
  <c r="B11" i="56"/>
  <c r="B12" i="56"/>
  <c r="B13" i="56"/>
  <c r="B14" i="56"/>
  <c r="B15" i="56"/>
  <c r="B16" i="56"/>
  <c r="B17" i="56"/>
  <c r="B18" i="56"/>
  <c r="B19" i="56"/>
  <c r="B20" i="56"/>
  <c r="B21" i="56"/>
  <c r="B22" i="56"/>
  <c r="B23" i="56"/>
  <c r="B24" i="56"/>
  <c r="B25" i="56"/>
  <c r="B26" i="56"/>
  <c r="B27" i="56"/>
  <c r="B28" i="56"/>
  <c r="B29" i="56"/>
  <c r="B30" i="56"/>
  <c r="B31" i="56"/>
  <c r="B32" i="56"/>
  <c r="B33" i="56"/>
  <c r="B34" i="56"/>
  <c r="B35" i="56"/>
  <c r="B36" i="56"/>
  <c r="B37" i="56"/>
  <c r="B38" i="56"/>
  <c r="B39" i="56"/>
  <c r="B40" i="56"/>
  <c r="B41" i="56"/>
  <c r="B42" i="56"/>
  <c r="B43" i="56"/>
  <c r="B44" i="56"/>
  <c r="B45" i="56"/>
  <c r="B46" i="56"/>
  <c r="B47" i="56"/>
  <c r="B48" i="56"/>
  <c r="B49" i="56"/>
  <c r="B50" i="56"/>
  <c r="B51" i="56"/>
  <c r="B52" i="56"/>
  <c r="B53" i="56"/>
  <c r="B54" i="56"/>
  <c r="B55" i="56"/>
  <c r="B56" i="56"/>
  <c r="B57" i="56"/>
  <c r="B58" i="56"/>
  <c r="B59" i="56"/>
  <c r="B60" i="56"/>
  <c r="B6" i="56"/>
  <c r="I7" i="56"/>
  <c r="J7" i="56"/>
  <c r="I8" i="56"/>
  <c r="J8" i="56"/>
  <c r="I9" i="56"/>
  <c r="J9" i="56"/>
  <c r="I10" i="56"/>
  <c r="J10" i="56"/>
  <c r="I11" i="56"/>
  <c r="J11" i="56"/>
  <c r="I12" i="56"/>
  <c r="J12" i="56"/>
  <c r="I13" i="56"/>
  <c r="J13" i="56"/>
  <c r="I14" i="56"/>
  <c r="J14" i="56"/>
  <c r="I15" i="56"/>
  <c r="J15" i="56"/>
  <c r="I16" i="56"/>
  <c r="J16" i="56"/>
  <c r="I17" i="56"/>
  <c r="J17" i="56"/>
  <c r="I18" i="56"/>
  <c r="J18" i="56"/>
  <c r="I19" i="56"/>
  <c r="J19" i="56"/>
  <c r="I20" i="56"/>
  <c r="J20" i="56"/>
  <c r="I21" i="56"/>
  <c r="J21" i="56"/>
  <c r="I22" i="56"/>
  <c r="J22" i="56"/>
  <c r="I23" i="56"/>
  <c r="J23" i="56"/>
  <c r="I24" i="56"/>
  <c r="J24" i="56"/>
  <c r="I25" i="56"/>
  <c r="J25" i="56"/>
  <c r="I26" i="56"/>
  <c r="J26" i="56"/>
  <c r="I27" i="56"/>
  <c r="J27" i="56"/>
  <c r="I28" i="56"/>
  <c r="J28" i="56"/>
  <c r="I29" i="56"/>
  <c r="J29" i="56"/>
  <c r="I30" i="56"/>
  <c r="J30" i="56"/>
  <c r="I31" i="56"/>
  <c r="J31" i="56"/>
  <c r="I32" i="56"/>
  <c r="J32" i="56"/>
  <c r="I33" i="56"/>
  <c r="J33" i="56"/>
  <c r="I34" i="56"/>
  <c r="J34" i="56"/>
  <c r="I35" i="56"/>
  <c r="J35" i="56"/>
  <c r="I36" i="56"/>
  <c r="J36" i="56"/>
  <c r="I37" i="56"/>
  <c r="J37" i="56"/>
  <c r="I38" i="56"/>
  <c r="J38" i="56"/>
  <c r="I39" i="56"/>
  <c r="J39" i="56"/>
  <c r="I40" i="56"/>
  <c r="J40" i="56"/>
  <c r="I41" i="56"/>
  <c r="J41" i="56"/>
  <c r="I42" i="56"/>
  <c r="J42" i="56"/>
  <c r="I43" i="56"/>
  <c r="J43" i="56"/>
  <c r="I44" i="56"/>
  <c r="J44" i="56"/>
  <c r="I45" i="56"/>
  <c r="J45" i="56"/>
  <c r="I46" i="56"/>
  <c r="J46" i="56"/>
  <c r="I47" i="56"/>
  <c r="J47" i="56"/>
  <c r="I48" i="56"/>
  <c r="J48" i="56"/>
  <c r="I49" i="56"/>
  <c r="J49" i="56"/>
  <c r="I50" i="56"/>
  <c r="J50" i="56"/>
  <c r="I51" i="56"/>
  <c r="J51" i="56"/>
  <c r="I52" i="56"/>
  <c r="J52" i="56"/>
  <c r="I53" i="56"/>
  <c r="J53" i="56"/>
  <c r="I54" i="56"/>
  <c r="J54" i="56"/>
  <c r="I55" i="56"/>
  <c r="J55" i="56"/>
  <c r="I56" i="56"/>
  <c r="J56" i="56"/>
  <c r="I57" i="56"/>
  <c r="J57" i="56"/>
  <c r="I58" i="56"/>
  <c r="J58" i="56"/>
  <c r="I59" i="56"/>
  <c r="J59" i="56"/>
  <c r="I60" i="56"/>
  <c r="J60" i="56"/>
  <c r="I6" i="56"/>
  <c r="J6" i="56"/>
  <c r="O23" i="70"/>
  <c r="O28" i="70" s="1"/>
  <c r="O33" i="70" s="1"/>
  <c r="O38" i="70" s="1"/>
  <c r="O43" i="70" s="1"/>
  <c r="O48" i="70" s="1"/>
  <c r="O53" i="70" s="1"/>
  <c r="O58" i="70" s="1"/>
  <c r="I23" i="70"/>
  <c r="I28" i="70" s="1"/>
  <c r="A21" i="70"/>
  <c r="Q21" i="70" s="1"/>
  <c r="J21" i="70" s="1"/>
  <c r="Q20" i="70"/>
  <c r="O20" i="70"/>
  <c r="O25" i="70" s="1"/>
  <c r="O30" i="70" s="1"/>
  <c r="O35" i="70" s="1"/>
  <c r="O40" i="70" s="1"/>
  <c r="O45" i="70" s="1"/>
  <c r="O50" i="70" s="1"/>
  <c r="O55" i="70" s="1"/>
  <c r="O60" i="70" s="1"/>
  <c r="J20" i="70"/>
  <c r="B20" i="70"/>
  <c r="A20" i="70"/>
  <c r="A25" i="70" s="1"/>
  <c r="O19" i="70"/>
  <c r="O24" i="70" s="1"/>
  <c r="O29" i="70" s="1"/>
  <c r="O34" i="70" s="1"/>
  <c r="O39" i="70" s="1"/>
  <c r="O44" i="70" s="1"/>
  <c r="O49" i="70" s="1"/>
  <c r="O54" i="70" s="1"/>
  <c r="O59" i="70" s="1"/>
  <c r="O18" i="70"/>
  <c r="I18" i="70"/>
  <c r="B18" i="70"/>
  <c r="A18" i="70"/>
  <c r="Q18" i="70" s="1"/>
  <c r="J18" i="70" s="1"/>
  <c r="H18" i="70" s="1"/>
  <c r="C18" i="70" s="1"/>
  <c r="Q17" i="70"/>
  <c r="J17" i="70"/>
  <c r="A17" i="70"/>
  <c r="A22" i="70" s="1"/>
  <c r="A16" i="70"/>
  <c r="Q16" i="70" s="1"/>
  <c r="J16" i="70" s="1"/>
  <c r="Q15" i="70"/>
  <c r="J15" i="70" s="1"/>
  <c r="H15" i="70" s="1"/>
  <c r="C15" i="70" s="1"/>
  <c r="O15" i="70"/>
  <c r="I15" i="70"/>
  <c r="I20" i="70" s="1"/>
  <c r="B15" i="70"/>
  <c r="A15" i="70"/>
  <c r="Q14" i="70"/>
  <c r="O14" i="70"/>
  <c r="B14" i="70" s="1"/>
  <c r="J14" i="70"/>
  <c r="I14" i="70"/>
  <c r="I19" i="70" s="1"/>
  <c r="H14" i="70"/>
  <c r="C14" i="70" s="1"/>
  <c r="A14" i="70"/>
  <c r="A19" i="70" s="1"/>
  <c r="O13" i="70"/>
  <c r="I13" i="70"/>
  <c r="B13" i="70"/>
  <c r="A13" i="70"/>
  <c r="Q13" i="70" s="1"/>
  <c r="J13" i="70" s="1"/>
  <c r="H13" i="70" s="1"/>
  <c r="C13" i="70" s="1"/>
  <c r="Q12" i="70"/>
  <c r="O12" i="70"/>
  <c r="O17" i="70" s="1"/>
  <c r="J12" i="70"/>
  <c r="I12" i="70"/>
  <c r="I17" i="70" s="1"/>
  <c r="H12" i="70"/>
  <c r="C12" i="70" s="1"/>
  <c r="B12" i="70"/>
  <c r="A12" i="70"/>
  <c r="Q11" i="70"/>
  <c r="O11" i="70"/>
  <c r="B11" i="70" s="1"/>
  <c r="J11" i="70"/>
  <c r="I11" i="70"/>
  <c r="H11" i="70" s="1"/>
  <c r="C11" i="70" s="1"/>
  <c r="A11" i="70"/>
  <c r="Q10" i="70"/>
  <c r="J10" i="70" s="1"/>
  <c r="H10" i="70" s="1"/>
  <c r="C10" i="70" s="1"/>
  <c r="B10" i="70"/>
  <c r="Q9" i="70"/>
  <c r="J9" i="70"/>
  <c r="H9" i="70"/>
  <c r="C9" i="70" s="1"/>
  <c r="B9" i="70"/>
  <c r="Q8" i="70"/>
  <c r="J8" i="70" s="1"/>
  <c r="H8" i="70" s="1"/>
  <c r="C8" i="70" s="1"/>
  <c r="B8" i="70"/>
  <c r="Q7" i="70"/>
  <c r="J7" i="70"/>
  <c r="H7" i="70"/>
  <c r="C7" i="70" s="1"/>
  <c r="B7" i="70"/>
  <c r="Q6" i="70"/>
  <c r="J6" i="70" s="1"/>
  <c r="H6" i="70" s="1"/>
  <c r="C6" i="70" s="1"/>
  <c r="B6" i="70"/>
  <c r="J5" i="70"/>
  <c r="I5" i="70"/>
  <c r="G20" i="69"/>
  <c r="B17" i="69"/>
  <c r="B16" i="69"/>
  <c r="H14" i="69"/>
  <c r="H13" i="69"/>
  <c r="F13" i="69" s="1"/>
  <c r="F19" i="69"/>
  <c r="B35" i="66"/>
  <c r="B34" i="66"/>
  <c r="B33" i="66"/>
  <c r="B32" i="66"/>
  <c r="B31" i="66"/>
  <c r="B30" i="66"/>
  <c r="B29" i="66"/>
  <c r="B28" i="66"/>
  <c r="B26" i="66"/>
  <c r="A27" i="70" l="1"/>
  <c r="Q22" i="70"/>
  <c r="J22" i="70" s="1"/>
  <c r="H20" i="70"/>
  <c r="C20" i="70" s="1"/>
  <c r="I25" i="70"/>
  <c r="H17" i="70"/>
  <c r="C17" i="70" s="1"/>
  <c r="I22" i="70"/>
  <c r="I24" i="70"/>
  <c r="I33" i="70"/>
  <c r="B17" i="70"/>
  <c r="O22" i="70"/>
  <c r="O27" i="70" s="1"/>
  <c r="O32" i="70" s="1"/>
  <c r="O37" i="70" s="1"/>
  <c r="O42" i="70" s="1"/>
  <c r="O47" i="70" s="1"/>
  <c r="O52" i="70" s="1"/>
  <c r="O57" i="70" s="1"/>
  <c r="B25" i="70"/>
  <c r="Q25" i="70"/>
  <c r="J25" i="70" s="1"/>
  <c r="A30" i="70"/>
  <c r="B19" i="70"/>
  <c r="A24" i="70"/>
  <c r="Q19" i="70"/>
  <c r="J19" i="70" s="1"/>
  <c r="H19" i="70" s="1"/>
  <c r="C19" i="70" s="1"/>
  <c r="A23" i="70"/>
  <c r="A26" i="70"/>
  <c r="I16" i="70"/>
  <c r="O16" i="70"/>
  <c r="B4" i="58"/>
  <c r="B5" i="58"/>
  <c r="B6" i="58"/>
  <c r="B7" i="58"/>
  <c r="B8" i="58"/>
  <c r="B9" i="58"/>
  <c r="B10" i="58"/>
  <c r="B11" i="58"/>
  <c r="B3" i="58"/>
  <c r="Q24" i="70" l="1"/>
  <c r="J24" i="70" s="1"/>
  <c r="B24" i="70"/>
  <c r="A29" i="70"/>
  <c r="B30" i="70"/>
  <c r="A35" i="70"/>
  <c r="Q30" i="70"/>
  <c r="J30" i="70" s="1"/>
  <c r="H24" i="70"/>
  <c r="C24" i="70" s="1"/>
  <c r="I29" i="70"/>
  <c r="H16" i="70"/>
  <c r="C16" i="70" s="1"/>
  <c r="I21" i="70"/>
  <c r="Q26" i="70"/>
  <c r="J26" i="70" s="1"/>
  <c r="A31" i="70"/>
  <c r="B23" i="70"/>
  <c r="Q23" i="70"/>
  <c r="J23" i="70" s="1"/>
  <c r="H23" i="70" s="1"/>
  <c r="C23" i="70" s="1"/>
  <c r="A28" i="70"/>
  <c r="I38" i="70"/>
  <c r="H22" i="70"/>
  <c r="C22" i="70" s="1"/>
  <c r="I27" i="70"/>
  <c r="Q27" i="70"/>
  <c r="J27" i="70" s="1"/>
  <c r="B27" i="70"/>
  <c r="A32" i="70"/>
  <c r="I30" i="70"/>
  <c r="H25" i="70"/>
  <c r="C25" i="70" s="1"/>
  <c r="B16" i="70"/>
  <c r="O21" i="70"/>
  <c r="B22" i="70"/>
  <c r="H60" i="56"/>
  <c r="C60" i="56" s="1"/>
  <c r="H58" i="56"/>
  <c r="C58" i="56" s="1"/>
  <c r="H8" i="56"/>
  <c r="H9" i="56"/>
  <c r="H10" i="56"/>
  <c r="H12" i="56"/>
  <c r="H15" i="56"/>
  <c r="H34" i="56"/>
  <c r="H6" i="56"/>
  <c r="H7" i="56"/>
  <c r="H26" i="56" l="1"/>
  <c r="A33" i="70"/>
  <c r="Q28" i="70"/>
  <c r="J28" i="70" s="1"/>
  <c r="H28" i="70" s="1"/>
  <c r="C28" i="70" s="1"/>
  <c r="B28" i="70"/>
  <c r="I34" i="70"/>
  <c r="H27" i="70"/>
  <c r="C27" i="70" s="1"/>
  <c r="I32" i="70"/>
  <c r="O26" i="70"/>
  <c r="B21" i="70"/>
  <c r="Q35" i="70"/>
  <c r="J35" i="70" s="1"/>
  <c r="B35" i="70"/>
  <c r="A40" i="70"/>
  <c r="I43" i="70"/>
  <c r="Q29" i="70"/>
  <c r="J29" i="70" s="1"/>
  <c r="H29" i="70" s="1"/>
  <c r="C29" i="70" s="1"/>
  <c r="B29" i="70"/>
  <c r="A34" i="70"/>
  <c r="A36" i="70"/>
  <c r="Q31" i="70"/>
  <c r="J31" i="70" s="1"/>
  <c r="H21" i="70"/>
  <c r="C21" i="70" s="1"/>
  <c r="I26" i="70"/>
  <c r="H30" i="70"/>
  <c r="C30" i="70" s="1"/>
  <c r="I35" i="70"/>
  <c r="Q32" i="70"/>
  <c r="J32" i="70" s="1"/>
  <c r="B32" i="70"/>
  <c r="A37" i="70"/>
  <c r="H59" i="56"/>
  <c r="C59" i="56" s="1"/>
  <c r="H57" i="56"/>
  <c r="C57" i="56" s="1"/>
  <c r="H46" i="56"/>
  <c r="C46" i="56" s="1"/>
  <c r="H41" i="56"/>
  <c r="C41" i="56" s="1"/>
  <c r="H36" i="56"/>
  <c r="H16" i="56"/>
  <c r="H21" i="56"/>
  <c r="H31" i="56"/>
  <c r="H11" i="56"/>
  <c r="H42" i="56"/>
  <c r="C42" i="56" s="1"/>
  <c r="H17" i="56"/>
  <c r="H27" i="56"/>
  <c r="H52" i="56"/>
  <c r="C52" i="56" s="1"/>
  <c r="H22" i="56"/>
  <c r="H32" i="56"/>
  <c r="H37" i="56"/>
  <c r="H47" i="56"/>
  <c r="C47" i="56" s="1"/>
  <c r="H18" i="56"/>
  <c r="H43" i="56"/>
  <c r="C43" i="56" s="1"/>
  <c r="H28" i="56"/>
  <c r="H33" i="56"/>
  <c r="H48" i="56"/>
  <c r="C48" i="56" s="1"/>
  <c r="H23" i="56"/>
  <c r="H38" i="56"/>
  <c r="H13" i="56"/>
  <c r="H19" i="56"/>
  <c r="H29" i="56"/>
  <c r="H14" i="56"/>
  <c r="H44" i="56"/>
  <c r="C44" i="56" s="1"/>
  <c r="H39" i="56"/>
  <c r="H24" i="56"/>
  <c r="H49" i="56"/>
  <c r="C49" i="56" s="1"/>
  <c r="H54" i="56"/>
  <c r="H45" i="56"/>
  <c r="C45" i="56" s="1"/>
  <c r="H20" i="56"/>
  <c r="H35" i="56"/>
  <c r="H30" i="56"/>
  <c r="H50" i="56"/>
  <c r="C50" i="56" s="1"/>
  <c r="H40" i="56"/>
  <c r="H25" i="56"/>
  <c r="H55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14" i="69" s="1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H51" i="56" l="1"/>
  <c r="H56" i="56"/>
  <c r="C56" i="56" s="1"/>
  <c r="H26" i="70"/>
  <c r="C26" i="70" s="1"/>
  <c r="I31" i="70"/>
  <c r="O31" i="70"/>
  <c r="B26" i="70"/>
  <c r="H32" i="70"/>
  <c r="C32" i="70" s="1"/>
  <c r="I37" i="70"/>
  <c r="Q37" i="70"/>
  <c r="J37" i="70" s="1"/>
  <c r="B37" i="70"/>
  <c r="A42" i="70"/>
  <c r="I39" i="70"/>
  <c r="Q36" i="70"/>
  <c r="J36" i="70" s="1"/>
  <c r="A41" i="70"/>
  <c r="Q40" i="70"/>
  <c r="J40" i="70" s="1"/>
  <c r="B40" i="70"/>
  <c r="A45" i="70"/>
  <c r="B34" i="70"/>
  <c r="Q34" i="70"/>
  <c r="J34" i="70" s="1"/>
  <c r="H34" i="70" s="1"/>
  <c r="C34" i="70" s="1"/>
  <c r="A39" i="70"/>
  <c r="I48" i="70"/>
  <c r="H35" i="70"/>
  <c r="C35" i="70" s="1"/>
  <c r="I40" i="70"/>
  <c r="B33" i="70"/>
  <c r="A38" i="70"/>
  <c r="Q33" i="70"/>
  <c r="J33" i="70" s="1"/>
  <c r="H33" i="70" s="1"/>
  <c r="C33" i="70" s="1"/>
  <c r="H53" i="56"/>
  <c r="C53" i="56" s="1"/>
  <c r="C54" i="56"/>
  <c r="C55" i="56"/>
  <c r="C51" i="56"/>
  <c r="G6" i="69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3" i="66"/>
  <c r="Q45" i="70" l="1"/>
  <c r="J45" i="70" s="1"/>
  <c r="B45" i="70"/>
  <c r="A50" i="70"/>
  <c r="A46" i="70"/>
  <c r="Q41" i="70"/>
  <c r="J41" i="70" s="1"/>
  <c r="A47" i="70"/>
  <c r="Q42" i="70"/>
  <c r="J42" i="70" s="1"/>
  <c r="B42" i="70"/>
  <c r="H37" i="70"/>
  <c r="C37" i="70" s="1"/>
  <c r="I42" i="70"/>
  <c r="Q38" i="70"/>
  <c r="J38" i="70" s="1"/>
  <c r="H38" i="70" s="1"/>
  <c r="C38" i="70" s="1"/>
  <c r="B38" i="70"/>
  <c r="A43" i="70"/>
  <c r="I53" i="70"/>
  <c r="A44" i="70"/>
  <c r="Q39" i="70"/>
  <c r="J39" i="70" s="1"/>
  <c r="H39" i="70" s="1"/>
  <c r="C39" i="70" s="1"/>
  <c r="B39" i="70"/>
  <c r="I44" i="70"/>
  <c r="O36" i="70"/>
  <c r="B31" i="70"/>
  <c r="H40" i="70"/>
  <c r="C40" i="70" s="1"/>
  <c r="I45" i="70"/>
  <c r="H31" i="70"/>
  <c r="C31" i="70" s="1"/>
  <c r="I36" i="70"/>
  <c r="B21" i="57"/>
  <c r="B4" i="57"/>
  <c r="B5" i="57"/>
  <c r="B6" i="57"/>
  <c r="B7" i="57"/>
  <c r="B8" i="57"/>
  <c r="B9" i="57"/>
  <c r="B10" i="57"/>
  <c r="B11" i="57"/>
  <c r="B14" i="57"/>
  <c r="B15" i="57"/>
  <c r="B16" i="57"/>
  <c r="B17" i="57"/>
  <c r="B18" i="57"/>
  <c r="B19" i="57"/>
  <c r="B20" i="57"/>
  <c r="B3" i="57"/>
  <c r="I49" i="70" l="1"/>
  <c r="B44" i="70"/>
  <c r="A49" i="70"/>
  <c r="Q44" i="70"/>
  <c r="J44" i="70" s="1"/>
  <c r="H44" i="70" s="1"/>
  <c r="C44" i="70" s="1"/>
  <c r="Q43" i="70"/>
  <c r="J43" i="70" s="1"/>
  <c r="H43" i="70" s="1"/>
  <c r="C43" i="70" s="1"/>
  <c r="B43" i="70"/>
  <c r="A48" i="70"/>
  <c r="B47" i="70"/>
  <c r="A52" i="70"/>
  <c r="Q47" i="70"/>
  <c r="J47" i="70" s="1"/>
  <c r="I41" i="70"/>
  <c r="H36" i="70"/>
  <c r="C36" i="70" s="1"/>
  <c r="Q46" i="70"/>
  <c r="J46" i="70" s="1"/>
  <c r="A51" i="70"/>
  <c r="O41" i="70"/>
  <c r="B36" i="70"/>
  <c r="I58" i="70"/>
  <c r="H42" i="70"/>
  <c r="C42" i="70" s="1"/>
  <c r="I47" i="70"/>
  <c r="H45" i="70"/>
  <c r="C45" i="70" s="1"/>
  <c r="I50" i="70"/>
  <c r="A55" i="70"/>
  <c r="Q50" i="70"/>
  <c r="J50" i="70" s="1"/>
  <c r="B50" i="70"/>
  <c r="C6" i="64"/>
  <c r="C7" i="64"/>
  <c r="C8" i="64"/>
  <c r="C9" i="64"/>
  <c r="C10" i="64"/>
  <c r="C5" i="64"/>
  <c r="C9" i="56"/>
  <c r="C10" i="56"/>
  <c r="C11" i="56"/>
  <c r="C12" i="56"/>
  <c r="C7" i="56"/>
  <c r="C6" i="56"/>
  <c r="C8" i="56"/>
  <c r="C15" i="56"/>
  <c r="C19" i="56"/>
  <c r="C26" i="56"/>
  <c r="J5" i="56"/>
  <c r="D4" i="59"/>
  <c r="D3" i="59"/>
  <c r="Q51" i="70" l="1"/>
  <c r="J51" i="70" s="1"/>
  <c r="A56" i="70"/>
  <c r="Q48" i="70"/>
  <c r="J48" i="70" s="1"/>
  <c r="H48" i="70" s="1"/>
  <c r="C48" i="70" s="1"/>
  <c r="B48" i="70"/>
  <c r="A53" i="70"/>
  <c r="I52" i="70"/>
  <c r="H47" i="70"/>
  <c r="C47" i="70" s="1"/>
  <c r="H41" i="70"/>
  <c r="C41" i="70" s="1"/>
  <c r="I46" i="70"/>
  <c r="B52" i="70"/>
  <c r="A57" i="70"/>
  <c r="Q52" i="70"/>
  <c r="J52" i="70" s="1"/>
  <c r="H50" i="70"/>
  <c r="C50" i="70" s="1"/>
  <c r="I55" i="70"/>
  <c r="I54" i="70"/>
  <c r="O46" i="70"/>
  <c r="B41" i="70"/>
  <c r="Q49" i="70"/>
  <c r="J49" i="70" s="1"/>
  <c r="H49" i="70" s="1"/>
  <c r="C49" i="70" s="1"/>
  <c r="B49" i="70"/>
  <c r="A54" i="70"/>
  <c r="B55" i="70"/>
  <c r="A60" i="70"/>
  <c r="Q55" i="70"/>
  <c r="J55" i="70" s="1"/>
  <c r="C18" i="56"/>
  <c r="C25" i="56"/>
  <c r="C23" i="56"/>
  <c r="C21" i="56"/>
  <c r="C20" i="56"/>
  <c r="C29" i="56"/>
  <c r="C36" i="56"/>
  <c r="C24" i="56"/>
  <c r="C22" i="56"/>
  <c r="C17" i="56"/>
  <c r="C16" i="56"/>
  <c r="C14" i="56"/>
  <c r="C13" i="56"/>
  <c r="I5" i="56"/>
  <c r="H55" i="70" l="1"/>
  <c r="C55" i="70" s="1"/>
  <c r="I60" i="70"/>
  <c r="I59" i="70"/>
  <c r="H46" i="70"/>
  <c r="C46" i="70" s="1"/>
  <c r="I51" i="70"/>
  <c r="O51" i="70"/>
  <c r="B46" i="70"/>
  <c r="Q57" i="70"/>
  <c r="J57" i="70" s="1"/>
  <c r="B57" i="70"/>
  <c r="H52" i="70"/>
  <c r="C52" i="70" s="1"/>
  <c r="I57" i="70"/>
  <c r="H57" i="70" s="1"/>
  <c r="C57" i="70" s="1"/>
  <c r="A58" i="70"/>
  <c r="Q53" i="70"/>
  <c r="J53" i="70" s="1"/>
  <c r="H53" i="70" s="1"/>
  <c r="C53" i="70" s="1"/>
  <c r="B53" i="70"/>
  <c r="Q56" i="70"/>
  <c r="J56" i="70" s="1"/>
  <c r="Q60" i="70"/>
  <c r="J60" i="70" s="1"/>
  <c r="B60" i="70"/>
  <c r="Q54" i="70"/>
  <c r="J54" i="70" s="1"/>
  <c r="H54" i="70" s="1"/>
  <c r="C54" i="70" s="1"/>
  <c r="B54" i="70"/>
  <c r="A59" i="70"/>
  <c r="C38" i="56"/>
  <c r="C31" i="56"/>
  <c r="C34" i="56"/>
  <c r="C27" i="56"/>
  <c r="C30" i="56"/>
  <c r="C37" i="56"/>
  <c r="C40" i="56"/>
  <c r="C33" i="56"/>
  <c r="C35" i="56"/>
  <c r="C28" i="56"/>
  <c r="C39" i="56"/>
  <c r="C32" i="56"/>
  <c r="H51" i="70" l="1"/>
  <c r="C51" i="70" s="1"/>
  <c r="I56" i="70"/>
  <c r="H56" i="70" s="1"/>
  <c r="C56" i="70" s="1"/>
  <c r="Q59" i="70"/>
  <c r="J59" i="70" s="1"/>
  <c r="B59" i="70"/>
  <c r="B58" i="70"/>
  <c r="Q58" i="70"/>
  <c r="J58" i="70" s="1"/>
  <c r="H58" i="70" s="1"/>
  <c r="C58" i="70" s="1"/>
  <c r="H59" i="70"/>
  <c r="C59" i="70" s="1"/>
  <c r="H60" i="70"/>
  <c r="C60" i="70" s="1"/>
  <c r="O56" i="70"/>
  <c r="B56" i="70" s="1"/>
  <c r="B51" i="7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<sst xmlns="http://schemas.openxmlformats.org/spreadsheetml/2006/main" count="4140" uniqueCount="1166">
  <si>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</si>
  <si>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</si>
  <si>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</si>
  <si>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</si>
  <si>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</si>
  <si>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</si>
  <si>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</si>
  <si>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</si>
  <si>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</si>
  <si>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</si>
  <si>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</si>
  <si>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</si>
  <si>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</si>
  <si>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</si>
  <si>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</si>
  <si>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</si>
  <si>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</si>
  <si>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</si>
  <si>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</si>
  <si>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</si>
  <si>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</si>
  <si>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</si>
  <si>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</si>
  <si>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</si>
  <si>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</si>
  <si>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</si>
  <si>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</si>
  <si>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</si>
  <si>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</si>
  <si>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</si>
  <si>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</si>
  <si>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</si>
  <si>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</si>
  <si>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</si>
  <si>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</si>
  <si>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</si>
  <si>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</si>
  <si>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</si>
  <si>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</si>
  <si>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</si>
  <si>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</si>
  <si>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</si>
  <si>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</si>
  <si>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</si>
  <si>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</si>
  <si>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</si>
  <si>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</si>
  <si>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</si>
  <si>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</si>
  <si>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</si>
  <si>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</si>
  <si>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</si>
  <si>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</si>
  <si>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</si>
  <si>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</si>
  <si>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</si>
  <si>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</si>
  <si>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</si>
  <si>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</si>
  <si>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</si>
  <si>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</si>
  <si>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</si>
  <si>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</si>
  <si>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</si>
  <si>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</si>
  <si>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</si>
  <si>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</si>
  <si>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</si>
  <si>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</si>
  <si>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</si>
  <si>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</si>
  <si>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</si>
  <si>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</si>
  <si>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</si>
  <si>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</si>
  <si>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</si>
  <si>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</si>
  <si>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</si>
  <si>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</si>
  <si>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</si>
  <si>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</si>
  <si>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</si>
  <si>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</si>
  <si>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</si>
  <si>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</si>
  <si>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</si>
  <si>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</si>
  <si>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</si>
  <si>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</si>
  <si>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</si>
  <si>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</si>
  <si>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</si>
  <si>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</si>
  <si>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</si>
  <si>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</si>
  <si>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</si>
  <si>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</si>
  <si>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</si>
  <si>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</si>
  <si>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</si>
  <si>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</si>
  <si>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</si>
  <si>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</si>
  <si>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</si>
  <si>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</si>
  <si>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</si>
  <si>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</si>
  <si>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</si>
  <si>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</si>
  <si>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</si>
  <si>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</si>
  <si>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</si>
  <si>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</si>
  <si>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</si>
  <si>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</si>
  <si>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</si>
  <si>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</si>
  <si>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</si>
  <si>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</si>
  <si>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</si>
  <si>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</si>
  <si>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</si>
  <si>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</si>
  <si>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</si>
  <si>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timeslice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</si>
  <si>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</si>
  <si>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</si>
  <si>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</si>
  <si>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</si>
  <si>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</si>
  <si>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</si>
  <si>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</si>
  <si>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</si>
  <si>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</si>
  <si>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</si>
  <si>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</si>
  <si>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</si>
  <si>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</si>
  <si>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</si>
  <si>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</si>
  <si>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</si>
  <si>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</si>
  <si>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</si>
  <si>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</si>
  <si>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</si>
  <si>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</si>
  <si>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</si>
  <si>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</si>
  <si>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</si>
  <si>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</si>
  <si>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</si>
  <si>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</si>
  <si>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</si>
  <si>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</si>
  <si>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</si>
  <si>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</si>
  <si>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</si>
  <si>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-ElcAgg*,-*EV*,-g[_]*</t>
  </si>
  <si>
    <t>T_neg_andor</t>
  </si>
  <si>
    <t>downscale_option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</si>
  <si>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</si>
  <si>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</si>
  <si>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</si>
  <si>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</si>
  <si>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</si>
  <si>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</si>
  <si>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</si>
  <si>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</si>
  <si>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</si>
  <si>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</si>
  <si>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</si>
  <si>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</si>
  <si>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</si>
  <si>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</si>
  <si>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</si>
  <si>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</si>
  <si>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</si>
  <si>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</si>
  <si>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</si>
  <si>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</si>
  <si>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</si>
  <si>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</si>
  <si>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</si>
  <si>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</si>
  <si>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</si>
  <si>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</si>
  <si>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</si>
  <si>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</si>
  <si>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</si>
  <si>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</si>
  <si>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</si>
  <si>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</si>
  <si>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</si>
  <si>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</si>
  <si>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</si>
  <si>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</si>
  <si>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</si>
  <si>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</si>
  <si>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</si>
  <si>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</si>
  <si>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</si>
  <si>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</si>
  <si>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</si>
  <si>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</si>
  <si>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</si>
  <si>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</si>
  <si>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</si>
  <si>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</si>
  <si>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</si>
  <si>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</si>
  <si>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</si>
  <si>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</si>
  <si>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</si>
  <si>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</si>
  <si>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</si>
  <si>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</si>
  <si>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</si>
  <si>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</si>
  <si>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</si>
  <si>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</si>
  <si>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</si>
  <si>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</si>
  <si>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</si>
  <si>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</si>
  <si>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</si>
  <si>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</si>
  <si>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</si>
  <si>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</si>
  <si>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</si>
  <si>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</si>
  <si>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</si>
  <si>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</si>
  <si>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</si>
  <si>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</si>
  <si>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</si>
  <si>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</si>
  <si>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</si>
  <si>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</si>
  <si>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ts_annual</t>
  </si>
  <si>
    <t>ts_12</t>
  </si>
  <si>
    <t>a2w2d</t>
  </si>
  <si>
    <t>d9d</t>
  </si>
  <si>
    <t>b2w</t>
  </si>
  <si>
    <t>c15d</t>
  </si>
  <si>
    <t>e3d</t>
  </si>
  <si>
    <t>fTS48c</t>
  </si>
  <si>
    <t>gTS24c</t>
  </si>
  <si>
    <t>hTS12c</t>
  </si>
  <si>
    <t>iTS12</t>
  </si>
  <si>
    <t>jAnn</t>
  </si>
  <si>
    <t>Limit warming to 1.5°C (&gt;50%) with no or limited overshoot</t>
  </si>
  <si>
    <t>Limit warming to 1.5°C (&gt;67%) with high overshoot</t>
  </si>
  <si>
    <t>Limit warming to 2°C (&gt;67%) with higher action post-2030</t>
  </si>
  <si>
    <t>Limit warming to 2°C (&gt;50%) with immediate action</t>
  </si>
  <si>
    <t>Likely above 3°C warming with limited mitigation</t>
  </si>
  <si>
    <t>b 2 deg (50%)</t>
  </si>
  <si>
    <t>c 2 deg (67%)</t>
  </si>
  <si>
    <t>d 1.5 deg OS</t>
  </si>
  <si>
    <t>e 1.5 deg no OS</t>
  </si>
  <si>
    <t>a 3 deg</t>
  </si>
  <si>
    <t>ar6_r10</t>
  </si>
  <si>
    <t>ELC,ELC_???-???*,e[_]*</t>
  </si>
  <si>
    <t>*ccs</t>
  </si>
  <si>
    <t>s1_d</t>
  </si>
  <si>
    <t>f3d</t>
  </si>
  <si>
    <t>~TS_Defs: Snk_attr=SANKEY Grid Flows</t>
  </si>
  <si>
    <t>~TS_Defs: Snk_attr=SANKEY whole system</t>
  </si>
  <si>
    <t>geothermal</t>
  </si>
  <si>
    <t>hydro</t>
  </si>
  <si>
    <t>oil</t>
  </si>
  <si>
    <t>solar</t>
  </si>
  <si>
    <t>windon</t>
  </si>
  <si>
    <t>windoff</t>
  </si>
  <si>
    <t>wind onshore</t>
  </si>
  <si>
    <t>wind offshore</t>
  </si>
  <si>
    <t>&lt;gen_cname&gt;_src_&lt;gen_pname&gt;</t>
  </si>
  <si>
    <t>&lt;gen_cname&gt;_snk_&lt;pset&gt;</t>
  </si>
  <si>
    <t>Electricity</t>
  </si>
  <si>
    <t>Hydrogen</t>
  </si>
  <si>
    <t>&lt;gen_cname&gt;_snk_&lt;gen_pname&gt;</t>
  </si>
  <si>
    <t>Fuels</t>
  </si>
  <si>
    <t>Onshore Wind</t>
  </si>
  <si>
    <t>Offshore Wind</t>
  </si>
  <si>
    <t>&lt;cset&gt;_src_&lt;pset&gt;</t>
  </si>
  <si>
    <t>&lt;cset&gt;_snk_&lt;pset&gt;</t>
  </si>
  <si>
    <t>&lt;cset&gt;_snk_&lt;gen_pname&gt;</t>
  </si>
  <si>
    <t>C1</t>
  </si>
  <si>
    <t>C2</t>
  </si>
  <si>
    <t>C3</t>
  </si>
  <si>
    <t>C4</t>
  </si>
  <si>
    <t>C7</t>
  </si>
  <si>
    <t>Reg_wobj</t>
  </si>
  <si>
    <t>Reg_ACost</t>
  </si>
  <si>
    <t>m$2020</t>
  </si>
  <si>
    <t>SysCost_NPV</t>
  </si>
  <si>
    <t>SysCost_Annual</t>
  </si>
  <si>
    <t>f1d</t>
  </si>
  <si>
    <t>grid_node</t>
  </si>
  <si>
    <t>p_DE1</t>
  </si>
  <si>
    <t>p_DE10</t>
  </si>
  <si>
    <t>p_DE100</t>
  </si>
  <si>
    <t>p_DE102</t>
  </si>
  <si>
    <t>p_DE103</t>
  </si>
  <si>
    <t>p_DE104</t>
  </si>
  <si>
    <t>p_DE105</t>
  </si>
  <si>
    <t>p_DE106</t>
  </si>
  <si>
    <t>p_DE107</t>
  </si>
  <si>
    <t>p_DE108</t>
  </si>
  <si>
    <t>p_DE109</t>
  </si>
  <si>
    <t>p_DE11</t>
  </si>
  <si>
    <t>p_DE110</t>
  </si>
  <si>
    <t>p_DE111</t>
  </si>
  <si>
    <t>p_DE112</t>
  </si>
  <si>
    <t>p_DE113</t>
  </si>
  <si>
    <t>p_DE114</t>
  </si>
  <si>
    <t>p_DE117</t>
  </si>
  <si>
    <t>p_DE118</t>
  </si>
  <si>
    <t>p_DE119</t>
  </si>
  <si>
    <t>p_DE12</t>
  </si>
  <si>
    <t>p_DE121</t>
  </si>
  <si>
    <t>p_DE122</t>
  </si>
  <si>
    <t>p_DE124</t>
  </si>
  <si>
    <t>p_DE125</t>
  </si>
  <si>
    <t>p_DE126</t>
  </si>
  <si>
    <t>p_DE127</t>
  </si>
  <si>
    <t>p_DE128</t>
  </si>
  <si>
    <t>p_DE129</t>
  </si>
  <si>
    <t>p_DE13</t>
  </si>
  <si>
    <t>p_DE130</t>
  </si>
  <si>
    <t>p_DE131</t>
  </si>
  <si>
    <t>p_DE132</t>
  </si>
  <si>
    <t>p_DE133</t>
  </si>
  <si>
    <t>p_DE134</t>
  </si>
  <si>
    <t>p_DE135</t>
  </si>
  <si>
    <t>p_DE136</t>
  </si>
  <si>
    <t>p_DE137</t>
  </si>
  <si>
    <t>p_DE138</t>
  </si>
  <si>
    <t>p_DE139</t>
  </si>
  <si>
    <t>p_DE14</t>
  </si>
  <si>
    <t>p_DE140</t>
  </si>
  <si>
    <t>p_DE141</t>
  </si>
  <si>
    <t>p_DE142</t>
  </si>
  <si>
    <t>p_DE143</t>
  </si>
  <si>
    <t>p_DE144</t>
  </si>
  <si>
    <t>p_DE145</t>
  </si>
  <si>
    <t>p_DE146</t>
  </si>
  <si>
    <t>p_DE147</t>
  </si>
  <si>
    <t>p_DE148</t>
  </si>
  <si>
    <t>p_DE149</t>
  </si>
  <si>
    <t>p_DE15</t>
  </si>
  <si>
    <t>p_DE150</t>
  </si>
  <si>
    <t>p_DE151</t>
  </si>
  <si>
    <t>p_DE152</t>
  </si>
  <si>
    <t>p_DE153</t>
  </si>
  <si>
    <t>p_DE154</t>
  </si>
  <si>
    <t>p_DE155</t>
  </si>
  <si>
    <t>p_DE156</t>
  </si>
  <si>
    <t>p_DE157</t>
  </si>
  <si>
    <t>p_DE158</t>
  </si>
  <si>
    <t>p_DE159</t>
  </si>
  <si>
    <t>p_DE16</t>
  </si>
  <si>
    <t>p_DE160</t>
  </si>
  <si>
    <t>p_DE161</t>
  </si>
  <si>
    <t>p_DE162</t>
  </si>
  <si>
    <t>p_DE163</t>
  </si>
  <si>
    <t>p_DE164</t>
  </si>
  <si>
    <t>p_DE165</t>
  </si>
  <si>
    <t>p_DE166</t>
  </si>
  <si>
    <t>p_DE167</t>
  </si>
  <si>
    <t>p_DE168</t>
  </si>
  <si>
    <t>p_DE169</t>
  </si>
  <si>
    <t>p_DE17</t>
  </si>
  <si>
    <t>p_DE170</t>
  </si>
  <si>
    <t>p_DE171</t>
  </si>
  <si>
    <t>p_DE172</t>
  </si>
  <si>
    <t>p_DE173</t>
  </si>
  <si>
    <t>p_DE174</t>
  </si>
  <si>
    <t>p_DE175</t>
  </si>
  <si>
    <t>p_DE176</t>
  </si>
  <si>
    <t>p_DE177</t>
  </si>
  <si>
    <t>p_DE178</t>
  </si>
  <si>
    <t>p_DE179</t>
  </si>
  <si>
    <t>p_DE18</t>
  </si>
  <si>
    <t>p_DE180</t>
  </si>
  <si>
    <t>p_DE181</t>
  </si>
  <si>
    <t>p_DE182</t>
  </si>
  <si>
    <t>p_DE183</t>
  </si>
  <si>
    <t>p_DE184</t>
  </si>
  <si>
    <t>p_DE185</t>
  </si>
  <si>
    <t>p_DE186</t>
  </si>
  <si>
    <t>p_DE187</t>
  </si>
  <si>
    <t>p_DE188</t>
  </si>
  <si>
    <t>p_DE189</t>
  </si>
  <si>
    <t>p_DE19</t>
  </si>
  <si>
    <t>p_DE190</t>
  </si>
  <si>
    <t>p_DE191</t>
  </si>
  <si>
    <t>p_DE192</t>
  </si>
  <si>
    <t>p_DE193</t>
  </si>
  <si>
    <t>p_DE194</t>
  </si>
  <si>
    <t>p_DE195</t>
  </si>
  <si>
    <t>p_DE196</t>
  </si>
  <si>
    <t>p_DE197</t>
  </si>
  <si>
    <t>p_DE198</t>
  </si>
  <si>
    <t>p_DE199</t>
  </si>
  <si>
    <t>p_DE2</t>
  </si>
  <si>
    <t>p_DE20</t>
  </si>
  <si>
    <t>p_DE200</t>
  </si>
  <si>
    <t>p_DE201</t>
  </si>
  <si>
    <t>p_DE202</t>
  </si>
  <si>
    <t>p_DE203</t>
  </si>
  <si>
    <t>p_DE204</t>
  </si>
  <si>
    <t>p_DE205</t>
  </si>
  <si>
    <t>p_DE206</t>
  </si>
  <si>
    <t>p_DE207</t>
  </si>
  <si>
    <t>p_DE208</t>
  </si>
  <si>
    <t>p_DE209</t>
  </si>
  <si>
    <t>p_DE21</t>
  </si>
  <si>
    <t>p_DE211</t>
  </si>
  <si>
    <t>p_DE212</t>
  </si>
  <si>
    <t>p_DE213</t>
  </si>
  <si>
    <t>p_DE22</t>
  </si>
  <si>
    <t>p_DE23</t>
  </si>
  <si>
    <t>p_DE24</t>
  </si>
  <si>
    <t>p_DE25</t>
  </si>
  <si>
    <t>p_DE26</t>
  </si>
  <si>
    <t>p_DE27</t>
  </si>
  <si>
    <t>p_DE28</t>
  </si>
  <si>
    <t>p_DE29</t>
  </si>
  <si>
    <t>p_DE3</t>
  </si>
  <si>
    <t>p_DE30</t>
  </si>
  <si>
    <t>p_DE31</t>
  </si>
  <si>
    <t>p_DE32</t>
  </si>
  <si>
    <t>p_DE33</t>
  </si>
  <si>
    <t>p_DE34</t>
  </si>
  <si>
    <t>p_DE35</t>
  </si>
  <si>
    <t>p_DE36</t>
  </si>
  <si>
    <t>p_DE37</t>
  </si>
  <si>
    <t>p_DE38</t>
  </si>
  <si>
    <t>p_DE39</t>
  </si>
  <si>
    <t>p_DE4</t>
  </si>
  <si>
    <t>p_DE40</t>
  </si>
  <si>
    <t>p_DE41</t>
  </si>
  <si>
    <t>p_DE42</t>
  </si>
  <si>
    <t>p_DE43</t>
  </si>
  <si>
    <t>p_DE44</t>
  </si>
  <si>
    <t>p_DE45</t>
  </si>
  <si>
    <t>p_DE46</t>
  </si>
  <si>
    <t>p_DE47</t>
  </si>
  <si>
    <t>p_DE49</t>
  </si>
  <si>
    <t>p_DE5</t>
  </si>
  <si>
    <t>p_DE50</t>
  </si>
  <si>
    <t>p_DE51</t>
  </si>
  <si>
    <t>p_DE52</t>
  </si>
  <si>
    <t>p_DE53</t>
  </si>
  <si>
    <t>p_DE54</t>
  </si>
  <si>
    <t>p_DE55</t>
  </si>
  <si>
    <t>p_DE56</t>
  </si>
  <si>
    <t>p_DE57</t>
  </si>
  <si>
    <t>p_DE58</t>
  </si>
  <si>
    <t>p_DE59</t>
  </si>
  <si>
    <t>p_DE6</t>
  </si>
  <si>
    <t>p_DE60</t>
  </si>
  <si>
    <t>p_DE61</t>
  </si>
  <si>
    <t>p_DE62</t>
  </si>
  <si>
    <t>p_DE63</t>
  </si>
  <si>
    <t>p_DE64</t>
  </si>
  <si>
    <t>p_DE65</t>
  </si>
  <si>
    <t>p_DE66</t>
  </si>
  <si>
    <t>p_DE67</t>
  </si>
  <si>
    <t>p_DE68</t>
  </si>
  <si>
    <t>p_DE69</t>
  </si>
  <si>
    <t>p_DE7</t>
  </si>
  <si>
    <t>p_DE70</t>
  </si>
  <si>
    <t>p_DE71</t>
  </si>
  <si>
    <t>p_DE72</t>
  </si>
  <si>
    <t>p_DE73</t>
  </si>
  <si>
    <t>p_DE74</t>
  </si>
  <si>
    <t>p_DE75</t>
  </si>
  <si>
    <t>p_DE76</t>
  </si>
  <si>
    <t>p_DE77</t>
  </si>
  <si>
    <t>p_DE78</t>
  </si>
  <si>
    <t>p_DE79</t>
  </si>
  <si>
    <t>p_DE8</t>
  </si>
  <si>
    <t>p_DE80</t>
  </si>
  <si>
    <t>p_DE81</t>
  </si>
  <si>
    <t>p_DE82</t>
  </si>
  <si>
    <t>p_DE83</t>
  </si>
  <si>
    <t>p_DE84</t>
  </si>
  <si>
    <t>p_DE85</t>
  </si>
  <si>
    <t>p_DE86</t>
  </si>
  <si>
    <t>p_DE87</t>
  </si>
  <si>
    <t>p_DE88</t>
  </si>
  <si>
    <t>p_DE89</t>
  </si>
  <si>
    <t>p_DE9</t>
  </si>
  <si>
    <t>p_DE91</t>
  </si>
  <si>
    <t>p_DE92</t>
  </si>
  <si>
    <t>p_DE93</t>
  </si>
  <si>
    <t>p_DE94</t>
  </si>
  <si>
    <t>p_DE95</t>
  </si>
  <si>
    <t>p_DE96</t>
  </si>
  <si>
    <t>p_DE97</t>
  </si>
  <si>
    <t>p_DE98</t>
  </si>
  <si>
    <t>p_DE99</t>
  </si>
  <si>
    <t>p_r17591073</t>
  </si>
  <si>
    <t>p_w1024536785</t>
  </si>
  <si>
    <t>p_w102743264</t>
  </si>
  <si>
    <t>p_w1040551074</t>
  </si>
  <si>
    <t>p_w106096507</t>
  </si>
  <si>
    <t>p_w1068350839</t>
  </si>
  <si>
    <t>p_w1071504343</t>
  </si>
  <si>
    <t>p_w1072574879</t>
  </si>
  <si>
    <t>p_w1076001174</t>
  </si>
  <si>
    <t>p_w1081302145</t>
  </si>
  <si>
    <t>p_w1086825107</t>
  </si>
  <si>
    <t>p_w108797675</t>
  </si>
  <si>
    <t>p_w1089769599</t>
  </si>
  <si>
    <t>p_w1089911133</t>
  </si>
  <si>
    <t>p_w1091984573</t>
  </si>
  <si>
    <t>p_w1093896544</t>
  </si>
  <si>
    <t>p_w1094015892</t>
  </si>
  <si>
    <t>p_w109917397</t>
  </si>
  <si>
    <t>p_w1102237380</t>
  </si>
  <si>
    <t>p_w1104947187</t>
  </si>
  <si>
    <t>p_w1107961833</t>
  </si>
  <si>
    <t>p_w1118059105</t>
  </si>
  <si>
    <t>p_w111973179</t>
  </si>
  <si>
    <t>p_w112695048</t>
  </si>
  <si>
    <t>p_w1128250707</t>
  </si>
  <si>
    <t>p_w11285720</t>
  </si>
  <si>
    <t>p_w1134105414</t>
  </si>
  <si>
    <t>p_w113546939</t>
  </si>
  <si>
    <t>p_w114319248</t>
  </si>
  <si>
    <t>p_w11500045</t>
  </si>
  <si>
    <t>p_w1191459479</t>
  </si>
  <si>
    <t>p_w121199242</t>
  </si>
  <si>
    <t>p_w1222597066</t>
  </si>
  <si>
    <t>p_w1223405794</t>
  </si>
  <si>
    <t>p_w1245826064</t>
  </si>
  <si>
    <t>p_w1245867884</t>
  </si>
  <si>
    <t>p_w1280364401</t>
  </si>
  <si>
    <t>p_w1280840211</t>
  </si>
  <si>
    <t>p_w1303270458</t>
  </si>
  <si>
    <t>p_w1327333163</t>
  </si>
  <si>
    <t>p_w132814303</t>
  </si>
  <si>
    <t>p_w133342285</t>
  </si>
  <si>
    <t>p_w137602559</t>
  </si>
  <si>
    <t>p_w142487746</t>
  </si>
  <si>
    <t>p_w143854536</t>
  </si>
  <si>
    <t>p_w143882655</t>
  </si>
  <si>
    <t>p_w143903369</t>
  </si>
  <si>
    <t>p_w145002769</t>
  </si>
  <si>
    <t>p_w145680894</t>
  </si>
  <si>
    <t>p_w147521567</t>
  </si>
  <si>
    <t>p_w147878692</t>
  </si>
  <si>
    <t>p_w148211527</t>
  </si>
  <si>
    <t>p_w148446247</t>
  </si>
  <si>
    <t>p_w149256409</t>
  </si>
  <si>
    <t>p_w149987048</t>
  </si>
  <si>
    <t>p_w150200540</t>
  </si>
  <si>
    <t>p_w150267232</t>
  </si>
  <si>
    <t>p_w151507370</t>
  </si>
  <si>
    <t>p_w151967290</t>
  </si>
  <si>
    <t>p_w151967291</t>
  </si>
  <si>
    <t>p_w152018146</t>
  </si>
  <si>
    <t>p_w152107815</t>
  </si>
  <si>
    <t>p_w152219167</t>
  </si>
  <si>
    <t>p_w152261133</t>
  </si>
  <si>
    <t>p_w152403632</t>
  </si>
  <si>
    <t>p_w152924498</t>
  </si>
  <si>
    <t>p_w152924508</t>
  </si>
  <si>
    <t>p_w152973139</t>
  </si>
  <si>
    <t>p_w154869247</t>
  </si>
  <si>
    <t>p_w156402422</t>
  </si>
  <si>
    <t>p_w156673636</t>
  </si>
  <si>
    <t>p_w156673637</t>
  </si>
  <si>
    <t>p_w156676050</t>
  </si>
  <si>
    <t>p_w156960655</t>
  </si>
  <si>
    <t>p_w156973363</t>
  </si>
  <si>
    <t>p_w157164284</t>
  </si>
  <si>
    <t>p_w157328339</t>
  </si>
  <si>
    <t>p_w157421333</t>
  </si>
  <si>
    <t>p_w157628351</t>
  </si>
  <si>
    <t>p_w157806991</t>
  </si>
  <si>
    <t>p_w159326655</t>
  </si>
  <si>
    <t>p_w160584794</t>
  </si>
  <si>
    <t>p_w160929097</t>
  </si>
  <si>
    <t>p_w166604822</t>
  </si>
  <si>
    <t>p_w167352587</t>
  </si>
  <si>
    <t>p_w169244940</t>
  </si>
  <si>
    <t>p_w170123812</t>
  </si>
  <si>
    <t>p_w172997498</t>
  </si>
  <si>
    <t>p_w173112252</t>
  </si>
  <si>
    <t>p_w18629425</t>
  </si>
  <si>
    <t>p_w188276460</t>
  </si>
  <si>
    <t>p_w198448981</t>
  </si>
  <si>
    <t>p_w202164315</t>
  </si>
  <si>
    <t>p_w202747445</t>
  </si>
  <si>
    <t>p_w202865176</t>
  </si>
  <si>
    <t>p_w202865177</t>
  </si>
  <si>
    <t>p_w206289192</t>
  </si>
  <si>
    <t>p_w207248812</t>
  </si>
  <si>
    <t>p_w207756597</t>
  </si>
  <si>
    <t>p_w22690852</t>
  </si>
  <si>
    <t>p_w22720647</t>
  </si>
  <si>
    <t>p_w22761692</t>
  </si>
  <si>
    <t>p_w22761839</t>
  </si>
  <si>
    <t>p_w22765517</t>
  </si>
  <si>
    <t>p_w22766160</t>
  </si>
  <si>
    <t>p_w22767509</t>
  </si>
  <si>
    <t>p_w22796434</t>
  </si>
  <si>
    <t>p_w22944791</t>
  </si>
  <si>
    <t>p_w229565743</t>
  </si>
  <si>
    <t>p_w22960899</t>
  </si>
  <si>
    <t>p_w22964137</t>
  </si>
  <si>
    <t>p_w22973052</t>
  </si>
  <si>
    <t>p_w22973070</t>
  </si>
  <si>
    <t>p_w23022100</t>
  </si>
  <si>
    <t>p_w23067006</t>
  </si>
  <si>
    <t>p_w23084417</t>
  </si>
  <si>
    <t>p_w23084554</t>
  </si>
  <si>
    <t>p_w23135618</t>
  </si>
  <si>
    <t>p_w23140544</t>
  </si>
  <si>
    <t>p_w23161029</t>
  </si>
  <si>
    <t>p_w23192640</t>
  </si>
  <si>
    <t>p_w23284340</t>
  </si>
  <si>
    <t>p_w23380800</t>
  </si>
  <si>
    <t>p_w234171369</t>
  </si>
  <si>
    <t>p_w23583867</t>
  </si>
  <si>
    <t>p_w23641079</t>
  </si>
  <si>
    <t>p_w23682013</t>
  </si>
  <si>
    <t>p_w23744346</t>
  </si>
  <si>
    <t>p_w23816140</t>
  </si>
  <si>
    <t>p_w23881272</t>
  </si>
  <si>
    <t>p_w23899043</t>
  </si>
  <si>
    <t>p_w23907283</t>
  </si>
  <si>
    <t>p_w24042358</t>
  </si>
  <si>
    <t>p_w24158385</t>
  </si>
  <si>
    <t>p_w24230738</t>
  </si>
  <si>
    <t>p_w24237879</t>
  </si>
  <si>
    <t>p_w24258096</t>
  </si>
  <si>
    <t>p_w24262656</t>
  </si>
  <si>
    <t>p_w24267175</t>
  </si>
  <si>
    <t>p_w24268944</t>
  </si>
  <si>
    <t>p_w24272339</t>
  </si>
  <si>
    <t>p_w24272541</t>
  </si>
  <si>
    <t>p_w24280460</t>
  </si>
  <si>
    <t>p_w24413992</t>
  </si>
  <si>
    <t>p_w24414688</t>
  </si>
  <si>
    <t>p_w24415232</t>
  </si>
  <si>
    <t>p_w24462228</t>
  </si>
  <si>
    <t>p_w24462317</t>
  </si>
  <si>
    <t>p_w24462426</t>
  </si>
  <si>
    <t>p_w24478889</t>
  </si>
  <si>
    <t>p_w24479003</t>
  </si>
  <si>
    <t>p_w24479984</t>
  </si>
  <si>
    <t>p_w24493551</t>
  </si>
  <si>
    <t>p_w24502420</t>
  </si>
  <si>
    <t>p_w24604789</t>
  </si>
  <si>
    <t>p_w24667346</t>
  </si>
  <si>
    <t>p_w24685992</t>
  </si>
  <si>
    <t>p_w24705761</t>
  </si>
  <si>
    <t>p_w24757392</t>
  </si>
  <si>
    <t>p_w24757393</t>
  </si>
  <si>
    <t>p_w24757833</t>
  </si>
  <si>
    <t>p_w24758329</t>
  </si>
  <si>
    <t>p_w24759324</t>
  </si>
  <si>
    <t>p_w24765111</t>
  </si>
  <si>
    <t>p_w24768051</t>
  </si>
  <si>
    <t>p_w24799890</t>
  </si>
  <si>
    <t>p_w24815262</t>
  </si>
  <si>
    <t>p_w24839976</t>
  </si>
  <si>
    <t>p_w24858617</t>
  </si>
  <si>
    <t>p_w24921206</t>
  </si>
  <si>
    <t>p_w24976300</t>
  </si>
  <si>
    <t>p_w25043127</t>
  </si>
  <si>
    <t>p_w25044557</t>
  </si>
  <si>
    <t>p_w25051880</t>
  </si>
  <si>
    <t>p_w25306752</t>
  </si>
  <si>
    <t>p_w25306938</t>
  </si>
  <si>
    <t>p_w25426571</t>
  </si>
  <si>
    <t>p_w254326606</t>
  </si>
  <si>
    <t>p_w25506770</t>
  </si>
  <si>
    <t>p_w25746125</t>
  </si>
  <si>
    <t>p_w25786404</t>
  </si>
  <si>
    <t>p_w25943440</t>
  </si>
  <si>
    <t>p_w259561755</t>
  </si>
  <si>
    <t>p_w25992879</t>
  </si>
  <si>
    <t>p_w26245195</t>
  </si>
  <si>
    <t>p_w26260052</t>
  </si>
  <si>
    <t>p_w26291794</t>
  </si>
  <si>
    <t>p_w26383042</t>
  </si>
  <si>
    <t>p_w26403575</t>
  </si>
  <si>
    <t>p_w26404600</t>
  </si>
  <si>
    <t>p_w26455019</t>
  </si>
  <si>
    <t>p_w26472665</t>
  </si>
  <si>
    <t>p_w26474759</t>
  </si>
  <si>
    <t>p_w26593935</t>
  </si>
  <si>
    <t>p_w266684854</t>
  </si>
  <si>
    <t>p_w26777313</t>
  </si>
  <si>
    <t>p_w26814283</t>
  </si>
  <si>
    <t>p_w26927264</t>
  </si>
  <si>
    <t>p_w27124619</t>
  </si>
  <si>
    <t>p_w27149550</t>
  </si>
  <si>
    <t>p_w274603394</t>
  </si>
  <si>
    <t>p_w274621059</t>
  </si>
  <si>
    <t>p_w274630377</t>
  </si>
  <si>
    <t>p_w275138524</t>
  </si>
  <si>
    <t>p_w275466323</t>
  </si>
  <si>
    <t>p_w27646106</t>
  </si>
  <si>
    <t>p_w27739871</t>
  </si>
  <si>
    <t>p_w27871140</t>
  </si>
  <si>
    <t>p_w27919734</t>
  </si>
  <si>
    <t>p_w28008024</t>
  </si>
  <si>
    <t>p_w28227099</t>
  </si>
  <si>
    <t>p_w28327356</t>
  </si>
  <si>
    <t>p_w28343121</t>
  </si>
  <si>
    <t>p_w28397771</t>
  </si>
  <si>
    <t>p_w28452784</t>
  </si>
  <si>
    <t>p_w28613721</t>
  </si>
  <si>
    <t>p_w28729619</t>
  </si>
  <si>
    <t>p_w28812249</t>
  </si>
  <si>
    <t>p_w288305056</t>
  </si>
  <si>
    <t>p_w28956649</t>
  </si>
  <si>
    <t>p_w289836713</t>
  </si>
  <si>
    <t>p_w29077623</t>
  </si>
  <si>
    <t>p_w29084374</t>
  </si>
  <si>
    <t>p_w29309786</t>
  </si>
  <si>
    <t>p_w29331499</t>
  </si>
  <si>
    <t>p_w29374542</t>
  </si>
  <si>
    <t>p_w29417741</t>
  </si>
  <si>
    <t>p_w29420322</t>
  </si>
  <si>
    <t>p_w29472852</t>
  </si>
  <si>
    <t>p_w29713902</t>
  </si>
  <si>
    <t>p_w30017786</t>
  </si>
  <si>
    <t>p_w30039908</t>
  </si>
  <si>
    <t>p_w30040568</t>
  </si>
  <si>
    <t>p_w30109913</t>
  </si>
  <si>
    <t>p_w30132758</t>
  </si>
  <si>
    <t>p_w30164703</t>
  </si>
  <si>
    <t>p_w30303506</t>
  </si>
  <si>
    <t>p_w30309989</t>
  </si>
  <si>
    <t>p_w30613895</t>
  </si>
  <si>
    <t>p_w30734324</t>
  </si>
  <si>
    <t>p_w30954714</t>
  </si>
  <si>
    <t>p_w31024391</t>
  </si>
  <si>
    <t>p_w31105067</t>
  </si>
  <si>
    <t>p_w31131320</t>
  </si>
  <si>
    <t>p_w31131325</t>
  </si>
  <si>
    <t>p_w311444691</t>
  </si>
  <si>
    <t>p_w311444692</t>
  </si>
  <si>
    <t>p_w31367936</t>
  </si>
  <si>
    <t>p_w31367940</t>
  </si>
  <si>
    <t>p_w31653753</t>
  </si>
  <si>
    <t>p_w31762305</t>
  </si>
  <si>
    <t>p_w32042992</t>
  </si>
  <si>
    <t>p_w32063539</t>
  </si>
  <si>
    <t>p_w32076853</t>
  </si>
  <si>
    <t>p_w32148946</t>
  </si>
  <si>
    <t>p_w32151621</t>
  </si>
  <si>
    <t>p_w32318130</t>
  </si>
  <si>
    <t>p_w32472806</t>
  </si>
  <si>
    <t>p_w32690742</t>
  </si>
  <si>
    <t>p_w32725957</t>
  </si>
  <si>
    <t>p_w32725958</t>
  </si>
  <si>
    <t>p_w32731290</t>
  </si>
  <si>
    <t>p_w32843531</t>
  </si>
  <si>
    <t>p_w32904794</t>
  </si>
  <si>
    <t>p_w32966636</t>
  </si>
  <si>
    <t>p_w33042984</t>
  </si>
  <si>
    <t>p_w33169401</t>
  </si>
  <si>
    <t>p_w33411203</t>
  </si>
  <si>
    <t>p_w33816726</t>
  </si>
  <si>
    <t>p_w35176751</t>
  </si>
  <si>
    <t>p_w35763480</t>
  </si>
  <si>
    <t>p_w35818134</t>
  </si>
  <si>
    <t>p_w35818137</t>
  </si>
  <si>
    <t>p_w35954395</t>
  </si>
  <si>
    <t>p_w36183042</t>
  </si>
  <si>
    <t>p_w373967500</t>
  </si>
  <si>
    <t>p_w37554416</t>
  </si>
  <si>
    <t>p_w37721677</t>
  </si>
  <si>
    <t>p_w37764852</t>
  </si>
  <si>
    <t>p_w38325076</t>
  </si>
  <si>
    <t>p_w38584673</t>
  </si>
  <si>
    <t>p_w38661452</t>
  </si>
  <si>
    <t>p_w39011884</t>
  </si>
  <si>
    <t>p_w39229429</t>
  </si>
  <si>
    <t>p_w395847307</t>
  </si>
  <si>
    <t>p_w39688875</t>
  </si>
  <si>
    <t>p_w398680313</t>
  </si>
  <si>
    <t>p_w40621568</t>
  </si>
  <si>
    <t>p_w409305507</t>
  </si>
  <si>
    <t>p_w41072584</t>
  </si>
  <si>
    <t>p_w41232144</t>
  </si>
  <si>
    <t>p_w41334805</t>
  </si>
  <si>
    <t>p_w41389594</t>
  </si>
  <si>
    <t>p_w414169327</t>
  </si>
  <si>
    <t>p_w42049947</t>
  </si>
  <si>
    <t>p_w42050342</t>
  </si>
  <si>
    <t>p_w42097854</t>
  </si>
  <si>
    <t>p_w42372159</t>
  </si>
  <si>
    <t>p_w42410916</t>
  </si>
  <si>
    <t>p_w42423415</t>
  </si>
  <si>
    <t>p_w42488850</t>
  </si>
  <si>
    <t>p_w42507488</t>
  </si>
  <si>
    <t>p_w425100082</t>
  </si>
  <si>
    <t>p_w42560068</t>
  </si>
  <si>
    <t>p_w42681484</t>
  </si>
  <si>
    <t>p_w42736239</t>
  </si>
  <si>
    <t>p_w42797575</t>
  </si>
  <si>
    <t>p_w42799487</t>
  </si>
  <si>
    <t>p_w42809973</t>
  </si>
  <si>
    <t>p_w42861703</t>
  </si>
  <si>
    <t>p_w42872354</t>
  </si>
  <si>
    <t>p_w43163132</t>
  </si>
  <si>
    <t>p_w43688805</t>
  </si>
  <si>
    <t>p_w442199284</t>
  </si>
  <si>
    <t>p_w44717036</t>
  </si>
  <si>
    <t>p_w449010725</t>
  </si>
  <si>
    <t>p_w456386244</t>
  </si>
  <si>
    <t>p_w46584363</t>
  </si>
  <si>
    <t>p_w46615737</t>
  </si>
  <si>
    <t>p_w48057110</t>
  </si>
  <si>
    <t>p_w4826893</t>
  </si>
  <si>
    <t>p_w48428875</t>
  </si>
  <si>
    <t>p_w49577401</t>
  </si>
  <si>
    <t>p_w499165542</t>
  </si>
  <si>
    <t>p_w50643382</t>
  </si>
  <si>
    <t>p_w50898216</t>
  </si>
  <si>
    <t>p_w515358077</t>
  </si>
  <si>
    <t>p_w517421342</t>
  </si>
  <si>
    <t>p_w518455594</t>
  </si>
  <si>
    <t>p_w51940126</t>
  </si>
  <si>
    <t>p_w525964617</t>
  </si>
  <si>
    <t>p_w525964629</t>
  </si>
  <si>
    <t>p_w52983550</t>
  </si>
  <si>
    <t>p_w53378027</t>
  </si>
  <si>
    <t>p_w5404079</t>
  </si>
  <si>
    <t>p_w54359256</t>
  </si>
  <si>
    <t>p_w55069713</t>
  </si>
  <si>
    <t>p_w559702819</t>
  </si>
  <si>
    <t>p_w57727004</t>
  </si>
  <si>
    <t>p_w58429825</t>
  </si>
  <si>
    <t>p_w59026005</t>
  </si>
  <si>
    <t>p_w59707532</t>
  </si>
  <si>
    <t>p_w59925390</t>
  </si>
  <si>
    <t>p_w60032354</t>
  </si>
  <si>
    <t>p_w600395952</t>
  </si>
  <si>
    <t>p_w603661085</t>
  </si>
  <si>
    <t>p_w61918154</t>
  </si>
  <si>
    <t>p_w62061952</t>
  </si>
  <si>
    <t>p_w63114179</t>
  </si>
  <si>
    <t>p_w66038431</t>
  </si>
  <si>
    <t>p_w66764943</t>
  </si>
  <si>
    <t>p_w672738029</t>
  </si>
  <si>
    <t>p_w683227471</t>
  </si>
  <si>
    <t>p_w68532663</t>
  </si>
  <si>
    <t>p_w68549340</t>
  </si>
  <si>
    <t>p_w698870101</t>
  </si>
  <si>
    <t>p_w699048438</t>
  </si>
  <si>
    <t>p_w714098678</t>
  </si>
  <si>
    <t>p_w75865676</t>
  </si>
  <si>
    <t>p_w76246159</t>
  </si>
  <si>
    <t>p_w77038371</t>
  </si>
  <si>
    <t>p_w77694901</t>
  </si>
  <si>
    <t>p_w77697810</t>
  </si>
  <si>
    <t>p_w78441561</t>
  </si>
  <si>
    <t>p_w787265962</t>
  </si>
  <si>
    <t>p_w787840119</t>
  </si>
  <si>
    <t>p_w796306640</t>
  </si>
  <si>
    <t>p_w797009308</t>
  </si>
  <si>
    <t>p_w799361667</t>
  </si>
  <si>
    <t>p_w810315511</t>
  </si>
  <si>
    <t>p_w82130902</t>
  </si>
  <si>
    <t>p_w82773910</t>
  </si>
  <si>
    <t>p_w829116805</t>
  </si>
  <si>
    <t>p_w83916207</t>
  </si>
  <si>
    <t>p_w844075808</t>
  </si>
  <si>
    <t>p_w851299584</t>
  </si>
  <si>
    <t>p_w85523877</t>
  </si>
  <si>
    <t>p_w870598507</t>
  </si>
  <si>
    <t>p_w871646309</t>
  </si>
  <si>
    <t>p_w87653464</t>
  </si>
  <si>
    <t>p_w87722999</t>
  </si>
  <si>
    <t>p_w87767098</t>
  </si>
  <si>
    <t>p_w881636329</t>
  </si>
  <si>
    <t>p_w883768276</t>
  </si>
  <si>
    <t>p_w883768277</t>
  </si>
  <si>
    <t>p_w883928228</t>
  </si>
  <si>
    <t>p_w883928229</t>
  </si>
  <si>
    <t>p_w88916034</t>
  </si>
  <si>
    <t>p_w88945213</t>
  </si>
  <si>
    <t>p_w89043564</t>
  </si>
  <si>
    <t>p_w89176939</t>
  </si>
  <si>
    <t>p_w89176956</t>
  </si>
  <si>
    <t>p_w89215122</t>
  </si>
  <si>
    <t>p_w90148336</t>
  </si>
  <si>
    <t>p_w907539360</t>
  </si>
  <si>
    <t>p_w91080806</t>
  </si>
  <si>
    <t>p_w91086220</t>
  </si>
  <si>
    <t>p_w91854336</t>
  </si>
  <si>
    <t>p_w92024105</t>
  </si>
  <si>
    <t>p_w92165128</t>
  </si>
  <si>
    <t>p_w92877635</t>
  </si>
  <si>
    <t>p_w93278553</t>
  </si>
  <si>
    <t>p_w933248930</t>
  </si>
  <si>
    <t>p_w93341407</t>
  </si>
  <si>
    <t>p_w940636813</t>
  </si>
  <si>
    <t>p_w940919943</t>
  </si>
  <si>
    <t>p_w940922557</t>
  </si>
  <si>
    <t>p_w941198517</t>
  </si>
  <si>
    <t>p_w941453716</t>
  </si>
  <si>
    <t>p_w941805476</t>
  </si>
  <si>
    <t>p_w942448206</t>
  </si>
  <si>
    <t>p_w942771541</t>
  </si>
  <si>
    <t>p_w943135226</t>
  </si>
  <si>
    <t>p_w943939310</t>
  </si>
  <si>
    <t>p_w946025110</t>
  </si>
  <si>
    <t>p_w946710698</t>
  </si>
  <si>
    <t>p_w946969736</t>
  </si>
  <si>
    <t>p_w947118608</t>
  </si>
  <si>
    <t>p_w948341123</t>
  </si>
  <si>
    <t>p_w951273401</t>
  </si>
  <si>
    <t>p_w951773852</t>
  </si>
  <si>
    <t>p_w952004951</t>
  </si>
  <si>
    <t>p_w952346322</t>
  </si>
  <si>
    <t>p_w953015049</t>
  </si>
  <si>
    <t>p_w953757606</t>
  </si>
  <si>
    <t>p_w953757608</t>
  </si>
  <si>
    <t>p_w95434457</t>
  </si>
  <si>
    <t>p_w954971276</t>
  </si>
  <si>
    <t>p_w955268863</t>
  </si>
  <si>
    <t>p_w957746797</t>
  </si>
  <si>
    <t>p_w97825259</t>
  </si>
  <si>
    <t>p_w97857512</t>
  </si>
  <si>
    <t>p_w979801144</t>
  </si>
  <si>
    <t>rez_DEU_0</t>
  </si>
  <si>
    <t>rez_DEU_1</t>
  </si>
  <si>
    <t>rez_DEU_2</t>
  </si>
  <si>
    <t>rez_DEU_3</t>
  </si>
  <si>
    <t>rez_DEU_4</t>
  </si>
  <si>
    <t>rez_DEU_5</t>
  </si>
  <si>
    <t>rez_DEU_6</t>
  </si>
  <si>
    <t>rez_DEU_7</t>
  </si>
  <si>
    <t>rez_DEU_8</t>
  </si>
  <si>
    <t>rez_DEU_9</t>
  </si>
  <si>
    <t>rez_DEU_10</t>
  </si>
  <si>
    <t>rez_DEU_11</t>
  </si>
  <si>
    <t>rez_DEU_12</t>
  </si>
  <si>
    <t>rez_DEU_13</t>
  </si>
  <si>
    <t>rez_DEU_14</t>
  </si>
  <si>
    <t>rez_DEU_15</t>
  </si>
  <si>
    <t>rez_DEU_16</t>
  </si>
  <si>
    <t>rez_DEU_17</t>
  </si>
  <si>
    <t>rez_DEU_18</t>
  </si>
  <si>
    <t>rez_DEU_19</t>
  </si>
  <si>
    <t>rez_DEU_20</t>
  </si>
  <si>
    <t>rez_DEU_21</t>
  </si>
  <si>
    <t>rez_DEU_22</t>
  </si>
  <si>
    <t>rez_DEU_23</t>
  </si>
  <si>
    <t>rez_DEU_24</t>
  </si>
  <si>
    <t>rez_DEU_25</t>
  </si>
  <si>
    <t>rez_DEU_26</t>
  </si>
  <si>
    <t>rez_DEU_27</t>
  </si>
  <si>
    <t>rez_DEU_28</t>
  </si>
  <si>
    <t>rez_DEU_29</t>
  </si>
  <si>
    <t>rez_DEU_30</t>
  </si>
  <si>
    <t>rez_DEU_31</t>
  </si>
  <si>
    <t>rez_DEU_32</t>
  </si>
  <si>
    <t>rez_DEU_33</t>
  </si>
  <si>
    <t>rez_DEU_34</t>
  </si>
  <si>
    <t>rez_DEU_35</t>
  </si>
  <si>
    <t>rez_DEU_36</t>
  </si>
  <si>
    <t>rez_DEU_37</t>
  </si>
  <si>
    <t>rez_DEU_38</t>
  </si>
  <si>
    <t>rez_DEU_39</t>
  </si>
  <si>
    <t>rez_DEU_40</t>
  </si>
  <si>
    <t>rez_DEU_41</t>
  </si>
  <si>
    <t>rez_DEU_42</t>
  </si>
  <si>
    <t>rez_DEU_43</t>
  </si>
  <si>
    <t>rez_DEU_44</t>
  </si>
  <si>
    <t>rez_DEU_45</t>
  </si>
  <si>
    <t>rez_DEU_46</t>
  </si>
  <si>
    <t>rez_DEU_47</t>
  </si>
  <si>
    <t>rez_DEU_48</t>
  </si>
  <si>
    <t>rez_DEU_49</t>
  </si>
  <si>
    <t>rez_DEU_50</t>
  </si>
  <si>
    <t>rez_DEU_52</t>
  </si>
  <si>
    <t>rez_DEU_53</t>
  </si>
  <si>
    <t>rez_DEU_54</t>
  </si>
  <si>
    <t>rez_DEU_55</t>
  </si>
  <si>
    <t>rez_DEU_56</t>
  </si>
  <si>
    <t>rez_DEU_57</t>
  </si>
  <si>
    <t>rez_DEU_58</t>
  </si>
  <si>
    <t>rez_DEU_59</t>
  </si>
  <si>
    <t>rez_DEU_60</t>
  </si>
  <si>
    <t>rez_DEU_61</t>
  </si>
  <si>
    <t>rez_DEU_62</t>
  </si>
  <si>
    <t>rez_DEU_63</t>
  </si>
  <si>
    <t>rez_DEU_64</t>
  </si>
  <si>
    <t>rez_DEU_65</t>
  </si>
  <si>
    <t>rez_DEU_66</t>
  </si>
  <si>
    <t>rez_DEU_67</t>
  </si>
  <si>
    <t>rez_DEU_68</t>
  </si>
  <si>
    <t>rez_DEU_69</t>
  </si>
  <si>
    <t>rez_DEU_70</t>
  </si>
  <si>
    <t>rez_DEU_71</t>
  </si>
  <si>
    <t>rez_DEU_72</t>
  </si>
  <si>
    <t>rez_DEU_73</t>
  </si>
  <si>
    <t>rez_DEU_74</t>
  </si>
  <si>
    <t>rez_DEU_75</t>
  </si>
  <si>
    <t>rez_DEU_76</t>
  </si>
  <si>
    <t>rez_DEU_77</t>
  </si>
  <si>
    <t>rez_DEU_78</t>
  </si>
  <si>
    <t>rez_DEU_79</t>
  </si>
  <si>
    <t>rez_DEU_80</t>
  </si>
  <si>
    <t>rez_DEU_81</t>
  </si>
  <si>
    <t>rez_DEU_82</t>
  </si>
  <si>
    <t>rez_DEU_83</t>
  </si>
  <si>
    <t>rez_DEU_84</t>
  </si>
  <si>
    <t>rez_DEU_85</t>
  </si>
  <si>
    <t>rez_DEU_86</t>
  </si>
  <si>
    <t>rez_DEU_87</t>
  </si>
  <si>
    <t>rez_DEU_88</t>
  </si>
  <si>
    <t>rez_DEU_89</t>
  </si>
  <si>
    <t>rez_DEU_90</t>
  </si>
  <si>
    <t>rez_DEU_91</t>
  </si>
  <si>
    <t>rez_DEU_92</t>
  </si>
  <si>
    <t>rez_DEU_93</t>
  </si>
  <si>
    <t>rez_DEU_94</t>
  </si>
  <si>
    <t>rez_DEU_95</t>
  </si>
  <si>
    <t>rez_DEU_96</t>
  </si>
  <si>
    <t>rez_DEU_97</t>
  </si>
  <si>
    <t>rez_DEU_98</t>
  </si>
  <si>
    <t>rez_DEU_99</t>
  </si>
  <si>
    <t>rez_DEU_100</t>
  </si>
  <si>
    <t>rez_DEU_101</t>
  </si>
  <si>
    <t>rez_DEU_102</t>
  </si>
  <si>
    <t>rez_DEU_103</t>
  </si>
  <si>
    <t>rez_DEU_104</t>
  </si>
  <si>
    <t>rez_DEU_105</t>
  </si>
  <si>
    <t>rez_DEU_106</t>
  </si>
  <si>
    <t>rez_DEU_107</t>
  </si>
  <si>
    <t>rez_DEU_108</t>
  </si>
  <si>
    <t>rez_DEU_109</t>
  </si>
  <si>
    <t>rez_DEU_110</t>
  </si>
  <si>
    <t>rez_DEU_111</t>
  </si>
  <si>
    <t>rez_DEU_112</t>
  </si>
  <si>
    <t>rez_DEU_113</t>
  </si>
  <si>
    <t>rez_DEU_114</t>
  </si>
  <si>
    <t>rez_DEU_115</t>
  </si>
  <si>
    <t>rez_DEU_116</t>
  </si>
  <si>
    <t>rez_DEU_117</t>
  </si>
  <si>
    <t>rez_DEU_118</t>
  </si>
  <si>
    <t>rez_DEU_119</t>
  </si>
  <si>
    <t>rez_DEU_120</t>
  </si>
  <si>
    <t>rez_DEU_121</t>
  </si>
  <si>
    <t>rez_DEU_122</t>
  </si>
  <si>
    <t>rez_DEU_123</t>
  </si>
  <si>
    <t>rez_DEU_124</t>
  </si>
  <si>
    <t>rez_DEU_125</t>
  </si>
  <si>
    <t>rez_DEU_126</t>
  </si>
  <si>
    <t>rez_DEU_127</t>
  </si>
  <si>
    <t>rez_DEU_128</t>
  </si>
  <si>
    <t>rez_DEU_129</t>
  </si>
  <si>
    <t>rez_DEU_130</t>
  </si>
  <si>
    <t>rez_DEU_131</t>
  </si>
  <si>
    <t>rez_DEU_132</t>
  </si>
  <si>
    <t>rez_DEU_133</t>
  </si>
  <si>
    <t>rez_DEU_134</t>
  </si>
  <si>
    <t>rez_DEU_135</t>
  </si>
  <si>
    <t>rez_DEU_136</t>
  </si>
  <si>
    <t>rez_DEU_137</t>
  </si>
  <si>
    <t>rez_DEU_138</t>
  </si>
  <si>
    <t>rez_DEU_139</t>
  </si>
  <si>
    <t>rez_DEU_140</t>
  </si>
  <si>
    <t>rez_DEU_141</t>
  </si>
  <si>
    <t>rez_DEU_142</t>
  </si>
  <si>
    <t>rez_DEU_143</t>
  </si>
  <si>
    <t>rez_DEU_144</t>
  </si>
  <si>
    <t>rez_DEU_145</t>
  </si>
  <si>
    <t>rez_DEU_146</t>
  </si>
  <si>
    <t>rez_DEU_147</t>
  </si>
  <si>
    <t>rez_DEU_148</t>
  </si>
  <si>
    <t>rez_DEU_149</t>
  </si>
  <si>
    <t>rez_DEU_150</t>
  </si>
  <si>
    <t>rez_DEU_151</t>
  </si>
  <si>
    <t>rez_DEU_152</t>
  </si>
  <si>
    <t>rez_DEU_153</t>
  </si>
  <si>
    <t>rez_DEU_154</t>
  </si>
  <si>
    <t>rez_DEU_155</t>
  </si>
  <si>
    <t>rez_DEU_156</t>
  </si>
  <si>
    <t>rez_DEU_157</t>
  </si>
  <si>
    <t>rez_DEU_158</t>
  </si>
  <si>
    <t>rez_DEU_159</t>
  </si>
  <si>
    <t>rez_DEU_160</t>
  </si>
  <si>
    <t>rez_DEU_161</t>
  </si>
  <si>
    <t>rez_DEU_162</t>
  </si>
  <si>
    <t>rez_DEU_163</t>
  </si>
  <si>
    <t>rez_DEU_164</t>
  </si>
  <si>
    <t>rez_DEU_165</t>
  </si>
  <si>
    <t>rez_DEU_166</t>
  </si>
  <si>
    <t>rez_DEU_167</t>
  </si>
  <si>
    <t>rez_DEU_168</t>
  </si>
  <si>
    <t>rez_DEU_169</t>
  </si>
  <si>
    <t>rez_DEU_170</t>
  </si>
  <si>
    <t>rez_DEU_171</t>
  </si>
  <si>
    <t>rez_DEU_172</t>
  </si>
  <si>
    <t>rez_DEU_173</t>
  </si>
  <si>
    <t>rez_DEU_174</t>
  </si>
  <si>
    <t>rez_DEU_175</t>
  </si>
  <si>
    <t>rez_DEU_176</t>
  </si>
  <si>
    <t>rez_DEU_177</t>
  </si>
  <si>
    <t>rez_DEU_178</t>
  </si>
  <si>
    <t>rez_DEU_179</t>
  </si>
  <si>
    <t>rez_DEU_180</t>
  </si>
  <si>
    <t>rez_DEU_181</t>
  </si>
  <si>
    <t>rez_DEU_182</t>
  </si>
  <si>
    <t>rez_DEU_183</t>
  </si>
  <si>
    <t>rez_DEU_184</t>
  </si>
  <si>
    <t>rez_DEU_185</t>
  </si>
  <si>
    <t>rez_DEU_186</t>
  </si>
  <si>
    <t>rez_DEU_187</t>
  </si>
  <si>
    <t>rez_DEU_188</t>
  </si>
  <si>
    <t>wof_DEU_1</t>
  </si>
  <si>
    <t>wof_DEU_2</t>
  </si>
  <si>
    <t>wof_DEU_3</t>
  </si>
  <si>
    <t>wof_DEU_4</t>
  </si>
  <si>
    <t>wof_DEU_9</t>
  </si>
  <si>
    <t>wof_DEU_10</t>
  </si>
  <si>
    <t>wof_DEU_11</t>
  </si>
  <si>
    <t>wof_DEU_12</t>
  </si>
  <si>
    <t>wof_DEU_20</t>
  </si>
  <si>
    <t>wof_DEU_21</t>
  </si>
  <si>
    <t>wof_DEU_22</t>
  </si>
  <si>
    <t>wof_DEU_23</t>
  </si>
  <si>
    <t>wof_DEU_24</t>
  </si>
  <si>
    <t>wof_DEU_36</t>
  </si>
  <si>
    <t>wof_DEU_37</t>
  </si>
  <si>
    <t>wof_DEU_38</t>
  </si>
  <si>
    <t>wof_DEU_39</t>
  </si>
  <si>
    <t>wof_DEU_52</t>
  </si>
  <si>
    <t>wof_DEU_53</t>
  </si>
  <si>
    <t>wof_DEU_54</t>
  </si>
  <si>
    <t>wof_DEU_55</t>
  </si>
  <si>
    <t>wof_DEU_69</t>
  </si>
  <si>
    <t>wof_DEU_84</t>
  </si>
  <si>
    <t>wof_DEU_85</t>
  </si>
  <si>
    <t>wof_DEU_86</t>
  </si>
  <si>
    <t>wof_DEU_87</t>
  </si>
  <si>
    <t>wof_DEU_103</t>
  </si>
  <si>
    <t>wof_DEU_118</t>
  </si>
  <si>
    <t>wof_DEU_119</t>
  </si>
  <si>
    <t>wof_DEU_133</t>
  </si>
  <si>
    <t>wof_DEU_134</t>
  </si>
  <si>
    <t>wof_DEU_149</t>
  </si>
  <si>
    <t>wof_DEU_163</t>
  </si>
  <si>
    <t>wof_DEU_172</t>
  </si>
  <si>
    <t>wof_DEU_173</t>
  </si>
  <si>
    <t>wof_DEU_178</t>
  </si>
  <si>
    <t>wof_DEU_179</t>
  </si>
  <si>
    <t>wof_DEU_180</t>
  </si>
  <si>
    <t>~geolocation</t>
  </si>
  <si>
    <t>region</t>
  </si>
  <si>
    <t>lat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</si>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</sst>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01595-4651-4682-AE2C-4C2356B80CEF}">
  <dimension ref="A1:U60"/>
  <sheetViews>
    <sheetView zoomScaleNormal="100" workbookViewId="0">
      <selection activeCell="B5" sqref="B5"/>
    </sheetView>
  </sheetViews>
  <sheetFormatPr defaultColWidth="14.73046875" defaultRowHeight="14.25"/>
  <cols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1.73046875" bestFit="1" customWidth="1"/>
    <col min="17" max="17" width="4.6640625" bestFit="1" customWidth="1"/>
  </cols>
  <sheetData>
    <row r="1" spans="1:21">
      <c r="I1" t="s">
        <v>37</v>
      </c>
    </row>
    <row r="2" spans="1:21">
      <c r="I2" t="s">
        <v>260</v>
      </c>
      <c r="J2" t="s">
        <v>124</v>
      </c>
    </row>
    <row r="5" spans="1:21">
      <c r="A5" t="s">
        <v>120</v>
      </c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sg_ar6_r10</v>
      </c>
      <c r="J5" t="str">
        <f>"sg_"&amp;J2</f>
        <v>sg_timeslice</v>
      </c>
    </row>
    <row r="6" spans="1:21">
      <c r="A6">
        <v>1</v>
      </c>
      <c r="B6" t="str">
        <f t="shared" ref="B6:B60" si="0">"vstacks_"&amp;VLOOKUP(A6,$S$6:$T$18,2,FALSE)&amp;"~"&amp;TEXT(O6,"0000")</f>
        <v>vstacks_s1p1v1_d~0001</v>
      </c>
      <c r="C6" t="str">
        <f>H6</f>
        <v>e 1.5 deg no OS.e3d</v>
      </c>
      <c r="H6" t="str">
        <f>_xlfn.TEXTJOIN(".",TRUE,I6:J6)</f>
        <v>e 1.5 deg no OS.e3d</v>
      </c>
      <c r="I6" t="s">
        <v>258</v>
      </c>
      <c r="J6" t="str">
        <f>Q6</f>
        <v>e3d</v>
      </c>
      <c r="L6" t="s">
        <v>250</v>
      </c>
      <c r="O6">
        <v>1</v>
      </c>
      <c r="Q6" t="str">
        <f>VLOOKUP(A6,$S$6:$U$17,3,FALSE)</f>
        <v>e3d</v>
      </c>
      <c r="S6">
        <v>1</v>
      </c>
      <c r="T6" t="s">
        <v>230</v>
      </c>
      <c r="U6" t="s">
        <v>244</v>
      </c>
    </row>
    <row r="7" spans="1:21">
      <c r="A7">
        <v>1</v>
      </c>
      <c r="B7" t="str">
        <f t="shared" si="0"/>
        <v>vstacks_s1p1v1_d~0002</v>
      </c>
      <c r="C7" t="str">
        <f t="shared" ref="C7:C60" si="1">H7</f>
        <v>d 1.5 deg OS.e3d</v>
      </c>
      <c r="H7" t="str">
        <f t="shared" ref="H7:H60" si="2">_xlfn.TEXTJOIN(".",TRUE,I7:J7)</f>
        <v>d 1.5 deg OS.e3d</v>
      </c>
      <c r="I7" t="s">
        <v>257</v>
      </c>
      <c r="J7" t="str">
        <f t="shared" ref="J7:J60" si="3">Q7</f>
        <v>e3d</v>
      </c>
      <c r="L7" t="s">
        <v>251</v>
      </c>
      <c r="O7">
        <v>2</v>
      </c>
      <c r="Q7" t="str">
        <f t="shared" ref="Q7:Q60" si="4">VLOOKUP(A7,$S$6:$U$17,3,FALSE)</f>
        <v>e3d</v>
      </c>
      <c r="S7">
        <v>2</v>
      </c>
      <c r="T7" t="s">
        <v>231</v>
      </c>
      <c r="U7" t="s">
        <v>241</v>
      </c>
    </row>
    <row r="8" spans="1:21">
      <c r="A8">
        <v>1</v>
      </c>
      <c r="B8" t="str">
        <f t="shared" si="0"/>
        <v>vstacks_s1p1v1_d~0003</v>
      </c>
      <c r="C8" t="str">
        <f t="shared" si="1"/>
        <v>c 2 deg (67%).e3d</v>
      </c>
      <c r="H8" t="str">
        <f t="shared" si="2"/>
        <v>c 2 deg (67%).e3d</v>
      </c>
      <c r="I8" t="s">
        <v>256</v>
      </c>
      <c r="J8" t="str">
        <f t="shared" si="3"/>
        <v>e3d</v>
      </c>
      <c r="L8" t="s">
        <v>252</v>
      </c>
      <c r="O8">
        <v>3</v>
      </c>
      <c r="Q8" t="str">
        <f t="shared" si="4"/>
        <v>e3d</v>
      </c>
      <c r="S8">
        <v>3</v>
      </c>
      <c r="T8" t="s">
        <v>232</v>
      </c>
      <c r="U8" t="s">
        <v>242</v>
      </c>
    </row>
    <row r="9" spans="1:21">
      <c r="A9">
        <v>1</v>
      </c>
      <c r="B9" t="str">
        <f t="shared" si="0"/>
        <v>vstacks_s1p1v1_d~0004</v>
      </c>
      <c r="C9" t="str">
        <f t="shared" si="1"/>
        <v>b 2 deg (50%).e3d</v>
      </c>
      <c r="H9" t="str">
        <f t="shared" si="2"/>
        <v>b 2 deg (50%).e3d</v>
      </c>
      <c r="I9" t="s">
        <v>255</v>
      </c>
      <c r="J9" t="str">
        <f t="shared" si="3"/>
        <v>e3d</v>
      </c>
      <c r="L9" t="s">
        <v>253</v>
      </c>
      <c r="O9">
        <v>4</v>
      </c>
      <c r="Q9" t="str">
        <f t="shared" si="4"/>
        <v>e3d</v>
      </c>
      <c r="S9">
        <v>4</v>
      </c>
      <c r="T9" t="s">
        <v>233</v>
      </c>
      <c r="U9" t="s">
        <v>240</v>
      </c>
    </row>
    <row r="10" spans="1:21">
      <c r="A10">
        <v>1</v>
      </c>
      <c r="B10" t="str">
        <f t="shared" si="0"/>
        <v>vstacks_s1p1v1_d~0005</v>
      </c>
      <c r="C10" t="str">
        <f t="shared" si="1"/>
        <v>a 3 deg.e3d</v>
      </c>
      <c r="H10" t="str">
        <f t="shared" si="2"/>
        <v>a 3 deg.e3d</v>
      </c>
      <c r="I10" t="s">
        <v>259</v>
      </c>
      <c r="J10" t="str">
        <f t="shared" si="3"/>
        <v>e3d</v>
      </c>
      <c r="L10" t="s">
        <v>254</v>
      </c>
      <c r="O10">
        <v>5</v>
      </c>
      <c r="Q10" t="str">
        <f t="shared" si="4"/>
        <v>e3d</v>
      </c>
      <c r="S10">
        <v>5</v>
      </c>
      <c r="T10" t="s">
        <v>234</v>
      </c>
      <c r="U10" t="s">
        <v>247</v>
      </c>
    </row>
    <row r="11" spans="1:21">
      <c r="A11">
        <f>A6+1</f>
        <v>2</v>
      </c>
      <c r="B11" t="str">
        <f t="shared" si="0"/>
        <v>vstacks_s3p3v3_d~0001</v>
      </c>
      <c r="C11" t="str">
        <f t="shared" si="1"/>
        <v>e 1.5 deg no OS.d9d</v>
      </c>
      <c r="H11" t="str">
        <f t="shared" si="2"/>
        <v>e 1.5 deg no OS.d9d</v>
      </c>
      <c r="I11" t="str">
        <f>I6</f>
        <v>e 1.5 deg no OS</v>
      </c>
      <c r="J11" t="str">
        <f t="shared" si="3"/>
        <v>d9d</v>
      </c>
      <c r="O11">
        <f>O6</f>
        <v>1</v>
      </c>
      <c r="Q11" t="str">
        <f t="shared" si="4"/>
        <v>d9d</v>
      </c>
      <c r="S11">
        <v>6</v>
      </c>
      <c r="T11" t="s">
        <v>235</v>
      </c>
      <c r="U11" t="s">
        <v>246</v>
      </c>
    </row>
    <row r="12" spans="1:21">
      <c r="A12">
        <f t="shared" ref="A12:A60" si="5">A7+1</f>
        <v>2</v>
      </c>
      <c r="B12" t="str">
        <f t="shared" si="0"/>
        <v>vstacks_s3p3v3_d~0002</v>
      </c>
      <c r="C12" t="str">
        <f t="shared" si="1"/>
        <v>d 1.5 deg OS.d9d</v>
      </c>
      <c r="H12" t="str">
        <f t="shared" si="2"/>
        <v>d 1.5 deg OS.d9d</v>
      </c>
      <c r="I12" t="str">
        <f t="shared" ref="I12:I60" si="6">I7</f>
        <v>d 1.5 deg OS</v>
      </c>
      <c r="J12" t="str">
        <f t="shared" si="3"/>
        <v>d9d</v>
      </c>
      <c r="O12">
        <f t="shared" ref="O12:O60" si="7">O7</f>
        <v>2</v>
      </c>
      <c r="Q12" t="str">
        <f t="shared" si="4"/>
        <v>d9d</v>
      </c>
      <c r="S12">
        <v>7</v>
      </c>
      <c r="T12" t="s">
        <v>236</v>
      </c>
      <c r="U12" t="s">
        <v>245</v>
      </c>
    </row>
    <row r="13" spans="1:21">
      <c r="A13">
        <f t="shared" si="5"/>
        <v>2</v>
      </c>
      <c r="B13" t="str">
        <f t="shared" si="0"/>
        <v>vstacks_s3p3v3_d~0003</v>
      </c>
      <c r="C13" t="str">
        <f t="shared" si="1"/>
        <v>c 2 deg (67%).d9d</v>
      </c>
      <c r="H13" t="str">
        <f t="shared" si="2"/>
        <v>c 2 deg (67%).d9d</v>
      </c>
      <c r="I13" t="str">
        <f t="shared" si="6"/>
        <v>c 2 deg (67%)</v>
      </c>
      <c r="J13" t="str">
        <f t="shared" si="3"/>
        <v>d9d</v>
      </c>
      <c r="O13">
        <f t="shared" si="7"/>
        <v>3</v>
      </c>
      <c r="Q13" t="str">
        <f t="shared" si="4"/>
        <v>d9d</v>
      </c>
      <c r="S13">
        <v>8</v>
      </c>
      <c r="T13" t="s">
        <v>237</v>
      </c>
      <c r="U13" t="s">
        <v>243</v>
      </c>
    </row>
    <row r="14" spans="1:21">
      <c r="A14">
        <f t="shared" si="5"/>
        <v>2</v>
      </c>
      <c r="B14" t="str">
        <f t="shared" si="0"/>
        <v>vstacks_s3p3v3_d~0004</v>
      </c>
      <c r="C14" t="str">
        <f t="shared" si="1"/>
        <v>b 2 deg (50%).d9d</v>
      </c>
      <c r="H14" t="str">
        <f t="shared" si="2"/>
        <v>b 2 deg (50%).d9d</v>
      </c>
      <c r="I14" t="str">
        <f t="shared" si="6"/>
        <v>b 2 deg (50%)</v>
      </c>
      <c r="J14" t="str">
        <f t="shared" si="3"/>
        <v>d9d</v>
      </c>
      <c r="O14">
        <f t="shared" si="7"/>
        <v>4</v>
      </c>
      <c r="Q14" t="str">
        <f t="shared" si="4"/>
        <v>d9d</v>
      </c>
      <c r="S14">
        <v>9</v>
      </c>
      <c r="T14" t="s">
        <v>239</v>
      </c>
      <c r="U14" t="s">
        <v>248</v>
      </c>
    </row>
    <row r="15" spans="1:21">
      <c r="A15">
        <f t="shared" si="5"/>
        <v>2</v>
      </c>
      <c r="B15" t="str">
        <f t="shared" si="0"/>
        <v>vstacks_s3p3v3_d~0005</v>
      </c>
      <c r="C15" t="str">
        <f t="shared" si="1"/>
        <v>a 3 deg.d9d</v>
      </c>
      <c r="H15" t="str">
        <f t="shared" si="2"/>
        <v>a 3 deg.d9d</v>
      </c>
      <c r="I15" t="str">
        <f t="shared" si="6"/>
        <v>a 3 deg</v>
      </c>
      <c r="J15" t="str">
        <f t="shared" si="3"/>
        <v>d9d</v>
      </c>
      <c r="O15">
        <f t="shared" si="7"/>
        <v>5</v>
      </c>
      <c r="Q15" t="str">
        <f t="shared" si="4"/>
        <v>d9d</v>
      </c>
      <c r="S15">
        <v>10</v>
      </c>
      <c r="T15" t="s">
        <v>238</v>
      </c>
      <c r="U15" t="s">
        <v>249</v>
      </c>
    </row>
    <row r="16" spans="1:21">
      <c r="A16">
        <f t="shared" si="5"/>
        <v>3</v>
      </c>
      <c r="B16" t="str">
        <f t="shared" si="0"/>
        <v>vstacks_s2_w~0001</v>
      </c>
      <c r="C16" t="str">
        <f t="shared" si="1"/>
        <v>e 1.5 deg no OS.b2w</v>
      </c>
      <c r="H16" t="str">
        <f t="shared" si="2"/>
        <v>e 1.5 deg no OS.b2w</v>
      </c>
      <c r="I16" t="str">
        <f t="shared" si="6"/>
        <v>e 1.5 deg no OS</v>
      </c>
      <c r="J16" t="str">
        <f t="shared" si="3"/>
        <v>b2w</v>
      </c>
      <c r="O16">
        <f t="shared" si="7"/>
        <v>1</v>
      </c>
      <c r="Q16" t="str">
        <f t="shared" si="4"/>
        <v>b2w</v>
      </c>
      <c r="S16">
        <v>11</v>
      </c>
      <c r="T16" t="s">
        <v>263</v>
      </c>
      <c r="U16" t="s">
        <v>264</v>
      </c>
    </row>
    <row r="17" spans="1:17">
      <c r="A17">
        <f t="shared" si="5"/>
        <v>3</v>
      </c>
      <c r="B17" t="str">
        <f t="shared" si="0"/>
        <v>vstacks_s2_w~0002</v>
      </c>
      <c r="C17" t="str">
        <f t="shared" si="1"/>
        <v>d 1.5 deg OS.b2w</v>
      </c>
      <c r="H17" t="str">
        <f t="shared" si="2"/>
        <v>d 1.5 deg OS.b2w</v>
      </c>
      <c r="I17" t="str">
        <f t="shared" si="6"/>
        <v>d 1.5 deg OS</v>
      </c>
      <c r="J17" t="str">
        <f t="shared" si="3"/>
        <v>b2w</v>
      </c>
      <c r="O17">
        <f t="shared" si="7"/>
        <v>2</v>
      </c>
      <c r="Q17" t="str">
        <f t="shared" si="4"/>
        <v>b2w</v>
      </c>
    </row>
    <row r="18" spans="1:17">
      <c r="A18">
        <f t="shared" si="5"/>
        <v>3</v>
      </c>
      <c r="B18" t="str">
        <f t="shared" si="0"/>
        <v>vstacks_s2_w~0003</v>
      </c>
      <c r="C18" t="str">
        <f t="shared" si="1"/>
        <v>c 2 deg (67%).b2w</v>
      </c>
      <c r="H18" t="str">
        <f t="shared" si="2"/>
        <v>c 2 deg (67%).b2w</v>
      </c>
      <c r="I18" t="str">
        <f t="shared" si="6"/>
        <v>c 2 deg (67%)</v>
      </c>
      <c r="J18" t="str">
        <f t="shared" si="3"/>
        <v>b2w</v>
      </c>
      <c r="O18">
        <f t="shared" si="7"/>
        <v>3</v>
      </c>
      <c r="Q18" t="str">
        <f t="shared" si="4"/>
        <v>b2w</v>
      </c>
    </row>
    <row r="19" spans="1:17">
      <c r="A19">
        <f t="shared" si="5"/>
        <v>3</v>
      </c>
      <c r="B19" t="str">
        <f t="shared" si="0"/>
        <v>vstacks_s2_w~0004</v>
      </c>
      <c r="C19" t="str">
        <f t="shared" si="1"/>
        <v>b 2 deg (50%).b2w</v>
      </c>
      <c r="H19" t="str">
        <f t="shared" si="2"/>
        <v>b 2 deg (50%).b2w</v>
      </c>
      <c r="I19" t="str">
        <f t="shared" si="6"/>
        <v>b 2 deg (50%)</v>
      </c>
      <c r="J19" t="str">
        <f t="shared" si="3"/>
        <v>b2w</v>
      </c>
      <c r="O19">
        <f t="shared" si="7"/>
        <v>4</v>
      </c>
      <c r="Q19" t="str">
        <f t="shared" si="4"/>
        <v>b2w</v>
      </c>
    </row>
    <row r="20" spans="1:17">
      <c r="A20">
        <f t="shared" si="5"/>
        <v>3</v>
      </c>
      <c r="B20" t="str">
        <f t="shared" si="0"/>
        <v>vstacks_s2_w~0005</v>
      </c>
      <c r="C20" t="str">
        <f t="shared" si="1"/>
        <v>a 3 deg.b2w</v>
      </c>
      <c r="H20" t="str">
        <f t="shared" si="2"/>
        <v>a 3 deg.b2w</v>
      </c>
      <c r="I20" t="str">
        <f t="shared" si="6"/>
        <v>a 3 deg</v>
      </c>
      <c r="J20" t="str">
        <f t="shared" si="3"/>
        <v>b2w</v>
      </c>
      <c r="O20">
        <f t="shared" si="7"/>
        <v>5</v>
      </c>
      <c r="Q20" t="str">
        <f t="shared" si="4"/>
        <v>b2w</v>
      </c>
    </row>
    <row r="21" spans="1:17">
      <c r="A21">
        <f t="shared" si="5"/>
        <v>4</v>
      </c>
      <c r="B21" t="str">
        <f t="shared" si="0"/>
        <v>vstacks_s2_w_p2_d~0001</v>
      </c>
      <c r="C21" t="str">
        <f t="shared" si="1"/>
        <v>e 1.5 deg no OS.a2w2d</v>
      </c>
      <c r="H21" t="str">
        <f t="shared" si="2"/>
        <v>e 1.5 deg no OS.a2w2d</v>
      </c>
      <c r="I21" t="str">
        <f t="shared" si="6"/>
        <v>e 1.5 deg no OS</v>
      </c>
      <c r="J21" t="str">
        <f t="shared" si="3"/>
        <v>a2w2d</v>
      </c>
      <c r="O21">
        <f t="shared" si="7"/>
        <v>1</v>
      </c>
      <c r="Q21" t="str">
        <f t="shared" si="4"/>
        <v>a2w2d</v>
      </c>
    </row>
    <row r="22" spans="1:17">
      <c r="A22">
        <f t="shared" si="5"/>
        <v>4</v>
      </c>
      <c r="B22" t="str">
        <f t="shared" si="0"/>
        <v>vstacks_s2_w_p2_d~0002</v>
      </c>
      <c r="C22" t="str">
        <f t="shared" si="1"/>
        <v>d 1.5 deg OS.a2w2d</v>
      </c>
      <c r="H22" t="str">
        <f t="shared" si="2"/>
        <v>d 1.5 deg OS.a2w2d</v>
      </c>
      <c r="I22" t="str">
        <f t="shared" si="6"/>
        <v>d 1.5 deg OS</v>
      </c>
      <c r="J22" t="str">
        <f t="shared" si="3"/>
        <v>a2w2d</v>
      </c>
      <c r="O22">
        <f t="shared" si="7"/>
        <v>2</v>
      </c>
      <c r="Q22" t="str">
        <f t="shared" si="4"/>
        <v>a2w2d</v>
      </c>
    </row>
    <row r="23" spans="1:17">
      <c r="A23">
        <f t="shared" si="5"/>
        <v>4</v>
      </c>
      <c r="B23" t="str">
        <f t="shared" si="0"/>
        <v>vstacks_s2_w_p2_d~0003</v>
      </c>
      <c r="C23" t="str">
        <f t="shared" si="1"/>
        <v>c 2 deg (67%).a2w2d</v>
      </c>
      <c r="H23" t="str">
        <f t="shared" si="2"/>
        <v>c 2 deg (67%).a2w2d</v>
      </c>
      <c r="I23" t="str">
        <f t="shared" si="6"/>
        <v>c 2 deg (67%)</v>
      </c>
      <c r="J23" t="str">
        <f t="shared" si="3"/>
        <v>a2w2d</v>
      </c>
      <c r="O23">
        <f t="shared" si="7"/>
        <v>3</v>
      </c>
      <c r="Q23" t="str">
        <f t="shared" si="4"/>
        <v>a2w2d</v>
      </c>
    </row>
    <row r="24" spans="1:17">
      <c r="A24">
        <f t="shared" si="5"/>
        <v>4</v>
      </c>
      <c r="B24" t="str">
        <f t="shared" si="0"/>
        <v>vstacks_s2_w_p2_d~0004</v>
      </c>
      <c r="C24" t="str">
        <f t="shared" si="1"/>
        <v>b 2 deg (50%).a2w2d</v>
      </c>
      <c r="H24" t="str">
        <f t="shared" si="2"/>
        <v>b 2 deg (50%).a2w2d</v>
      </c>
      <c r="I24" t="str">
        <f t="shared" si="6"/>
        <v>b 2 deg (50%)</v>
      </c>
      <c r="J24" t="str">
        <f t="shared" si="3"/>
        <v>a2w2d</v>
      </c>
      <c r="O24">
        <f t="shared" si="7"/>
        <v>4</v>
      </c>
      <c r="Q24" t="str">
        <f t="shared" si="4"/>
        <v>a2w2d</v>
      </c>
    </row>
    <row r="25" spans="1:17">
      <c r="A25">
        <f t="shared" si="5"/>
        <v>4</v>
      </c>
      <c r="B25" t="str">
        <f t="shared" si="0"/>
        <v>vstacks_s2_w_p2_d~0005</v>
      </c>
      <c r="C25" t="str">
        <f t="shared" si="1"/>
        <v>a 3 deg.a2w2d</v>
      </c>
      <c r="H25" t="str">
        <f t="shared" si="2"/>
        <v>a 3 deg.a2w2d</v>
      </c>
      <c r="I25" t="str">
        <f t="shared" si="6"/>
        <v>a 3 deg</v>
      </c>
      <c r="J25" t="str">
        <f t="shared" si="3"/>
        <v>a2w2d</v>
      </c>
      <c r="O25">
        <f t="shared" si="7"/>
        <v>5</v>
      </c>
      <c r="Q25" t="str">
        <f t="shared" si="4"/>
        <v>a2w2d</v>
      </c>
    </row>
    <row r="26" spans="1:17">
      <c r="A26">
        <f t="shared" si="5"/>
        <v>5</v>
      </c>
      <c r="B26" t="str">
        <f t="shared" si="0"/>
        <v>vstacks_ts12_clu~0001</v>
      </c>
      <c r="C26" t="str">
        <f t="shared" si="1"/>
        <v>e 1.5 deg no OS.hTS12c</v>
      </c>
      <c r="H26" t="str">
        <f t="shared" si="2"/>
        <v>e 1.5 deg no OS.hTS12c</v>
      </c>
      <c r="I26" t="str">
        <f t="shared" si="6"/>
        <v>e 1.5 deg no OS</v>
      </c>
      <c r="J26" t="str">
        <f t="shared" si="3"/>
        <v>hTS12c</v>
      </c>
      <c r="O26">
        <f t="shared" si="7"/>
        <v>1</v>
      </c>
      <c r="Q26" t="str">
        <f t="shared" si="4"/>
        <v>hTS12c</v>
      </c>
    </row>
    <row r="27" spans="1:17">
      <c r="A27">
        <f t="shared" si="5"/>
        <v>5</v>
      </c>
      <c r="B27" t="str">
        <f t="shared" si="0"/>
        <v>vstacks_ts12_clu~0002</v>
      </c>
      <c r="C27" t="str">
        <f t="shared" si="1"/>
        <v>d 1.5 deg OS.hTS12c</v>
      </c>
      <c r="H27" t="str">
        <f t="shared" si="2"/>
        <v>d 1.5 deg OS.hTS12c</v>
      </c>
      <c r="I27" t="str">
        <f t="shared" si="6"/>
        <v>d 1.5 deg OS</v>
      </c>
      <c r="J27" t="str">
        <f t="shared" si="3"/>
        <v>hTS12c</v>
      </c>
      <c r="O27">
        <f t="shared" si="7"/>
        <v>2</v>
      </c>
      <c r="Q27" t="str">
        <f t="shared" si="4"/>
        <v>hTS12c</v>
      </c>
    </row>
    <row r="28" spans="1:17">
      <c r="A28">
        <f t="shared" si="5"/>
        <v>5</v>
      </c>
      <c r="B28" t="str">
        <f t="shared" si="0"/>
        <v>vstacks_ts12_clu~0003</v>
      </c>
      <c r="C28" t="str">
        <f t="shared" si="1"/>
        <v>c 2 deg (67%).hTS12c</v>
      </c>
      <c r="H28" t="str">
        <f t="shared" si="2"/>
        <v>c 2 deg (67%).hTS12c</v>
      </c>
      <c r="I28" t="str">
        <f t="shared" si="6"/>
        <v>c 2 deg (67%)</v>
      </c>
      <c r="J28" t="str">
        <f t="shared" si="3"/>
        <v>hTS12c</v>
      </c>
      <c r="O28">
        <f t="shared" si="7"/>
        <v>3</v>
      </c>
      <c r="Q28" t="str">
        <f t="shared" si="4"/>
        <v>hTS12c</v>
      </c>
    </row>
    <row r="29" spans="1:17">
      <c r="A29">
        <f t="shared" si="5"/>
        <v>5</v>
      </c>
      <c r="B29" t="str">
        <f t="shared" si="0"/>
        <v>vstacks_ts12_clu~0004</v>
      </c>
      <c r="C29" t="str">
        <f t="shared" si="1"/>
        <v>b 2 deg (50%).hTS12c</v>
      </c>
      <c r="H29" t="str">
        <f t="shared" si="2"/>
        <v>b 2 deg (50%).hTS12c</v>
      </c>
      <c r="I29" t="str">
        <f t="shared" si="6"/>
        <v>b 2 deg (50%)</v>
      </c>
      <c r="J29" t="str">
        <f t="shared" si="3"/>
        <v>hTS12c</v>
      </c>
      <c r="O29">
        <f t="shared" si="7"/>
        <v>4</v>
      </c>
      <c r="Q29" t="str">
        <f t="shared" si="4"/>
        <v>hTS12c</v>
      </c>
    </row>
    <row r="30" spans="1:17">
      <c r="A30">
        <f t="shared" si="5"/>
        <v>5</v>
      </c>
      <c r="B30" t="str">
        <f t="shared" si="0"/>
        <v>vstacks_ts12_clu~0005</v>
      </c>
      <c r="C30" t="str">
        <f t="shared" si="1"/>
        <v>a 3 deg.hTS12c</v>
      </c>
      <c r="H30" t="str">
        <f t="shared" si="2"/>
        <v>a 3 deg.hTS12c</v>
      </c>
      <c r="I30" t="str">
        <f t="shared" si="6"/>
        <v>a 3 deg</v>
      </c>
      <c r="J30" t="str">
        <f t="shared" si="3"/>
        <v>hTS12c</v>
      </c>
      <c r="O30">
        <f t="shared" si="7"/>
        <v>5</v>
      </c>
      <c r="Q30" t="str">
        <f t="shared" si="4"/>
        <v>hTS12c</v>
      </c>
    </row>
    <row r="31" spans="1:17">
      <c r="A31">
        <f t="shared" si="5"/>
        <v>6</v>
      </c>
      <c r="B31" t="str">
        <f t="shared" si="0"/>
        <v>vstacks_ts24_clu~0001</v>
      </c>
      <c r="C31" t="str">
        <f t="shared" si="1"/>
        <v>e 1.5 deg no OS.gTS24c</v>
      </c>
      <c r="H31" t="str">
        <f t="shared" si="2"/>
        <v>e 1.5 deg no OS.gTS24c</v>
      </c>
      <c r="I31" t="str">
        <f t="shared" si="6"/>
        <v>e 1.5 deg no OS</v>
      </c>
      <c r="J31" t="str">
        <f t="shared" si="3"/>
        <v>gTS24c</v>
      </c>
      <c r="O31">
        <f t="shared" si="7"/>
        <v>1</v>
      </c>
      <c r="Q31" t="str">
        <f t="shared" si="4"/>
        <v>gTS24c</v>
      </c>
    </row>
    <row r="32" spans="1:17">
      <c r="A32">
        <f t="shared" si="5"/>
        <v>6</v>
      </c>
      <c r="B32" t="str">
        <f t="shared" si="0"/>
        <v>vstacks_ts24_clu~0002</v>
      </c>
      <c r="C32" t="str">
        <f t="shared" si="1"/>
        <v>d 1.5 deg OS.gTS24c</v>
      </c>
      <c r="H32" t="str">
        <f t="shared" si="2"/>
        <v>d 1.5 deg OS.gTS24c</v>
      </c>
      <c r="I32" t="str">
        <f t="shared" si="6"/>
        <v>d 1.5 deg OS</v>
      </c>
      <c r="J32" t="str">
        <f t="shared" si="3"/>
        <v>gTS24c</v>
      </c>
      <c r="O32">
        <f t="shared" si="7"/>
        <v>2</v>
      </c>
      <c r="Q32" t="str">
        <f t="shared" si="4"/>
        <v>gTS24c</v>
      </c>
    </row>
    <row r="33" spans="1:17">
      <c r="A33">
        <f t="shared" si="5"/>
        <v>6</v>
      </c>
      <c r="B33" t="str">
        <f t="shared" si="0"/>
        <v>vstacks_ts24_clu~0003</v>
      </c>
      <c r="C33" t="str">
        <f t="shared" si="1"/>
        <v>c 2 deg (67%).gTS24c</v>
      </c>
      <c r="H33" t="str">
        <f t="shared" si="2"/>
        <v>c 2 deg (67%).gTS24c</v>
      </c>
      <c r="I33" t="str">
        <f t="shared" si="6"/>
        <v>c 2 deg (67%)</v>
      </c>
      <c r="J33" t="str">
        <f t="shared" si="3"/>
        <v>gTS24c</v>
      </c>
      <c r="O33">
        <f t="shared" si="7"/>
        <v>3</v>
      </c>
      <c r="Q33" t="str">
        <f t="shared" si="4"/>
        <v>gTS24c</v>
      </c>
    </row>
    <row r="34" spans="1:17">
      <c r="A34">
        <f t="shared" si="5"/>
        <v>6</v>
      </c>
      <c r="B34" t="str">
        <f t="shared" si="0"/>
        <v>vstacks_ts24_clu~0004</v>
      </c>
      <c r="C34" t="str">
        <f t="shared" si="1"/>
        <v>b 2 deg (50%).gTS24c</v>
      </c>
      <c r="H34" t="str">
        <f t="shared" si="2"/>
        <v>b 2 deg (50%).gTS24c</v>
      </c>
      <c r="I34" t="str">
        <f t="shared" si="6"/>
        <v>b 2 deg (50%)</v>
      </c>
      <c r="J34" t="str">
        <f t="shared" si="3"/>
        <v>gTS24c</v>
      </c>
      <c r="O34">
        <f t="shared" si="7"/>
        <v>4</v>
      </c>
      <c r="Q34" t="str">
        <f t="shared" si="4"/>
        <v>gTS24c</v>
      </c>
    </row>
    <row r="35" spans="1:17">
      <c r="A35">
        <f t="shared" si="5"/>
        <v>6</v>
      </c>
      <c r="B35" t="str">
        <f t="shared" si="0"/>
        <v>vstacks_ts24_clu~0005</v>
      </c>
      <c r="C35" t="str">
        <f t="shared" si="1"/>
        <v>a 3 deg.gTS24c</v>
      </c>
      <c r="H35" t="str">
        <f t="shared" si="2"/>
        <v>a 3 deg.gTS24c</v>
      </c>
      <c r="I35" t="str">
        <f t="shared" si="6"/>
        <v>a 3 deg</v>
      </c>
      <c r="J35" t="str">
        <f t="shared" si="3"/>
        <v>gTS24c</v>
      </c>
      <c r="O35">
        <f t="shared" si="7"/>
        <v>5</v>
      </c>
      <c r="Q35" t="str">
        <f t="shared" si="4"/>
        <v>gTS24c</v>
      </c>
    </row>
    <row r="36" spans="1:17">
      <c r="A36">
        <f t="shared" si="5"/>
        <v>7</v>
      </c>
      <c r="B36" t="str">
        <f t="shared" si="0"/>
        <v>vstacks_ts48_clu~0001</v>
      </c>
      <c r="C36" t="str">
        <f t="shared" si="1"/>
        <v>e 1.5 deg no OS.fTS48c</v>
      </c>
      <c r="H36" t="str">
        <f t="shared" si="2"/>
        <v>e 1.5 deg no OS.fTS48c</v>
      </c>
      <c r="I36" t="str">
        <f t="shared" si="6"/>
        <v>e 1.5 deg no OS</v>
      </c>
      <c r="J36" t="str">
        <f t="shared" si="3"/>
        <v>fTS48c</v>
      </c>
      <c r="O36">
        <f t="shared" si="7"/>
        <v>1</v>
      </c>
      <c r="Q36" t="str">
        <f t="shared" si="4"/>
        <v>fTS48c</v>
      </c>
    </row>
    <row r="37" spans="1:17">
      <c r="A37">
        <f t="shared" si="5"/>
        <v>7</v>
      </c>
      <c r="B37" t="str">
        <f t="shared" si="0"/>
        <v>vstacks_ts48_clu~0002</v>
      </c>
      <c r="C37" t="str">
        <f t="shared" si="1"/>
        <v>d 1.5 deg OS.fTS48c</v>
      </c>
      <c r="H37" t="str">
        <f t="shared" si="2"/>
        <v>d 1.5 deg OS.fTS48c</v>
      </c>
      <c r="I37" t="str">
        <f t="shared" si="6"/>
        <v>d 1.5 deg OS</v>
      </c>
      <c r="J37" t="str">
        <f t="shared" si="3"/>
        <v>fTS48c</v>
      </c>
      <c r="O37">
        <f t="shared" si="7"/>
        <v>2</v>
      </c>
      <c r="Q37" t="str">
        <f t="shared" si="4"/>
        <v>fTS48c</v>
      </c>
    </row>
    <row r="38" spans="1:17">
      <c r="A38">
        <f t="shared" si="5"/>
        <v>7</v>
      </c>
      <c r="B38" t="str">
        <f t="shared" si="0"/>
        <v>vstacks_ts48_clu~0003</v>
      </c>
      <c r="C38" t="str">
        <f t="shared" si="1"/>
        <v>c 2 deg (67%).fTS48c</v>
      </c>
      <c r="H38" t="str">
        <f t="shared" si="2"/>
        <v>c 2 deg (67%).fTS48c</v>
      </c>
      <c r="I38" t="str">
        <f t="shared" si="6"/>
        <v>c 2 deg (67%)</v>
      </c>
      <c r="J38" t="str">
        <f t="shared" si="3"/>
        <v>fTS48c</v>
      </c>
      <c r="O38">
        <f t="shared" si="7"/>
        <v>3</v>
      </c>
      <c r="Q38" t="str">
        <f t="shared" si="4"/>
        <v>fTS48c</v>
      </c>
    </row>
    <row r="39" spans="1:17">
      <c r="A39">
        <f t="shared" si="5"/>
        <v>7</v>
      </c>
      <c r="B39" t="str">
        <f t="shared" si="0"/>
        <v>vstacks_ts48_clu~0004</v>
      </c>
      <c r="C39" t="str">
        <f t="shared" si="1"/>
        <v>b 2 deg (50%).fTS48c</v>
      </c>
      <c r="H39" t="str">
        <f t="shared" si="2"/>
        <v>b 2 deg (50%).fTS48c</v>
      </c>
      <c r="I39" t="str">
        <f t="shared" si="6"/>
        <v>b 2 deg (50%)</v>
      </c>
      <c r="J39" t="str">
        <f t="shared" si="3"/>
        <v>fTS48c</v>
      </c>
      <c r="O39">
        <f t="shared" si="7"/>
        <v>4</v>
      </c>
      <c r="Q39" t="str">
        <f t="shared" si="4"/>
        <v>fTS48c</v>
      </c>
    </row>
    <row r="40" spans="1:17">
      <c r="A40">
        <f t="shared" si="5"/>
        <v>7</v>
      </c>
      <c r="B40" t="str">
        <f t="shared" si="0"/>
        <v>vstacks_ts48_clu~0005</v>
      </c>
      <c r="C40" t="str">
        <f t="shared" si="1"/>
        <v>a 3 deg.fTS48c</v>
      </c>
      <c r="H40" t="str">
        <f t="shared" si="2"/>
        <v>a 3 deg.fTS48c</v>
      </c>
      <c r="I40" t="str">
        <f t="shared" si="6"/>
        <v>a 3 deg</v>
      </c>
      <c r="J40" t="str">
        <f t="shared" si="3"/>
        <v>fTS48c</v>
      </c>
      <c r="O40">
        <f t="shared" si="7"/>
        <v>5</v>
      </c>
      <c r="Q40" t="str">
        <f t="shared" si="4"/>
        <v>fTS48c</v>
      </c>
    </row>
    <row r="41" spans="1:17">
      <c r="A41">
        <f t="shared" si="5"/>
        <v>8</v>
      </c>
      <c r="B41" t="str">
        <f t="shared" si="0"/>
        <v>vstacks_s5p5v5_d~0001</v>
      </c>
      <c r="C41" t="str">
        <f t="shared" si="1"/>
        <v>e 1.5 deg no OS.c15d</v>
      </c>
      <c r="H41" t="str">
        <f t="shared" si="2"/>
        <v>e 1.5 deg no OS.c15d</v>
      </c>
      <c r="I41" t="str">
        <f t="shared" si="6"/>
        <v>e 1.5 deg no OS</v>
      </c>
      <c r="J41" t="str">
        <f t="shared" si="3"/>
        <v>c15d</v>
      </c>
      <c r="O41">
        <f t="shared" si="7"/>
        <v>1</v>
      </c>
      <c r="Q41" t="str">
        <f t="shared" si="4"/>
        <v>c15d</v>
      </c>
    </row>
    <row r="42" spans="1:17">
      <c r="A42">
        <f t="shared" si="5"/>
        <v>8</v>
      </c>
      <c r="B42" t="str">
        <f t="shared" si="0"/>
        <v>vstacks_s5p5v5_d~0002</v>
      </c>
      <c r="C42" t="str">
        <f t="shared" si="1"/>
        <v>d 1.5 deg OS.c15d</v>
      </c>
      <c r="H42" t="str">
        <f t="shared" si="2"/>
        <v>d 1.5 deg OS.c15d</v>
      </c>
      <c r="I42" t="str">
        <f t="shared" si="6"/>
        <v>d 1.5 deg OS</v>
      </c>
      <c r="J42" t="str">
        <f t="shared" si="3"/>
        <v>c15d</v>
      </c>
      <c r="O42">
        <f t="shared" si="7"/>
        <v>2</v>
      </c>
      <c r="Q42" t="str">
        <f t="shared" si="4"/>
        <v>c15d</v>
      </c>
    </row>
    <row r="43" spans="1:17">
      <c r="A43">
        <f t="shared" si="5"/>
        <v>8</v>
      </c>
      <c r="B43" t="str">
        <f t="shared" si="0"/>
        <v>vstacks_s5p5v5_d~0003</v>
      </c>
      <c r="C43" t="str">
        <f t="shared" si="1"/>
        <v>c 2 deg (67%).c15d</v>
      </c>
      <c r="H43" t="str">
        <f t="shared" si="2"/>
        <v>c 2 deg (67%).c15d</v>
      </c>
      <c r="I43" t="str">
        <f t="shared" si="6"/>
        <v>c 2 deg (67%)</v>
      </c>
      <c r="J43" t="str">
        <f t="shared" si="3"/>
        <v>c15d</v>
      </c>
      <c r="O43">
        <f t="shared" si="7"/>
        <v>3</v>
      </c>
      <c r="Q43" t="str">
        <f t="shared" si="4"/>
        <v>c15d</v>
      </c>
    </row>
    <row r="44" spans="1:17">
      <c r="A44">
        <f t="shared" si="5"/>
        <v>8</v>
      </c>
      <c r="B44" t="str">
        <f t="shared" si="0"/>
        <v>vstacks_s5p5v5_d~0004</v>
      </c>
      <c r="C44" t="str">
        <f t="shared" si="1"/>
        <v>b 2 deg (50%).c15d</v>
      </c>
      <c r="H44" t="str">
        <f t="shared" si="2"/>
        <v>b 2 deg (50%).c15d</v>
      </c>
      <c r="I44" t="str">
        <f t="shared" si="6"/>
        <v>b 2 deg (50%)</v>
      </c>
      <c r="J44" t="str">
        <f t="shared" si="3"/>
        <v>c15d</v>
      </c>
      <c r="O44">
        <f t="shared" si="7"/>
        <v>4</v>
      </c>
      <c r="Q44" t="str">
        <f t="shared" si="4"/>
        <v>c15d</v>
      </c>
    </row>
    <row r="45" spans="1:17">
      <c r="A45">
        <f t="shared" si="5"/>
        <v>8</v>
      </c>
      <c r="B45" t="str">
        <f t="shared" si="0"/>
        <v>vstacks_s5p5v5_d~0005</v>
      </c>
      <c r="C45" t="str">
        <f t="shared" si="1"/>
        <v>a 3 deg.c15d</v>
      </c>
      <c r="H45" t="str">
        <f t="shared" si="2"/>
        <v>a 3 deg.c15d</v>
      </c>
      <c r="I45" t="str">
        <f t="shared" si="6"/>
        <v>a 3 deg</v>
      </c>
      <c r="J45" t="str">
        <f t="shared" si="3"/>
        <v>c15d</v>
      </c>
      <c r="O45">
        <f t="shared" si="7"/>
        <v>5</v>
      </c>
      <c r="Q45" t="str">
        <f t="shared" si="4"/>
        <v>c15d</v>
      </c>
    </row>
    <row r="46" spans="1:17">
      <c r="A46">
        <f t="shared" si="5"/>
        <v>9</v>
      </c>
      <c r="B46" t="str">
        <f t="shared" si="0"/>
        <v>vstacks_ts_12~0001</v>
      </c>
      <c r="C46" t="str">
        <f t="shared" si="1"/>
        <v>e 1.5 deg no OS.iTS12</v>
      </c>
      <c r="H46" t="str">
        <f t="shared" si="2"/>
        <v>e 1.5 deg no OS.iTS12</v>
      </c>
      <c r="I46" t="str">
        <f t="shared" si="6"/>
        <v>e 1.5 deg no OS</v>
      </c>
      <c r="J46" t="str">
        <f t="shared" si="3"/>
        <v>iTS12</v>
      </c>
      <c r="O46">
        <f t="shared" si="7"/>
        <v>1</v>
      </c>
      <c r="Q46" t="str">
        <f t="shared" si="4"/>
        <v>iTS12</v>
      </c>
    </row>
    <row r="47" spans="1:17">
      <c r="A47">
        <f t="shared" si="5"/>
        <v>9</v>
      </c>
      <c r="B47" t="str">
        <f t="shared" si="0"/>
        <v>vstacks_ts_12~0002</v>
      </c>
      <c r="C47" t="str">
        <f t="shared" si="1"/>
        <v>d 1.5 deg OS.iTS12</v>
      </c>
      <c r="H47" t="str">
        <f t="shared" si="2"/>
        <v>d 1.5 deg OS.iTS12</v>
      </c>
      <c r="I47" t="str">
        <f t="shared" si="6"/>
        <v>d 1.5 deg OS</v>
      </c>
      <c r="J47" t="str">
        <f t="shared" si="3"/>
        <v>iTS12</v>
      </c>
      <c r="O47">
        <f t="shared" si="7"/>
        <v>2</v>
      </c>
      <c r="Q47" t="str">
        <f t="shared" si="4"/>
        <v>iTS12</v>
      </c>
    </row>
    <row r="48" spans="1:17">
      <c r="A48">
        <f t="shared" si="5"/>
        <v>9</v>
      </c>
      <c r="B48" t="str">
        <f t="shared" si="0"/>
        <v>vstacks_ts_12~0003</v>
      </c>
      <c r="C48" t="str">
        <f t="shared" si="1"/>
        <v>c 2 deg (67%).iTS12</v>
      </c>
      <c r="H48" t="str">
        <f t="shared" si="2"/>
        <v>c 2 deg (67%).iTS12</v>
      </c>
      <c r="I48" t="str">
        <f t="shared" si="6"/>
        <v>c 2 deg (67%)</v>
      </c>
      <c r="J48" t="str">
        <f t="shared" si="3"/>
        <v>iTS12</v>
      </c>
      <c r="O48">
        <f t="shared" si="7"/>
        <v>3</v>
      </c>
      <c r="Q48" t="str">
        <f t="shared" si="4"/>
        <v>iTS12</v>
      </c>
    </row>
    <row r="49" spans="1:17">
      <c r="A49">
        <f t="shared" si="5"/>
        <v>9</v>
      </c>
      <c r="B49" t="str">
        <f t="shared" si="0"/>
        <v>vstacks_ts_12~0004</v>
      </c>
      <c r="C49" t="str">
        <f t="shared" si="1"/>
        <v>b 2 deg (50%).iTS12</v>
      </c>
      <c r="H49" t="str">
        <f t="shared" si="2"/>
        <v>b 2 deg (50%).iTS12</v>
      </c>
      <c r="I49" t="str">
        <f t="shared" si="6"/>
        <v>b 2 deg (50%)</v>
      </c>
      <c r="J49" t="str">
        <f t="shared" si="3"/>
        <v>iTS12</v>
      </c>
      <c r="O49">
        <f t="shared" si="7"/>
        <v>4</v>
      </c>
      <c r="Q49" t="str">
        <f t="shared" si="4"/>
        <v>iTS12</v>
      </c>
    </row>
    <row r="50" spans="1:17">
      <c r="A50">
        <f t="shared" si="5"/>
        <v>9</v>
      </c>
      <c r="B50" t="str">
        <f t="shared" si="0"/>
        <v>vstacks_ts_12~0005</v>
      </c>
      <c r="C50" t="str">
        <f t="shared" si="1"/>
        <v>a 3 deg.iTS12</v>
      </c>
      <c r="H50" t="str">
        <f t="shared" si="2"/>
        <v>a 3 deg.iTS12</v>
      </c>
      <c r="I50" t="str">
        <f t="shared" si="6"/>
        <v>a 3 deg</v>
      </c>
      <c r="J50" t="str">
        <f t="shared" si="3"/>
        <v>iTS12</v>
      </c>
      <c r="O50">
        <f t="shared" si="7"/>
        <v>5</v>
      </c>
      <c r="Q50" t="str">
        <f t="shared" si="4"/>
        <v>iTS12</v>
      </c>
    </row>
    <row r="51" spans="1:17">
      <c r="A51">
        <f t="shared" si="5"/>
        <v>10</v>
      </c>
      <c r="B51" t="str">
        <f t="shared" si="0"/>
        <v>vstacks_ts_annual~0001</v>
      </c>
      <c r="C51" t="str">
        <f t="shared" si="1"/>
        <v>e 1.5 deg no OS.jAnn</v>
      </c>
      <c r="H51" t="str">
        <f t="shared" si="2"/>
        <v>e 1.5 deg no OS.jAnn</v>
      </c>
      <c r="I51" t="str">
        <f t="shared" si="6"/>
        <v>e 1.5 deg no OS</v>
      </c>
      <c r="J51" t="str">
        <f t="shared" si="3"/>
        <v>jAnn</v>
      </c>
      <c r="O51">
        <f t="shared" si="7"/>
        <v>1</v>
      </c>
      <c r="Q51" t="str">
        <f t="shared" si="4"/>
        <v>jAnn</v>
      </c>
    </row>
    <row r="52" spans="1:17">
      <c r="A52">
        <f t="shared" si="5"/>
        <v>10</v>
      </c>
      <c r="B52" t="str">
        <f t="shared" si="0"/>
        <v>vstacks_ts_annual~0002</v>
      </c>
      <c r="C52" t="str">
        <f t="shared" si="1"/>
        <v>d 1.5 deg OS.jAnn</v>
      </c>
      <c r="H52" t="str">
        <f t="shared" si="2"/>
        <v>d 1.5 deg OS.jAnn</v>
      </c>
      <c r="I52" t="str">
        <f t="shared" si="6"/>
        <v>d 1.5 deg OS</v>
      </c>
      <c r="J52" t="str">
        <f t="shared" si="3"/>
        <v>jAnn</v>
      </c>
      <c r="O52">
        <f t="shared" si="7"/>
        <v>2</v>
      </c>
      <c r="Q52" t="str">
        <f t="shared" si="4"/>
        <v>jAnn</v>
      </c>
    </row>
    <row r="53" spans="1:17">
      <c r="A53">
        <f t="shared" si="5"/>
        <v>10</v>
      </c>
      <c r="B53" t="str">
        <f t="shared" si="0"/>
        <v>vstacks_ts_annual~0003</v>
      </c>
      <c r="C53" t="str">
        <f t="shared" si="1"/>
        <v>c 2 deg (67%).jAnn</v>
      </c>
      <c r="H53" t="str">
        <f t="shared" si="2"/>
        <v>c 2 deg (67%).jAnn</v>
      </c>
      <c r="I53" t="str">
        <f t="shared" si="6"/>
        <v>c 2 deg (67%)</v>
      </c>
      <c r="J53" t="str">
        <f t="shared" si="3"/>
        <v>jAnn</v>
      </c>
      <c r="O53">
        <f t="shared" si="7"/>
        <v>3</v>
      </c>
      <c r="Q53" t="str">
        <f t="shared" si="4"/>
        <v>jAnn</v>
      </c>
    </row>
    <row r="54" spans="1:17">
      <c r="A54">
        <f t="shared" si="5"/>
        <v>10</v>
      </c>
      <c r="B54" t="str">
        <f t="shared" si="0"/>
        <v>vstacks_ts_annual~0004</v>
      </c>
      <c r="C54" t="str">
        <f t="shared" si="1"/>
        <v>b 2 deg (50%).jAnn</v>
      </c>
      <c r="H54" t="str">
        <f t="shared" si="2"/>
        <v>b 2 deg (50%).jAnn</v>
      </c>
      <c r="I54" t="str">
        <f t="shared" si="6"/>
        <v>b 2 deg (50%)</v>
      </c>
      <c r="J54" t="str">
        <f t="shared" si="3"/>
        <v>jAnn</v>
      </c>
      <c r="O54">
        <f t="shared" si="7"/>
        <v>4</v>
      </c>
      <c r="Q54" t="str">
        <f t="shared" si="4"/>
        <v>jAnn</v>
      </c>
    </row>
    <row r="55" spans="1:17">
      <c r="A55">
        <f t="shared" si="5"/>
        <v>10</v>
      </c>
      <c r="B55" t="str">
        <f t="shared" si="0"/>
        <v>vstacks_ts_annual~0005</v>
      </c>
      <c r="C55" t="str">
        <f t="shared" si="1"/>
        <v>a 3 deg.jAnn</v>
      </c>
      <c r="H55" t="str">
        <f t="shared" si="2"/>
        <v>a 3 deg.jAnn</v>
      </c>
      <c r="I55" t="str">
        <f t="shared" si="6"/>
        <v>a 3 deg</v>
      </c>
      <c r="J55" t="str">
        <f t="shared" si="3"/>
        <v>jAnn</v>
      </c>
      <c r="O55">
        <f t="shared" si="7"/>
        <v>5</v>
      </c>
      <c r="Q55" t="str">
        <f t="shared" si="4"/>
        <v>jAnn</v>
      </c>
    </row>
    <row r="56" spans="1:17">
      <c r="A56">
        <f t="shared" si="5"/>
        <v>11</v>
      </c>
      <c r="B56" t="str">
        <f t="shared" si="0"/>
        <v>vstacks_s1_d~0001</v>
      </c>
      <c r="C56" t="str">
        <f t="shared" si="1"/>
        <v>e 1.5 deg no OS.f3d</v>
      </c>
      <c r="H56" t="str">
        <f t="shared" si="2"/>
        <v>e 1.5 deg no OS.f3d</v>
      </c>
      <c r="I56" t="str">
        <f t="shared" si="6"/>
        <v>e 1.5 deg no OS</v>
      </c>
      <c r="J56" t="str">
        <f t="shared" si="3"/>
        <v>f3d</v>
      </c>
      <c r="O56">
        <f t="shared" si="7"/>
        <v>1</v>
      </c>
      <c r="Q56" t="str">
        <f t="shared" si="4"/>
        <v>f3d</v>
      </c>
    </row>
    <row r="57" spans="1:17">
      <c r="A57">
        <f t="shared" si="5"/>
        <v>11</v>
      </c>
      <c r="B57" t="str">
        <f t="shared" si="0"/>
        <v>vstacks_s1_d~0002</v>
      </c>
      <c r="C57" t="str">
        <f t="shared" si="1"/>
        <v>d 1.5 deg OS.f3d</v>
      </c>
      <c r="H57" t="str">
        <f t="shared" si="2"/>
        <v>d 1.5 deg OS.f3d</v>
      </c>
      <c r="I57" t="str">
        <f t="shared" si="6"/>
        <v>d 1.5 deg OS</v>
      </c>
      <c r="J57" t="str">
        <f t="shared" si="3"/>
        <v>f3d</v>
      </c>
      <c r="O57">
        <f t="shared" si="7"/>
        <v>2</v>
      </c>
      <c r="Q57" t="str">
        <f t="shared" si="4"/>
        <v>f3d</v>
      </c>
    </row>
    <row r="58" spans="1:17">
      <c r="A58">
        <f t="shared" si="5"/>
        <v>11</v>
      </c>
      <c r="B58" t="str">
        <f t="shared" si="0"/>
        <v>vstacks_s1_d~0003</v>
      </c>
      <c r="C58" t="str">
        <f t="shared" si="1"/>
        <v>c 2 deg (67%).f3d</v>
      </c>
      <c r="H58" t="str">
        <f t="shared" si="2"/>
        <v>c 2 deg (67%).f3d</v>
      </c>
      <c r="I58" t="str">
        <f t="shared" si="6"/>
        <v>c 2 deg (67%)</v>
      </c>
      <c r="J58" t="str">
        <f t="shared" si="3"/>
        <v>f3d</v>
      </c>
      <c r="O58">
        <f t="shared" si="7"/>
        <v>3</v>
      </c>
      <c r="Q58" t="str">
        <f t="shared" si="4"/>
        <v>f3d</v>
      </c>
    </row>
    <row r="59" spans="1:17">
      <c r="A59">
        <f t="shared" si="5"/>
        <v>11</v>
      </c>
      <c r="B59" t="str">
        <f t="shared" si="0"/>
        <v>vstacks_s1_d~0004</v>
      </c>
      <c r="C59" t="str">
        <f t="shared" si="1"/>
        <v>b 2 deg (50%).f3d</v>
      </c>
      <c r="H59" t="str">
        <f t="shared" si="2"/>
        <v>b 2 deg (50%).f3d</v>
      </c>
      <c r="I59" t="str">
        <f t="shared" si="6"/>
        <v>b 2 deg (50%)</v>
      </c>
      <c r="J59" t="str">
        <f t="shared" si="3"/>
        <v>f3d</v>
      </c>
      <c r="O59">
        <f t="shared" si="7"/>
        <v>4</v>
      </c>
      <c r="Q59" t="str">
        <f t="shared" si="4"/>
        <v>f3d</v>
      </c>
    </row>
    <row r="60" spans="1:17">
      <c r="A60">
        <f t="shared" si="5"/>
        <v>11</v>
      </c>
      <c r="B60" t="str">
        <f t="shared" si="0"/>
        <v>vstacks_s1_d~0005</v>
      </c>
      <c r="C60" t="str">
        <f t="shared" si="1"/>
        <v>a 3 deg.f3d</v>
      </c>
      <c r="H60" t="str">
        <f t="shared" si="2"/>
        <v>a 3 deg.f3d</v>
      </c>
      <c r="I60" t="str">
        <f t="shared" si="6"/>
        <v>a 3 deg</v>
      </c>
      <c r="J60" t="str">
        <f t="shared" si="3"/>
        <v>f3d</v>
      </c>
      <c r="O60">
        <f t="shared" si="7"/>
        <v>5</v>
      </c>
      <c r="Q60" t="str">
        <f t="shared" si="4"/>
        <v>f3d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13"/>
  <sheetViews>
    <sheetView workbookViewId="0">
      <pane ySplit="2" topLeftCell="A3" activePane="bottomLeft" state="frozen"/>
      <selection pane="bottomLeft" activeCell="B14" sqref="B14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  <row r="3" spans="1:3">
      <c r="A3" t="s">
        <v>184</v>
      </c>
      <c r="B3" t="str">
        <f>A3</f>
        <v>bioenergy</v>
      </c>
    </row>
    <row r="4" spans="1:3">
      <c r="A4" t="s">
        <v>136</v>
      </c>
      <c r="B4" t="str">
        <f t="shared" ref="B4:B11" si="0">A4</f>
        <v>coal</v>
      </c>
    </row>
    <row r="5" spans="1:3">
      <c r="A5" t="s">
        <v>137</v>
      </c>
      <c r="B5" t="str">
        <f t="shared" si="0"/>
        <v>gas</v>
      </c>
    </row>
    <row r="6" spans="1:3">
      <c r="A6" t="s">
        <v>267</v>
      </c>
      <c r="B6" t="str">
        <f t="shared" si="0"/>
        <v>geothermal</v>
      </c>
    </row>
    <row r="7" spans="1:3">
      <c r="A7" t="s">
        <v>268</v>
      </c>
      <c r="B7" t="str">
        <f t="shared" si="0"/>
        <v>hydro</v>
      </c>
    </row>
    <row r="8" spans="1:3">
      <c r="A8" t="s">
        <v>185</v>
      </c>
      <c r="B8" t="str">
        <f t="shared" si="0"/>
        <v>hydrogen</v>
      </c>
    </row>
    <row r="9" spans="1:3">
      <c r="A9" t="s">
        <v>186</v>
      </c>
      <c r="B9" t="str">
        <f t="shared" si="0"/>
        <v>nuclear</v>
      </c>
    </row>
    <row r="10" spans="1:3">
      <c r="A10" t="s">
        <v>269</v>
      </c>
      <c r="B10" t="str">
        <f t="shared" si="0"/>
        <v>oil</v>
      </c>
    </row>
    <row r="11" spans="1:3">
      <c r="A11" t="s">
        <v>270</v>
      </c>
      <c r="B11" t="str">
        <f t="shared" si="0"/>
        <v>solar</v>
      </c>
    </row>
    <row r="12" spans="1:3">
      <c r="A12" t="s">
        <v>271</v>
      </c>
      <c r="B12" t="s">
        <v>273</v>
      </c>
    </row>
    <row r="13" spans="1:3">
      <c r="A13" t="s">
        <v>272</v>
      </c>
      <c r="B13" t="s">
        <v>274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156</v>
      </c>
    </row>
    <row r="2" spans="1:3">
      <c r="A2" t="s">
        <v>53</v>
      </c>
      <c r="B2" t="s">
        <v>54</v>
      </c>
      <c r="C2" t="s">
        <v>55</v>
      </c>
    </row>
    <row r="3" spans="1:3">
      <c r="A3" t="s">
        <v>148</v>
      </c>
      <c r="B3" t="s">
        <v>145</v>
      </c>
      <c r="C3" t="s">
        <v>146</v>
      </c>
    </row>
    <row r="4" spans="1:3">
      <c r="A4" t="s">
        <v>148</v>
      </c>
      <c r="B4" t="s">
        <v>144</v>
      </c>
      <c r="C4" t="s">
        <v>147</v>
      </c>
    </row>
    <row r="5" spans="1:3">
      <c r="A5" t="s">
        <v>149</v>
      </c>
      <c r="B5" t="s">
        <v>150</v>
      </c>
      <c r="C5" t="str">
        <f>LEFT(B5,2)</f>
        <v>S1</v>
      </c>
    </row>
    <row r="6" spans="1:3">
      <c r="A6" t="s">
        <v>149</v>
      </c>
      <c r="B6" t="s">
        <v>151</v>
      </c>
      <c r="C6" t="str">
        <f t="shared" ref="C6:C10" si="0">LEFT(B6,2)</f>
        <v>S2</v>
      </c>
    </row>
    <row r="7" spans="1:3">
      <c r="A7" t="s">
        <v>149</v>
      </c>
      <c r="B7" t="s">
        <v>152</v>
      </c>
      <c r="C7" t="str">
        <f t="shared" si="0"/>
        <v>S3</v>
      </c>
    </row>
    <row r="8" spans="1:3">
      <c r="A8" t="s">
        <v>149</v>
      </c>
      <c r="B8" t="s">
        <v>153</v>
      </c>
      <c r="C8" t="str">
        <f t="shared" si="0"/>
        <v>S4</v>
      </c>
    </row>
    <row r="9" spans="1:3">
      <c r="A9" t="s">
        <v>149</v>
      </c>
      <c r="B9" t="s">
        <v>154</v>
      </c>
      <c r="C9" t="str">
        <f t="shared" si="0"/>
        <v>S5</v>
      </c>
    </row>
    <row r="10" spans="1:3">
      <c r="A10" t="s">
        <v>149</v>
      </c>
      <c r="B10" t="s">
        <v>155</v>
      </c>
      <c r="C10" t="str">
        <f t="shared" si="0"/>
        <v>S6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pane ySplit="2" topLeftCell="A39" activePane="bottomLeft" state="frozen"/>
      <selection pane="bottomLeft" activeCell="B39" sqref="B39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64</v>
      </c>
    </row>
    <row r="2" spans="1:7" ht="15" thickTop="1" thickBot="1">
      <c r="A2" s="6" t="s">
        <v>53</v>
      </c>
      <c r="B2" s="6" t="s">
        <v>54</v>
      </c>
      <c r="C2" s="6" t="s">
        <v>55</v>
      </c>
      <c r="D2" s="6" t="s">
        <v>65</v>
      </c>
      <c r="E2" s="6" t="s">
        <v>66</v>
      </c>
      <c r="F2" s="6" t="s">
        <v>67</v>
      </c>
      <c r="G2" s="6" t="s">
        <v>68</v>
      </c>
    </row>
    <row r="3" spans="1:7">
      <c r="A3" t="s">
        <v>119</v>
      </c>
      <c r="B3" t="s">
        <v>120</v>
      </c>
      <c r="C3" t="s">
        <v>121</v>
      </c>
    </row>
    <row r="4" spans="1:7">
      <c r="A4" t="s">
        <v>119</v>
      </c>
      <c r="B4" t="s">
        <v>122</v>
      </c>
      <c r="C4" t="s">
        <v>123</v>
      </c>
    </row>
    <row r="5" spans="1:7">
      <c r="A5" t="s">
        <v>69</v>
      </c>
      <c r="C5" t="str">
        <f>D5</f>
        <v>CCGT</v>
      </c>
      <c r="D5" t="s">
        <v>87</v>
      </c>
    </row>
    <row r="6" spans="1:7">
      <c r="A6" t="s">
        <v>69</v>
      </c>
      <c r="C6" t="str">
        <f t="shared" ref="C6:C49" si="0">D6</f>
        <v>Int Comb</v>
      </c>
      <c r="D6" t="s">
        <v>88</v>
      </c>
    </row>
    <row r="7" spans="1:7">
      <c r="A7" t="s">
        <v>69</v>
      </c>
      <c r="C7" t="str">
        <f t="shared" si="0"/>
        <v>Gas_Oil Steam</v>
      </c>
      <c r="D7" t="s">
        <v>89</v>
      </c>
    </row>
    <row r="8" spans="1:7">
      <c r="A8" t="s">
        <v>69</v>
      </c>
      <c r="C8" t="str">
        <f t="shared" si="0"/>
        <v>OCGT (Peaker)</v>
      </c>
      <c r="D8" t="s">
        <v>90</v>
      </c>
    </row>
    <row r="9" spans="1:7">
      <c r="A9" t="s">
        <v>69</v>
      </c>
      <c r="C9" t="str">
        <f t="shared" si="0"/>
        <v>Subcritical Coal</v>
      </c>
      <c r="D9" t="s">
        <v>91</v>
      </c>
    </row>
    <row r="10" spans="1:7">
      <c r="A10" t="s">
        <v>69</v>
      </c>
      <c r="C10" t="str">
        <f t="shared" si="0"/>
        <v>Supercritical Coal</v>
      </c>
      <c r="D10" t="s">
        <v>92</v>
      </c>
    </row>
    <row r="11" spans="1:7">
      <c r="A11" t="s">
        <v>69</v>
      </c>
      <c r="C11" t="str">
        <f t="shared" si="0"/>
        <v>IGCC</v>
      </c>
      <c r="D11" t="s">
        <v>93</v>
      </c>
    </row>
    <row r="12" spans="1:7">
      <c r="A12" t="s">
        <v>69</v>
      </c>
      <c r="C12" t="str">
        <f t="shared" si="0"/>
        <v>Bio Power</v>
      </c>
      <c r="D12" t="s">
        <v>195</v>
      </c>
    </row>
    <row r="13" spans="1:7">
      <c r="A13" t="s">
        <v>69</v>
      </c>
      <c r="C13" t="str">
        <f t="shared" si="0"/>
        <v>Solar Util</v>
      </c>
      <c r="D13" t="s">
        <v>196</v>
      </c>
    </row>
    <row r="14" spans="1:7">
      <c r="A14" t="s">
        <v>69</v>
      </c>
      <c r="C14" t="str">
        <f t="shared" si="0"/>
        <v>Wind onshore</v>
      </c>
      <c r="D14" t="s">
        <v>94</v>
      </c>
    </row>
    <row r="15" spans="1:7">
      <c r="A15" t="s">
        <v>69</v>
      </c>
      <c r="C15" t="str">
        <f t="shared" si="0"/>
        <v>Wind offshore</v>
      </c>
      <c r="D15" t="s">
        <v>95</v>
      </c>
    </row>
    <row r="16" spans="1:7">
      <c r="A16" t="s">
        <v>69</v>
      </c>
      <c r="C16" t="str">
        <f t="shared" si="0"/>
        <v>Geothermal P</v>
      </c>
      <c r="D16" t="s">
        <v>197</v>
      </c>
    </row>
    <row r="17" spans="1:4">
      <c r="A17" t="s">
        <v>69</v>
      </c>
      <c r="C17" t="str">
        <f t="shared" si="0"/>
        <v>Hydro Dam</v>
      </c>
      <c r="D17" t="s">
        <v>201</v>
      </c>
    </row>
    <row r="18" spans="1:4">
      <c r="A18" t="s">
        <v>69</v>
      </c>
      <c r="C18" t="str">
        <f t="shared" si="0"/>
        <v>Hydro RoR</v>
      </c>
      <c r="D18" t="s">
        <v>198</v>
      </c>
    </row>
    <row r="19" spans="1:4">
      <c r="A19" t="s">
        <v>69</v>
      </c>
      <c r="C19" t="str">
        <f t="shared" si="0"/>
        <v>Nuclear P</v>
      </c>
      <c r="D19" t="s">
        <v>199</v>
      </c>
    </row>
    <row r="20" spans="1:4">
      <c r="A20" t="s">
        <v>69</v>
      </c>
      <c r="C20" t="str">
        <f t="shared" si="0"/>
        <v>Nuclear SMR</v>
      </c>
      <c r="D20" t="s">
        <v>200</v>
      </c>
    </row>
    <row r="21" spans="1:4">
      <c r="A21" t="s">
        <v>69</v>
      </c>
      <c r="C21" t="str">
        <f t="shared" si="0"/>
        <v>Hydro pumped stg</v>
      </c>
      <c r="D21" t="s">
        <v>96</v>
      </c>
    </row>
    <row r="22" spans="1:4">
      <c r="A22" t="s">
        <v>69</v>
      </c>
      <c r="C22" t="str">
        <f t="shared" si="0"/>
        <v>Util Batt Stg</v>
      </c>
      <c r="D22" t="s">
        <v>97</v>
      </c>
    </row>
    <row r="23" spans="1:4">
      <c r="A23" t="s">
        <v>69</v>
      </c>
      <c r="C23" t="str">
        <f t="shared" si="0"/>
        <v>EV Batt</v>
      </c>
      <c r="D23" t="s">
        <v>98</v>
      </c>
    </row>
    <row r="24" spans="1:4">
      <c r="A24" t="s">
        <v>69</v>
      </c>
      <c r="C24" t="str">
        <f t="shared" si="0"/>
        <v>Demand</v>
      </c>
      <c r="D24" t="s">
        <v>162</v>
      </c>
    </row>
    <row r="25" spans="1:4">
      <c r="A25" t="s">
        <v>69</v>
      </c>
      <c r="C25" t="str">
        <f t="shared" si="0"/>
        <v>Transformers Dn</v>
      </c>
      <c r="D25" t="s">
        <v>228</v>
      </c>
    </row>
    <row r="26" spans="1:4">
      <c r="A26" t="s">
        <v>69</v>
      </c>
      <c r="C26" t="str">
        <f t="shared" si="0"/>
        <v>Transformers Up</v>
      </c>
      <c r="D26" t="s">
        <v>229</v>
      </c>
    </row>
    <row r="27" spans="1:4">
      <c r="A27" t="s">
        <v>69</v>
      </c>
      <c r="C27" t="str">
        <f t="shared" si="0"/>
        <v>Grid-220V</v>
      </c>
      <c r="D27" t="s">
        <v>205</v>
      </c>
    </row>
    <row r="28" spans="1:4">
      <c r="A28" t="s">
        <v>69</v>
      </c>
      <c r="C28" t="str">
        <f t="shared" si="0"/>
        <v>Grid-400V</v>
      </c>
      <c r="D28" t="s">
        <v>206</v>
      </c>
    </row>
    <row r="29" spans="1:4">
      <c r="A29" t="s">
        <v>69</v>
      </c>
      <c r="C29" t="str">
        <f t="shared" si="0"/>
        <v>Grid-380V</v>
      </c>
      <c r="D29" t="s">
        <v>207</v>
      </c>
    </row>
    <row r="30" spans="1:4">
      <c r="A30" t="s">
        <v>69</v>
      </c>
      <c r="C30" t="str">
        <f t="shared" si="0"/>
        <v>Grid-225V</v>
      </c>
      <c r="D30" t="s">
        <v>208</v>
      </c>
    </row>
    <row r="31" spans="1:4">
      <c r="A31" t="s">
        <v>69</v>
      </c>
      <c r="C31" t="str">
        <f t="shared" si="0"/>
        <v>Grid-330V</v>
      </c>
      <c r="D31" t="s">
        <v>209</v>
      </c>
    </row>
    <row r="32" spans="1:4">
      <c r="A32" t="s">
        <v>69</v>
      </c>
      <c r="C32" t="str">
        <f t="shared" si="0"/>
        <v>Grid-275V</v>
      </c>
      <c r="D32" t="s">
        <v>210</v>
      </c>
    </row>
    <row r="33" spans="1:4">
      <c r="A33" t="s">
        <v>69</v>
      </c>
      <c r="C33" t="str">
        <f t="shared" si="0"/>
        <v>Grid-420V</v>
      </c>
      <c r="D33" t="s">
        <v>211</v>
      </c>
    </row>
    <row r="34" spans="1:4">
      <c r="A34" t="s">
        <v>69</v>
      </c>
      <c r="C34" t="str">
        <f t="shared" si="0"/>
        <v>Grid-300V</v>
      </c>
      <c r="D34" t="s">
        <v>212</v>
      </c>
    </row>
    <row r="35" spans="1:4">
      <c r="A35" t="s">
        <v>69</v>
      </c>
      <c r="C35" t="str">
        <f t="shared" si="0"/>
        <v>Grid-500V</v>
      </c>
      <c r="D35" t="s">
        <v>213</v>
      </c>
    </row>
    <row r="36" spans="1:4">
      <c r="A36" t="s">
        <v>69</v>
      </c>
      <c r="C36" t="str">
        <f t="shared" si="0"/>
        <v>Grid-750V</v>
      </c>
      <c r="D36" t="s">
        <v>214</v>
      </c>
    </row>
    <row r="37" spans="1:4">
      <c r="A37" t="s">
        <v>69</v>
      </c>
      <c r="C37" t="str">
        <f t="shared" si="0"/>
        <v>Grid-450V</v>
      </c>
      <c r="D37" t="s">
        <v>215</v>
      </c>
    </row>
    <row r="38" spans="1:4">
      <c r="A38" t="s">
        <v>69</v>
      </c>
      <c r="C38" t="str">
        <f t="shared" si="0"/>
        <v>Grid-515V</v>
      </c>
      <c r="D38" t="s">
        <v>216</v>
      </c>
    </row>
    <row r="39" spans="1:4">
      <c r="A39" t="s">
        <v>69</v>
      </c>
      <c r="C39" t="str">
        <f t="shared" si="0"/>
        <v>Grid-525V</v>
      </c>
      <c r="D39" t="s">
        <v>217</v>
      </c>
    </row>
    <row r="40" spans="1:4">
      <c r="A40" t="s">
        <v>69</v>
      </c>
      <c r="C40" t="str">
        <f t="shared" si="0"/>
        <v>Grid-320V</v>
      </c>
      <c r="D40" t="s">
        <v>218</v>
      </c>
    </row>
    <row r="41" spans="1:4">
      <c r="A41" t="s">
        <v>69</v>
      </c>
      <c r="C41" t="str">
        <f t="shared" si="0"/>
        <v>Grid-150V</v>
      </c>
      <c r="D41" t="s">
        <v>219</v>
      </c>
    </row>
    <row r="42" spans="1:4">
      <c r="A42" t="s">
        <v>69</v>
      </c>
      <c r="C42" t="str">
        <f t="shared" si="0"/>
        <v>Grid-270V</v>
      </c>
      <c r="D42" t="s">
        <v>220</v>
      </c>
    </row>
    <row r="43" spans="1:4">
      <c r="A43" t="s">
        <v>69</v>
      </c>
      <c r="C43" t="str">
        <f t="shared" si="0"/>
        <v>Grid-350V</v>
      </c>
      <c r="D43" t="s">
        <v>221</v>
      </c>
    </row>
    <row r="44" spans="1:4">
      <c r="A44" t="s">
        <v>69</v>
      </c>
      <c r="C44" t="str">
        <f t="shared" si="0"/>
        <v>Grid-250V</v>
      </c>
      <c r="D44" t="s">
        <v>222</v>
      </c>
    </row>
    <row r="45" spans="1:4">
      <c r="A45" t="s">
        <v>69</v>
      </c>
      <c r="C45" t="str">
        <f t="shared" si="0"/>
        <v>Grid-200V</v>
      </c>
      <c r="D45" t="s">
        <v>223</v>
      </c>
    </row>
    <row r="46" spans="1:4">
      <c r="A46" t="s">
        <v>69</v>
      </c>
      <c r="C46" t="str">
        <f t="shared" si="0"/>
        <v>Grid-236V</v>
      </c>
      <c r="D46" t="s">
        <v>224</v>
      </c>
    </row>
    <row r="47" spans="1:4">
      <c r="A47" t="s">
        <v>69</v>
      </c>
      <c r="C47" t="str">
        <f t="shared" si="0"/>
        <v>Grid-600V</v>
      </c>
      <c r="D47" t="s">
        <v>225</v>
      </c>
    </row>
    <row r="48" spans="1:4">
      <c r="A48" t="s">
        <v>69</v>
      </c>
      <c r="C48" t="str">
        <f t="shared" si="0"/>
        <v>Aggregators</v>
      </c>
      <c r="D48" t="s">
        <v>226</v>
      </c>
    </row>
    <row r="49" spans="1:5">
      <c r="A49" t="s">
        <v>69</v>
      </c>
      <c r="C49" t="str">
        <f t="shared" si="0"/>
        <v>DUMMY_IMP</v>
      </c>
      <c r="D49" t="s">
        <v>227</v>
      </c>
    </row>
    <row r="50" spans="1:5">
      <c r="A50" t="s">
        <v>69</v>
      </c>
      <c r="B50" t="s">
        <v>262</v>
      </c>
      <c r="C50" t="s">
        <v>132</v>
      </c>
      <c r="E50" t="s">
        <v>136</v>
      </c>
    </row>
    <row r="51" spans="1:5">
      <c r="A51" t="s">
        <v>69</v>
      </c>
      <c r="B51" t="s">
        <v>262</v>
      </c>
      <c r="C51" t="s">
        <v>133</v>
      </c>
      <c r="E51" t="s">
        <v>137</v>
      </c>
    </row>
    <row r="52" spans="1:5">
      <c r="A52" t="s">
        <v>69</v>
      </c>
      <c r="B52" t="s">
        <v>138</v>
      </c>
      <c r="C52" t="s">
        <v>134</v>
      </c>
      <c r="E52" t="s">
        <v>136</v>
      </c>
    </row>
    <row r="53" spans="1:5">
      <c r="A53" t="s">
        <v>69</v>
      </c>
      <c r="B53" t="s">
        <v>138</v>
      </c>
      <c r="C53" t="s">
        <v>135</v>
      </c>
      <c r="E53" t="s">
        <v>137</v>
      </c>
    </row>
    <row r="54" spans="1:5">
      <c r="A54" t="s">
        <v>69</v>
      </c>
      <c r="B54" t="s">
        <v>100</v>
      </c>
      <c r="C54" t="s">
        <v>3</v>
      </c>
    </row>
    <row r="55" spans="1:5">
      <c r="A55" t="s">
        <v>69</v>
      </c>
      <c r="B55" t="s">
        <v>101</v>
      </c>
      <c r="C55" t="s">
        <v>102</v>
      </c>
    </row>
    <row r="56" spans="1:5">
      <c r="A56" t="s">
        <v>69</v>
      </c>
      <c r="B56" t="s">
        <v>113</v>
      </c>
      <c r="C56" t="s">
        <v>114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73</v>
      </c>
    </row>
    <row r="2" spans="1:8">
      <c r="A2" t="s">
        <v>53</v>
      </c>
      <c r="B2" t="s">
        <v>54</v>
      </c>
      <c r="C2" t="s">
        <v>55</v>
      </c>
      <c r="D2" t="s">
        <v>74</v>
      </c>
      <c r="E2" t="s">
        <v>75</v>
      </c>
      <c r="F2" t="s">
        <v>77</v>
      </c>
      <c r="G2" t="s">
        <v>76</v>
      </c>
      <c r="H2" t="s">
        <v>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85</v>
      </c>
      <c r="B3" t="s">
        <v>86</v>
      </c>
      <c r="C3" t="s">
        <v>8</v>
      </c>
      <c r="D3">
        <f>1/8.76</f>
        <v>0.11415525114155252</v>
      </c>
    </row>
    <row r="4" spans="1:4">
      <c r="A4" t="s">
        <v>85</v>
      </c>
      <c r="B4" t="s">
        <v>110</v>
      </c>
      <c r="C4" t="s">
        <v>112</v>
      </c>
      <c r="D4">
        <f>1/8.76*100</f>
        <v>11.415525114155251</v>
      </c>
    </row>
    <row r="5" spans="1:4">
      <c r="A5" t="s">
        <v>85</v>
      </c>
      <c r="B5" t="s">
        <v>127</v>
      </c>
      <c r="C5" t="s">
        <v>131</v>
      </c>
      <c r="D5">
        <v>1E-3</v>
      </c>
    </row>
    <row r="6" spans="1:4">
      <c r="A6" t="s">
        <v>85</v>
      </c>
      <c r="B6" t="s">
        <v>128</v>
      </c>
      <c r="C6" t="s">
        <v>131</v>
      </c>
      <c r="D6">
        <v>-1E-3</v>
      </c>
    </row>
    <row r="7" spans="1:4">
      <c r="A7" t="s">
        <v>85</v>
      </c>
      <c r="B7" t="s">
        <v>140</v>
      </c>
      <c r="C7" t="s">
        <v>142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AE1EE-A109-4F20-86EE-A46110C23963}">
  <dimension ref="B9:D874"/>
  <sheetViews>
    <sheetView tabSelected="1" workbookViewId="0"/>
  </sheetViews>
  <sheetFormatPr defaultRowHeight="14.25"/>
  <sheetData>
    <row r="9" spans="2:4">
      <c r="B9" t="s">
        <v>1162</v>
      </c>
    </row>
    <row r="10" spans="2:4">
      <c r="B10" t="s">
        <v>1163</v>
      </c>
      <c r="C10" t="s">
        <v>1164</v>
      </c>
      <c r="D10" t="s">
        <v>1165</v>
      </c>
    </row>
    <row r="11" spans="2:4">
      <c r="B11" t="s">
        <v>298</v>
      </c>
      <c r="C11">
        <v>54.817280795763857</v>
      </c>
      <c r="D11">
        <v>13.677140000000009</v>
      </c>
    </row>
    <row r="12" spans="2:4">
      <c r="B12" t="s">
        <v>299</v>
      </c>
      <c r="C12">
        <v>53.563510786761043</v>
      </c>
      <c r="D12">
        <v>9.5527343415865804</v>
      </c>
    </row>
    <row r="13" spans="2:4">
      <c r="B13" t="s">
        <v>300</v>
      </c>
      <c r="C13">
        <v>51.417065291050129</v>
      </c>
      <c r="D13">
        <v>7.1355890072771953</v>
      </c>
    </row>
    <row r="14" spans="2:4">
      <c r="B14" t="s">
        <v>301</v>
      </c>
      <c r="C14">
        <v>51.400744851192187</v>
      </c>
      <c r="D14">
        <v>7.2444938527899261</v>
      </c>
    </row>
    <row r="15" spans="2:4">
      <c r="B15" t="s">
        <v>302</v>
      </c>
      <c r="C15">
        <v>51.400122446213111</v>
      </c>
      <c r="D15">
        <v>11.949096496471162</v>
      </c>
    </row>
    <row r="16" spans="2:4">
      <c r="B16" t="s">
        <v>303</v>
      </c>
      <c r="C16">
        <v>51.390098094467362</v>
      </c>
      <c r="D16">
        <v>8.9079328000000029</v>
      </c>
    </row>
    <row r="17" spans="2:4">
      <c r="B17" t="s">
        <v>304</v>
      </c>
      <c r="C17">
        <v>51.376205894461123</v>
      </c>
      <c r="D17">
        <v>7.1890594000000023</v>
      </c>
    </row>
    <row r="18" spans="2:4">
      <c r="B18" t="s">
        <v>305</v>
      </c>
      <c r="C18">
        <v>51.3705244944586</v>
      </c>
      <c r="D18">
        <v>6.7035127000000028</v>
      </c>
    </row>
    <row r="19" spans="2:4">
      <c r="B19" t="s">
        <v>306</v>
      </c>
      <c r="C19">
        <v>51.361528474835737</v>
      </c>
      <c r="D19">
        <v>6.7092243882638822</v>
      </c>
    </row>
    <row r="20" spans="2:4">
      <c r="B20" t="s">
        <v>307</v>
      </c>
      <c r="C20">
        <v>51.357485994452695</v>
      </c>
      <c r="D20">
        <v>9.6443759999999994</v>
      </c>
    </row>
    <row r="21" spans="2:4">
      <c r="B21" t="s">
        <v>308</v>
      </c>
      <c r="C21">
        <v>51.348230737239561</v>
      </c>
      <c r="D21">
        <v>7.5972897468065703</v>
      </c>
    </row>
    <row r="22" spans="2:4">
      <c r="B22" t="s">
        <v>309</v>
      </c>
      <c r="C22">
        <v>53.546460335418487</v>
      </c>
      <c r="D22">
        <v>9.5242784675252086</v>
      </c>
    </row>
    <row r="23" spans="2:4">
      <c r="B23" t="s">
        <v>310</v>
      </c>
      <c r="C23">
        <v>51.342655786865137</v>
      </c>
      <c r="D23">
        <v>6.7211745292602663</v>
      </c>
    </row>
    <row r="24" spans="2:4">
      <c r="B24" t="s">
        <v>311</v>
      </c>
      <c r="C24">
        <v>51.341401801176325</v>
      </c>
      <c r="D24">
        <v>6.8210385059572571</v>
      </c>
    </row>
    <row r="25" spans="2:4">
      <c r="B25" t="s">
        <v>312</v>
      </c>
      <c r="C25">
        <v>51.326061694438536</v>
      </c>
      <c r="D25">
        <v>6.7924513000000086</v>
      </c>
    </row>
    <row r="26" spans="2:4">
      <c r="B26" t="s">
        <v>313</v>
      </c>
      <c r="C26">
        <v>51.322488094436885</v>
      </c>
      <c r="D26">
        <v>6.5227313999999952</v>
      </c>
    </row>
    <row r="27" spans="2:4">
      <c r="B27" t="s">
        <v>314</v>
      </c>
      <c r="C27">
        <v>51.284225294419542</v>
      </c>
      <c r="D27">
        <v>6.5881942000000038</v>
      </c>
    </row>
    <row r="28" spans="2:4">
      <c r="B28" t="s">
        <v>315</v>
      </c>
      <c r="C28">
        <v>51.191554194377318</v>
      </c>
      <c r="D28">
        <v>6.6574929000000029</v>
      </c>
    </row>
    <row r="29" spans="2:4">
      <c r="B29" t="s">
        <v>316</v>
      </c>
      <c r="C29">
        <v>51.189157394376217</v>
      </c>
      <c r="D29">
        <v>6.8797646999999991</v>
      </c>
    </row>
    <row r="30" spans="2:4">
      <c r="B30" t="s">
        <v>317</v>
      </c>
      <c r="C30">
        <v>51.178106428245002</v>
      </c>
      <c r="D30">
        <v>12.408075831321682</v>
      </c>
    </row>
    <row r="31" spans="2:4">
      <c r="B31" t="s">
        <v>318</v>
      </c>
      <c r="C31">
        <v>53.489599088054902</v>
      </c>
      <c r="D31">
        <v>9.9519628643598672</v>
      </c>
    </row>
    <row r="32" spans="2:4">
      <c r="B32" t="s">
        <v>319</v>
      </c>
      <c r="C32">
        <v>51.163894094364601</v>
      </c>
      <c r="D32">
        <v>9.0957296000000039</v>
      </c>
    </row>
    <row r="33" spans="2:4">
      <c r="B33" t="s">
        <v>320</v>
      </c>
      <c r="C33">
        <v>51.142091094354591</v>
      </c>
      <c r="D33">
        <v>6.9357514000000009</v>
      </c>
    </row>
    <row r="34" spans="2:4">
      <c r="B34" t="s">
        <v>321</v>
      </c>
      <c r="C34">
        <v>51.11766229434339</v>
      </c>
      <c r="D34">
        <v>6.9109967000000063</v>
      </c>
    </row>
    <row r="35" spans="2:4">
      <c r="B35" t="s">
        <v>322</v>
      </c>
      <c r="C35">
        <v>51.054449624168988</v>
      </c>
      <c r="D35">
        <v>6.6217078695475404</v>
      </c>
    </row>
    <row r="36" spans="2:4">
      <c r="B36" t="s">
        <v>323</v>
      </c>
      <c r="C36">
        <v>51.05087051423142</v>
      </c>
      <c r="D36">
        <v>6.9629143600664678</v>
      </c>
    </row>
    <row r="37" spans="2:4">
      <c r="B37" t="s">
        <v>324</v>
      </c>
      <c r="C37">
        <v>51.037099779864171</v>
      </c>
      <c r="D37">
        <v>6.6591236184640676</v>
      </c>
    </row>
    <row r="38" spans="2:4">
      <c r="B38" t="s">
        <v>325</v>
      </c>
      <c r="C38">
        <v>51.034170776226574</v>
      </c>
      <c r="D38">
        <v>6.634290410632012</v>
      </c>
    </row>
    <row r="39" spans="2:4">
      <c r="B39" t="s">
        <v>326</v>
      </c>
      <c r="C39">
        <v>51.023862094299957</v>
      </c>
      <c r="D39">
        <v>6.8541511000000011</v>
      </c>
    </row>
    <row r="40" spans="2:4">
      <c r="B40" t="s">
        <v>327</v>
      </c>
      <c r="C40">
        <v>53.338420495261524</v>
      </c>
      <c r="D40">
        <v>9.3886907000000157</v>
      </c>
    </row>
    <row r="41" spans="2:4">
      <c r="B41" t="s">
        <v>328</v>
      </c>
      <c r="C41">
        <v>51.020290294298313</v>
      </c>
      <c r="D41">
        <v>6.9591121000000076</v>
      </c>
    </row>
    <row r="42" spans="2:4">
      <c r="B42" t="s">
        <v>329</v>
      </c>
      <c r="C42">
        <v>50.974868294277066</v>
      </c>
      <c r="D42">
        <v>6.6994738999999957</v>
      </c>
    </row>
    <row r="43" spans="2:4">
      <c r="B43" t="s">
        <v>330</v>
      </c>
      <c r="C43">
        <v>50.954110294267352</v>
      </c>
      <c r="D43">
        <v>7.9695048999999933</v>
      </c>
    </row>
    <row r="44" spans="2:4">
      <c r="B44" t="s">
        <v>331</v>
      </c>
      <c r="C44">
        <v>50.943728756107518</v>
      </c>
      <c r="D44">
        <v>6.2136560421727252</v>
      </c>
    </row>
    <row r="45" spans="2:4">
      <c r="B45" t="s">
        <v>332</v>
      </c>
      <c r="C45">
        <v>50.911632144348857</v>
      </c>
      <c r="D45">
        <v>11.429686849624581</v>
      </c>
    </row>
    <row r="46" spans="2:4">
      <c r="B46" t="s">
        <v>333</v>
      </c>
      <c r="C46">
        <v>50.871009094228313</v>
      </c>
      <c r="D46">
        <v>8.100716699999996</v>
      </c>
    </row>
    <row r="47" spans="2:4">
      <c r="B47" t="s">
        <v>334</v>
      </c>
      <c r="C47">
        <v>50.867163794226514</v>
      </c>
      <c r="D47">
        <v>6.6481563000000028</v>
      </c>
    </row>
    <row r="48" spans="2:4">
      <c r="B48" t="s">
        <v>335</v>
      </c>
      <c r="C48">
        <v>50.847964404224768</v>
      </c>
      <c r="D48">
        <v>7.9411879242120564</v>
      </c>
    </row>
    <row r="49" spans="2:4">
      <c r="B49" t="s">
        <v>336</v>
      </c>
      <c r="C49">
        <v>50.847830198716814</v>
      </c>
      <c r="D49">
        <v>6.8940423647753661</v>
      </c>
    </row>
    <row r="50" spans="2:4">
      <c r="B50" t="s">
        <v>337</v>
      </c>
      <c r="C50">
        <v>50.837849723176561</v>
      </c>
      <c r="D50">
        <v>6.9267030775542437</v>
      </c>
    </row>
    <row r="51" spans="2:4">
      <c r="B51" t="s">
        <v>338</v>
      </c>
      <c r="C51">
        <v>53.314673895252803</v>
      </c>
      <c r="D51">
        <v>9.3837796999999963</v>
      </c>
    </row>
    <row r="52" spans="2:4">
      <c r="B52" t="s">
        <v>339</v>
      </c>
      <c r="C52">
        <v>50.83695639421218</v>
      </c>
      <c r="D52">
        <v>7.9421349000000019</v>
      </c>
    </row>
    <row r="53" spans="2:4">
      <c r="B53" t="s">
        <v>340</v>
      </c>
      <c r="C53">
        <v>50.836023291166072</v>
      </c>
      <c r="D53">
        <v>6.3231879018418491</v>
      </c>
    </row>
    <row r="54" spans="2:4">
      <c r="B54" t="s">
        <v>341</v>
      </c>
      <c r="C54">
        <v>50.823208294205685</v>
      </c>
      <c r="D54">
        <v>12.742504600000006</v>
      </c>
    </row>
    <row r="55" spans="2:4">
      <c r="B55" t="s">
        <v>342</v>
      </c>
      <c r="C55">
        <v>50.818906594203632</v>
      </c>
      <c r="D55">
        <v>7.9295008999999972</v>
      </c>
    </row>
    <row r="56" spans="2:4">
      <c r="B56" t="s">
        <v>343</v>
      </c>
      <c r="C56">
        <v>50.810155694199445</v>
      </c>
      <c r="D56">
        <v>7.0586910999999999</v>
      </c>
    </row>
    <row r="57" spans="2:4">
      <c r="B57" t="s">
        <v>344</v>
      </c>
      <c r="C57">
        <v>50.787216894188568</v>
      </c>
      <c r="D57">
        <v>8.0440017000000079</v>
      </c>
    </row>
    <row r="58" spans="2:4">
      <c r="B58" t="s">
        <v>345</v>
      </c>
      <c r="C58">
        <v>50.729487994161069</v>
      </c>
      <c r="D58">
        <v>8.3209437000000097</v>
      </c>
    </row>
    <row r="59" spans="2:4">
      <c r="B59" t="s">
        <v>346</v>
      </c>
      <c r="C59">
        <v>50.727140504516314</v>
      </c>
      <c r="D59">
        <v>7.9110669048896112</v>
      </c>
    </row>
    <row r="60" spans="2:4">
      <c r="B60" t="s">
        <v>347</v>
      </c>
      <c r="C60">
        <v>50.714026247520451</v>
      </c>
      <c r="D60">
        <v>7.9215939084213591</v>
      </c>
    </row>
    <row r="61" spans="2:4">
      <c r="B61" t="s">
        <v>348</v>
      </c>
      <c r="C61">
        <v>50.656844394126125</v>
      </c>
      <c r="D61">
        <v>12.825972099999991</v>
      </c>
    </row>
    <row r="62" spans="2:4">
      <c r="B62" t="s">
        <v>349</v>
      </c>
      <c r="C62">
        <v>53.184910795204686</v>
      </c>
      <c r="D62">
        <v>8.8726099000000058</v>
      </c>
    </row>
    <row r="63" spans="2:4">
      <c r="B63" t="s">
        <v>350</v>
      </c>
      <c r="C63">
        <v>50.639218844472524</v>
      </c>
      <c r="D63">
        <v>8.0151757996564186</v>
      </c>
    </row>
    <row r="64" spans="2:4">
      <c r="B64" t="s">
        <v>351</v>
      </c>
      <c r="C64">
        <v>50.600921478752483</v>
      </c>
      <c r="D64">
        <v>11.473173138493124</v>
      </c>
    </row>
    <row r="65" spans="2:4">
      <c r="B65" t="s">
        <v>352</v>
      </c>
      <c r="C65">
        <v>50.600655194409967</v>
      </c>
      <c r="D65">
        <v>8.4647946491126032</v>
      </c>
    </row>
    <row r="66" spans="2:4">
      <c r="B66" t="s">
        <v>353</v>
      </c>
      <c r="C66">
        <v>50.593657694095583</v>
      </c>
      <c r="D66">
        <v>7.0741577999999947</v>
      </c>
    </row>
    <row r="67" spans="2:4">
      <c r="B67" t="s">
        <v>354</v>
      </c>
      <c r="C67">
        <v>50.583693959783012</v>
      </c>
      <c r="D67">
        <v>7.0950847850487584</v>
      </c>
    </row>
    <row r="68" spans="2:4">
      <c r="B68" t="s">
        <v>355</v>
      </c>
      <c r="C68">
        <v>50.345480146201247</v>
      </c>
      <c r="D68">
        <v>7.5000685563369665</v>
      </c>
    </row>
    <row r="69" spans="2:4">
      <c r="B69" t="s">
        <v>356</v>
      </c>
      <c r="C69">
        <v>50.309849993956149</v>
      </c>
      <c r="D69">
        <v>8.123871700000004</v>
      </c>
    </row>
    <row r="70" spans="2:4">
      <c r="B70" t="s">
        <v>357</v>
      </c>
      <c r="C70">
        <v>50.208093209313581</v>
      </c>
      <c r="D70">
        <v>11.77528078716457</v>
      </c>
    </row>
    <row r="71" spans="2:4">
      <c r="B71" t="s">
        <v>358</v>
      </c>
      <c r="C71">
        <v>50.196030293899248</v>
      </c>
      <c r="D71">
        <v>11.673441800000012</v>
      </c>
    </row>
    <row r="72" spans="2:4">
      <c r="B72" t="s">
        <v>359</v>
      </c>
      <c r="C72">
        <v>50.135185766830368</v>
      </c>
      <c r="D72">
        <v>8.5862848899363566</v>
      </c>
    </row>
    <row r="73" spans="2:4">
      <c r="B73" t="s">
        <v>360</v>
      </c>
      <c r="C73">
        <v>53.17461519628457</v>
      </c>
      <c r="D73">
        <v>13.966431464205426</v>
      </c>
    </row>
    <row r="74" spans="2:4">
      <c r="B74" t="s">
        <v>361</v>
      </c>
      <c r="C74">
        <v>50.09608319384877</v>
      </c>
      <c r="D74">
        <v>8.5426736000000094</v>
      </c>
    </row>
    <row r="75" spans="2:4">
      <c r="B75" t="s">
        <v>362</v>
      </c>
      <c r="C75">
        <v>50.083941912994071</v>
      </c>
      <c r="D75">
        <v>8.4922709551370961</v>
      </c>
    </row>
    <row r="76" spans="2:4">
      <c r="B76" t="s">
        <v>363</v>
      </c>
      <c r="C76">
        <v>50.059823329409305</v>
      </c>
      <c r="D76">
        <v>8.4372513531537709</v>
      </c>
    </row>
    <row r="77" spans="2:4">
      <c r="B77" t="s">
        <v>364</v>
      </c>
      <c r="C77">
        <v>50.028015193814085</v>
      </c>
      <c r="D77">
        <v>10.196749100000014</v>
      </c>
    </row>
    <row r="78" spans="2:4">
      <c r="B78" t="s">
        <v>365</v>
      </c>
      <c r="C78">
        <v>49.945266093771714</v>
      </c>
      <c r="D78">
        <v>6.1941964</v>
      </c>
    </row>
    <row r="79" spans="2:4">
      <c r="B79" t="s">
        <v>366</v>
      </c>
      <c r="C79">
        <v>49.942405183803963</v>
      </c>
      <c r="D79">
        <v>8.6735739907629767</v>
      </c>
    </row>
    <row r="80" spans="2:4">
      <c r="B80" t="s">
        <v>367</v>
      </c>
      <c r="C80">
        <v>49.891983354511993</v>
      </c>
      <c r="D80">
        <v>7.8182204531986237</v>
      </c>
    </row>
    <row r="81" spans="2:4">
      <c r="B81" t="s">
        <v>368</v>
      </c>
      <c r="C81">
        <v>49.883577893739833</v>
      </c>
      <c r="D81">
        <v>6.5120235999999982</v>
      </c>
    </row>
    <row r="82" spans="2:4">
      <c r="B82" t="s">
        <v>369</v>
      </c>
      <c r="C82">
        <v>49.853147768513466</v>
      </c>
      <c r="D82">
        <v>8.5309584543721382</v>
      </c>
    </row>
    <row r="83" spans="2:4">
      <c r="B83" t="s">
        <v>370</v>
      </c>
      <c r="C83">
        <v>49.820682793707192</v>
      </c>
      <c r="D83">
        <v>9.5679285999999966</v>
      </c>
    </row>
    <row r="84" spans="2:4">
      <c r="B84" t="s">
        <v>371</v>
      </c>
      <c r="C84">
        <v>53.085914095167446</v>
      </c>
      <c r="D84">
        <v>8.5985414999999978</v>
      </c>
    </row>
    <row r="85" spans="2:4">
      <c r="B85" t="s">
        <v>372</v>
      </c>
      <c r="C85">
        <v>49.819266993706485</v>
      </c>
      <c r="D85">
        <v>6.7934258000000005</v>
      </c>
    </row>
    <row r="86" spans="2:4">
      <c r="B86" t="s">
        <v>373</v>
      </c>
      <c r="C86">
        <v>49.811144893702249</v>
      </c>
      <c r="D86">
        <v>7.7928906999999992</v>
      </c>
    </row>
    <row r="87" spans="2:4">
      <c r="B87" t="s">
        <v>374</v>
      </c>
      <c r="C87">
        <v>49.799451606700877</v>
      </c>
      <c r="D87">
        <v>6.5675162774526044</v>
      </c>
    </row>
    <row r="88" spans="2:4">
      <c r="B88" t="s">
        <v>375</v>
      </c>
      <c r="C88">
        <v>49.769434002230319</v>
      </c>
      <c r="D88">
        <v>6.5772128171996425</v>
      </c>
    </row>
    <row r="89" spans="2:4">
      <c r="B89" t="s">
        <v>376</v>
      </c>
      <c r="C89">
        <v>49.567742893574071</v>
      </c>
      <c r="D89">
        <v>8.3924706999999987</v>
      </c>
    </row>
    <row r="90" spans="2:4">
      <c r="B90" t="s">
        <v>377</v>
      </c>
      <c r="C90">
        <v>49.491567798252788</v>
      </c>
      <c r="D90">
        <v>6.6085895416993043</v>
      </c>
    </row>
    <row r="91" spans="2:4">
      <c r="B91" t="s">
        <v>378</v>
      </c>
      <c r="C91">
        <v>49.336023393449437</v>
      </c>
      <c r="D91">
        <v>8.6894493000000086</v>
      </c>
    </row>
    <row r="92" spans="2:4">
      <c r="B92" t="s">
        <v>379</v>
      </c>
      <c r="C92">
        <v>49.334681247847101</v>
      </c>
      <c r="D92">
        <v>6.7959214216733974</v>
      </c>
    </row>
    <row r="93" spans="2:4">
      <c r="B93" t="s">
        <v>380</v>
      </c>
      <c r="C93">
        <v>49.333406893448</v>
      </c>
      <c r="D93">
        <v>8.6289004999999968</v>
      </c>
    </row>
    <row r="94" spans="2:4">
      <c r="B94" t="s">
        <v>381</v>
      </c>
      <c r="C94">
        <v>49.311935393436322</v>
      </c>
      <c r="D94">
        <v>9.0735161000000009</v>
      </c>
    </row>
    <row r="95" spans="2:4">
      <c r="B95" t="s">
        <v>382</v>
      </c>
      <c r="C95">
        <v>53.083268485288698</v>
      </c>
      <c r="D95">
        <v>11.881079431940847</v>
      </c>
    </row>
    <row r="96" spans="2:4">
      <c r="B96" t="s">
        <v>383</v>
      </c>
      <c r="C96">
        <v>49.309626093435163</v>
      </c>
      <c r="D96">
        <v>8.7530299000000085</v>
      </c>
    </row>
    <row r="97" spans="2:4">
      <c r="B97" t="s">
        <v>384</v>
      </c>
      <c r="C97">
        <v>49.309202293434829</v>
      </c>
      <c r="D97">
        <v>8.6700993000000022</v>
      </c>
    </row>
    <row r="98" spans="2:4">
      <c r="B98" t="s">
        <v>385</v>
      </c>
      <c r="C98">
        <v>49.161690793354012</v>
      </c>
      <c r="D98">
        <v>8.6058430000000001</v>
      </c>
    </row>
    <row r="99" spans="2:4">
      <c r="B99" t="s">
        <v>386</v>
      </c>
      <c r="C99">
        <v>49.041691593287482</v>
      </c>
      <c r="D99">
        <v>8.3216270000000012</v>
      </c>
    </row>
    <row r="100" spans="2:4">
      <c r="B100" t="s">
        <v>387</v>
      </c>
      <c r="C100">
        <v>48.953201993237961</v>
      </c>
      <c r="D100">
        <v>9.0844334000000142</v>
      </c>
    </row>
    <row r="101" spans="2:4">
      <c r="B101" t="s">
        <v>388</v>
      </c>
      <c r="C101">
        <v>48.945753893233807</v>
      </c>
      <c r="D101">
        <v>9.0757490999999995</v>
      </c>
    </row>
    <row r="102" spans="2:4">
      <c r="B102" t="s">
        <v>389</v>
      </c>
      <c r="C102">
        <v>48.93937229323025</v>
      </c>
      <c r="D102">
        <v>8.8219794999999959</v>
      </c>
    </row>
    <row r="103" spans="2:4">
      <c r="B103" t="s">
        <v>390</v>
      </c>
      <c r="C103">
        <v>48.928159393223908</v>
      </c>
      <c r="D103">
        <v>8.8342098000000071</v>
      </c>
    </row>
    <row r="104" spans="2:4">
      <c r="B104" t="s">
        <v>391</v>
      </c>
      <c r="C104">
        <v>48.883181193198531</v>
      </c>
      <c r="D104">
        <v>9.3025725000000001</v>
      </c>
    </row>
    <row r="105" spans="2:4">
      <c r="B105" t="s">
        <v>392</v>
      </c>
      <c r="C105">
        <v>48.866349193189045</v>
      </c>
      <c r="D105">
        <v>9.2936082999999918</v>
      </c>
    </row>
    <row r="106" spans="2:4">
      <c r="B106" t="s">
        <v>393</v>
      </c>
      <c r="C106">
        <v>53.069999934686507</v>
      </c>
      <c r="D106">
        <v>12.012298350100128</v>
      </c>
    </row>
    <row r="107" spans="2:4">
      <c r="B107" t="s">
        <v>394</v>
      </c>
      <c r="C107">
        <v>48.863234993187255</v>
      </c>
      <c r="D107">
        <v>9.2403641000000079</v>
      </c>
    </row>
    <row r="108" spans="2:4">
      <c r="B108" t="s">
        <v>395</v>
      </c>
      <c r="C108">
        <v>48.843545693176068</v>
      </c>
      <c r="D108">
        <v>9.3397477000000038</v>
      </c>
    </row>
    <row r="109" spans="2:4">
      <c r="B109" t="s">
        <v>396</v>
      </c>
      <c r="C109">
        <v>48.718175193104621</v>
      </c>
      <c r="D109">
        <v>9.3940778999999921</v>
      </c>
    </row>
    <row r="110" spans="2:4">
      <c r="B110" t="s">
        <v>397</v>
      </c>
      <c r="C110">
        <v>48.710426493100258</v>
      </c>
      <c r="D110">
        <v>9.4033277000000037</v>
      </c>
    </row>
    <row r="111" spans="2:4">
      <c r="B111" t="s">
        <v>398</v>
      </c>
      <c r="C111">
        <v>48.70706109309824</v>
      </c>
      <c r="D111">
        <v>8.1001077000000006</v>
      </c>
    </row>
    <row r="112" spans="2:4">
      <c r="B112" t="s">
        <v>399</v>
      </c>
      <c r="C112">
        <v>48.675394659150975</v>
      </c>
      <c r="D112">
        <v>9.421214407006266</v>
      </c>
    </row>
    <row r="113" spans="2:4">
      <c r="B113" t="s">
        <v>400</v>
      </c>
      <c r="C113">
        <v>48.628330393053012</v>
      </c>
      <c r="D113">
        <v>8.8718148000000063</v>
      </c>
    </row>
    <row r="114" spans="2:4">
      <c r="B114" t="s">
        <v>401</v>
      </c>
      <c r="C114">
        <v>48.609060505642823</v>
      </c>
      <c r="D114">
        <v>9.3500485554621164</v>
      </c>
    </row>
    <row r="115" spans="2:4">
      <c r="B115" t="s">
        <v>402</v>
      </c>
      <c r="C115">
        <v>48.543150246204227</v>
      </c>
      <c r="D115">
        <v>9.2401959590767966</v>
      </c>
    </row>
    <row r="116" spans="2:4">
      <c r="B116" t="s">
        <v>403</v>
      </c>
      <c r="C116">
        <v>48.532460292997477</v>
      </c>
      <c r="D116">
        <v>9.2182230999999941</v>
      </c>
    </row>
    <row r="117" spans="2:4">
      <c r="B117" t="s">
        <v>404</v>
      </c>
      <c r="C117">
        <v>54.783070095753125</v>
      </c>
      <c r="D117">
        <v>14.030748300000001</v>
      </c>
    </row>
    <row r="118" spans="2:4">
      <c r="B118" t="s">
        <v>405</v>
      </c>
      <c r="C118">
        <v>52.75621644508972</v>
      </c>
      <c r="D118">
        <v>7.1843853496662744</v>
      </c>
    </row>
    <row r="119" spans="2:4">
      <c r="B119" t="s">
        <v>406</v>
      </c>
      <c r="C119">
        <v>48.434675192940318</v>
      </c>
      <c r="D119">
        <v>10.234677200000004</v>
      </c>
    </row>
    <row r="120" spans="2:4">
      <c r="B120" t="s">
        <v>407</v>
      </c>
      <c r="C120">
        <v>48.329581492878432</v>
      </c>
      <c r="D120">
        <v>12.865139100000006</v>
      </c>
    </row>
    <row r="121" spans="2:4">
      <c r="B121" t="s">
        <v>408</v>
      </c>
      <c r="C121">
        <v>48.311093831843856</v>
      </c>
      <c r="D121">
        <v>10.054533069019923</v>
      </c>
    </row>
    <row r="122" spans="2:4">
      <c r="B122" t="s">
        <v>409</v>
      </c>
      <c r="C122">
        <v>48.294571298025808</v>
      </c>
      <c r="D122">
        <v>12.997148933909996</v>
      </c>
    </row>
    <row r="123" spans="2:4">
      <c r="B123" t="s">
        <v>410</v>
      </c>
      <c r="C123">
        <v>48.294428314359969</v>
      </c>
      <c r="D123">
        <v>13.064026776855041</v>
      </c>
    </row>
    <row r="124" spans="2:4">
      <c r="B124" t="s">
        <v>411</v>
      </c>
      <c r="C124">
        <v>48.272539443472851</v>
      </c>
      <c r="D124">
        <v>10.064779958538857</v>
      </c>
    </row>
    <row r="125" spans="2:4">
      <c r="B125" t="s">
        <v>412</v>
      </c>
      <c r="C125">
        <v>48.270202265123338</v>
      </c>
      <c r="D125">
        <v>13.055761459215091</v>
      </c>
    </row>
    <row r="126" spans="2:4">
      <c r="B126" t="s">
        <v>413</v>
      </c>
      <c r="C126">
        <v>48.056680464429782</v>
      </c>
      <c r="D126">
        <v>8.6276261584947971</v>
      </c>
    </row>
    <row r="127" spans="2:4">
      <c r="B127" t="s">
        <v>414</v>
      </c>
      <c r="C127">
        <v>48.045357592708321</v>
      </c>
      <c r="D127">
        <v>8.5887871999999952</v>
      </c>
    </row>
    <row r="128" spans="2:4">
      <c r="B128" t="s">
        <v>415</v>
      </c>
      <c r="C128">
        <v>47.914848192628881</v>
      </c>
      <c r="D128">
        <v>8.5305555999999996</v>
      </c>
    </row>
    <row r="129" spans="2:4">
      <c r="B129" t="s">
        <v>416</v>
      </c>
      <c r="C129">
        <v>52.680018018094849</v>
      </c>
      <c r="D129">
        <v>13.210344876918468</v>
      </c>
    </row>
    <row r="130" spans="2:4">
      <c r="B130" t="s">
        <v>417</v>
      </c>
      <c r="C130">
        <v>47.654627292468057</v>
      </c>
      <c r="D130">
        <v>11.304534899999997</v>
      </c>
    </row>
    <row r="131" spans="2:4">
      <c r="B131" t="s">
        <v>418</v>
      </c>
      <c r="C131">
        <v>47.629542392452308</v>
      </c>
      <c r="D131">
        <v>11.336574300000001</v>
      </c>
    </row>
    <row r="132" spans="2:4">
      <c r="B132" t="s">
        <v>419</v>
      </c>
      <c r="C132">
        <v>47.578367492420242</v>
      </c>
      <c r="D132">
        <v>7.9953861999999969</v>
      </c>
    </row>
    <row r="133" spans="2:4">
      <c r="B133" t="s">
        <v>420</v>
      </c>
      <c r="C133">
        <v>52.629539955874911</v>
      </c>
      <c r="D133">
        <v>13.476256882761762</v>
      </c>
    </row>
    <row r="134" spans="2:4">
      <c r="B134" t="s">
        <v>421</v>
      </c>
      <c r="C134">
        <v>52.619319678812687</v>
      </c>
      <c r="D134">
        <v>13.514687663256847</v>
      </c>
    </row>
    <row r="135" spans="2:4">
      <c r="B135" t="s">
        <v>422</v>
      </c>
      <c r="C135">
        <v>52.619194334669928</v>
      </c>
      <c r="D135">
        <v>13.533455903377559</v>
      </c>
    </row>
    <row r="136" spans="2:4">
      <c r="B136" t="s">
        <v>423</v>
      </c>
      <c r="C136">
        <v>52.59692919497796</v>
      </c>
      <c r="D136">
        <v>12.907673900000004</v>
      </c>
    </row>
    <row r="137" spans="2:4">
      <c r="B137" t="s">
        <v>424</v>
      </c>
      <c r="C137">
        <v>52.584688394973028</v>
      </c>
      <c r="D137">
        <v>13.679806599999999</v>
      </c>
    </row>
    <row r="138" spans="2:4">
      <c r="B138" t="s">
        <v>425</v>
      </c>
      <c r="C138">
        <v>52.560387557993344</v>
      </c>
      <c r="D138">
        <v>13.694353898151229</v>
      </c>
    </row>
    <row r="139" spans="2:4">
      <c r="B139" t="s">
        <v>426</v>
      </c>
      <c r="C139">
        <v>52.539514694954931</v>
      </c>
      <c r="D139">
        <v>9.0012676999999872</v>
      </c>
    </row>
    <row r="140" spans="2:4">
      <c r="B140" t="s">
        <v>427</v>
      </c>
      <c r="C140">
        <v>52.50430071600865</v>
      </c>
      <c r="D140">
        <v>11.768527620879372</v>
      </c>
    </row>
    <row r="141" spans="2:4">
      <c r="B141" t="s">
        <v>428</v>
      </c>
      <c r="C141">
        <v>54.758317697234233</v>
      </c>
      <c r="D141">
        <v>13.936199110012511</v>
      </c>
    </row>
    <row r="142" spans="2:4">
      <c r="B142" t="s">
        <v>429</v>
      </c>
      <c r="C142">
        <v>52.496580707746993</v>
      </c>
      <c r="D142">
        <v>8.4018643096861823</v>
      </c>
    </row>
    <row r="143" spans="2:4">
      <c r="B143" t="s">
        <v>430</v>
      </c>
      <c r="C143">
        <v>52.470104794927202</v>
      </c>
      <c r="D143">
        <v>7.4129489</v>
      </c>
    </row>
    <row r="144" spans="2:4">
      <c r="B144" t="s">
        <v>431</v>
      </c>
      <c r="C144">
        <v>52.457003994921877</v>
      </c>
      <c r="D144">
        <v>8.3256950000000014</v>
      </c>
    </row>
    <row r="145" spans="2:4">
      <c r="B145" t="s">
        <v>432</v>
      </c>
      <c r="C145">
        <v>52.439412194914752</v>
      </c>
      <c r="D145">
        <v>8.3057941</v>
      </c>
    </row>
    <row r="146" spans="2:4">
      <c r="B146" t="s">
        <v>433</v>
      </c>
      <c r="C146">
        <v>52.403159694900047</v>
      </c>
      <c r="D146">
        <v>8.3084829999999901</v>
      </c>
    </row>
    <row r="147" spans="2:4">
      <c r="B147" t="s">
        <v>434</v>
      </c>
      <c r="C147">
        <v>52.381576474640852</v>
      </c>
      <c r="D147">
        <v>8.2979126293045944</v>
      </c>
    </row>
    <row r="148" spans="2:4">
      <c r="B148" t="s">
        <v>435</v>
      </c>
      <c r="C148">
        <v>52.305265494860215</v>
      </c>
      <c r="D148">
        <v>10.18464390000001</v>
      </c>
    </row>
    <row r="149" spans="2:4">
      <c r="B149" t="s">
        <v>436</v>
      </c>
      <c r="C149">
        <v>52.265687994843901</v>
      </c>
      <c r="D149">
        <v>7.8807455000000006</v>
      </c>
    </row>
    <row r="150" spans="2:4">
      <c r="B150" t="s">
        <v>437</v>
      </c>
      <c r="C150">
        <v>52.243623394834827</v>
      </c>
      <c r="D150">
        <v>8.1123126000000045</v>
      </c>
    </row>
    <row r="151" spans="2:4">
      <c r="B151" t="s">
        <v>438</v>
      </c>
      <c r="C151">
        <v>52.197695794815878</v>
      </c>
      <c r="D151">
        <v>7.3719734000000061</v>
      </c>
    </row>
    <row r="152" spans="2:4">
      <c r="B152" t="s">
        <v>439</v>
      </c>
      <c r="C152">
        <v>54.340732695610797</v>
      </c>
      <c r="D152">
        <v>10.204131200000008</v>
      </c>
    </row>
    <row r="153" spans="2:4">
      <c r="B153" t="s">
        <v>440</v>
      </c>
      <c r="C153">
        <v>52.188991051699261</v>
      </c>
      <c r="D153">
        <v>10.247586782864269</v>
      </c>
    </row>
    <row r="154" spans="2:4">
      <c r="B154" t="s">
        <v>441</v>
      </c>
      <c r="C154">
        <v>52.178970394808061</v>
      </c>
      <c r="D154">
        <v>7.381831</v>
      </c>
    </row>
    <row r="155" spans="2:4">
      <c r="B155" t="s">
        <v>442</v>
      </c>
      <c r="C155">
        <v>52.178618394807977</v>
      </c>
      <c r="D155">
        <v>8.211620500000004</v>
      </c>
    </row>
    <row r="156" spans="2:4">
      <c r="B156" t="s">
        <v>443</v>
      </c>
      <c r="C156">
        <v>52.176049510366006</v>
      </c>
      <c r="D156">
        <v>10.357135489726351</v>
      </c>
    </row>
    <row r="157" spans="2:4">
      <c r="B157" t="s">
        <v>444</v>
      </c>
      <c r="C157">
        <v>52.169744794804309</v>
      </c>
      <c r="D157">
        <v>10.976122900000004</v>
      </c>
    </row>
    <row r="158" spans="2:4">
      <c r="B158" t="s">
        <v>445</v>
      </c>
      <c r="C158">
        <v>52.168733894803843</v>
      </c>
      <c r="D158">
        <v>7.3986181000000064</v>
      </c>
    </row>
    <row r="159" spans="2:4">
      <c r="B159" t="s">
        <v>446</v>
      </c>
      <c r="C159">
        <v>52.161615294800868</v>
      </c>
      <c r="D159">
        <v>14.511216499999996</v>
      </c>
    </row>
    <row r="160" spans="2:4">
      <c r="B160" t="s">
        <v>447</v>
      </c>
      <c r="C160">
        <v>52.124147794785216</v>
      </c>
      <c r="D160">
        <v>11.563276899999993</v>
      </c>
    </row>
    <row r="161" spans="2:4">
      <c r="B161" t="s">
        <v>448</v>
      </c>
      <c r="C161">
        <v>52.028042706356111</v>
      </c>
      <c r="D161">
        <v>9.4127152724991792</v>
      </c>
    </row>
    <row r="162" spans="2:4">
      <c r="B162" t="s">
        <v>449</v>
      </c>
      <c r="C162">
        <v>54.140859595544178</v>
      </c>
      <c r="D162">
        <v>12.130479899999999</v>
      </c>
    </row>
    <row r="163" spans="2:4">
      <c r="B163" t="s">
        <v>450</v>
      </c>
      <c r="C163">
        <v>52.007602194736371</v>
      </c>
      <c r="D163">
        <v>6.9670047000000093</v>
      </c>
    </row>
    <row r="164" spans="2:4">
      <c r="B164" t="s">
        <v>451</v>
      </c>
      <c r="C164">
        <v>51.996841894731823</v>
      </c>
      <c r="D164">
        <v>8.6807187999999922</v>
      </c>
    </row>
    <row r="165" spans="2:4">
      <c r="B165" t="s">
        <v>452</v>
      </c>
      <c r="C165">
        <v>51.994520894730798</v>
      </c>
      <c r="D165">
        <v>8.6290783999999849</v>
      </c>
    </row>
    <row r="166" spans="2:4">
      <c r="B166" t="s">
        <v>453</v>
      </c>
      <c r="C166">
        <v>51.956157175036118</v>
      </c>
      <c r="D166">
        <v>7.484673305520821</v>
      </c>
    </row>
    <row r="167" spans="2:4">
      <c r="B167" t="s">
        <v>454</v>
      </c>
      <c r="C167">
        <v>51.926750294702067</v>
      </c>
      <c r="D167">
        <v>6.9454548999999934</v>
      </c>
    </row>
    <row r="168" spans="2:4">
      <c r="B168" t="s">
        <v>455</v>
      </c>
      <c r="C168">
        <v>51.898765294690193</v>
      </c>
      <c r="D168">
        <v>9.8524162999999891</v>
      </c>
    </row>
    <row r="169" spans="2:4">
      <c r="B169" t="s">
        <v>456</v>
      </c>
      <c r="C169">
        <v>51.888687294685838</v>
      </c>
      <c r="D169">
        <v>7.6372690999999948</v>
      </c>
    </row>
    <row r="170" spans="2:4">
      <c r="B170" t="s">
        <v>457</v>
      </c>
      <c r="C170">
        <v>51.881993552449003</v>
      </c>
      <c r="D170">
        <v>9.9263703243675927</v>
      </c>
    </row>
    <row r="171" spans="2:4">
      <c r="B171" t="s">
        <v>458</v>
      </c>
      <c r="C171">
        <v>51.834034984731673</v>
      </c>
      <c r="D171">
        <v>14.457752733442661</v>
      </c>
    </row>
    <row r="172" spans="2:4">
      <c r="B172" t="s">
        <v>459</v>
      </c>
      <c r="C172">
        <v>51.818311194655642</v>
      </c>
      <c r="D172">
        <v>9.8524753000000018</v>
      </c>
    </row>
    <row r="173" spans="2:4">
      <c r="B173" t="s">
        <v>460</v>
      </c>
      <c r="C173">
        <v>53.878343295454421</v>
      </c>
      <c r="D173">
        <v>9.3557307999999981</v>
      </c>
    </row>
    <row r="174" spans="2:4">
      <c r="B174" t="s">
        <v>461</v>
      </c>
      <c r="C174">
        <v>51.764669394632485</v>
      </c>
      <c r="D174">
        <v>9.8759312000000072</v>
      </c>
    </row>
    <row r="175" spans="2:4">
      <c r="B175" t="s">
        <v>462</v>
      </c>
      <c r="C175">
        <v>51.753489161389162</v>
      </c>
      <c r="D175">
        <v>7.8338877609145117</v>
      </c>
    </row>
    <row r="176" spans="2:4">
      <c r="B176" t="s">
        <v>463</v>
      </c>
      <c r="C176">
        <v>51.75308878700897</v>
      </c>
      <c r="D176">
        <v>6.5253372896527102</v>
      </c>
    </row>
    <row r="177" spans="2:4">
      <c r="B177" t="s">
        <v>464</v>
      </c>
      <c r="C177">
        <v>51.700557394604722</v>
      </c>
      <c r="D177">
        <v>8.7391058000000008</v>
      </c>
    </row>
    <row r="178" spans="2:4">
      <c r="B178" t="s">
        <v>465</v>
      </c>
      <c r="C178">
        <v>51.690369494600233</v>
      </c>
      <c r="D178">
        <v>7.7008696999999948</v>
      </c>
    </row>
    <row r="179" spans="2:4">
      <c r="B179" t="s">
        <v>466</v>
      </c>
      <c r="C179">
        <v>51.688846394599523</v>
      </c>
      <c r="D179">
        <v>7.6098655000000015</v>
      </c>
    </row>
    <row r="180" spans="2:4">
      <c r="B180" t="s">
        <v>467</v>
      </c>
      <c r="C180">
        <v>51.67963525839918</v>
      </c>
      <c r="D180">
        <v>6.8559123757075104</v>
      </c>
    </row>
    <row r="181" spans="2:4">
      <c r="B181" t="s">
        <v>468</v>
      </c>
      <c r="C181">
        <v>51.676122678257521</v>
      </c>
      <c r="D181">
        <v>6.6696341430862089</v>
      </c>
    </row>
    <row r="182" spans="2:4">
      <c r="B182" t="s">
        <v>469</v>
      </c>
      <c r="C182">
        <v>51.660146807006988</v>
      </c>
      <c r="D182">
        <v>7.4564344359741019</v>
      </c>
    </row>
    <row r="183" spans="2:4">
      <c r="B183" t="s">
        <v>470</v>
      </c>
      <c r="C183">
        <v>51.628772550005223</v>
      </c>
      <c r="D183">
        <v>7.3676561086144297</v>
      </c>
    </row>
    <row r="184" spans="2:4">
      <c r="B184" t="s">
        <v>471</v>
      </c>
      <c r="C184">
        <v>53.864657495449698</v>
      </c>
      <c r="D184">
        <v>9.459677499999998</v>
      </c>
    </row>
    <row r="185" spans="2:4">
      <c r="B185" t="s">
        <v>472</v>
      </c>
      <c r="C185">
        <v>51.61427907310992</v>
      </c>
      <c r="D185">
        <v>6.6297619096745866</v>
      </c>
    </row>
    <row r="186" spans="2:4">
      <c r="B186" t="s">
        <v>473</v>
      </c>
      <c r="C186">
        <v>51.613825094566707</v>
      </c>
      <c r="D186">
        <v>7.4758498000000042</v>
      </c>
    </row>
    <row r="187" spans="2:4">
      <c r="B187" t="s">
        <v>474</v>
      </c>
      <c r="C187">
        <v>51.613104994566392</v>
      </c>
      <c r="D187">
        <v>7.3437133999999977</v>
      </c>
    </row>
    <row r="188" spans="2:4">
      <c r="B188" t="s">
        <v>475</v>
      </c>
      <c r="C188">
        <v>51.607017198441604</v>
      </c>
      <c r="D188">
        <v>6.6462406602617916</v>
      </c>
    </row>
    <row r="189" spans="2:4">
      <c r="B189" t="s">
        <v>476</v>
      </c>
      <c r="C189">
        <v>51.5994483147769</v>
      </c>
      <c r="D189">
        <v>6.6594881551609459</v>
      </c>
    </row>
    <row r="190" spans="2:4">
      <c r="B190" t="s">
        <v>477</v>
      </c>
      <c r="C190">
        <v>51.586948994554952</v>
      </c>
      <c r="D190">
        <v>7.3699007999999973</v>
      </c>
    </row>
    <row r="191" spans="2:4">
      <c r="B191" t="s">
        <v>478</v>
      </c>
      <c r="C191">
        <v>51.564836149946117</v>
      </c>
      <c r="D191">
        <v>6.9299137259133454</v>
      </c>
    </row>
    <row r="192" spans="2:4">
      <c r="B192" t="s">
        <v>479</v>
      </c>
      <c r="C192">
        <v>51.558300369301975</v>
      </c>
      <c r="D192">
        <v>6.7037605877898088</v>
      </c>
    </row>
    <row r="193" spans="2:4">
      <c r="B193" t="s">
        <v>480</v>
      </c>
      <c r="C193">
        <v>51.556086376345121</v>
      </c>
      <c r="D193">
        <v>7.0210382690847508</v>
      </c>
    </row>
    <row r="194" spans="2:4">
      <c r="B194" t="s">
        <v>481</v>
      </c>
      <c r="C194">
        <v>51.553700644583763</v>
      </c>
      <c r="D194">
        <v>6.6507684500041657</v>
      </c>
    </row>
    <row r="195" spans="2:4">
      <c r="B195" t="s">
        <v>482</v>
      </c>
      <c r="C195">
        <v>53.64264779537163</v>
      </c>
      <c r="D195">
        <v>9.6379896999999968</v>
      </c>
    </row>
    <row r="196" spans="2:4">
      <c r="B196" t="s">
        <v>483</v>
      </c>
      <c r="C196">
        <v>51.552274977386233</v>
      </c>
      <c r="D196">
        <v>7.1340482173730653</v>
      </c>
    </row>
    <row r="197" spans="2:4">
      <c r="B197" t="s">
        <v>484</v>
      </c>
      <c r="C197">
        <v>51.550009294538654</v>
      </c>
      <c r="D197">
        <v>7.1095386999999981</v>
      </c>
    </row>
    <row r="198" spans="2:4">
      <c r="B198" t="s">
        <v>485</v>
      </c>
      <c r="C198">
        <v>51.526227097149217</v>
      </c>
      <c r="D198">
        <v>7.0916481420292126</v>
      </c>
    </row>
    <row r="199" spans="2:4">
      <c r="B199" t="s">
        <v>486</v>
      </c>
      <c r="C199">
        <v>51.520185294525433</v>
      </c>
      <c r="D199">
        <v>6.8125294000000061</v>
      </c>
    </row>
    <row r="200" spans="2:4">
      <c r="B200" t="s">
        <v>487</v>
      </c>
      <c r="C200">
        <v>51.517720594524313</v>
      </c>
      <c r="D200">
        <v>7.0753771000000016</v>
      </c>
    </row>
    <row r="201" spans="2:4">
      <c r="B201" t="s">
        <v>488</v>
      </c>
      <c r="C201">
        <v>51.516913642096242</v>
      </c>
      <c r="D201">
        <v>7.7378137711863566</v>
      </c>
    </row>
    <row r="202" spans="2:4">
      <c r="B202" t="s">
        <v>489</v>
      </c>
      <c r="C202">
        <v>51.508303294520147</v>
      </c>
      <c r="D202">
        <v>7.0705133000000027</v>
      </c>
    </row>
    <row r="203" spans="2:4">
      <c r="B203" t="s">
        <v>490</v>
      </c>
      <c r="C203">
        <v>51.504611179419683</v>
      </c>
      <c r="D203">
        <v>7.1476955020693858</v>
      </c>
    </row>
    <row r="204" spans="2:4">
      <c r="B204" t="s">
        <v>491</v>
      </c>
      <c r="C204">
        <v>51.499482394516207</v>
      </c>
      <c r="D204">
        <v>7.7003377000000022</v>
      </c>
    </row>
    <row r="205" spans="2:4">
      <c r="B205" t="s">
        <v>492</v>
      </c>
      <c r="C205">
        <v>51.478475839730237</v>
      </c>
      <c r="D205">
        <v>7.1041632524184104</v>
      </c>
    </row>
    <row r="206" spans="2:4">
      <c r="B206" t="s">
        <v>493</v>
      </c>
      <c r="C206">
        <v>53.588184215277437</v>
      </c>
      <c r="D206">
        <v>12.613200122794142</v>
      </c>
    </row>
    <row r="207" spans="2:4">
      <c r="B207" t="s">
        <v>494</v>
      </c>
      <c r="C207">
        <v>51.453188094495651</v>
      </c>
      <c r="D207">
        <v>7.5430411999999958</v>
      </c>
    </row>
    <row r="208" spans="2:4">
      <c r="B208" t="s">
        <v>495</v>
      </c>
      <c r="C208">
        <v>51.44665699449267</v>
      </c>
      <c r="D208">
        <v>6.8730102000000004</v>
      </c>
    </row>
    <row r="209" spans="2:4">
      <c r="B209" t="s">
        <v>496</v>
      </c>
      <c r="C209">
        <v>51.437987524080661</v>
      </c>
      <c r="D209">
        <v>6.5835865753362501</v>
      </c>
    </row>
    <row r="210" spans="2:4">
      <c r="B210" t="s">
        <v>497</v>
      </c>
      <c r="C210">
        <v>51.437148794488401</v>
      </c>
      <c r="D210">
        <v>8.6677816000000014</v>
      </c>
    </row>
    <row r="211" spans="2:4">
      <c r="B211" t="s">
        <v>498</v>
      </c>
      <c r="C211">
        <v>51.435047294487553</v>
      </c>
      <c r="D211">
        <v>8.6840986000000093</v>
      </c>
    </row>
    <row r="212" spans="2:4">
      <c r="B212" t="s">
        <v>499</v>
      </c>
      <c r="C212">
        <v>51.428713068832401</v>
      </c>
      <c r="D212">
        <v>7.427419383769192</v>
      </c>
    </row>
    <row r="213" spans="2:4">
      <c r="B213" t="s">
        <v>500</v>
      </c>
      <c r="C213">
        <v>51.426856294483819</v>
      </c>
      <c r="D213">
        <v>6.5762263999999968</v>
      </c>
    </row>
    <row r="214" spans="2:4">
      <c r="B214" t="s">
        <v>501</v>
      </c>
      <c r="C214">
        <v>51.421828694481569</v>
      </c>
      <c r="D214">
        <v>7.179217000000004</v>
      </c>
    </row>
    <row r="215" spans="2:4">
      <c r="B215" t="s">
        <v>502</v>
      </c>
      <c r="C215">
        <v>51.41883343095936</v>
      </c>
      <c r="D215">
        <v>14.570793898218746</v>
      </c>
    </row>
    <row r="216" spans="2:4">
      <c r="B216" t="s">
        <v>503</v>
      </c>
      <c r="C216">
        <v>49.444974093063259</v>
      </c>
      <c r="D216">
        <v>8.5019730576029549</v>
      </c>
    </row>
    <row r="217" spans="2:4">
      <c r="B217" t="s">
        <v>504</v>
      </c>
      <c r="C217">
        <v>50.211050222448506</v>
      </c>
      <c r="D217">
        <v>6.4600513309360874</v>
      </c>
    </row>
    <row r="218" spans="2:4">
      <c r="B218" t="s">
        <v>505</v>
      </c>
      <c r="C218">
        <v>47.80643535131707</v>
      </c>
      <c r="D218">
        <v>8.8615258002826867</v>
      </c>
    </row>
    <row r="219" spans="2:4">
      <c r="B219" t="s">
        <v>506</v>
      </c>
      <c r="C219">
        <v>51.324581602696952</v>
      </c>
      <c r="D219">
        <v>6.6747953461837319</v>
      </c>
    </row>
    <row r="220" spans="2:4">
      <c r="B220" t="s">
        <v>507</v>
      </c>
      <c r="C220">
        <v>51.174179127148669</v>
      </c>
      <c r="D220">
        <v>7.0087322535499244</v>
      </c>
    </row>
    <row r="221" spans="2:4">
      <c r="B221" t="s">
        <v>508</v>
      </c>
      <c r="C221">
        <v>51.640321998878328</v>
      </c>
      <c r="D221">
        <v>14.000013753815317</v>
      </c>
    </row>
    <row r="222" spans="2:4">
      <c r="B222" t="s">
        <v>509</v>
      </c>
      <c r="C222">
        <v>54.510178680847233</v>
      </c>
      <c r="D222">
        <v>9.0792492346049993</v>
      </c>
    </row>
    <row r="223" spans="2:4">
      <c r="B223" t="s">
        <v>510</v>
      </c>
      <c r="C223">
        <v>53.564228005556345</v>
      </c>
      <c r="D223">
        <v>9.0676872081884312</v>
      </c>
    </row>
    <row r="224" spans="2:4">
      <c r="B224" t="s">
        <v>511</v>
      </c>
      <c r="C224">
        <v>51.554823073093871</v>
      </c>
      <c r="D224">
        <v>7.1718639996879689</v>
      </c>
    </row>
    <row r="225" spans="2:4">
      <c r="B225" t="s">
        <v>512</v>
      </c>
      <c r="C225">
        <v>50.865977877999491</v>
      </c>
      <c r="D225">
        <v>13.003143724542651</v>
      </c>
    </row>
    <row r="226" spans="2:4">
      <c r="B226" t="s">
        <v>513</v>
      </c>
      <c r="C226">
        <v>50.534735259614777</v>
      </c>
      <c r="D226">
        <v>11.645677113514379</v>
      </c>
    </row>
    <row r="227" spans="2:4">
      <c r="B227" t="s">
        <v>514</v>
      </c>
      <c r="C227">
        <v>49.981226501652472</v>
      </c>
      <c r="D227">
        <v>10.187883466646831</v>
      </c>
    </row>
    <row r="228" spans="2:4">
      <c r="B228" t="s">
        <v>515</v>
      </c>
      <c r="C228">
        <v>53.895718974151031</v>
      </c>
      <c r="D228">
        <v>9.2015259287367606</v>
      </c>
    </row>
    <row r="229" spans="2:4">
      <c r="B229" t="s">
        <v>516</v>
      </c>
      <c r="C229">
        <v>53.413108680927664</v>
      </c>
      <c r="D229">
        <v>10.413509948111887</v>
      </c>
    </row>
    <row r="230" spans="2:4">
      <c r="B230" t="s">
        <v>517</v>
      </c>
      <c r="C230">
        <v>54.138798330405663</v>
      </c>
      <c r="D230">
        <v>13.683262805267878</v>
      </c>
    </row>
    <row r="231" spans="2:4">
      <c r="B231" t="s">
        <v>518</v>
      </c>
      <c r="C231">
        <v>48.418370957925625</v>
      </c>
      <c r="D231">
        <v>10.24951017150412</v>
      </c>
    </row>
    <row r="232" spans="2:4">
      <c r="B232" t="s">
        <v>519</v>
      </c>
      <c r="C232">
        <v>53.814710576509462</v>
      </c>
      <c r="D232">
        <v>12.185412755062069</v>
      </c>
    </row>
    <row r="233" spans="2:4">
      <c r="B233" t="s">
        <v>520</v>
      </c>
      <c r="C233">
        <v>50.930186486770509</v>
      </c>
      <c r="D233">
        <v>13.255545109685997</v>
      </c>
    </row>
    <row r="234" spans="2:4">
      <c r="B234" t="s">
        <v>521</v>
      </c>
      <c r="C234">
        <v>53.909515359761052</v>
      </c>
      <c r="D234">
        <v>10.761397068292585</v>
      </c>
    </row>
    <row r="235" spans="2:4">
      <c r="B235" t="s">
        <v>522</v>
      </c>
      <c r="C235">
        <v>49.177696329299557</v>
      </c>
      <c r="D235">
        <v>9.2069940387586282</v>
      </c>
    </row>
    <row r="236" spans="2:4">
      <c r="B236" t="s">
        <v>523</v>
      </c>
      <c r="C236">
        <v>53.847887507100353</v>
      </c>
      <c r="D236">
        <v>9.5013374468069394</v>
      </c>
    </row>
    <row r="237" spans="2:4">
      <c r="B237" t="s">
        <v>524</v>
      </c>
      <c r="C237">
        <v>51.028766826559071</v>
      </c>
      <c r="D237">
        <v>6.9757724916126707</v>
      </c>
    </row>
    <row r="238" spans="2:4">
      <c r="B238" t="s">
        <v>525</v>
      </c>
      <c r="C238">
        <v>51.928443356353689</v>
      </c>
      <c r="D238">
        <v>7.5913565481236658</v>
      </c>
    </row>
    <row r="239" spans="2:4">
      <c r="B239" t="s">
        <v>526</v>
      </c>
      <c r="C239">
        <v>51.672975206392586</v>
      </c>
      <c r="D239">
        <v>7.9307447458223344</v>
      </c>
    </row>
    <row r="240" spans="2:4">
      <c r="B240" t="s">
        <v>527</v>
      </c>
      <c r="C240">
        <v>53.332338686583121</v>
      </c>
      <c r="D240">
        <v>8.0528027252967931</v>
      </c>
    </row>
    <row r="241" spans="2:4">
      <c r="B241" t="s">
        <v>528</v>
      </c>
      <c r="C241">
        <v>53.488048556966689</v>
      </c>
      <c r="D241">
        <v>9.9088503774673793</v>
      </c>
    </row>
    <row r="242" spans="2:4">
      <c r="B242" t="s">
        <v>529</v>
      </c>
      <c r="C242">
        <v>53.574961426949372</v>
      </c>
      <c r="D242">
        <v>8.1383679109318745</v>
      </c>
    </row>
    <row r="243" spans="2:4">
      <c r="B243" t="s">
        <v>530</v>
      </c>
      <c r="C243">
        <v>51.448455218681815</v>
      </c>
      <c r="D243">
        <v>7.1255473895250327</v>
      </c>
    </row>
    <row r="244" spans="2:4">
      <c r="B244" t="s">
        <v>531</v>
      </c>
      <c r="C244">
        <v>52.277758009104538</v>
      </c>
      <c r="D244">
        <v>7.8896571687789105</v>
      </c>
    </row>
    <row r="245" spans="2:4">
      <c r="B245" t="s">
        <v>532</v>
      </c>
      <c r="C245">
        <v>52.526548871468279</v>
      </c>
      <c r="D245">
        <v>13.281034890922584</v>
      </c>
    </row>
    <row r="246" spans="2:4">
      <c r="B246" t="s">
        <v>533</v>
      </c>
      <c r="C246">
        <v>53.922007568472679</v>
      </c>
      <c r="D246">
        <v>10.63488498567601</v>
      </c>
    </row>
    <row r="247" spans="2:4">
      <c r="B247" t="s">
        <v>534</v>
      </c>
      <c r="C247">
        <v>51.644363384823386</v>
      </c>
      <c r="D247">
        <v>7.4032292797502333</v>
      </c>
    </row>
    <row r="248" spans="2:4">
      <c r="B248" t="s">
        <v>535</v>
      </c>
      <c r="C248">
        <v>53.507619379859165</v>
      </c>
      <c r="D248">
        <v>14.033784753990712</v>
      </c>
    </row>
    <row r="249" spans="2:4">
      <c r="B249" t="s">
        <v>536</v>
      </c>
      <c r="C249">
        <v>49.70576811141234</v>
      </c>
      <c r="D249">
        <v>8.415647113048772</v>
      </c>
    </row>
    <row r="250" spans="2:4">
      <c r="B250" t="s">
        <v>537</v>
      </c>
      <c r="C250">
        <v>50.591379163001818</v>
      </c>
      <c r="D250">
        <v>8.4807291424567044</v>
      </c>
    </row>
    <row r="251" spans="2:4">
      <c r="B251" t="s">
        <v>538</v>
      </c>
      <c r="C251">
        <v>50.759278152796497</v>
      </c>
      <c r="D251">
        <v>8.2851383014747171</v>
      </c>
    </row>
    <row r="252" spans="2:4">
      <c r="B252" t="s">
        <v>539</v>
      </c>
      <c r="C252">
        <v>53.916896844526669</v>
      </c>
      <c r="D252">
        <v>9.2354966758433594</v>
      </c>
    </row>
    <row r="253" spans="2:4">
      <c r="B253" t="s">
        <v>540</v>
      </c>
      <c r="C253">
        <v>53.126018549935068</v>
      </c>
      <c r="D253">
        <v>7.3091985519450819</v>
      </c>
    </row>
    <row r="254" spans="2:4">
      <c r="B254" t="s">
        <v>541</v>
      </c>
      <c r="C254">
        <v>51.604643079284223</v>
      </c>
      <c r="D254">
        <v>7.0019620220985006</v>
      </c>
    </row>
    <row r="255" spans="2:4">
      <c r="B255" t="s">
        <v>542</v>
      </c>
      <c r="C255">
        <v>49.142763683691243</v>
      </c>
      <c r="D255">
        <v>9.1491816609218919</v>
      </c>
    </row>
    <row r="256" spans="2:4">
      <c r="B256" t="s">
        <v>543</v>
      </c>
      <c r="C256">
        <v>51.010403149552765</v>
      </c>
      <c r="D256">
        <v>7.9378555146569862</v>
      </c>
    </row>
    <row r="257" spans="2:4">
      <c r="B257" t="s">
        <v>544</v>
      </c>
      <c r="C257">
        <v>48.455427538349504</v>
      </c>
      <c r="D257">
        <v>11.807606344472733</v>
      </c>
    </row>
    <row r="258" spans="2:4">
      <c r="B258" t="s">
        <v>545</v>
      </c>
      <c r="C258">
        <v>48.764800536401196</v>
      </c>
      <c r="D258">
        <v>11.581224765806478</v>
      </c>
    </row>
    <row r="259" spans="2:4">
      <c r="B259" t="s">
        <v>546</v>
      </c>
      <c r="C259">
        <v>52.98131089142823</v>
      </c>
      <c r="D259">
        <v>7.2563666431298746</v>
      </c>
    </row>
    <row r="260" spans="2:4">
      <c r="B260" t="s">
        <v>547</v>
      </c>
      <c r="C260">
        <v>49.23281224090502</v>
      </c>
      <c r="D260">
        <v>9.6947546615365123</v>
      </c>
    </row>
    <row r="261" spans="2:4">
      <c r="B261" t="s">
        <v>548</v>
      </c>
      <c r="C261">
        <v>50.998779470544207</v>
      </c>
      <c r="D261">
        <v>11.123181064221257</v>
      </c>
    </row>
    <row r="262" spans="2:4">
      <c r="B262" t="s">
        <v>549</v>
      </c>
      <c r="C262">
        <v>49.294522256104685</v>
      </c>
      <c r="D262">
        <v>9.0916913282760152</v>
      </c>
    </row>
    <row r="263" spans="2:4">
      <c r="B263" t="s">
        <v>550</v>
      </c>
      <c r="C263">
        <v>49.590262950420232</v>
      </c>
      <c r="D263">
        <v>9.4469187468652684</v>
      </c>
    </row>
    <row r="264" spans="2:4">
      <c r="B264" t="s">
        <v>551</v>
      </c>
      <c r="C264">
        <v>49.748873961567497</v>
      </c>
      <c r="D264">
        <v>6.6204963322956232</v>
      </c>
    </row>
    <row r="265" spans="2:4">
      <c r="B265" t="s">
        <v>552</v>
      </c>
      <c r="C265">
        <v>49.815536510476775</v>
      </c>
      <c r="D265">
        <v>8.5884519107960315</v>
      </c>
    </row>
    <row r="266" spans="2:4">
      <c r="B266" t="s">
        <v>553</v>
      </c>
      <c r="C266">
        <v>49.03790855469687</v>
      </c>
      <c r="D266">
        <v>9.1775608661662123</v>
      </c>
    </row>
    <row r="267" spans="2:4">
      <c r="B267" t="s">
        <v>554</v>
      </c>
      <c r="C267">
        <v>50.930129034802832</v>
      </c>
      <c r="D267">
        <v>11.470685889203381</v>
      </c>
    </row>
    <row r="268" spans="2:4">
      <c r="B268" t="s">
        <v>555</v>
      </c>
      <c r="C268">
        <v>50.528804585100481</v>
      </c>
      <c r="D268">
        <v>9.7740018148181047</v>
      </c>
    </row>
    <row r="269" spans="2:4">
      <c r="B269" t="s">
        <v>556</v>
      </c>
      <c r="C269">
        <v>50.573446654724535</v>
      </c>
      <c r="D269">
        <v>10.991452515304426</v>
      </c>
    </row>
    <row r="270" spans="2:4">
      <c r="B270" t="s">
        <v>557</v>
      </c>
      <c r="C270">
        <v>49.633474440772083</v>
      </c>
      <c r="D270">
        <v>8.4187571223944868</v>
      </c>
    </row>
    <row r="271" spans="2:4">
      <c r="B271" t="s">
        <v>558</v>
      </c>
      <c r="C271">
        <v>52.288511521273421</v>
      </c>
      <c r="D271">
        <v>7.7467925364991297</v>
      </c>
    </row>
    <row r="272" spans="2:4">
      <c r="B272" t="s">
        <v>559</v>
      </c>
      <c r="C272">
        <v>51.490838778323322</v>
      </c>
      <c r="D272">
        <v>6.9673139939893307</v>
      </c>
    </row>
    <row r="273" spans="2:4">
      <c r="B273" t="s">
        <v>560</v>
      </c>
      <c r="C273">
        <v>52.151364962615808</v>
      </c>
      <c r="D273">
        <v>10.388472256242476</v>
      </c>
    </row>
    <row r="274" spans="2:4">
      <c r="B274" t="s">
        <v>561</v>
      </c>
      <c r="C274">
        <v>49.922508960931438</v>
      </c>
      <c r="D274">
        <v>6.474922428806658</v>
      </c>
    </row>
    <row r="275" spans="2:4">
      <c r="B275" t="s">
        <v>562</v>
      </c>
      <c r="C275">
        <v>49.828894892564577</v>
      </c>
      <c r="D275">
        <v>6.7021447061850203</v>
      </c>
    </row>
    <row r="276" spans="2:4">
      <c r="B276" t="s">
        <v>563</v>
      </c>
      <c r="C276">
        <v>49.369293484197442</v>
      </c>
      <c r="D276">
        <v>7.2356529842251991</v>
      </c>
    </row>
    <row r="277" spans="2:4">
      <c r="B277" t="s">
        <v>564</v>
      </c>
      <c r="C277">
        <v>49.482752689877664</v>
      </c>
      <c r="D277">
        <v>7.7290275585083226</v>
      </c>
    </row>
    <row r="278" spans="2:4">
      <c r="B278" t="s">
        <v>565</v>
      </c>
      <c r="C278">
        <v>50.6527779884686</v>
      </c>
      <c r="D278">
        <v>11.433983862996641</v>
      </c>
    </row>
    <row r="279" spans="2:4">
      <c r="B279" t="s">
        <v>566</v>
      </c>
      <c r="C279">
        <v>49.009061197633478</v>
      </c>
      <c r="D279">
        <v>8.3125131136230426</v>
      </c>
    </row>
    <row r="280" spans="2:4">
      <c r="B280" t="s">
        <v>567</v>
      </c>
      <c r="C280">
        <v>50.767361668994567</v>
      </c>
      <c r="D280">
        <v>7.8632986261257098</v>
      </c>
    </row>
    <row r="281" spans="2:4">
      <c r="B281" t="s">
        <v>568</v>
      </c>
      <c r="C281">
        <v>49.421129031312944</v>
      </c>
      <c r="D281">
        <v>8.352125271696119</v>
      </c>
    </row>
    <row r="282" spans="2:4">
      <c r="B282" t="s">
        <v>569</v>
      </c>
      <c r="C282">
        <v>49.528471878398186</v>
      </c>
      <c r="D282">
        <v>8.4082760979788169</v>
      </c>
    </row>
    <row r="283" spans="2:4">
      <c r="B283" t="s">
        <v>570</v>
      </c>
      <c r="C283">
        <v>49.440119692295013</v>
      </c>
      <c r="D283">
        <v>8.5472152463184923</v>
      </c>
    </row>
    <row r="284" spans="2:4">
      <c r="B284" t="s">
        <v>571</v>
      </c>
      <c r="C284">
        <v>50.43651921788728</v>
      </c>
      <c r="D284">
        <v>7.4334867487816263</v>
      </c>
    </row>
    <row r="285" spans="2:4">
      <c r="B285" t="s">
        <v>572</v>
      </c>
      <c r="C285">
        <v>49.304817808198017</v>
      </c>
      <c r="D285">
        <v>7.319285796325711</v>
      </c>
    </row>
    <row r="286" spans="2:4">
      <c r="B286" t="s">
        <v>573</v>
      </c>
      <c r="C286">
        <v>51.061305845077342</v>
      </c>
      <c r="D286">
        <v>9.2594559517090556</v>
      </c>
    </row>
    <row r="287" spans="2:4">
      <c r="B287" t="s">
        <v>574</v>
      </c>
      <c r="C287">
        <v>50.781636031786547</v>
      </c>
      <c r="D287">
        <v>12.045307776819802</v>
      </c>
    </row>
    <row r="288" spans="2:4">
      <c r="B288" t="s">
        <v>575</v>
      </c>
      <c r="C288">
        <v>49.360084259138233</v>
      </c>
      <c r="D288">
        <v>8.6637851955016778</v>
      </c>
    </row>
    <row r="289" spans="2:4">
      <c r="B289" t="s">
        <v>576</v>
      </c>
      <c r="C289">
        <v>51.258969648501932</v>
      </c>
      <c r="D289">
        <v>9.5138380613749032</v>
      </c>
    </row>
    <row r="290" spans="2:4">
      <c r="B290" t="s">
        <v>577</v>
      </c>
      <c r="C290">
        <v>51.411575330185713</v>
      </c>
      <c r="D290">
        <v>7.1959793712515285</v>
      </c>
    </row>
    <row r="291" spans="2:4">
      <c r="B291" t="s">
        <v>578</v>
      </c>
      <c r="C291">
        <v>51.440186796230648</v>
      </c>
      <c r="D291">
        <v>10.734669456407252</v>
      </c>
    </row>
    <row r="292" spans="2:4">
      <c r="B292" t="s">
        <v>579</v>
      </c>
      <c r="C292">
        <v>51.355607460057357</v>
      </c>
      <c r="D292">
        <v>13.383333777791576</v>
      </c>
    </row>
    <row r="293" spans="2:4">
      <c r="B293" t="s">
        <v>580</v>
      </c>
      <c r="C293">
        <v>53.563533367026203</v>
      </c>
      <c r="D293">
        <v>8.1477337177163651</v>
      </c>
    </row>
    <row r="294" spans="2:4">
      <c r="B294" t="s">
        <v>581</v>
      </c>
      <c r="C294">
        <v>51.637682061473477</v>
      </c>
      <c r="D294">
        <v>7.6186690724796069</v>
      </c>
    </row>
    <row r="295" spans="2:4">
      <c r="B295" t="s">
        <v>582</v>
      </c>
      <c r="C295">
        <v>51.413700948128323</v>
      </c>
      <c r="D295">
        <v>14.508109317786984</v>
      </c>
    </row>
    <row r="296" spans="2:4">
      <c r="B296" t="s">
        <v>583</v>
      </c>
      <c r="C296">
        <v>49.363421541601191</v>
      </c>
      <c r="D296">
        <v>9.0761294381784001</v>
      </c>
    </row>
    <row r="297" spans="2:4">
      <c r="B297" t="s">
        <v>584</v>
      </c>
      <c r="C297">
        <v>50.385992875501209</v>
      </c>
      <c r="D297">
        <v>7.5927147799926606</v>
      </c>
    </row>
    <row r="298" spans="2:4">
      <c r="B298" t="s">
        <v>585</v>
      </c>
      <c r="C298">
        <v>49.543535400283083</v>
      </c>
      <c r="D298">
        <v>8.6269697640069545</v>
      </c>
    </row>
    <row r="299" spans="2:4">
      <c r="B299" t="s">
        <v>586</v>
      </c>
      <c r="C299">
        <v>50.518633566163963</v>
      </c>
      <c r="D299">
        <v>12.881228068787038</v>
      </c>
    </row>
    <row r="300" spans="2:4">
      <c r="B300" t="s">
        <v>587</v>
      </c>
      <c r="C300">
        <v>50.568421687908</v>
      </c>
      <c r="D300">
        <v>12.242788313380755</v>
      </c>
    </row>
    <row r="301" spans="2:4">
      <c r="B301" t="s">
        <v>588</v>
      </c>
      <c r="C301">
        <v>50.047789787843328</v>
      </c>
      <c r="D301">
        <v>8.531376244858448</v>
      </c>
    </row>
    <row r="302" spans="2:4">
      <c r="B302" t="s">
        <v>589</v>
      </c>
      <c r="C302">
        <v>53.098171692408258</v>
      </c>
      <c r="D302">
        <v>14.267407259596864</v>
      </c>
    </row>
    <row r="303" spans="2:4">
      <c r="B303" t="s">
        <v>590</v>
      </c>
      <c r="C303">
        <v>51.3252573545358</v>
      </c>
      <c r="D303">
        <v>9.5671020570269523</v>
      </c>
    </row>
    <row r="304" spans="2:4">
      <c r="B304" t="s">
        <v>591</v>
      </c>
      <c r="C304">
        <v>50.753112815603629</v>
      </c>
      <c r="D304">
        <v>12.477264700803907</v>
      </c>
    </row>
    <row r="305" spans="2:4">
      <c r="B305" t="s">
        <v>592</v>
      </c>
      <c r="C305">
        <v>48.291348088182303</v>
      </c>
      <c r="D305">
        <v>11.368981916800742</v>
      </c>
    </row>
    <row r="306" spans="2:4">
      <c r="B306" t="s">
        <v>593</v>
      </c>
      <c r="C306">
        <v>50.99137102948918</v>
      </c>
      <c r="D306">
        <v>6.672184572203026</v>
      </c>
    </row>
    <row r="307" spans="2:4">
      <c r="B307" t="s">
        <v>594</v>
      </c>
      <c r="C307">
        <v>49.922080944763159</v>
      </c>
      <c r="D307">
        <v>7.8157546643399174</v>
      </c>
    </row>
    <row r="308" spans="2:4">
      <c r="B308" t="s">
        <v>595</v>
      </c>
      <c r="C308">
        <v>52.379588021876735</v>
      </c>
      <c r="D308">
        <v>8.9962082231613572</v>
      </c>
    </row>
    <row r="309" spans="2:4">
      <c r="B309" t="s">
        <v>596</v>
      </c>
      <c r="C309">
        <v>50.605739850469973</v>
      </c>
      <c r="D309">
        <v>8.656572112049453</v>
      </c>
    </row>
    <row r="310" spans="2:4">
      <c r="B310" t="s">
        <v>597</v>
      </c>
      <c r="C310">
        <v>47.572179296689193</v>
      </c>
      <c r="D310">
        <v>7.9575213334959622</v>
      </c>
    </row>
    <row r="311" spans="2:4">
      <c r="B311" t="s">
        <v>598</v>
      </c>
      <c r="C311">
        <v>47.649113476789367</v>
      </c>
      <c r="D311">
        <v>7.9369405609590569</v>
      </c>
    </row>
    <row r="312" spans="2:4">
      <c r="B312" t="s">
        <v>599</v>
      </c>
      <c r="C312">
        <v>52.753408581435053</v>
      </c>
      <c r="D312">
        <v>7.2783573320231554</v>
      </c>
    </row>
    <row r="313" spans="2:4">
      <c r="B313" t="s">
        <v>600</v>
      </c>
      <c r="C313">
        <v>49.356484693678702</v>
      </c>
      <c r="D313">
        <v>8.6230629618298575</v>
      </c>
    </row>
    <row r="314" spans="2:4">
      <c r="B314" t="s">
        <v>601</v>
      </c>
      <c r="C314">
        <v>49.334737346893043</v>
      </c>
      <c r="D314">
        <v>7.0326577533631571</v>
      </c>
    </row>
    <row r="315" spans="2:4">
      <c r="B315" t="s">
        <v>602</v>
      </c>
      <c r="C315">
        <v>50.984146943668335</v>
      </c>
      <c r="D315">
        <v>6.8516903377439826</v>
      </c>
    </row>
    <row r="316" spans="2:4">
      <c r="B316" t="s">
        <v>603</v>
      </c>
      <c r="C316">
        <v>53.741383742766082</v>
      </c>
      <c r="D316">
        <v>9.9838980644919335</v>
      </c>
    </row>
    <row r="317" spans="2:4">
      <c r="B317" t="s">
        <v>604</v>
      </c>
      <c r="C317">
        <v>51.033439212831432</v>
      </c>
      <c r="D317">
        <v>6.934775126063534</v>
      </c>
    </row>
    <row r="318" spans="2:4">
      <c r="B318" t="s">
        <v>605</v>
      </c>
      <c r="C318">
        <v>51.069853752996472</v>
      </c>
      <c r="D318">
        <v>6.9658132657507625</v>
      </c>
    </row>
    <row r="319" spans="2:4">
      <c r="B319" t="s">
        <v>606</v>
      </c>
      <c r="C319">
        <v>50.863439162459549</v>
      </c>
      <c r="D319">
        <v>6.8425066361486993</v>
      </c>
    </row>
    <row r="320" spans="2:4">
      <c r="B320" t="s">
        <v>607</v>
      </c>
      <c r="C320">
        <v>50.795564240873261</v>
      </c>
      <c r="D320">
        <v>6.9724672420582641</v>
      </c>
    </row>
    <row r="321" spans="2:4">
      <c r="B321" t="s">
        <v>608</v>
      </c>
      <c r="C321">
        <v>50.799463723424928</v>
      </c>
      <c r="D321">
        <v>7.1908147552582768</v>
      </c>
    </row>
    <row r="322" spans="2:4">
      <c r="B322" t="s">
        <v>609</v>
      </c>
      <c r="C322">
        <v>50.826888962478989</v>
      </c>
      <c r="D322">
        <v>7.0958227611485309</v>
      </c>
    </row>
    <row r="323" spans="2:4">
      <c r="B323" t="s">
        <v>610</v>
      </c>
      <c r="C323">
        <v>51.598536499304331</v>
      </c>
      <c r="D323">
        <v>7.0376233108478994</v>
      </c>
    </row>
    <row r="324" spans="2:4">
      <c r="B324" t="s">
        <v>611</v>
      </c>
      <c r="C324">
        <v>53.107320453345181</v>
      </c>
      <c r="D324">
        <v>8.8199817186542564</v>
      </c>
    </row>
    <row r="325" spans="2:4">
      <c r="B325" t="s">
        <v>612</v>
      </c>
      <c r="C325">
        <v>48.852305549257842</v>
      </c>
      <c r="D325">
        <v>9.2156698372963728</v>
      </c>
    </row>
    <row r="326" spans="2:4">
      <c r="B326" t="s">
        <v>613</v>
      </c>
      <c r="C326">
        <v>51.457320455070921</v>
      </c>
      <c r="D326">
        <v>7.4171939393487749</v>
      </c>
    </row>
    <row r="327" spans="2:4">
      <c r="B327" t="s">
        <v>614</v>
      </c>
      <c r="C327">
        <v>52.473828738146693</v>
      </c>
      <c r="D327">
        <v>13.506129004753983</v>
      </c>
    </row>
    <row r="328" spans="2:4">
      <c r="B328" t="s">
        <v>615</v>
      </c>
      <c r="C328">
        <v>52.535593084281793</v>
      </c>
      <c r="D328">
        <v>13.524068399750488</v>
      </c>
    </row>
    <row r="329" spans="2:4">
      <c r="B329" t="s">
        <v>616</v>
      </c>
      <c r="C329">
        <v>51.625573049263167</v>
      </c>
      <c r="D329">
        <v>7.0230724177943022</v>
      </c>
    </row>
    <row r="330" spans="2:4">
      <c r="B330" t="s">
        <v>617</v>
      </c>
      <c r="C330">
        <v>51.525611604769011</v>
      </c>
      <c r="D330">
        <v>7.1232390730806383</v>
      </c>
    </row>
    <row r="331" spans="2:4">
      <c r="B331" t="s">
        <v>618</v>
      </c>
      <c r="C331">
        <v>51.694642279152617</v>
      </c>
      <c r="D331">
        <v>6.2218319066939012</v>
      </c>
    </row>
    <row r="332" spans="2:4">
      <c r="B332" t="s">
        <v>619</v>
      </c>
      <c r="C332">
        <v>50.966148285378125</v>
      </c>
      <c r="D332">
        <v>6.8044058845668713</v>
      </c>
    </row>
    <row r="333" spans="2:4">
      <c r="B333" t="s">
        <v>620</v>
      </c>
      <c r="C333">
        <v>52.278529555960432</v>
      </c>
      <c r="D333">
        <v>8.959009458513437</v>
      </c>
    </row>
    <row r="334" spans="2:4">
      <c r="B334" t="s">
        <v>621</v>
      </c>
      <c r="C334">
        <v>51.205568052506962</v>
      </c>
      <c r="D334">
        <v>6.8469968887412325</v>
      </c>
    </row>
    <row r="335" spans="2:4">
      <c r="B335" t="s">
        <v>622</v>
      </c>
      <c r="C335">
        <v>51.371671826497554</v>
      </c>
      <c r="D335">
        <v>12.469651180940044</v>
      </c>
    </row>
    <row r="336" spans="2:4">
      <c r="B336" t="s">
        <v>623</v>
      </c>
      <c r="C336">
        <v>51.162646000000237</v>
      </c>
      <c r="D336">
        <v>6.8280526375696633</v>
      </c>
    </row>
    <row r="337" spans="2:4">
      <c r="B337" t="s">
        <v>624</v>
      </c>
      <c r="C337">
        <v>49.974400517748109</v>
      </c>
      <c r="D337">
        <v>8.77205198412641</v>
      </c>
    </row>
    <row r="338" spans="2:4">
      <c r="B338" t="s">
        <v>625</v>
      </c>
      <c r="C338">
        <v>51.47573851718446</v>
      </c>
      <c r="D338">
        <v>6.6170564855558736</v>
      </c>
    </row>
    <row r="339" spans="2:4">
      <c r="B339" t="s">
        <v>626</v>
      </c>
      <c r="C339">
        <v>53.57199721180325</v>
      </c>
      <c r="D339">
        <v>11.698819858775476</v>
      </c>
    </row>
    <row r="340" spans="2:4">
      <c r="B340" t="s">
        <v>627</v>
      </c>
      <c r="C340">
        <v>53.555374578140388</v>
      </c>
      <c r="D340">
        <v>10.159477038013216</v>
      </c>
    </row>
    <row r="341" spans="2:4">
      <c r="B341" t="s">
        <v>628</v>
      </c>
      <c r="C341">
        <v>50.077987818719158</v>
      </c>
      <c r="D341">
        <v>8.5370738621476825</v>
      </c>
    </row>
    <row r="342" spans="2:4">
      <c r="B342" t="s">
        <v>629</v>
      </c>
      <c r="C342">
        <v>52.360409085121617</v>
      </c>
      <c r="D342">
        <v>9.5225760245086235</v>
      </c>
    </row>
    <row r="343" spans="2:4">
      <c r="B343" t="s">
        <v>630</v>
      </c>
      <c r="C343">
        <v>53.560517349440047</v>
      </c>
      <c r="D343">
        <v>8.1226402970776057</v>
      </c>
    </row>
    <row r="344" spans="2:4">
      <c r="B344" t="s">
        <v>631</v>
      </c>
      <c r="C344">
        <v>52.424855286578499</v>
      </c>
      <c r="D344">
        <v>9.8215838846917443</v>
      </c>
    </row>
    <row r="345" spans="2:4">
      <c r="B345" t="s">
        <v>632</v>
      </c>
      <c r="C345">
        <v>50.130854584541559</v>
      </c>
      <c r="D345">
        <v>8.8730066670032208</v>
      </c>
    </row>
    <row r="346" spans="2:4">
      <c r="B346" t="s">
        <v>633</v>
      </c>
      <c r="C346">
        <v>52.278184196189407</v>
      </c>
      <c r="D346">
        <v>9.9171807647295633</v>
      </c>
    </row>
    <row r="347" spans="2:4">
      <c r="B347" t="s">
        <v>634</v>
      </c>
      <c r="C347">
        <v>48.171805387500207</v>
      </c>
      <c r="D347">
        <v>11.440779449722219</v>
      </c>
    </row>
    <row r="348" spans="2:4">
      <c r="B348" t="s">
        <v>635</v>
      </c>
      <c r="C348">
        <v>50.203562365605038</v>
      </c>
      <c r="D348">
        <v>8.8099491760883986</v>
      </c>
    </row>
    <row r="349" spans="2:4">
      <c r="B349" t="s">
        <v>636</v>
      </c>
      <c r="C349">
        <v>48.221263886253148</v>
      </c>
      <c r="D349">
        <v>11.813244370790038</v>
      </c>
    </row>
    <row r="350" spans="2:4">
      <c r="B350" t="s">
        <v>637</v>
      </c>
      <c r="C350">
        <v>52.105243665807777</v>
      </c>
      <c r="D350">
        <v>8.5714469613171023</v>
      </c>
    </row>
    <row r="351" spans="2:4">
      <c r="B351" t="s">
        <v>638</v>
      </c>
      <c r="C351">
        <v>48.051872030913401</v>
      </c>
      <c r="D351">
        <v>11.293842910993396</v>
      </c>
    </row>
    <row r="352" spans="2:4">
      <c r="B352" t="s">
        <v>639</v>
      </c>
      <c r="C352">
        <v>52.367453653550641</v>
      </c>
      <c r="D352">
        <v>10.761248352103191</v>
      </c>
    </row>
    <row r="353" spans="2:4">
      <c r="B353" t="s">
        <v>640</v>
      </c>
      <c r="C353">
        <v>52.284343707776863</v>
      </c>
      <c r="D353">
        <v>10.366159986451979</v>
      </c>
    </row>
    <row r="354" spans="2:4">
      <c r="B354" t="s">
        <v>641</v>
      </c>
      <c r="C354">
        <v>51.049078602469393</v>
      </c>
      <c r="D354">
        <v>6.5700174377259613</v>
      </c>
    </row>
    <row r="355" spans="2:4">
      <c r="B355" t="s">
        <v>642</v>
      </c>
      <c r="C355">
        <v>50.802064503875037</v>
      </c>
      <c r="D355">
        <v>6.1673657233116481</v>
      </c>
    </row>
    <row r="356" spans="2:4">
      <c r="B356" t="s">
        <v>643</v>
      </c>
      <c r="C356">
        <v>52.293459569858371</v>
      </c>
      <c r="D356">
        <v>10.235863187310532</v>
      </c>
    </row>
    <row r="357" spans="2:4">
      <c r="B357" t="s">
        <v>644</v>
      </c>
      <c r="C357">
        <v>52.301731884676038</v>
      </c>
      <c r="D357">
        <v>10.5054564634614</v>
      </c>
    </row>
    <row r="358" spans="2:4">
      <c r="B358" t="s">
        <v>645</v>
      </c>
      <c r="C358">
        <v>51.56523580041145</v>
      </c>
      <c r="D358">
        <v>6.9066040982271009</v>
      </c>
    </row>
    <row r="359" spans="2:4">
      <c r="B359" t="s">
        <v>646</v>
      </c>
      <c r="C359">
        <v>52.026686897026742</v>
      </c>
      <c r="D359">
        <v>9.3901753315943672</v>
      </c>
    </row>
    <row r="360" spans="2:4">
      <c r="B360" t="s">
        <v>647</v>
      </c>
      <c r="C360">
        <v>51.532171545586685</v>
      </c>
      <c r="D360">
        <v>7.5223345805711217</v>
      </c>
    </row>
    <row r="361" spans="2:4">
      <c r="B361" t="s">
        <v>648</v>
      </c>
      <c r="C361">
        <v>51.618500117713253</v>
      </c>
      <c r="D361">
        <v>7.4450693400179144</v>
      </c>
    </row>
    <row r="362" spans="2:4">
      <c r="B362" t="s">
        <v>649</v>
      </c>
      <c r="C362">
        <v>51.556440375868519</v>
      </c>
      <c r="D362">
        <v>6.5773169269061711</v>
      </c>
    </row>
    <row r="363" spans="2:4">
      <c r="B363" t="s">
        <v>650</v>
      </c>
      <c r="C363">
        <v>51.618678823784791</v>
      </c>
      <c r="D363">
        <v>6.6142785900859735</v>
      </c>
    </row>
    <row r="364" spans="2:4">
      <c r="B364" t="s">
        <v>651</v>
      </c>
      <c r="C364">
        <v>51.646227074294856</v>
      </c>
      <c r="D364">
        <v>6.6806449716968137</v>
      </c>
    </row>
    <row r="365" spans="2:4">
      <c r="B365" t="s">
        <v>652</v>
      </c>
      <c r="C365">
        <v>51.526708540160847</v>
      </c>
      <c r="D365">
        <v>6.7150516220873655</v>
      </c>
    </row>
    <row r="366" spans="2:4">
      <c r="B366" t="s">
        <v>653</v>
      </c>
      <c r="C366">
        <v>51.575545972872831</v>
      </c>
      <c r="D366">
        <v>6.6829611036119694</v>
      </c>
    </row>
    <row r="367" spans="2:4">
      <c r="B367" t="s">
        <v>654</v>
      </c>
      <c r="C367">
        <v>51.379424075288817</v>
      </c>
      <c r="D367">
        <v>6.6565900082616087</v>
      </c>
    </row>
    <row r="368" spans="2:4">
      <c r="B368" t="s">
        <v>655</v>
      </c>
      <c r="C368">
        <v>53.032107802147593</v>
      </c>
      <c r="D368">
        <v>8.5652136869545714</v>
      </c>
    </row>
    <row r="369" spans="2:4">
      <c r="B369" t="s">
        <v>656</v>
      </c>
      <c r="C369">
        <v>53.542910618879567</v>
      </c>
      <c r="D369">
        <v>9.5019488877074316</v>
      </c>
    </row>
    <row r="370" spans="2:4">
      <c r="B370" t="s">
        <v>657</v>
      </c>
      <c r="C370">
        <v>52.403033251170108</v>
      </c>
      <c r="D370">
        <v>8.9396925740909197</v>
      </c>
    </row>
    <row r="371" spans="2:4">
      <c r="B371" t="s">
        <v>658</v>
      </c>
      <c r="C371">
        <v>51.401508234823822</v>
      </c>
      <c r="D371">
        <v>7.5058358049378446</v>
      </c>
    </row>
    <row r="372" spans="2:4">
      <c r="B372" t="s">
        <v>659</v>
      </c>
      <c r="C372">
        <v>49.982479343424423</v>
      </c>
      <c r="D372">
        <v>8.3896186332333986</v>
      </c>
    </row>
    <row r="373" spans="2:4">
      <c r="B373" t="s">
        <v>660</v>
      </c>
      <c r="C373">
        <v>49.380427727177349</v>
      </c>
      <c r="D373">
        <v>10.843144210108282</v>
      </c>
    </row>
    <row r="374" spans="2:4">
      <c r="B374" t="s">
        <v>661</v>
      </c>
      <c r="C374">
        <v>50.162047194621792</v>
      </c>
      <c r="D374">
        <v>11.193124206311712</v>
      </c>
    </row>
    <row r="375" spans="2:4">
      <c r="B375" t="s">
        <v>662</v>
      </c>
      <c r="C375">
        <v>49.978812939642886</v>
      </c>
      <c r="D375">
        <v>11.106794437441479</v>
      </c>
    </row>
    <row r="376" spans="2:4">
      <c r="B376" t="s">
        <v>663</v>
      </c>
      <c r="C376">
        <v>49.928067421905972</v>
      </c>
      <c r="D376">
        <v>10.836015791876946</v>
      </c>
    </row>
    <row r="377" spans="2:4">
      <c r="B377" t="s">
        <v>664</v>
      </c>
      <c r="C377">
        <v>49.980038508014403</v>
      </c>
      <c r="D377">
        <v>10.664447321516926</v>
      </c>
    </row>
    <row r="378" spans="2:4">
      <c r="B378" t="s">
        <v>665</v>
      </c>
      <c r="C378">
        <v>48.838070822405001</v>
      </c>
      <c r="D378">
        <v>11.792399547301404</v>
      </c>
    </row>
    <row r="379" spans="2:4">
      <c r="B379" t="s">
        <v>666</v>
      </c>
      <c r="C379">
        <v>49.798425920372473</v>
      </c>
      <c r="D379">
        <v>9.5943193375055777</v>
      </c>
    </row>
    <row r="380" spans="2:4">
      <c r="B380" t="s">
        <v>667</v>
      </c>
      <c r="C380">
        <v>48.761037163921237</v>
      </c>
      <c r="D380">
        <v>11.507605245300777</v>
      </c>
    </row>
    <row r="381" spans="2:4">
      <c r="B381" t="s">
        <v>668</v>
      </c>
      <c r="C381">
        <v>51.260470714144397</v>
      </c>
      <c r="D381">
        <v>6.6257655069608052</v>
      </c>
    </row>
    <row r="382" spans="2:4">
      <c r="B382" t="s">
        <v>669</v>
      </c>
      <c r="C382">
        <v>51.242833548227551</v>
      </c>
      <c r="D382">
        <v>6.3298423537938451</v>
      </c>
    </row>
    <row r="383" spans="2:4">
      <c r="B383" t="s">
        <v>670</v>
      </c>
      <c r="C383">
        <v>51.008631475083803</v>
      </c>
      <c r="D383">
        <v>6.7001301878992638</v>
      </c>
    </row>
    <row r="384" spans="2:4">
      <c r="B384" t="s">
        <v>671</v>
      </c>
      <c r="C384">
        <v>51.535174127779698</v>
      </c>
      <c r="D384">
        <v>7.5000617956267126</v>
      </c>
    </row>
    <row r="385" spans="2:4">
      <c r="B385" t="s">
        <v>672</v>
      </c>
      <c r="C385">
        <v>51.498876933423162</v>
      </c>
      <c r="D385">
        <v>6.9257601677099823</v>
      </c>
    </row>
    <row r="386" spans="2:4">
      <c r="B386" t="s">
        <v>673</v>
      </c>
      <c r="C386">
        <v>48.666731652347416</v>
      </c>
      <c r="D386">
        <v>13.103017554754276</v>
      </c>
    </row>
    <row r="387" spans="2:4">
      <c r="B387" t="s">
        <v>674</v>
      </c>
      <c r="C387">
        <v>51.374522984818135</v>
      </c>
      <c r="D387">
        <v>6.8680661039041713</v>
      </c>
    </row>
    <row r="388" spans="2:4">
      <c r="B388" t="s">
        <v>675</v>
      </c>
      <c r="C388">
        <v>51.268607632686603</v>
      </c>
      <c r="D388">
        <v>6.8089062855009974</v>
      </c>
    </row>
    <row r="389" spans="2:4">
      <c r="B389" t="s">
        <v>676</v>
      </c>
      <c r="C389">
        <v>51.540737462066652</v>
      </c>
      <c r="D389">
        <v>7.037017969502279</v>
      </c>
    </row>
    <row r="390" spans="2:4">
      <c r="B390" t="s">
        <v>677</v>
      </c>
      <c r="C390">
        <v>48.064409528737833</v>
      </c>
      <c r="D390">
        <v>9.4248271725816704</v>
      </c>
    </row>
    <row r="391" spans="2:4">
      <c r="B391" t="s">
        <v>678</v>
      </c>
      <c r="C391">
        <v>53.690670420563471</v>
      </c>
      <c r="D391">
        <v>9.7759921419394598</v>
      </c>
    </row>
    <row r="392" spans="2:4">
      <c r="B392" t="s">
        <v>679</v>
      </c>
      <c r="C392">
        <v>50.828939227417479</v>
      </c>
      <c r="D392">
        <v>6.3009167171216944</v>
      </c>
    </row>
    <row r="393" spans="2:4">
      <c r="B393" t="s">
        <v>680</v>
      </c>
      <c r="C393">
        <v>49.132897550186392</v>
      </c>
      <c r="D393">
        <v>8.5621508058202256</v>
      </c>
    </row>
    <row r="394" spans="2:4">
      <c r="B394" t="s">
        <v>681</v>
      </c>
      <c r="C394">
        <v>51.970334311828445</v>
      </c>
      <c r="D394">
        <v>7.5458537707209477</v>
      </c>
    </row>
    <row r="395" spans="2:4">
      <c r="B395" t="s">
        <v>682</v>
      </c>
      <c r="C395">
        <v>50.50743514446112</v>
      </c>
      <c r="D395">
        <v>11.004926189603314</v>
      </c>
    </row>
    <row r="396" spans="2:4">
      <c r="B396" t="s">
        <v>683</v>
      </c>
      <c r="C396">
        <v>48.913087012560972</v>
      </c>
      <c r="D396">
        <v>9.1952416470563136</v>
      </c>
    </row>
    <row r="397" spans="2:4">
      <c r="B397" t="s">
        <v>684</v>
      </c>
      <c r="C397">
        <v>51.736255588942903</v>
      </c>
      <c r="D397">
        <v>8.7020676953522713</v>
      </c>
    </row>
    <row r="398" spans="2:4">
      <c r="B398" t="s">
        <v>685</v>
      </c>
      <c r="C398">
        <v>49.25702357112737</v>
      </c>
      <c r="D398">
        <v>8.3083277358925578</v>
      </c>
    </row>
    <row r="399" spans="2:4">
      <c r="B399" t="s">
        <v>686</v>
      </c>
      <c r="C399">
        <v>50.912282251240818</v>
      </c>
      <c r="D399">
        <v>6.216243931653481</v>
      </c>
    </row>
    <row r="400" spans="2:4">
      <c r="B400" t="s">
        <v>687</v>
      </c>
      <c r="C400">
        <v>48.206698684897582</v>
      </c>
      <c r="D400">
        <v>11.867261281617411</v>
      </c>
    </row>
    <row r="401" spans="2:4">
      <c r="B401" t="s">
        <v>688</v>
      </c>
      <c r="C401">
        <v>48.666967386099778</v>
      </c>
      <c r="D401">
        <v>9.400581856386772</v>
      </c>
    </row>
    <row r="402" spans="2:4">
      <c r="B402" t="s">
        <v>689</v>
      </c>
      <c r="C402">
        <v>51.444575896592326</v>
      </c>
      <c r="D402">
        <v>6.948210990044533</v>
      </c>
    </row>
    <row r="403" spans="2:4">
      <c r="B403" t="s">
        <v>690</v>
      </c>
      <c r="C403">
        <v>51.927122411019184</v>
      </c>
      <c r="D403">
        <v>8.3642296256523121</v>
      </c>
    </row>
    <row r="404" spans="2:4">
      <c r="B404" t="s">
        <v>691</v>
      </c>
      <c r="C404">
        <v>48.701489858070346</v>
      </c>
      <c r="D404">
        <v>9.5628235069312364</v>
      </c>
    </row>
    <row r="405" spans="2:4">
      <c r="B405" t="s">
        <v>692</v>
      </c>
      <c r="C405">
        <v>48.464975659898244</v>
      </c>
      <c r="D405">
        <v>9.7042189058206194</v>
      </c>
    </row>
    <row r="406" spans="2:4">
      <c r="B406" t="s">
        <v>693</v>
      </c>
      <c r="C406">
        <v>53.605873589935449</v>
      </c>
      <c r="D406">
        <v>8.0856427670803832</v>
      </c>
    </row>
    <row r="407" spans="2:4">
      <c r="B407" t="s">
        <v>694</v>
      </c>
      <c r="C407">
        <v>52.268876736688732</v>
      </c>
      <c r="D407">
        <v>11.638988850697912</v>
      </c>
    </row>
    <row r="408" spans="2:4">
      <c r="B408" t="s">
        <v>695</v>
      </c>
      <c r="C408">
        <v>52.200142024446613</v>
      </c>
      <c r="D408">
        <v>10.999333061096806</v>
      </c>
    </row>
    <row r="409" spans="2:4">
      <c r="B409" t="s">
        <v>696</v>
      </c>
      <c r="C409">
        <v>50.881070334805173</v>
      </c>
      <c r="D409">
        <v>6.4881232971153562</v>
      </c>
    </row>
    <row r="410" spans="2:4">
      <c r="B410" t="s">
        <v>697</v>
      </c>
      <c r="C410">
        <v>53.203890805739988</v>
      </c>
      <c r="D410">
        <v>8.5155506231741516</v>
      </c>
    </row>
    <row r="411" spans="2:4">
      <c r="B411" t="s">
        <v>698</v>
      </c>
      <c r="C411">
        <v>50.64282431416769</v>
      </c>
      <c r="D411">
        <v>7.1368790044924921</v>
      </c>
    </row>
    <row r="412" spans="2:4">
      <c r="B412" t="s">
        <v>699</v>
      </c>
      <c r="C412">
        <v>48.583621747155611</v>
      </c>
      <c r="D412">
        <v>8.7851537634146162</v>
      </c>
    </row>
    <row r="413" spans="2:4">
      <c r="B413" t="s">
        <v>700</v>
      </c>
      <c r="C413">
        <v>50.952527478062265</v>
      </c>
      <c r="D413">
        <v>6.5960198624466519</v>
      </c>
    </row>
    <row r="414" spans="2:4">
      <c r="B414" t="s">
        <v>701</v>
      </c>
      <c r="C414">
        <v>54.27555574340002</v>
      </c>
      <c r="D414">
        <v>10.156300460094442</v>
      </c>
    </row>
    <row r="415" spans="2:4">
      <c r="B415" t="s">
        <v>702</v>
      </c>
      <c r="C415">
        <v>52.563830055086569</v>
      </c>
      <c r="D415">
        <v>12.941900134046664</v>
      </c>
    </row>
    <row r="416" spans="2:4">
      <c r="B416" t="s">
        <v>703</v>
      </c>
      <c r="C416">
        <v>53.250950765964753</v>
      </c>
      <c r="D416">
        <v>12.087779430283222</v>
      </c>
    </row>
    <row r="417" spans="2:4">
      <c r="B417" t="s">
        <v>704</v>
      </c>
      <c r="C417">
        <v>52.315126972427642</v>
      </c>
      <c r="D417">
        <v>10.087648400762248</v>
      </c>
    </row>
    <row r="418" spans="2:4">
      <c r="B418" t="s">
        <v>705</v>
      </c>
      <c r="C418">
        <v>51.640596774716734</v>
      </c>
      <c r="D418">
        <v>9.3878849034868672</v>
      </c>
    </row>
    <row r="419" spans="2:4">
      <c r="B419" t="s">
        <v>706</v>
      </c>
      <c r="C419">
        <v>51.632143684713952</v>
      </c>
      <c r="D419">
        <v>7.338924018034489</v>
      </c>
    </row>
    <row r="420" spans="2:4">
      <c r="B420" t="s">
        <v>707</v>
      </c>
      <c r="C420">
        <v>53.896137594151597</v>
      </c>
      <c r="D420">
        <v>10.80243095002194</v>
      </c>
    </row>
    <row r="421" spans="2:4">
      <c r="B421" t="s">
        <v>708</v>
      </c>
      <c r="C421">
        <v>54.348767478850348</v>
      </c>
      <c r="D421">
        <v>10.060406852791356</v>
      </c>
    </row>
    <row r="422" spans="2:4">
      <c r="B422" t="s">
        <v>709</v>
      </c>
      <c r="C422">
        <v>52.538167587985477</v>
      </c>
      <c r="D422">
        <v>9.1251113028895379</v>
      </c>
    </row>
    <row r="423" spans="2:4">
      <c r="B423" t="s">
        <v>710</v>
      </c>
      <c r="C423">
        <v>50.999059975479319</v>
      </c>
      <c r="D423">
        <v>7.0232620913908939</v>
      </c>
    </row>
    <row r="424" spans="2:4">
      <c r="B424" t="s">
        <v>711</v>
      </c>
      <c r="C424">
        <v>51.090832058362047</v>
      </c>
      <c r="D424">
        <v>6.7096041745337471</v>
      </c>
    </row>
    <row r="425" spans="2:4">
      <c r="B425" t="s">
        <v>712</v>
      </c>
      <c r="C425">
        <v>53.765986192978652</v>
      </c>
      <c r="D425">
        <v>9.9880942303205913</v>
      </c>
    </row>
    <row r="426" spans="2:4">
      <c r="B426" t="s">
        <v>713</v>
      </c>
      <c r="C426">
        <v>52.167092439989098</v>
      </c>
      <c r="D426">
        <v>10.369230148768739</v>
      </c>
    </row>
    <row r="427" spans="2:4">
      <c r="B427" t="s">
        <v>714</v>
      </c>
      <c r="C427">
        <v>53.219432226488323</v>
      </c>
      <c r="D427">
        <v>10.378735217284763</v>
      </c>
    </row>
    <row r="428" spans="2:4">
      <c r="B428" t="s">
        <v>715</v>
      </c>
      <c r="C428">
        <v>52.993512210156233</v>
      </c>
      <c r="D428">
        <v>10.381345300295038</v>
      </c>
    </row>
    <row r="429" spans="2:4">
      <c r="B429" t="s">
        <v>716</v>
      </c>
      <c r="C429">
        <v>52.193039591887732</v>
      </c>
      <c r="D429">
        <v>8.9329177927311036</v>
      </c>
    </row>
    <row r="430" spans="2:4">
      <c r="B430" t="s">
        <v>717</v>
      </c>
      <c r="C430">
        <v>51.573566780954046</v>
      </c>
      <c r="D430">
        <v>7.2640024310239886</v>
      </c>
    </row>
    <row r="431" spans="2:4">
      <c r="B431" t="s">
        <v>718</v>
      </c>
      <c r="C431">
        <v>49.558426576714602</v>
      </c>
      <c r="D431">
        <v>10.972844876696104</v>
      </c>
    </row>
    <row r="432" spans="2:4">
      <c r="B432" t="s">
        <v>719</v>
      </c>
      <c r="C432">
        <v>51.828271554671858</v>
      </c>
      <c r="D432">
        <v>13.157894189489998</v>
      </c>
    </row>
    <row r="433" spans="2:4">
      <c r="B433" t="s">
        <v>720</v>
      </c>
      <c r="C433">
        <v>52.852784657189183</v>
      </c>
      <c r="D433">
        <v>9.1451281292301037</v>
      </c>
    </row>
    <row r="434" spans="2:4">
      <c r="B434" t="s">
        <v>721</v>
      </c>
      <c r="C434">
        <v>51.983438323157607</v>
      </c>
      <c r="D434">
        <v>8.8140077222961306</v>
      </c>
    </row>
    <row r="435" spans="2:4">
      <c r="B435" t="s">
        <v>722</v>
      </c>
      <c r="C435">
        <v>49.296757104400527</v>
      </c>
      <c r="D435">
        <v>12.082015523391554</v>
      </c>
    </row>
    <row r="436" spans="2:4">
      <c r="B436" t="s">
        <v>723</v>
      </c>
      <c r="C436">
        <v>53.972100029841492</v>
      </c>
      <c r="D436">
        <v>9.1091461085134728</v>
      </c>
    </row>
    <row r="437" spans="2:4">
      <c r="B437" t="s">
        <v>724</v>
      </c>
      <c r="C437">
        <v>51.696298561424307</v>
      </c>
      <c r="D437">
        <v>7.0600744344365776</v>
      </c>
    </row>
    <row r="438" spans="2:4">
      <c r="B438" t="s">
        <v>725</v>
      </c>
      <c r="C438">
        <v>49.630944869710262</v>
      </c>
      <c r="D438">
        <v>12.113781101578391</v>
      </c>
    </row>
    <row r="439" spans="2:4">
      <c r="B439" t="s">
        <v>726</v>
      </c>
      <c r="C439">
        <v>50.917625710138999</v>
      </c>
      <c r="D439">
        <v>9.7459261289122683</v>
      </c>
    </row>
    <row r="440" spans="2:4">
      <c r="B440" t="s">
        <v>727</v>
      </c>
      <c r="C440">
        <v>52.230295344916343</v>
      </c>
      <c r="D440">
        <v>13.306225444068939</v>
      </c>
    </row>
    <row r="441" spans="2:4">
      <c r="B441" t="s">
        <v>728</v>
      </c>
      <c r="C441">
        <v>50.905559519935757</v>
      </c>
      <c r="D441">
        <v>7.047357687053772</v>
      </c>
    </row>
    <row r="442" spans="2:4">
      <c r="B442" t="s">
        <v>729</v>
      </c>
      <c r="C442">
        <v>49.012751846456197</v>
      </c>
      <c r="D442">
        <v>12.150406238550753</v>
      </c>
    </row>
    <row r="443" spans="2:4">
      <c r="B443" t="s">
        <v>730</v>
      </c>
      <c r="C443">
        <v>53.620145453745323</v>
      </c>
      <c r="D443">
        <v>8.0600476420333482</v>
      </c>
    </row>
    <row r="444" spans="2:4">
      <c r="B444" t="s">
        <v>731</v>
      </c>
      <c r="C444">
        <v>52.277088254923321</v>
      </c>
      <c r="D444">
        <v>7.7255453214596876</v>
      </c>
    </row>
    <row r="445" spans="2:4">
      <c r="B445" t="s">
        <v>732</v>
      </c>
      <c r="C445">
        <v>51.406527812073605</v>
      </c>
      <c r="D445">
        <v>11.894609633717703</v>
      </c>
    </row>
    <row r="446" spans="2:4">
      <c r="B446" t="s">
        <v>733</v>
      </c>
      <c r="C446">
        <v>52.236960697197837</v>
      </c>
      <c r="D446">
        <v>10.419540694535019</v>
      </c>
    </row>
    <row r="447" spans="2:4">
      <c r="B447" t="s">
        <v>734</v>
      </c>
      <c r="C447">
        <v>53.252285071096409</v>
      </c>
      <c r="D447">
        <v>13.956659097799401</v>
      </c>
    </row>
    <row r="448" spans="2:4">
      <c r="B448" t="s">
        <v>735</v>
      </c>
      <c r="C448">
        <v>53.600704105517842</v>
      </c>
      <c r="D448">
        <v>11.37062303342438</v>
      </c>
    </row>
    <row r="449" spans="2:4">
      <c r="B449" t="s">
        <v>736</v>
      </c>
      <c r="C449">
        <v>52.000839212281207</v>
      </c>
      <c r="D449">
        <v>9.7973361950885192</v>
      </c>
    </row>
    <row r="450" spans="2:4">
      <c r="B450" t="s">
        <v>737</v>
      </c>
      <c r="C450">
        <v>52.580651664661794</v>
      </c>
      <c r="D450">
        <v>13.211537101839188</v>
      </c>
    </row>
    <row r="451" spans="2:4">
      <c r="B451" t="s">
        <v>738</v>
      </c>
      <c r="C451">
        <v>51.553898007401344</v>
      </c>
      <c r="D451">
        <v>14.472074002975514</v>
      </c>
    </row>
    <row r="452" spans="2:4">
      <c r="B452" t="s">
        <v>739</v>
      </c>
      <c r="C452">
        <v>52.503147509978781</v>
      </c>
      <c r="D452">
        <v>13.368653477773348</v>
      </c>
    </row>
    <row r="453" spans="2:4">
      <c r="B453" t="s">
        <v>740</v>
      </c>
      <c r="C453">
        <v>52.657209102499131</v>
      </c>
      <c r="D453">
        <v>13.206240632408042</v>
      </c>
    </row>
    <row r="454" spans="2:4">
      <c r="B454" t="s">
        <v>741</v>
      </c>
      <c r="C454">
        <v>48.237958976144135</v>
      </c>
      <c r="D454">
        <v>10.840648221309223</v>
      </c>
    </row>
    <row r="455" spans="2:4">
      <c r="B455" t="s">
        <v>742</v>
      </c>
      <c r="C455">
        <v>48.549862972007055</v>
      </c>
      <c r="D455">
        <v>9.2743138202414404</v>
      </c>
    </row>
    <row r="456" spans="2:4">
      <c r="B456" t="s">
        <v>743</v>
      </c>
      <c r="C456">
        <v>52.521457962261373</v>
      </c>
      <c r="D456">
        <v>13.456433134398033</v>
      </c>
    </row>
    <row r="457" spans="2:4">
      <c r="B457" t="s">
        <v>744</v>
      </c>
      <c r="C457">
        <v>53.558441168411512</v>
      </c>
      <c r="D457">
        <v>8.0704069742829372</v>
      </c>
    </row>
    <row r="458" spans="2:4">
      <c r="B458" t="s">
        <v>745</v>
      </c>
      <c r="C458">
        <v>48.529824121977541</v>
      </c>
      <c r="D458">
        <v>10.231553884812875</v>
      </c>
    </row>
    <row r="459" spans="2:4">
      <c r="B459" t="s">
        <v>746</v>
      </c>
      <c r="C459">
        <v>47.652525369968913</v>
      </c>
      <c r="D459">
        <v>9.8011911309883555</v>
      </c>
    </row>
    <row r="460" spans="2:4">
      <c r="B460" t="s">
        <v>747</v>
      </c>
      <c r="C460">
        <v>47.744597490067015</v>
      </c>
      <c r="D460">
        <v>9.6453410740370185</v>
      </c>
    </row>
    <row r="461" spans="2:4">
      <c r="B461" t="s">
        <v>748</v>
      </c>
      <c r="C461">
        <v>51.783188223970193</v>
      </c>
      <c r="D461">
        <v>6.8368969186685611</v>
      </c>
    </row>
    <row r="462" spans="2:4">
      <c r="B462" t="s">
        <v>749</v>
      </c>
      <c r="C462">
        <v>51.760255644682871</v>
      </c>
      <c r="D462">
        <v>6.8032240414398206</v>
      </c>
    </row>
    <row r="463" spans="2:4">
      <c r="B463" t="s">
        <v>750</v>
      </c>
      <c r="C463">
        <v>47.844641890027837</v>
      </c>
      <c r="D463">
        <v>9.012744535798026</v>
      </c>
    </row>
    <row r="464" spans="2:4">
      <c r="B464" t="s">
        <v>751</v>
      </c>
      <c r="C464">
        <v>47.633951639550624</v>
      </c>
      <c r="D464">
        <v>8.2593739543369455</v>
      </c>
    </row>
    <row r="465" spans="2:4">
      <c r="B465" t="s">
        <v>752</v>
      </c>
      <c r="C465">
        <v>49.578337864968368</v>
      </c>
      <c r="D465">
        <v>9.9444796996495644</v>
      </c>
    </row>
    <row r="466" spans="2:4">
      <c r="B466" t="s">
        <v>753</v>
      </c>
      <c r="C466">
        <v>51.147103189440607</v>
      </c>
      <c r="D466">
        <v>6.7725210271804954</v>
      </c>
    </row>
    <row r="467" spans="2:4">
      <c r="B467" t="s">
        <v>754</v>
      </c>
      <c r="C467">
        <v>53.026671649252592</v>
      </c>
      <c r="D467">
        <v>7.2546568988655959</v>
      </c>
    </row>
    <row r="468" spans="2:4">
      <c r="B468" t="s">
        <v>755</v>
      </c>
      <c r="C468">
        <v>54.099866925282363</v>
      </c>
      <c r="D468">
        <v>12.21424637923738</v>
      </c>
    </row>
    <row r="469" spans="2:4">
      <c r="B469" t="s">
        <v>756</v>
      </c>
      <c r="C469">
        <v>53.428281710863388</v>
      </c>
      <c r="D469">
        <v>8.4745566242984722</v>
      </c>
    </row>
    <row r="470" spans="2:4">
      <c r="B470" t="s">
        <v>757</v>
      </c>
      <c r="C470">
        <v>50.833594081217626</v>
      </c>
      <c r="D470">
        <v>6.9633335336825404</v>
      </c>
    </row>
    <row r="471" spans="2:4">
      <c r="B471" t="s">
        <v>758</v>
      </c>
      <c r="C471">
        <v>48.846334426964951</v>
      </c>
      <c r="D471">
        <v>8.2487700362200833</v>
      </c>
    </row>
    <row r="472" spans="2:4">
      <c r="B472" t="s">
        <v>759</v>
      </c>
      <c r="C472">
        <v>54.111987397280203</v>
      </c>
      <c r="D472">
        <v>12.213553770371767</v>
      </c>
    </row>
    <row r="473" spans="2:4">
      <c r="B473" t="s">
        <v>760</v>
      </c>
      <c r="C473">
        <v>51.575821137116407</v>
      </c>
      <c r="D473">
        <v>7.3530196686650378</v>
      </c>
    </row>
    <row r="474" spans="2:4">
      <c r="B474" t="s">
        <v>761</v>
      </c>
      <c r="C474">
        <v>51.583939214257491</v>
      </c>
      <c r="D474">
        <v>11.516390612144312</v>
      </c>
    </row>
    <row r="475" spans="2:4">
      <c r="B475" t="s">
        <v>762</v>
      </c>
      <c r="C475">
        <v>48.986089268091135</v>
      </c>
      <c r="D475">
        <v>8.4455379893754845</v>
      </c>
    </row>
    <row r="476" spans="2:4">
      <c r="B476" t="s">
        <v>763</v>
      </c>
      <c r="C476">
        <v>49.0073965238021</v>
      </c>
      <c r="D476">
        <v>8.4516163696394369</v>
      </c>
    </row>
    <row r="477" spans="2:4">
      <c r="B477" t="s">
        <v>764</v>
      </c>
      <c r="C477">
        <v>49.013052154021523</v>
      </c>
      <c r="D477">
        <v>8.3491261541696957</v>
      </c>
    </row>
    <row r="478" spans="2:4">
      <c r="B478" t="s">
        <v>765</v>
      </c>
      <c r="C478">
        <v>51.156768835206002</v>
      </c>
      <c r="D478">
        <v>12.518186680411469</v>
      </c>
    </row>
    <row r="479" spans="2:4">
      <c r="B479" t="s">
        <v>766</v>
      </c>
      <c r="C479">
        <v>52.609076007669302</v>
      </c>
      <c r="D479">
        <v>8.4035023643486078</v>
      </c>
    </row>
    <row r="480" spans="2:4">
      <c r="B480" t="s">
        <v>767</v>
      </c>
      <c r="C480">
        <v>48.890008589047419</v>
      </c>
      <c r="D480">
        <v>8.6414639862275191</v>
      </c>
    </row>
    <row r="481" spans="2:4">
      <c r="B481" t="s">
        <v>768</v>
      </c>
      <c r="C481">
        <v>52.380005364372863</v>
      </c>
      <c r="D481">
        <v>9.9181759777052871</v>
      </c>
    </row>
    <row r="482" spans="2:4">
      <c r="B482" t="s">
        <v>769</v>
      </c>
      <c r="C482">
        <v>52.568548760495311</v>
      </c>
      <c r="D482">
        <v>11.727347882960428</v>
      </c>
    </row>
    <row r="483" spans="2:4">
      <c r="B483" t="s">
        <v>770</v>
      </c>
      <c r="C483">
        <v>52.345692512787096</v>
      </c>
      <c r="D483">
        <v>8.3078032741037742</v>
      </c>
    </row>
    <row r="484" spans="2:4">
      <c r="B484" t="s">
        <v>771</v>
      </c>
      <c r="C484">
        <v>51.171585112131361</v>
      </c>
      <c r="D484">
        <v>7.1230794336686474</v>
      </c>
    </row>
    <row r="485" spans="2:4">
      <c r="B485" t="s">
        <v>772</v>
      </c>
      <c r="C485">
        <v>54.287685379960031</v>
      </c>
      <c r="D485">
        <v>9.7257699667668156</v>
      </c>
    </row>
    <row r="486" spans="2:4">
      <c r="B486" t="s">
        <v>773</v>
      </c>
      <c r="C486">
        <v>51.446513767058818</v>
      </c>
      <c r="D486">
        <v>7.3125866684818472</v>
      </c>
    </row>
    <row r="487" spans="2:4">
      <c r="B487" t="s">
        <v>774</v>
      </c>
      <c r="C487">
        <v>51.459136669986059</v>
      </c>
      <c r="D487">
        <v>6.7322042598529004</v>
      </c>
    </row>
    <row r="488" spans="2:4">
      <c r="B488" t="s">
        <v>775</v>
      </c>
      <c r="C488">
        <v>51.479809572525276</v>
      </c>
      <c r="D488">
        <v>6.7226152415807547</v>
      </c>
    </row>
    <row r="489" spans="2:4">
      <c r="B489" t="s">
        <v>776</v>
      </c>
      <c r="C489">
        <v>48.065786009996913</v>
      </c>
      <c r="D489">
        <v>8.6166302643569121</v>
      </c>
    </row>
    <row r="490" spans="2:4">
      <c r="B490" t="s">
        <v>777</v>
      </c>
      <c r="C490">
        <v>50.627206019872133</v>
      </c>
      <c r="D490">
        <v>12.789254932530991</v>
      </c>
    </row>
    <row r="491" spans="2:4">
      <c r="B491" t="s">
        <v>778</v>
      </c>
      <c r="C491">
        <v>50.026215843845591</v>
      </c>
      <c r="D491">
        <v>7.692541930829492</v>
      </c>
    </row>
    <row r="492" spans="2:4">
      <c r="B492" t="s">
        <v>779</v>
      </c>
      <c r="C492">
        <v>51.505549435009669</v>
      </c>
      <c r="D492">
        <v>6.7875299410876009</v>
      </c>
    </row>
    <row r="493" spans="2:4">
      <c r="B493" t="s">
        <v>780</v>
      </c>
      <c r="C493">
        <v>48.719097537328082</v>
      </c>
      <c r="D493">
        <v>9.3710711276031127</v>
      </c>
    </row>
    <row r="494" spans="2:4">
      <c r="B494" t="s">
        <v>781</v>
      </c>
      <c r="C494">
        <v>52.265004208286001</v>
      </c>
      <c r="D494">
        <v>8.1044903409209823</v>
      </c>
    </row>
    <row r="495" spans="2:4">
      <c r="B495" t="s">
        <v>782</v>
      </c>
      <c r="C495">
        <v>48.73672307648733</v>
      </c>
      <c r="D495">
        <v>10.222435058396446</v>
      </c>
    </row>
    <row r="496" spans="2:4">
      <c r="B496" t="s">
        <v>783</v>
      </c>
      <c r="C496">
        <v>51.609356711313005</v>
      </c>
      <c r="D496">
        <v>7.0316385762439788</v>
      </c>
    </row>
    <row r="497" spans="2:4">
      <c r="B497" t="s">
        <v>784</v>
      </c>
      <c r="C497">
        <v>50.097320202036045</v>
      </c>
      <c r="D497">
        <v>8.471763431415166</v>
      </c>
    </row>
    <row r="498" spans="2:4">
      <c r="B498" t="s">
        <v>785</v>
      </c>
      <c r="C498">
        <v>48.70536874508457</v>
      </c>
      <c r="D498">
        <v>8.1205960205390681</v>
      </c>
    </row>
    <row r="499" spans="2:4">
      <c r="B499" t="s">
        <v>786</v>
      </c>
      <c r="C499">
        <v>52.066024843994349</v>
      </c>
      <c r="D499">
        <v>8.318706071355793</v>
      </c>
    </row>
    <row r="500" spans="2:4">
      <c r="B500" t="s">
        <v>787</v>
      </c>
      <c r="C500">
        <v>50.402203458831615</v>
      </c>
      <c r="D500">
        <v>7.4494706382117508</v>
      </c>
    </row>
    <row r="501" spans="2:4">
      <c r="B501" t="s">
        <v>788</v>
      </c>
      <c r="C501">
        <v>53.794448061079528</v>
      </c>
      <c r="D501">
        <v>13.399864301862625</v>
      </c>
    </row>
    <row r="502" spans="2:4">
      <c r="B502" t="s">
        <v>789</v>
      </c>
      <c r="C502">
        <v>51.799969029521513</v>
      </c>
      <c r="D502">
        <v>13.058550666866628</v>
      </c>
    </row>
    <row r="503" spans="2:4">
      <c r="B503" t="s">
        <v>790</v>
      </c>
      <c r="C503">
        <v>52.405415956296451</v>
      </c>
      <c r="D503">
        <v>12.499412538364751</v>
      </c>
    </row>
    <row r="504" spans="2:4">
      <c r="B504" t="s">
        <v>791</v>
      </c>
      <c r="C504">
        <v>49.29346967467265</v>
      </c>
      <c r="D504">
        <v>8.5116176822150855</v>
      </c>
    </row>
    <row r="505" spans="2:4">
      <c r="B505" t="s">
        <v>792</v>
      </c>
      <c r="C505">
        <v>51.16752764687584</v>
      </c>
      <c r="D505">
        <v>9.0506344386031081</v>
      </c>
    </row>
    <row r="506" spans="2:4">
      <c r="B506" t="s">
        <v>793</v>
      </c>
      <c r="C506">
        <v>51.343011459151057</v>
      </c>
      <c r="D506">
        <v>8.9928706195139494</v>
      </c>
    </row>
    <row r="507" spans="2:4">
      <c r="B507" t="s">
        <v>794</v>
      </c>
      <c r="C507">
        <v>49.042172480952495</v>
      </c>
      <c r="D507">
        <v>9.2046246664304494</v>
      </c>
    </row>
    <row r="508" spans="2:4">
      <c r="B508" t="s">
        <v>795</v>
      </c>
      <c r="C508">
        <v>48.304099057258441</v>
      </c>
      <c r="D508">
        <v>9.8854890941968847</v>
      </c>
    </row>
    <row r="509" spans="2:4">
      <c r="B509" t="s">
        <v>796</v>
      </c>
      <c r="C509">
        <v>52.442784699211323</v>
      </c>
      <c r="D509">
        <v>14.133280672247922</v>
      </c>
    </row>
    <row r="510" spans="2:4">
      <c r="B510" t="s">
        <v>797</v>
      </c>
      <c r="C510">
        <v>48.043523648325767</v>
      </c>
      <c r="D510">
        <v>8.4654298406220789</v>
      </c>
    </row>
    <row r="511" spans="2:4">
      <c r="B511" t="s">
        <v>798</v>
      </c>
      <c r="C511">
        <v>48.897134696426249</v>
      </c>
      <c r="D511">
        <v>10.11694163977033</v>
      </c>
    </row>
    <row r="512" spans="2:4">
      <c r="B512" t="s">
        <v>799</v>
      </c>
      <c r="C512">
        <v>49.724734751894317</v>
      </c>
      <c r="D512">
        <v>6.8135436036241286</v>
      </c>
    </row>
    <row r="513" spans="2:4">
      <c r="B513" t="s">
        <v>800</v>
      </c>
      <c r="C513">
        <v>50.060279802820489</v>
      </c>
      <c r="D513">
        <v>8.9895073694281891</v>
      </c>
    </row>
    <row r="514" spans="2:4">
      <c r="B514" t="s">
        <v>801</v>
      </c>
      <c r="C514">
        <v>50.082511077085478</v>
      </c>
      <c r="D514">
        <v>8.9585624419558343</v>
      </c>
    </row>
    <row r="515" spans="2:4">
      <c r="B515" t="s">
        <v>802</v>
      </c>
      <c r="C515">
        <v>50.61749276396209</v>
      </c>
      <c r="D515">
        <v>7.0129269712796818</v>
      </c>
    </row>
    <row r="516" spans="2:4">
      <c r="B516" t="s">
        <v>803</v>
      </c>
      <c r="C516">
        <v>51.683707709523453</v>
      </c>
      <c r="D516">
        <v>7.9928873655441528</v>
      </c>
    </row>
    <row r="517" spans="2:4">
      <c r="B517" t="s">
        <v>804</v>
      </c>
      <c r="C517">
        <v>51.676793373142942</v>
      </c>
      <c r="D517">
        <v>7.7085849849201669</v>
      </c>
    </row>
    <row r="518" spans="2:4">
      <c r="B518" t="s">
        <v>805</v>
      </c>
      <c r="C518">
        <v>51.614594373222481</v>
      </c>
      <c r="D518">
        <v>7.4608318844200046</v>
      </c>
    </row>
    <row r="519" spans="2:4">
      <c r="B519" t="s">
        <v>806</v>
      </c>
      <c r="C519">
        <v>51.823095446040618</v>
      </c>
      <c r="D519">
        <v>7.9939591712675853</v>
      </c>
    </row>
    <row r="520" spans="2:4">
      <c r="B520" t="s">
        <v>807</v>
      </c>
      <c r="C520">
        <v>51.812452994450638</v>
      </c>
      <c r="D520">
        <v>9.228110002957024</v>
      </c>
    </row>
    <row r="521" spans="2:4">
      <c r="B521" t="s">
        <v>808</v>
      </c>
      <c r="C521">
        <v>48.310087198167679</v>
      </c>
      <c r="D521">
        <v>8.8728791187946321</v>
      </c>
    </row>
    <row r="522" spans="2:4">
      <c r="B522" t="s">
        <v>809</v>
      </c>
      <c r="C522">
        <v>51.427932607413162</v>
      </c>
      <c r="D522">
        <v>8.6246374496859115</v>
      </c>
    </row>
    <row r="523" spans="2:4">
      <c r="B523" t="s">
        <v>810</v>
      </c>
      <c r="C523">
        <v>51.177912597419187</v>
      </c>
      <c r="D523">
        <v>8.2114221648237198</v>
      </c>
    </row>
    <row r="524" spans="2:4">
      <c r="B524" t="s">
        <v>811</v>
      </c>
      <c r="C524">
        <v>51.534210238620993</v>
      </c>
      <c r="D524">
        <v>7.7185813012747291</v>
      </c>
    </row>
    <row r="525" spans="2:4">
      <c r="B525" t="s">
        <v>812</v>
      </c>
      <c r="C525">
        <v>51.898506230687317</v>
      </c>
      <c r="D525">
        <v>7.606967219972308</v>
      </c>
    </row>
    <row r="526" spans="2:4">
      <c r="B526" t="s">
        <v>813</v>
      </c>
      <c r="C526">
        <v>53.190245352141112</v>
      </c>
      <c r="D526">
        <v>8.4089697232890561</v>
      </c>
    </row>
    <row r="527" spans="2:4">
      <c r="B527" t="s">
        <v>814</v>
      </c>
      <c r="C527">
        <v>52.531625098952617</v>
      </c>
      <c r="D527">
        <v>13.24903034439877</v>
      </c>
    </row>
    <row r="528" spans="2:4">
      <c r="B528" t="s">
        <v>815</v>
      </c>
      <c r="C528">
        <v>48.902841996117132</v>
      </c>
      <c r="D528">
        <v>9.0431286940965325</v>
      </c>
    </row>
    <row r="529" spans="2:4">
      <c r="B529" t="s">
        <v>816</v>
      </c>
      <c r="C529">
        <v>51.196968369725774</v>
      </c>
      <c r="D529">
        <v>12.337422940897197</v>
      </c>
    </row>
    <row r="530" spans="2:4">
      <c r="B530" t="s">
        <v>817</v>
      </c>
      <c r="C530">
        <v>53.092536124719487</v>
      </c>
      <c r="D530">
        <v>8.6951608022077149</v>
      </c>
    </row>
    <row r="531" spans="2:4">
      <c r="B531" t="s">
        <v>818</v>
      </c>
      <c r="C531">
        <v>54.728249601584011</v>
      </c>
      <c r="D531">
        <v>9.3135932407333719</v>
      </c>
    </row>
    <row r="532" spans="2:4">
      <c r="B532" t="s">
        <v>819</v>
      </c>
      <c r="C532">
        <v>51.331375237473225</v>
      </c>
      <c r="D532">
        <v>9.5852784048401798</v>
      </c>
    </row>
    <row r="533" spans="2:4">
      <c r="B533" t="s">
        <v>820</v>
      </c>
      <c r="C533">
        <v>49.290309875406848</v>
      </c>
      <c r="D533">
        <v>8.6737932526381858</v>
      </c>
    </row>
    <row r="534" spans="2:4">
      <c r="B534" t="s">
        <v>821</v>
      </c>
      <c r="C534">
        <v>52.521986700289638</v>
      </c>
      <c r="D534">
        <v>13.315523962737506</v>
      </c>
    </row>
    <row r="535" spans="2:4">
      <c r="B535" t="s">
        <v>822</v>
      </c>
      <c r="C535">
        <v>49.250235663050731</v>
      </c>
      <c r="D535">
        <v>8.440960258893508</v>
      </c>
    </row>
    <row r="536" spans="2:4">
      <c r="B536" t="s">
        <v>823</v>
      </c>
      <c r="C536">
        <v>50.159143378888821</v>
      </c>
      <c r="D536">
        <v>8.7352189413262913</v>
      </c>
    </row>
    <row r="537" spans="2:4">
      <c r="B537" t="s">
        <v>824</v>
      </c>
      <c r="C537">
        <v>48.812621306324161</v>
      </c>
      <c r="D537">
        <v>9.3775106567399167</v>
      </c>
    </row>
    <row r="538" spans="2:4">
      <c r="B538" t="s">
        <v>825</v>
      </c>
      <c r="C538">
        <v>51.12478785377818</v>
      </c>
      <c r="D538">
        <v>6.8017821732104062</v>
      </c>
    </row>
    <row r="539" spans="2:4">
      <c r="B539" t="s">
        <v>826</v>
      </c>
      <c r="C539">
        <v>49.981959094704905</v>
      </c>
      <c r="D539">
        <v>10.150785587827222</v>
      </c>
    </row>
    <row r="540" spans="2:4">
      <c r="B540" t="s">
        <v>827</v>
      </c>
      <c r="C540">
        <v>52.858428297096708</v>
      </c>
      <c r="D540">
        <v>8.0821301110380332</v>
      </c>
    </row>
    <row r="541" spans="2:4">
      <c r="B541" t="s">
        <v>828</v>
      </c>
      <c r="C541">
        <v>50.406468888689759</v>
      </c>
      <c r="D541">
        <v>8.0657943457379577</v>
      </c>
    </row>
    <row r="542" spans="2:4">
      <c r="B542" t="s">
        <v>829</v>
      </c>
      <c r="C542">
        <v>53.736621434956909</v>
      </c>
      <c r="D542">
        <v>13.318770854200627</v>
      </c>
    </row>
    <row r="543" spans="2:4">
      <c r="B543" t="s">
        <v>830</v>
      </c>
      <c r="C543">
        <v>53.407223373960122</v>
      </c>
      <c r="D543">
        <v>11.899691479861726</v>
      </c>
    </row>
    <row r="544" spans="2:4">
      <c r="B544" t="s">
        <v>831</v>
      </c>
      <c r="C544">
        <v>52.994132767024176</v>
      </c>
      <c r="D544">
        <v>13.263506672901023</v>
      </c>
    </row>
    <row r="545" spans="2:4">
      <c r="B545" t="s">
        <v>832</v>
      </c>
      <c r="C545">
        <v>51.40933415500087</v>
      </c>
      <c r="D545">
        <v>7.7243840889094457</v>
      </c>
    </row>
    <row r="546" spans="2:4">
      <c r="B546" t="s">
        <v>833</v>
      </c>
      <c r="C546">
        <v>53.919205260025258</v>
      </c>
      <c r="D546">
        <v>9.3443435096080485</v>
      </c>
    </row>
    <row r="547" spans="2:4">
      <c r="B547" t="s">
        <v>834</v>
      </c>
      <c r="C547">
        <v>53.923260608843201</v>
      </c>
      <c r="D547">
        <v>9.3415141765263492</v>
      </c>
    </row>
    <row r="548" spans="2:4">
      <c r="B548" t="s">
        <v>835</v>
      </c>
      <c r="C548">
        <v>52.174833816366878</v>
      </c>
      <c r="D548">
        <v>14.604063693224022</v>
      </c>
    </row>
    <row r="549" spans="2:4">
      <c r="B549" t="s">
        <v>836</v>
      </c>
      <c r="C549">
        <v>48.401291057375353</v>
      </c>
      <c r="D549">
        <v>10.936704054291528</v>
      </c>
    </row>
    <row r="550" spans="2:4">
      <c r="B550" t="s">
        <v>837</v>
      </c>
      <c r="C550">
        <v>48.177835545670497</v>
      </c>
      <c r="D550">
        <v>11.640463987334259</v>
      </c>
    </row>
    <row r="551" spans="2:4">
      <c r="B551" t="s">
        <v>838</v>
      </c>
      <c r="C551">
        <v>49.375170469618773</v>
      </c>
      <c r="D551">
        <v>6.9961219912767127</v>
      </c>
    </row>
    <row r="552" spans="2:4">
      <c r="B552" t="s">
        <v>839</v>
      </c>
      <c r="C552">
        <v>49.968548547972162</v>
      </c>
      <c r="D552">
        <v>9.0893952408488765</v>
      </c>
    </row>
    <row r="553" spans="2:4">
      <c r="B553" t="s">
        <v>840</v>
      </c>
      <c r="C553">
        <v>53.35668928633136</v>
      </c>
      <c r="D553">
        <v>7.2413967645700428</v>
      </c>
    </row>
    <row r="554" spans="2:4">
      <c r="B554" t="s">
        <v>841</v>
      </c>
      <c r="C554">
        <v>47.73856494861932</v>
      </c>
      <c r="D554">
        <v>10.362357736295506</v>
      </c>
    </row>
    <row r="555" spans="2:4">
      <c r="B555" t="s">
        <v>842</v>
      </c>
      <c r="C555">
        <v>51.53370082458683</v>
      </c>
      <c r="D555">
        <v>14.354379495514442</v>
      </c>
    </row>
    <row r="556" spans="2:4">
      <c r="B556" t="s">
        <v>843</v>
      </c>
      <c r="C556">
        <v>51.062577062160223</v>
      </c>
      <c r="D556">
        <v>14.946482011488383</v>
      </c>
    </row>
    <row r="557" spans="2:4">
      <c r="B557" t="s">
        <v>844</v>
      </c>
      <c r="C557">
        <v>53.086768021376905</v>
      </c>
      <c r="D557">
        <v>11.852268623940464</v>
      </c>
    </row>
    <row r="558" spans="2:4">
      <c r="B558" t="s">
        <v>845</v>
      </c>
      <c r="C558">
        <v>51.51407663678561</v>
      </c>
      <c r="D558">
        <v>6.9961065510241323</v>
      </c>
    </row>
    <row r="559" spans="2:4">
      <c r="B559" t="s">
        <v>846</v>
      </c>
      <c r="C559">
        <v>53.967633940389767</v>
      </c>
      <c r="D559">
        <v>9.4489535394333206</v>
      </c>
    </row>
    <row r="560" spans="2:4">
      <c r="B560" t="s">
        <v>847</v>
      </c>
      <c r="C560">
        <v>49.52434026942155</v>
      </c>
      <c r="D560">
        <v>8.2947681261581536</v>
      </c>
    </row>
    <row r="561" spans="2:4">
      <c r="B561" t="s">
        <v>848</v>
      </c>
      <c r="C561">
        <v>54.162187419046532</v>
      </c>
      <c r="D561">
        <v>9.0511832317656697</v>
      </c>
    </row>
    <row r="562" spans="2:4">
      <c r="B562" t="s">
        <v>849</v>
      </c>
      <c r="C562">
        <v>52.474745804415242</v>
      </c>
      <c r="D562">
        <v>7.3098223400175533</v>
      </c>
    </row>
    <row r="563" spans="2:4">
      <c r="B563" t="s">
        <v>850</v>
      </c>
      <c r="C563">
        <v>50.092312454857101</v>
      </c>
      <c r="D563">
        <v>8.6184960953272363</v>
      </c>
    </row>
    <row r="564" spans="2:4">
      <c r="B564" t="s">
        <v>851</v>
      </c>
      <c r="C564">
        <v>51.389239983864663</v>
      </c>
      <c r="D564">
        <v>7.1665017811503819</v>
      </c>
    </row>
    <row r="565" spans="2:4">
      <c r="B565" t="s">
        <v>852</v>
      </c>
      <c r="C565">
        <v>51.472165712311913</v>
      </c>
      <c r="D565">
        <v>7.2792339110238933</v>
      </c>
    </row>
    <row r="566" spans="2:4">
      <c r="B566" t="s">
        <v>853</v>
      </c>
      <c r="C566">
        <v>49.970586184774255</v>
      </c>
      <c r="D566">
        <v>6.9201614299635832</v>
      </c>
    </row>
    <row r="567" spans="2:4">
      <c r="B567" t="s">
        <v>854</v>
      </c>
      <c r="C567">
        <v>53.341402829885837</v>
      </c>
      <c r="D567">
        <v>7.2073486391806139</v>
      </c>
    </row>
    <row r="568" spans="2:4">
      <c r="B568" t="s">
        <v>855</v>
      </c>
      <c r="C568">
        <v>47.938734950961077</v>
      </c>
      <c r="D568">
        <v>10.213752795966254</v>
      </c>
    </row>
    <row r="569" spans="2:4">
      <c r="B569" t="s">
        <v>856</v>
      </c>
      <c r="C569">
        <v>47.495839230221293</v>
      </c>
      <c r="D569">
        <v>11.277682675541646</v>
      </c>
    </row>
    <row r="570" spans="2:4">
      <c r="B570" t="s">
        <v>857</v>
      </c>
      <c r="C570">
        <v>51.472101758596402</v>
      </c>
      <c r="D570">
        <v>7.1792268507929649</v>
      </c>
    </row>
    <row r="571" spans="2:4">
      <c r="B571" t="s">
        <v>858</v>
      </c>
      <c r="C571">
        <v>51.410731675720108</v>
      </c>
      <c r="D571">
        <v>7.4528327948836122</v>
      </c>
    </row>
    <row r="572" spans="2:4">
      <c r="B572" t="s">
        <v>859</v>
      </c>
      <c r="C572">
        <v>51.89757160047801</v>
      </c>
      <c r="D572">
        <v>9.9237686101005043</v>
      </c>
    </row>
    <row r="573" spans="2:4">
      <c r="B573" t="s">
        <v>860</v>
      </c>
      <c r="C573">
        <v>51.180917820922872</v>
      </c>
      <c r="D573">
        <v>12.37273273564116</v>
      </c>
    </row>
    <row r="574" spans="2:4">
      <c r="B574" t="s">
        <v>861</v>
      </c>
      <c r="C574">
        <v>47.913165481075431</v>
      </c>
      <c r="D574">
        <v>12.130190648027526</v>
      </c>
    </row>
    <row r="575" spans="2:4">
      <c r="B575" t="s">
        <v>862</v>
      </c>
      <c r="C575">
        <v>48.546823126410843</v>
      </c>
      <c r="D575">
        <v>10.863761672210876</v>
      </c>
    </row>
    <row r="576" spans="2:4">
      <c r="B576" t="s">
        <v>863</v>
      </c>
      <c r="C576">
        <v>47.826437164883643</v>
      </c>
      <c r="D576">
        <v>10.702276756417431</v>
      </c>
    </row>
    <row r="577" spans="2:4">
      <c r="B577" t="s">
        <v>864</v>
      </c>
      <c r="C577">
        <v>48.585733020223344</v>
      </c>
      <c r="D577">
        <v>12.220835373052129</v>
      </c>
    </row>
    <row r="578" spans="2:4">
      <c r="B578" t="s">
        <v>865</v>
      </c>
      <c r="C578">
        <v>48.606909948844262</v>
      </c>
      <c r="D578">
        <v>12.296883813845252</v>
      </c>
    </row>
    <row r="579" spans="2:4">
      <c r="B579" t="s">
        <v>866</v>
      </c>
      <c r="C579">
        <v>48.763285407540323</v>
      </c>
      <c r="D579">
        <v>12.851784077708489</v>
      </c>
    </row>
    <row r="580" spans="2:4">
      <c r="B580" t="s">
        <v>867</v>
      </c>
      <c r="C580">
        <v>52.360668224832793</v>
      </c>
      <c r="D580">
        <v>9.8955266541681244</v>
      </c>
    </row>
    <row r="581" spans="2:4">
      <c r="B581" t="s">
        <v>868</v>
      </c>
      <c r="C581">
        <v>51.621291817308617</v>
      </c>
      <c r="D581">
        <v>7.3242153094079994</v>
      </c>
    </row>
    <row r="582" spans="2:4">
      <c r="B582" t="s">
        <v>869</v>
      </c>
      <c r="C582">
        <v>52.319413257432828</v>
      </c>
      <c r="D582">
        <v>7.2785881259294056</v>
      </c>
    </row>
    <row r="583" spans="2:4">
      <c r="B583" t="s">
        <v>870</v>
      </c>
      <c r="C583">
        <v>52.869841065401765</v>
      </c>
      <c r="D583">
        <v>7.1945649034883514</v>
      </c>
    </row>
    <row r="584" spans="2:4">
      <c r="B584" t="s">
        <v>871</v>
      </c>
      <c r="C584">
        <v>51.827675507958993</v>
      </c>
      <c r="D584">
        <v>6.8722503839724842</v>
      </c>
    </row>
    <row r="585" spans="2:4">
      <c r="B585" t="s">
        <v>872</v>
      </c>
      <c r="C585">
        <v>51.954230066851167</v>
      </c>
      <c r="D585">
        <v>9.9882150241905361</v>
      </c>
    </row>
    <row r="586" spans="2:4">
      <c r="B586" t="s">
        <v>873</v>
      </c>
      <c r="C586">
        <v>48.684674275056736</v>
      </c>
      <c r="D586">
        <v>7.9118189392592306</v>
      </c>
    </row>
    <row r="587" spans="2:4">
      <c r="B587" t="s">
        <v>874</v>
      </c>
      <c r="C587">
        <v>49.291112789607858</v>
      </c>
      <c r="D587">
        <v>6.7730096290423445</v>
      </c>
    </row>
    <row r="588" spans="2:4">
      <c r="B588" t="s">
        <v>875</v>
      </c>
      <c r="C588">
        <v>53.236748609178022</v>
      </c>
      <c r="D588">
        <v>8.4027532515941648</v>
      </c>
    </row>
    <row r="589" spans="2:4">
      <c r="B589" t="s">
        <v>876</v>
      </c>
      <c r="C589">
        <v>51.27864094627364</v>
      </c>
      <c r="D589">
        <v>7.7063781824901616</v>
      </c>
    </row>
    <row r="590" spans="2:4">
      <c r="B590" t="s">
        <v>877</v>
      </c>
      <c r="C590">
        <v>51.85035155429216</v>
      </c>
      <c r="D590">
        <v>6.8884404360598284</v>
      </c>
    </row>
    <row r="591" spans="2:4">
      <c r="B591" t="s">
        <v>878</v>
      </c>
      <c r="C591">
        <v>53.250819920752072</v>
      </c>
      <c r="D591">
        <v>12.109092975479244</v>
      </c>
    </row>
    <row r="592" spans="2:4">
      <c r="B592" t="s">
        <v>879</v>
      </c>
      <c r="C592">
        <v>48.265942481666833</v>
      </c>
      <c r="D592">
        <v>10.081987407091887</v>
      </c>
    </row>
    <row r="593" spans="2:4">
      <c r="B593" t="s">
        <v>880</v>
      </c>
      <c r="C593">
        <v>50.87178888903771</v>
      </c>
      <c r="D593">
        <v>6.4527603161053433</v>
      </c>
    </row>
    <row r="594" spans="2:4">
      <c r="B594" t="s">
        <v>881</v>
      </c>
      <c r="C594">
        <v>53.002981743816321</v>
      </c>
      <c r="D594">
        <v>8.5528672460226574</v>
      </c>
    </row>
    <row r="595" spans="2:4">
      <c r="B595" t="s">
        <v>882</v>
      </c>
      <c r="C595">
        <v>48.096436687836736</v>
      </c>
      <c r="D595">
        <v>7.7516666408894626</v>
      </c>
    </row>
    <row r="596" spans="2:4">
      <c r="B596" t="s">
        <v>883</v>
      </c>
      <c r="C596">
        <v>53.851672199547238</v>
      </c>
      <c r="D596">
        <v>9.3433884795546884</v>
      </c>
    </row>
    <row r="597" spans="2:4">
      <c r="B597" t="s">
        <v>884</v>
      </c>
      <c r="C597">
        <v>51.2485937507277</v>
      </c>
      <c r="D597">
        <v>6.9983024714046502</v>
      </c>
    </row>
    <row r="598" spans="2:4">
      <c r="B598" t="s">
        <v>885</v>
      </c>
      <c r="C598">
        <v>53.632331021378633</v>
      </c>
      <c r="D598">
        <v>9.4898819531193954</v>
      </c>
    </row>
    <row r="599" spans="2:4">
      <c r="B599" t="s">
        <v>886</v>
      </c>
      <c r="C599">
        <v>53.4853399834968</v>
      </c>
      <c r="D599">
        <v>7.9985750273407303</v>
      </c>
    </row>
    <row r="600" spans="2:4">
      <c r="B600" t="s">
        <v>887</v>
      </c>
      <c r="C600">
        <v>53.470931672348989</v>
      </c>
      <c r="D600">
        <v>7.9968948999313101</v>
      </c>
    </row>
    <row r="601" spans="2:4">
      <c r="B601" t="s">
        <v>888</v>
      </c>
      <c r="C601">
        <v>53.374948716416569</v>
      </c>
      <c r="D601">
        <v>8.0061761086594352</v>
      </c>
    </row>
    <row r="602" spans="2:4">
      <c r="B602" t="s">
        <v>889</v>
      </c>
      <c r="C602">
        <v>53.400886871189002</v>
      </c>
      <c r="D602">
        <v>8.0038766954203471</v>
      </c>
    </row>
    <row r="603" spans="2:4">
      <c r="B603" t="s">
        <v>890</v>
      </c>
      <c r="C603">
        <v>47.594058095134002</v>
      </c>
      <c r="D603">
        <v>7.9563718028433996</v>
      </c>
    </row>
    <row r="604" spans="2:4">
      <c r="B604" t="s">
        <v>891</v>
      </c>
      <c r="C604">
        <v>48.517892592875441</v>
      </c>
      <c r="D604">
        <v>10.391844809441601</v>
      </c>
    </row>
    <row r="605" spans="2:4">
      <c r="B605" t="s">
        <v>892</v>
      </c>
      <c r="C605">
        <v>50.841942714439</v>
      </c>
      <c r="D605">
        <v>7.98496782491282</v>
      </c>
    </row>
    <row r="606" spans="2:4">
      <c r="B606" t="s">
        <v>893</v>
      </c>
      <c r="C606">
        <v>49.958631138093068</v>
      </c>
      <c r="D606">
        <v>6.2109962656498015</v>
      </c>
    </row>
    <row r="607" spans="2:4">
      <c r="B607" t="s">
        <v>894</v>
      </c>
      <c r="C607">
        <v>49.953001063342441</v>
      </c>
      <c r="D607">
        <v>6.1779592704641972</v>
      </c>
    </row>
    <row r="608" spans="2:4">
      <c r="B608" t="s">
        <v>895</v>
      </c>
      <c r="C608">
        <v>49.360090778019512</v>
      </c>
      <c r="D608">
        <v>6.7659746669056648</v>
      </c>
    </row>
    <row r="609" spans="2:4">
      <c r="B609" t="s">
        <v>896</v>
      </c>
      <c r="C609">
        <v>50.923710162400042</v>
      </c>
      <c r="D609">
        <v>8.0193949549368568</v>
      </c>
    </row>
    <row r="610" spans="2:4">
      <c r="B610" t="s">
        <v>897</v>
      </c>
      <c r="C610">
        <v>54.522023673155317</v>
      </c>
      <c r="D610">
        <v>9.4342062570800245</v>
      </c>
    </row>
    <row r="611" spans="2:4">
      <c r="B611" t="s">
        <v>898</v>
      </c>
      <c r="C611">
        <v>48.148529348088758</v>
      </c>
      <c r="D611">
        <v>12.747900439896892</v>
      </c>
    </row>
    <row r="612" spans="2:4">
      <c r="B612" t="s">
        <v>899</v>
      </c>
      <c r="C612">
        <v>48.262044740922811</v>
      </c>
      <c r="D612">
        <v>13.002689251115919</v>
      </c>
    </row>
    <row r="613" spans="2:4">
      <c r="B613" t="s">
        <v>900</v>
      </c>
      <c r="C613">
        <v>51.355554889408552</v>
      </c>
      <c r="D613">
        <v>6.7236218530094769</v>
      </c>
    </row>
    <row r="614" spans="2:4">
      <c r="B614" t="s">
        <v>901</v>
      </c>
      <c r="C614">
        <v>51.391527228486062</v>
      </c>
      <c r="D614">
        <v>6.7203043514030716</v>
      </c>
    </row>
    <row r="615" spans="2:4">
      <c r="B615" t="s">
        <v>902</v>
      </c>
      <c r="C615">
        <v>51.232513224578447</v>
      </c>
      <c r="D615">
        <v>7.2331995418598787</v>
      </c>
    </row>
    <row r="616" spans="2:4">
      <c r="B616" t="s">
        <v>903</v>
      </c>
      <c r="C616">
        <v>51.376568688086685</v>
      </c>
      <c r="D616">
        <v>6.7236379547506218</v>
      </c>
    </row>
    <row r="617" spans="2:4">
      <c r="B617" t="s">
        <v>904</v>
      </c>
      <c r="C617">
        <v>51.299445844894905</v>
      </c>
      <c r="D617">
        <v>6.5424084631148212</v>
      </c>
    </row>
    <row r="618" spans="2:4">
      <c r="B618" t="s">
        <v>905</v>
      </c>
      <c r="C618">
        <v>48.501459878123903</v>
      </c>
      <c r="D618">
        <v>7.9092067639218149</v>
      </c>
    </row>
    <row r="619" spans="2:4">
      <c r="B619" t="s">
        <v>906</v>
      </c>
      <c r="C619">
        <v>50.183657355964947</v>
      </c>
      <c r="D619">
        <v>11.810883623100038</v>
      </c>
    </row>
    <row r="620" spans="2:4">
      <c r="B620" t="s">
        <v>907</v>
      </c>
      <c r="C620">
        <v>52.590146320529627</v>
      </c>
      <c r="D620">
        <v>13.49555367987514</v>
      </c>
    </row>
    <row r="621" spans="2:4">
      <c r="B621" t="s">
        <v>908</v>
      </c>
      <c r="C621">
        <v>54.100581825325847</v>
      </c>
      <c r="D621">
        <v>12.216358213321971</v>
      </c>
    </row>
    <row r="622" spans="2:4">
      <c r="B622" t="s">
        <v>909</v>
      </c>
      <c r="C622">
        <v>51.875947920316882</v>
      </c>
      <c r="D622">
        <v>13.901313062345432</v>
      </c>
    </row>
    <row r="623" spans="2:4">
      <c r="B623" t="s">
        <v>910</v>
      </c>
      <c r="C623">
        <v>51.888904659851256</v>
      </c>
      <c r="D623">
        <v>14.428281503032697</v>
      </c>
    </row>
    <row r="624" spans="2:4">
      <c r="B624" t="s">
        <v>911</v>
      </c>
      <c r="C624">
        <v>53.907733548051738</v>
      </c>
      <c r="D624">
        <v>13.142360343123922</v>
      </c>
    </row>
    <row r="625" spans="2:4">
      <c r="B625" t="s">
        <v>912</v>
      </c>
      <c r="C625">
        <v>51.121093730961292</v>
      </c>
      <c r="D625">
        <v>14.21917739976027</v>
      </c>
    </row>
    <row r="626" spans="2:4">
      <c r="B626" t="s">
        <v>913</v>
      </c>
      <c r="C626">
        <v>52.539845458313941</v>
      </c>
      <c r="D626">
        <v>13.709592676737923</v>
      </c>
    </row>
    <row r="627" spans="2:4">
      <c r="B627" t="s">
        <v>914</v>
      </c>
      <c r="C627">
        <v>50.989494852179483</v>
      </c>
      <c r="D627">
        <v>13.842318813917206</v>
      </c>
    </row>
    <row r="628" spans="2:4">
      <c r="B628" t="s">
        <v>915</v>
      </c>
      <c r="C628">
        <v>50.857843796309567</v>
      </c>
      <c r="D628">
        <v>12.814833489612807</v>
      </c>
    </row>
    <row r="629" spans="2:4">
      <c r="B629" t="s">
        <v>916</v>
      </c>
      <c r="C629">
        <v>51.90827356162287</v>
      </c>
      <c r="D629">
        <v>11.644047385206212</v>
      </c>
    </row>
    <row r="630" spans="2:4">
      <c r="B630" t="s">
        <v>917</v>
      </c>
      <c r="C630">
        <v>51.740886355810183</v>
      </c>
      <c r="D630">
        <v>12.261947603085842</v>
      </c>
    </row>
    <row r="631" spans="2:4">
      <c r="B631" t="s">
        <v>918</v>
      </c>
      <c r="C631">
        <v>54.284757904525868</v>
      </c>
      <c r="D631">
        <v>13.079236582539624</v>
      </c>
    </row>
    <row r="632" spans="2:4">
      <c r="B632" t="s">
        <v>919</v>
      </c>
      <c r="C632">
        <v>54.794680547190289</v>
      </c>
      <c r="D632">
        <v>8.8684020234867766</v>
      </c>
    </row>
    <row r="633" spans="2:4">
      <c r="B633" t="s">
        <v>920</v>
      </c>
      <c r="C633">
        <v>53.623599381706171</v>
      </c>
      <c r="D633">
        <v>13.174668485683643</v>
      </c>
    </row>
    <row r="634" spans="2:4">
      <c r="B634" t="s">
        <v>921</v>
      </c>
      <c r="C634">
        <v>51.002148261869458</v>
      </c>
      <c r="D634">
        <v>10.386350950042566</v>
      </c>
    </row>
    <row r="635" spans="2:4">
      <c r="B635" t="s">
        <v>922</v>
      </c>
      <c r="C635">
        <v>52.991372680137161</v>
      </c>
      <c r="D635">
        <v>8.546007699922729</v>
      </c>
    </row>
    <row r="636" spans="2:4">
      <c r="B636" t="s">
        <v>923</v>
      </c>
      <c r="C636">
        <v>52.96657957477845</v>
      </c>
      <c r="D636">
        <v>8.5295069509029524</v>
      </c>
    </row>
    <row r="637" spans="2:4">
      <c r="B637" t="s">
        <v>924</v>
      </c>
      <c r="C637">
        <v>51.649251482824262</v>
      </c>
      <c r="D637">
        <v>9.8527272131256982</v>
      </c>
    </row>
    <row r="638" spans="2:4">
      <c r="B638" t="s">
        <v>925</v>
      </c>
      <c r="C638">
        <v>52.202264706882033</v>
      </c>
      <c r="D638">
        <v>7.034943847094695</v>
      </c>
    </row>
    <row r="639" spans="2:4">
      <c r="B639" t="s">
        <v>926</v>
      </c>
      <c r="C639">
        <v>52.563989966528013</v>
      </c>
      <c r="D639">
        <v>8.8956271594173408</v>
      </c>
    </row>
    <row r="640" spans="2:4">
      <c r="B640" t="s">
        <v>927</v>
      </c>
      <c r="C640">
        <v>52.079850279780203</v>
      </c>
      <c r="D640">
        <v>10.195149592067343</v>
      </c>
    </row>
    <row r="641" spans="2:4">
      <c r="B641" t="s">
        <v>928</v>
      </c>
      <c r="C641">
        <v>52.169316291548178</v>
      </c>
      <c r="D641">
        <v>10.251415598563158</v>
      </c>
    </row>
    <row r="642" spans="2:4">
      <c r="B642" t="s">
        <v>929</v>
      </c>
      <c r="C642">
        <v>51.035842138035683</v>
      </c>
      <c r="D642">
        <v>6.6122159430208542</v>
      </c>
    </row>
    <row r="643" spans="2:4">
      <c r="B643" t="s">
        <v>930</v>
      </c>
      <c r="C643">
        <v>49.394008242875771</v>
      </c>
      <c r="D643">
        <v>11.32719639586356</v>
      </c>
    </row>
    <row r="644" spans="2:4">
      <c r="B644" t="s">
        <v>931</v>
      </c>
      <c r="C644">
        <v>53.114811186149311</v>
      </c>
      <c r="D644">
        <v>9.2516730233031872</v>
      </c>
    </row>
    <row r="645" spans="2:4">
      <c r="B645" t="s">
        <v>932</v>
      </c>
      <c r="C645">
        <v>51.999513088957357</v>
      </c>
      <c r="D645">
        <v>8.6592213736117127</v>
      </c>
    </row>
    <row r="646" spans="2:4">
      <c r="B646" t="s">
        <v>933</v>
      </c>
      <c r="C646">
        <v>48.926756829135257</v>
      </c>
      <c r="D646">
        <v>9.2361407668851676</v>
      </c>
    </row>
    <row r="647" spans="2:4">
      <c r="B647" t="s">
        <v>934</v>
      </c>
      <c r="C647">
        <v>52.165200379366219</v>
      </c>
      <c r="D647">
        <v>10.420389500812318</v>
      </c>
    </row>
    <row r="648" spans="2:4">
      <c r="B648" t="s">
        <v>935</v>
      </c>
      <c r="C648">
        <v>52.177539995126082</v>
      </c>
      <c r="D648">
        <v>7.0114518568404511</v>
      </c>
    </row>
    <row r="649" spans="2:4">
      <c r="B649" t="s">
        <v>936</v>
      </c>
      <c r="C649">
        <v>49.364859269999997</v>
      </c>
      <c r="D649">
        <v>6.4756024190000003</v>
      </c>
    </row>
    <row r="650" spans="2:4">
      <c r="B650" t="s">
        <v>937</v>
      </c>
      <c r="C650">
        <v>49.814519449999999</v>
      </c>
      <c r="D650">
        <v>6.4756024190000003</v>
      </c>
    </row>
    <row r="651" spans="2:4">
      <c r="B651" t="s">
        <v>938</v>
      </c>
      <c r="C651">
        <v>50.264179640000002</v>
      </c>
      <c r="D651">
        <v>6.4756024190000003</v>
      </c>
    </row>
    <row r="652" spans="2:4">
      <c r="B652" t="s">
        <v>939</v>
      </c>
      <c r="C652">
        <v>50.713839819999997</v>
      </c>
      <c r="D652">
        <v>6.4756024190000003</v>
      </c>
    </row>
    <row r="653" spans="2:4">
      <c r="B653" t="s">
        <v>940</v>
      </c>
      <c r="C653">
        <v>51.163499999999999</v>
      </c>
      <c r="D653">
        <v>6.4756024190000003</v>
      </c>
    </row>
    <row r="654" spans="2:4">
      <c r="B654" t="s">
        <v>941</v>
      </c>
      <c r="C654">
        <v>51.613160180000001</v>
      </c>
      <c r="D654">
        <v>6.4756024190000003</v>
      </c>
    </row>
    <row r="655" spans="2:4">
      <c r="B655" t="s">
        <v>942</v>
      </c>
      <c r="C655">
        <v>52.062820360000003</v>
      </c>
      <c r="D655">
        <v>6.4756024190000003</v>
      </c>
    </row>
    <row r="656" spans="2:4">
      <c r="B656" t="s">
        <v>943</v>
      </c>
      <c r="C656">
        <v>52.512480549999999</v>
      </c>
      <c r="D656">
        <v>6.4756024190000003</v>
      </c>
    </row>
    <row r="657" spans="2:4">
      <c r="B657" t="s">
        <v>944</v>
      </c>
      <c r="C657">
        <v>53.411800909999997</v>
      </c>
      <c r="D657">
        <v>6.4756024190000003</v>
      </c>
    </row>
    <row r="658" spans="2:4">
      <c r="B658" t="s">
        <v>945</v>
      </c>
      <c r="C658">
        <v>48.915199090000002</v>
      </c>
      <c r="D658">
        <v>7.1386686819999996</v>
      </c>
    </row>
    <row r="659" spans="2:4">
      <c r="B659" t="s">
        <v>946</v>
      </c>
      <c r="C659">
        <v>49.364859269999997</v>
      </c>
      <c r="D659">
        <v>7.1386686819999996</v>
      </c>
    </row>
    <row r="660" spans="2:4">
      <c r="B660" t="s">
        <v>947</v>
      </c>
      <c r="C660">
        <v>49.814519449999999</v>
      </c>
      <c r="D660">
        <v>7.1386686819999996</v>
      </c>
    </row>
    <row r="661" spans="2:4">
      <c r="B661" t="s">
        <v>948</v>
      </c>
      <c r="C661">
        <v>50.264179640000002</v>
      </c>
      <c r="D661">
        <v>7.1386686819999996</v>
      </c>
    </row>
    <row r="662" spans="2:4">
      <c r="B662" t="s">
        <v>949</v>
      </c>
      <c r="C662">
        <v>50.713839819999997</v>
      </c>
      <c r="D662">
        <v>7.1386686819999996</v>
      </c>
    </row>
    <row r="663" spans="2:4">
      <c r="B663" t="s">
        <v>950</v>
      </c>
      <c r="C663">
        <v>51.163499999999999</v>
      </c>
      <c r="D663">
        <v>7.1386686819999996</v>
      </c>
    </row>
    <row r="664" spans="2:4">
      <c r="B664" t="s">
        <v>951</v>
      </c>
      <c r="C664">
        <v>51.613160180000001</v>
      </c>
      <c r="D664">
        <v>7.1386686819999996</v>
      </c>
    </row>
    <row r="665" spans="2:4">
      <c r="B665" t="s">
        <v>952</v>
      </c>
      <c r="C665">
        <v>52.062820360000003</v>
      </c>
      <c r="D665">
        <v>7.1386686819999996</v>
      </c>
    </row>
    <row r="666" spans="2:4">
      <c r="B666" t="s">
        <v>953</v>
      </c>
      <c r="C666">
        <v>52.512480549999999</v>
      </c>
      <c r="D666">
        <v>7.1386686819999996</v>
      </c>
    </row>
    <row r="667" spans="2:4">
      <c r="B667" t="s">
        <v>954</v>
      </c>
      <c r="C667">
        <v>52.962140730000002</v>
      </c>
      <c r="D667">
        <v>7.1386686819999996</v>
      </c>
    </row>
    <row r="668" spans="2:4">
      <c r="B668" t="s">
        <v>955</v>
      </c>
      <c r="C668">
        <v>53.411800909999997</v>
      </c>
      <c r="D668">
        <v>7.1386686819999996</v>
      </c>
    </row>
    <row r="669" spans="2:4">
      <c r="B669" t="s">
        <v>956</v>
      </c>
      <c r="C669">
        <v>53.861461089999999</v>
      </c>
      <c r="D669">
        <v>7.1386686819999996</v>
      </c>
    </row>
    <row r="670" spans="2:4">
      <c r="B670" t="s">
        <v>957</v>
      </c>
      <c r="C670">
        <v>47.566218550000002</v>
      </c>
      <c r="D670">
        <v>7.8017349459999998</v>
      </c>
    </row>
    <row r="671" spans="2:4">
      <c r="B671" t="s">
        <v>958</v>
      </c>
      <c r="C671">
        <v>48.015878729999997</v>
      </c>
      <c r="D671">
        <v>7.8017349459999998</v>
      </c>
    </row>
    <row r="672" spans="2:4">
      <c r="B672" t="s">
        <v>959</v>
      </c>
      <c r="C672">
        <v>48.465538909999999</v>
      </c>
      <c r="D672">
        <v>7.8017349459999998</v>
      </c>
    </row>
    <row r="673" spans="2:4">
      <c r="B673" t="s">
        <v>960</v>
      </c>
      <c r="C673">
        <v>48.915199090000002</v>
      </c>
      <c r="D673">
        <v>7.8017349459999998</v>
      </c>
    </row>
    <row r="674" spans="2:4">
      <c r="B674" t="s">
        <v>961</v>
      </c>
      <c r="C674">
        <v>49.364859269999997</v>
      </c>
      <c r="D674">
        <v>7.8017349459999998</v>
      </c>
    </row>
    <row r="675" spans="2:4">
      <c r="B675" t="s">
        <v>962</v>
      </c>
      <c r="C675">
        <v>49.814519449999999</v>
      </c>
      <c r="D675">
        <v>7.8017349459999998</v>
      </c>
    </row>
    <row r="676" spans="2:4">
      <c r="B676" t="s">
        <v>963</v>
      </c>
      <c r="C676">
        <v>50.264179640000002</v>
      </c>
      <c r="D676">
        <v>7.8017349459999998</v>
      </c>
    </row>
    <row r="677" spans="2:4">
      <c r="B677" t="s">
        <v>964</v>
      </c>
      <c r="C677">
        <v>50.713839819999997</v>
      </c>
      <c r="D677">
        <v>7.8017349459999998</v>
      </c>
    </row>
    <row r="678" spans="2:4">
      <c r="B678" t="s">
        <v>965</v>
      </c>
      <c r="C678">
        <v>51.163499999999999</v>
      </c>
      <c r="D678">
        <v>7.8017349459999998</v>
      </c>
    </row>
    <row r="679" spans="2:4">
      <c r="B679" t="s">
        <v>966</v>
      </c>
      <c r="C679">
        <v>51.613160180000001</v>
      </c>
      <c r="D679">
        <v>7.8017349459999998</v>
      </c>
    </row>
    <row r="680" spans="2:4">
      <c r="B680" t="s">
        <v>967</v>
      </c>
      <c r="C680">
        <v>52.062820360000003</v>
      </c>
      <c r="D680">
        <v>7.8017349459999998</v>
      </c>
    </row>
    <row r="681" spans="2:4">
      <c r="B681" t="s">
        <v>968</v>
      </c>
      <c r="C681">
        <v>52.512480549999999</v>
      </c>
      <c r="D681">
        <v>7.8017349459999998</v>
      </c>
    </row>
    <row r="682" spans="2:4">
      <c r="B682" t="s">
        <v>969</v>
      </c>
      <c r="C682">
        <v>52.962140730000002</v>
      </c>
      <c r="D682">
        <v>7.8017349459999998</v>
      </c>
    </row>
    <row r="683" spans="2:4">
      <c r="B683" t="s">
        <v>970</v>
      </c>
      <c r="C683">
        <v>53.411800909999997</v>
      </c>
      <c r="D683">
        <v>7.8017349459999998</v>
      </c>
    </row>
    <row r="684" spans="2:4">
      <c r="B684" t="s">
        <v>971</v>
      </c>
      <c r="C684">
        <v>53.861461089999999</v>
      </c>
      <c r="D684">
        <v>7.8017349459999998</v>
      </c>
    </row>
    <row r="685" spans="2:4">
      <c r="B685" t="s">
        <v>972</v>
      </c>
      <c r="C685">
        <v>54.311121270000001</v>
      </c>
      <c r="D685">
        <v>7.8017349459999998</v>
      </c>
    </row>
    <row r="686" spans="2:4">
      <c r="B686" t="s">
        <v>973</v>
      </c>
      <c r="C686">
        <v>47.566218550000002</v>
      </c>
      <c r="D686">
        <v>8.4648012090000009</v>
      </c>
    </row>
    <row r="687" spans="2:4">
      <c r="B687" t="s">
        <v>974</v>
      </c>
      <c r="C687">
        <v>48.015878729999997</v>
      </c>
      <c r="D687">
        <v>8.4648012090000009</v>
      </c>
    </row>
    <row r="688" spans="2:4">
      <c r="B688" t="s">
        <v>975</v>
      </c>
      <c r="C688">
        <v>48.465538909999999</v>
      </c>
      <c r="D688">
        <v>8.4648012090000009</v>
      </c>
    </row>
    <row r="689" spans="2:4">
      <c r="B689" t="s">
        <v>976</v>
      </c>
      <c r="C689">
        <v>48.915199090000002</v>
      </c>
      <c r="D689">
        <v>8.4648012090000009</v>
      </c>
    </row>
    <row r="690" spans="2:4">
      <c r="B690" t="s">
        <v>977</v>
      </c>
      <c r="C690">
        <v>49.364859269999997</v>
      </c>
      <c r="D690">
        <v>8.4648012090000009</v>
      </c>
    </row>
    <row r="691" spans="2:4">
      <c r="B691" t="s">
        <v>978</v>
      </c>
      <c r="C691">
        <v>49.814519449999999</v>
      </c>
      <c r="D691">
        <v>8.4648012090000009</v>
      </c>
    </row>
    <row r="692" spans="2:4">
      <c r="B692" t="s">
        <v>979</v>
      </c>
      <c r="C692">
        <v>50.264179640000002</v>
      </c>
      <c r="D692">
        <v>8.4648012090000009</v>
      </c>
    </row>
    <row r="693" spans="2:4">
      <c r="B693" t="s">
        <v>980</v>
      </c>
      <c r="C693">
        <v>50.713839819999997</v>
      </c>
      <c r="D693">
        <v>8.4648012090000009</v>
      </c>
    </row>
    <row r="694" spans="2:4">
      <c r="B694" t="s">
        <v>981</v>
      </c>
      <c r="C694">
        <v>51.163499999999999</v>
      </c>
      <c r="D694">
        <v>8.4648012090000009</v>
      </c>
    </row>
    <row r="695" spans="2:4">
      <c r="B695" t="s">
        <v>982</v>
      </c>
      <c r="C695">
        <v>51.613160180000001</v>
      </c>
      <c r="D695">
        <v>8.4648012090000009</v>
      </c>
    </row>
    <row r="696" spans="2:4">
      <c r="B696" t="s">
        <v>983</v>
      </c>
      <c r="C696">
        <v>52.062820360000003</v>
      </c>
      <c r="D696">
        <v>8.4648012090000009</v>
      </c>
    </row>
    <row r="697" spans="2:4">
      <c r="B697" t="s">
        <v>984</v>
      </c>
      <c r="C697">
        <v>52.512480549999999</v>
      </c>
      <c r="D697">
        <v>8.4648012090000009</v>
      </c>
    </row>
    <row r="698" spans="2:4">
      <c r="B698" t="s">
        <v>985</v>
      </c>
      <c r="C698">
        <v>52.962140730000002</v>
      </c>
      <c r="D698">
        <v>8.4648012090000009</v>
      </c>
    </row>
    <row r="699" spans="2:4">
      <c r="B699" t="s">
        <v>986</v>
      </c>
      <c r="C699">
        <v>53.411800909999997</v>
      </c>
      <c r="D699">
        <v>8.4648012090000009</v>
      </c>
    </row>
    <row r="700" spans="2:4">
      <c r="B700" t="s">
        <v>987</v>
      </c>
      <c r="C700">
        <v>54.311121270000001</v>
      </c>
      <c r="D700">
        <v>8.4648012090000009</v>
      </c>
    </row>
    <row r="701" spans="2:4">
      <c r="B701" t="s">
        <v>988</v>
      </c>
      <c r="C701">
        <v>54.760781450000003</v>
      </c>
      <c r="D701">
        <v>8.4648012090000009</v>
      </c>
    </row>
    <row r="702" spans="2:4">
      <c r="B702" t="s">
        <v>989</v>
      </c>
      <c r="C702">
        <v>47.566218550000002</v>
      </c>
      <c r="D702">
        <v>9.1278674730000002</v>
      </c>
    </row>
    <row r="703" spans="2:4">
      <c r="B703" t="s">
        <v>990</v>
      </c>
      <c r="C703">
        <v>48.015878729999997</v>
      </c>
      <c r="D703">
        <v>9.1278674730000002</v>
      </c>
    </row>
    <row r="704" spans="2:4">
      <c r="B704" t="s">
        <v>991</v>
      </c>
      <c r="C704">
        <v>48.465538909999999</v>
      </c>
      <c r="D704">
        <v>9.1278674730000002</v>
      </c>
    </row>
    <row r="705" spans="2:4">
      <c r="B705" t="s">
        <v>992</v>
      </c>
      <c r="C705">
        <v>48.915199090000002</v>
      </c>
      <c r="D705">
        <v>9.1278674730000002</v>
      </c>
    </row>
    <row r="706" spans="2:4">
      <c r="B706" t="s">
        <v>993</v>
      </c>
      <c r="C706">
        <v>49.364859269999997</v>
      </c>
      <c r="D706">
        <v>9.1278674730000002</v>
      </c>
    </row>
    <row r="707" spans="2:4">
      <c r="B707" t="s">
        <v>994</v>
      </c>
      <c r="C707">
        <v>49.814519449999999</v>
      </c>
      <c r="D707">
        <v>9.1278674730000002</v>
      </c>
    </row>
    <row r="708" spans="2:4">
      <c r="B708" t="s">
        <v>995</v>
      </c>
      <c r="C708">
        <v>50.264179640000002</v>
      </c>
      <c r="D708">
        <v>9.1278674730000002</v>
      </c>
    </row>
    <row r="709" spans="2:4">
      <c r="B709" t="s">
        <v>996</v>
      </c>
      <c r="C709">
        <v>50.713839819999997</v>
      </c>
      <c r="D709">
        <v>9.1278674730000002</v>
      </c>
    </row>
    <row r="710" spans="2:4">
      <c r="B710" t="s">
        <v>997</v>
      </c>
      <c r="C710">
        <v>51.163499999999999</v>
      </c>
      <c r="D710">
        <v>9.1278674730000002</v>
      </c>
    </row>
    <row r="711" spans="2:4">
      <c r="B711" t="s">
        <v>998</v>
      </c>
      <c r="C711">
        <v>51.613160180000001</v>
      </c>
      <c r="D711">
        <v>9.1278674730000002</v>
      </c>
    </row>
    <row r="712" spans="2:4">
      <c r="B712" t="s">
        <v>999</v>
      </c>
      <c r="C712">
        <v>52.062820360000003</v>
      </c>
      <c r="D712">
        <v>9.1278674730000002</v>
      </c>
    </row>
    <row r="713" spans="2:4">
      <c r="B713" t="s">
        <v>1000</v>
      </c>
      <c r="C713">
        <v>52.512480549999999</v>
      </c>
      <c r="D713">
        <v>9.1278674730000002</v>
      </c>
    </row>
    <row r="714" spans="2:4">
      <c r="B714" t="s">
        <v>1001</v>
      </c>
      <c r="C714">
        <v>52.962140730000002</v>
      </c>
      <c r="D714">
        <v>9.1278674730000002</v>
      </c>
    </row>
    <row r="715" spans="2:4">
      <c r="B715" t="s">
        <v>1002</v>
      </c>
      <c r="C715">
        <v>53.411800909999997</v>
      </c>
      <c r="D715">
        <v>9.1278674730000002</v>
      </c>
    </row>
    <row r="716" spans="2:4">
      <c r="B716" t="s">
        <v>1003</v>
      </c>
      <c r="C716">
        <v>53.861461089999999</v>
      </c>
      <c r="D716">
        <v>9.1278674730000002</v>
      </c>
    </row>
    <row r="717" spans="2:4">
      <c r="B717" t="s">
        <v>1004</v>
      </c>
      <c r="C717">
        <v>54.311121270000001</v>
      </c>
      <c r="D717">
        <v>9.1278674730000002</v>
      </c>
    </row>
    <row r="718" spans="2:4">
      <c r="B718" t="s">
        <v>1005</v>
      </c>
      <c r="C718">
        <v>54.760781450000003</v>
      </c>
      <c r="D718">
        <v>9.1278674730000002</v>
      </c>
    </row>
    <row r="719" spans="2:4">
      <c r="B719" t="s">
        <v>1006</v>
      </c>
      <c r="C719">
        <v>47.566218550000002</v>
      </c>
      <c r="D719">
        <v>9.7909337359999995</v>
      </c>
    </row>
    <row r="720" spans="2:4">
      <c r="B720" t="s">
        <v>1007</v>
      </c>
      <c r="C720">
        <v>48.015878729999997</v>
      </c>
      <c r="D720">
        <v>9.7909337359999995</v>
      </c>
    </row>
    <row r="721" spans="2:4">
      <c r="B721" t="s">
        <v>1008</v>
      </c>
      <c r="C721">
        <v>48.465538909999999</v>
      </c>
      <c r="D721">
        <v>9.7909337359999995</v>
      </c>
    </row>
    <row r="722" spans="2:4">
      <c r="B722" t="s">
        <v>1009</v>
      </c>
      <c r="C722">
        <v>48.915199090000002</v>
      </c>
      <c r="D722">
        <v>9.7909337359999995</v>
      </c>
    </row>
    <row r="723" spans="2:4">
      <c r="B723" t="s">
        <v>1010</v>
      </c>
      <c r="C723">
        <v>49.364859269999997</v>
      </c>
      <c r="D723">
        <v>9.7909337359999995</v>
      </c>
    </row>
    <row r="724" spans="2:4">
      <c r="B724" t="s">
        <v>1011</v>
      </c>
      <c r="C724">
        <v>49.814519449999999</v>
      </c>
      <c r="D724">
        <v>9.7909337359999995</v>
      </c>
    </row>
    <row r="725" spans="2:4">
      <c r="B725" t="s">
        <v>1012</v>
      </c>
      <c r="C725">
        <v>50.264179640000002</v>
      </c>
      <c r="D725">
        <v>9.7909337359999995</v>
      </c>
    </row>
    <row r="726" spans="2:4">
      <c r="B726" t="s">
        <v>1013</v>
      </c>
      <c r="C726">
        <v>50.713839819999997</v>
      </c>
      <c r="D726">
        <v>9.7909337359999995</v>
      </c>
    </row>
    <row r="727" spans="2:4">
      <c r="B727" t="s">
        <v>1014</v>
      </c>
      <c r="C727">
        <v>51.163499999999999</v>
      </c>
      <c r="D727">
        <v>9.7909337359999995</v>
      </c>
    </row>
    <row r="728" spans="2:4">
      <c r="B728" t="s">
        <v>1015</v>
      </c>
      <c r="C728">
        <v>51.613160180000001</v>
      </c>
      <c r="D728">
        <v>9.7909337359999995</v>
      </c>
    </row>
    <row r="729" spans="2:4">
      <c r="B729" t="s">
        <v>1016</v>
      </c>
      <c r="C729">
        <v>52.062820360000003</v>
      </c>
      <c r="D729">
        <v>9.7909337359999995</v>
      </c>
    </row>
    <row r="730" spans="2:4">
      <c r="B730" t="s">
        <v>1017</v>
      </c>
      <c r="C730">
        <v>52.512480549999999</v>
      </c>
      <c r="D730">
        <v>9.7909337359999995</v>
      </c>
    </row>
    <row r="731" spans="2:4">
      <c r="B731" t="s">
        <v>1018</v>
      </c>
      <c r="C731">
        <v>52.962140730000002</v>
      </c>
      <c r="D731">
        <v>9.7909337359999995</v>
      </c>
    </row>
    <row r="732" spans="2:4">
      <c r="B732" t="s">
        <v>1019</v>
      </c>
      <c r="C732">
        <v>53.411800909999997</v>
      </c>
      <c r="D732">
        <v>9.7909337359999995</v>
      </c>
    </row>
    <row r="733" spans="2:4">
      <c r="B733" t="s">
        <v>1020</v>
      </c>
      <c r="C733">
        <v>53.861461089999999</v>
      </c>
      <c r="D733">
        <v>9.7909337359999995</v>
      </c>
    </row>
    <row r="734" spans="2:4">
      <c r="B734" t="s">
        <v>1021</v>
      </c>
      <c r="C734">
        <v>54.311121270000001</v>
      </c>
      <c r="D734">
        <v>9.7909337359999995</v>
      </c>
    </row>
    <row r="735" spans="2:4">
      <c r="B735" t="s">
        <v>1022</v>
      </c>
      <c r="C735">
        <v>54.760781450000003</v>
      </c>
      <c r="D735">
        <v>9.7909337359999995</v>
      </c>
    </row>
    <row r="736" spans="2:4">
      <c r="B736" t="s">
        <v>1023</v>
      </c>
      <c r="C736">
        <v>47.566218550000002</v>
      </c>
      <c r="D736">
        <v>10.454000000000001</v>
      </c>
    </row>
    <row r="737" spans="2:4">
      <c r="B737" t="s">
        <v>1024</v>
      </c>
      <c r="C737">
        <v>48.015878729999997</v>
      </c>
      <c r="D737">
        <v>10.454000000000001</v>
      </c>
    </row>
    <row r="738" spans="2:4">
      <c r="B738" t="s">
        <v>1025</v>
      </c>
      <c r="C738">
        <v>48.465538909999999</v>
      </c>
      <c r="D738">
        <v>10.454000000000001</v>
      </c>
    </row>
    <row r="739" spans="2:4">
      <c r="B739" t="s">
        <v>1026</v>
      </c>
      <c r="C739">
        <v>48.915199090000002</v>
      </c>
      <c r="D739">
        <v>10.454000000000001</v>
      </c>
    </row>
    <row r="740" spans="2:4">
      <c r="B740" t="s">
        <v>1027</v>
      </c>
      <c r="C740">
        <v>49.364859269999997</v>
      </c>
      <c r="D740">
        <v>10.454000000000001</v>
      </c>
    </row>
    <row r="741" spans="2:4">
      <c r="B741" t="s">
        <v>1028</v>
      </c>
      <c r="C741">
        <v>49.814519449999999</v>
      </c>
      <c r="D741">
        <v>10.454000000000001</v>
      </c>
    </row>
    <row r="742" spans="2:4">
      <c r="B742" t="s">
        <v>1029</v>
      </c>
      <c r="C742">
        <v>50.264179640000002</v>
      </c>
      <c r="D742">
        <v>10.454000000000001</v>
      </c>
    </row>
    <row r="743" spans="2:4">
      <c r="B743" t="s">
        <v>1030</v>
      </c>
      <c r="C743">
        <v>50.713839819999997</v>
      </c>
      <c r="D743">
        <v>10.454000000000001</v>
      </c>
    </row>
    <row r="744" spans="2:4">
      <c r="B744" t="s">
        <v>1031</v>
      </c>
      <c r="C744">
        <v>51.163499999999999</v>
      </c>
      <c r="D744">
        <v>10.454000000000001</v>
      </c>
    </row>
    <row r="745" spans="2:4">
      <c r="B745" t="s">
        <v>1032</v>
      </c>
      <c r="C745">
        <v>51.613160180000001</v>
      </c>
      <c r="D745">
        <v>10.454000000000001</v>
      </c>
    </row>
    <row r="746" spans="2:4">
      <c r="B746" t="s">
        <v>1033</v>
      </c>
      <c r="C746">
        <v>52.062820360000003</v>
      </c>
      <c r="D746">
        <v>10.454000000000001</v>
      </c>
    </row>
    <row r="747" spans="2:4">
      <c r="B747" t="s">
        <v>1034</v>
      </c>
      <c r="C747">
        <v>52.512480549999999</v>
      </c>
      <c r="D747">
        <v>10.454000000000001</v>
      </c>
    </row>
    <row r="748" spans="2:4">
      <c r="B748" t="s">
        <v>1035</v>
      </c>
      <c r="C748">
        <v>52.962140730000002</v>
      </c>
      <c r="D748">
        <v>10.454000000000001</v>
      </c>
    </row>
    <row r="749" spans="2:4">
      <c r="B749" t="s">
        <v>1036</v>
      </c>
      <c r="C749">
        <v>53.411800909999997</v>
      </c>
      <c r="D749">
        <v>10.454000000000001</v>
      </c>
    </row>
    <row r="750" spans="2:4">
      <c r="B750" t="s">
        <v>1037</v>
      </c>
      <c r="C750">
        <v>53.861461089999999</v>
      </c>
      <c r="D750">
        <v>10.454000000000001</v>
      </c>
    </row>
    <row r="751" spans="2:4">
      <c r="B751" t="s">
        <v>1038</v>
      </c>
      <c r="C751">
        <v>54.311121270000001</v>
      </c>
      <c r="D751">
        <v>10.454000000000001</v>
      </c>
    </row>
    <row r="752" spans="2:4">
      <c r="B752" t="s">
        <v>1039</v>
      </c>
      <c r="C752">
        <v>47.566218550000002</v>
      </c>
      <c r="D752">
        <v>11.11706626</v>
      </c>
    </row>
    <row r="753" spans="2:4">
      <c r="B753" t="s">
        <v>1040</v>
      </c>
      <c r="C753">
        <v>48.015878729999997</v>
      </c>
      <c r="D753">
        <v>11.11706626</v>
      </c>
    </row>
    <row r="754" spans="2:4">
      <c r="B754" t="s">
        <v>1041</v>
      </c>
      <c r="C754">
        <v>48.465538909999999</v>
      </c>
      <c r="D754">
        <v>11.11706626</v>
      </c>
    </row>
    <row r="755" spans="2:4">
      <c r="B755" t="s">
        <v>1042</v>
      </c>
      <c r="C755">
        <v>48.915199090000002</v>
      </c>
      <c r="D755">
        <v>11.11706626</v>
      </c>
    </row>
    <row r="756" spans="2:4">
      <c r="B756" t="s">
        <v>1043</v>
      </c>
      <c r="C756">
        <v>49.364859269999997</v>
      </c>
      <c r="D756">
        <v>11.11706626</v>
      </c>
    </row>
    <row r="757" spans="2:4">
      <c r="B757" t="s">
        <v>1044</v>
      </c>
      <c r="C757">
        <v>49.814519449999999</v>
      </c>
      <c r="D757">
        <v>11.11706626</v>
      </c>
    </row>
    <row r="758" spans="2:4">
      <c r="B758" t="s">
        <v>1045</v>
      </c>
      <c r="C758">
        <v>50.264179640000002</v>
      </c>
      <c r="D758">
        <v>11.11706626</v>
      </c>
    </row>
    <row r="759" spans="2:4">
      <c r="B759" t="s">
        <v>1046</v>
      </c>
      <c r="C759">
        <v>50.713839819999997</v>
      </c>
      <c r="D759">
        <v>11.11706626</v>
      </c>
    </row>
    <row r="760" spans="2:4">
      <c r="B760" t="s">
        <v>1047</v>
      </c>
      <c r="C760">
        <v>51.163499999999999</v>
      </c>
      <c r="D760">
        <v>11.11706626</v>
      </c>
    </row>
    <row r="761" spans="2:4">
      <c r="B761" t="s">
        <v>1048</v>
      </c>
      <c r="C761">
        <v>51.613160180000001</v>
      </c>
      <c r="D761">
        <v>11.11706626</v>
      </c>
    </row>
    <row r="762" spans="2:4">
      <c r="B762" t="s">
        <v>1049</v>
      </c>
      <c r="C762">
        <v>52.062820360000003</v>
      </c>
      <c r="D762">
        <v>11.11706626</v>
      </c>
    </row>
    <row r="763" spans="2:4">
      <c r="B763" t="s">
        <v>1050</v>
      </c>
      <c r="C763">
        <v>52.512480549999999</v>
      </c>
      <c r="D763">
        <v>11.11706626</v>
      </c>
    </row>
    <row r="764" spans="2:4">
      <c r="B764" t="s">
        <v>1051</v>
      </c>
      <c r="C764">
        <v>52.962140730000002</v>
      </c>
      <c r="D764">
        <v>11.11706626</v>
      </c>
    </row>
    <row r="765" spans="2:4">
      <c r="B765" t="s">
        <v>1052</v>
      </c>
      <c r="C765">
        <v>53.411800909999997</v>
      </c>
      <c r="D765">
        <v>11.11706626</v>
      </c>
    </row>
    <row r="766" spans="2:4">
      <c r="B766" t="s">
        <v>1053</v>
      </c>
      <c r="C766">
        <v>53.861461089999999</v>
      </c>
      <c r="D766">
        <v>11.11706626</v>
      </c>
    </row>
    <row r="767" spans="2:4">
      <c r="B767" t="s">
        <v>1054</v>
      </c>
      <c r="C767">
        <v>54.311121270000001</v>
      </c>
      <c r="D767">
        <v>11.11706626</v>
      </c>
    </row>
    <row r="768" spans="2:4">
      <c r="B768" t="s">
        <v>1055</v>
      </c>
      <c r="C768">
        <v>54.760781450000003</v>
      </c>
      <c r="D768">
        <v>11.11706626</v>
      </c>
    </row>
    <row r="769" spans="2:4">
      <c r="B769" t="s">
        <v>1056</v>
      </c>
      <c r="C769">
        <v>47.566218550000002</v>
      </c>
      <c r="D769">
        <v>11.780132529999999</v>
      </c>
    </row>
    <row r="770" spans="2:4">
      <c r="B770" t="s">
        <v>1057</v>
      </c>
      <c r="C770">
        <v>48.015878729999997</v>
      </c>
      <c r="D770">
        <v>11.780132529999999</v>
      </c>
    </row>
    <row r="771" spans="2:4">
      <c r="B771" t="s">
        <v>1058</v>
      </c>
      <c r="C771">
        <v>48.465538909999999</v>
      </c>
      <c r="D771">
        <v>11.780132529999999</v>
      </c>
    </row>
    <row r="772" spans="2:4">
      <c r="B772" t="s">
        <v>1059</v>
      </c>
      <c r="C772">
        <v>48.915199090000002</v>
      </c>
      <c r="D772">
        <v>11.780132529999999</v>
      </c>
    </row>
    <row r="773" spans="2:4">
      <c r="B773" t="s">
        <v>1060</v>
      </c>
      <c r="C773">
        <v>49.364859269999997</v>
      </c>
      <c r="D773">
        <v>11.780132529999999</v>
      </c>
    </row>
    <row r="774" spans="2:4">
      <c r="B774" t="s">
        <v>1061</v>
      </c>
      <c r="C774">
        <v>49.814519449999999</v>
      </c>
      <c r="D774">
        <v>11.780132529999999</v>
      </c>
    </row>
    <row r="775" spans="2:4">
      <c r="B775" t="s">
        <v>1062</v>
      </c>
      <c r="C775">
        <v>50.264179640000002</v>
      </c>
      <c r="D775">
        <v>11.780132529999999</v>
      </c>
    </row>
    <row r="776" spans="2:4">
      <c r="B776" t="s">
        <v>1063</v>
      </c>
      <c r="C776">
        <v>50.713839819999997</v>
      </c>
      <c r="D776">
        <v>11.780132529999999</v>
      </c>
    </row>
    <row r="777" spans="2:4">
      <c r="B777" t="s">
        <v>1064</v>
      </c>
      <c r="C777">
        <v>51.163499999999999</v>
      </c>
      <c r="D777">
        <v>11.780132529999999</v>
      </c>
    </row>
    <row r="778" spans="2:4">
      <c r="B778" t="s">
        <v>1065</v>
      </c>
      <c r="C778">
        <v>51.613160180000001</v>
      </c>
      <c r="D778">
        <v>11.780132529999999</v>
      </c>
    </row>
    <row r="779" spans="2:4">
      <c r="B779" t="s">
        <v>1066</v>
      </c>
      <c r="C779">
        <v>52.062820360000003</v>
      </c>
      <c r="D779">
        <v>11.780132529999999</v>
      </c>
    </row>
    <row r="780" spans="2:4">
      <c r="B780" t="s">
        <v>1067</v>
      </c>
      <c r="C780">
        <v>52.512480549999999</v>
      </c>
      <c r="D780">
        <v>11.780132529999999</v>
      </c>
    </row>
    <row r="781" spans="2:4">
      <c r="B781" t="s">
        <v>1068</v>
      </c>
      <c r="C781">
        <v>52.962140730000002</v>
      </c>
      <c r="D781">
        <v>11.780132529999999</v>
      </c>
    </row>
    <row r="782" spans="2:4">
      <c r="B782" t="s">
        <v>1069</v>
      </c>
      <c r="C782">
        <v>53.411800909999997</v>
      </c>
      <c r="D782">
        <v>11.780132529999999</v>
      </c>
    </row>
    <row r="783" spans="2:4">
      <c r="B783" t="s">
        <v>1070</v>
      </c>
      <c r="C783">
        <v>53.861461089999999</v>
      </c>
      <c r="D783">
        <v>11.780132529999999</v>
      </c>
    </row>
    <row r="784" spans="2:4">
      <c r="B784" t="s">
        <v>1071</v>
      </c>
      <c r="C784">
        <v>54.311121270000001</v>
      </c>
      <c r="D784">
        <v>11.780132529999999</v>
      </c>
    </row>
    <row r="785" spans="2:4">
      <c r="B785" t="s">
        <v>1072</v>
      </c>
      <c r="C785">
        <v>47.566218550000002</v>
      </c>
      <c r="D785">
        <v>12.44319879</v>
      </c>
    </row>
    <row r="786" spans="2:4">
      <c r="B786" t="s">
        <v>1073</v>
      </c>
      <c r="C786">
        <v>48.015878729999997</v>
      </c>
      <c r="D786">
        <v>12.44319879</v>
      </c>
    </row>
    <row r="787" spans="2:4">
      <c r="B787" t="s">
        <v>1074</v>
      </c>
      <c r="C787">
        <v>48.465538909999999</v>
      </c>
      <c r="D787">
        <v>12.44319879</v>
      </c>
    </row>
    <row r="788" spans="2:4">
      <c r="B788" t="s">
        <v>1075</v>
      </c>
      <c r="C788">
        <v>48.915199090000002</v>
      </c>
      <c r="D788">
        <v>12.44319879</v>
      </c>
    </row>
    <row r="789" spans="2:4">
      <c r="B789" t="s">
        <v>1076</v>
      </c>
      <c r="C789">
        <v>49.364859269999997</v>
      </c>
      <c r="D789">
        <v>12.44319879</v>
      </c>
    </row>
    <row r="790" spans="2:4">
      <c r="B790" t="s">
        <v>1077</v>
      </c>
      <c r="C790">
        <v>49.814519449999999</v>
      </c>
      <c r="D790">
        <v>12.44319879</v>
      </c>
    </row>
    <row r="791" spans="2:4">
      <c r="B791" t="s">
        <v>1078</v>
      </c>
      <c r="C791">
        <v>50.264179640000002</v>
      </c>
      <c r="D791">
        <v>12.44319879</v>
      </c>
    </row>
    <row r="792" spans="2:4">
      <c r="B792" t="s">
        <v>1079</v>
      </c>
      <c r="C792">
        <v>50.713839819999997</v>
      </c>
      <c r="D792">
        <v>12.44319879</v>
      </c>
    </row>
    <row r="793" spans="2:4">
      <c r="B793" t="s">
        <v>1080</v>
      </c>
      <c r="C793">
        <v>51.163499999999999</v>
      </c>
      <c r="D793">
        <v>12.44319879</v>
      </c>
    </row>
    <row r="794" spans="2:4">
      <c r="B794" t="s">
        <v>1081</v>
      </c>
      <c r="C794">
        <v>51.613160180000001</v>
      </c>
      <c r="D794">
        <v>12.44319879</v>
      </c>
    </row>
    <row r="795" spans="2:4">
      <c r="B795" t="s">
        <v>1082</v>
      </c>
      <c r="C795">
        <v>52.062820360000003</v>
      </c>
      <c r="D795">
        <v>12.44319879</v>
      </c>
    </row>
    <row r="796" spans="2:4">
      <c r="B796" t="s">
        <v>1083</v>
      </c>
      <c r="C796">
        <v>52.512480549999999</v>
      </c>
      <c r="D796">
        <v>12.44319879</v>
      </c>
    </row>
    <row r="797" spans="2:4">
      <c r="B797" t="s">
        <v>1084</v>
      </c>
      <c r="C797">
        <v>52.962140730000002</v>
      </c>
      <c r="D797">
        <v>12.44319879</v>
      </c>
    </row>
    <row r="798" spans="2:4">
      <c r="B798" t="s">
        <v>1085</v>
      </c>
      <c r="C798">
        <v>53.411800909999997</v>
      </c>
      <c r="D798">
        <v>12.44319879</v>
      </c>
    </row>
    <row r="799" spans="2:4">
      <c r="B799" t="s">
        <v>1086</v>
      </c>
      <c r="C799">
        <v>53.861461089999999</v>
      </c>
      <c r="D799">
        <v>12.44319879</v>
      </c>
    </row>
    <row r="800" spans="2:4">
      <c r="B800" t="s">
        <v>1087</v>
      </c>
      <c r="C800">
        <v>54.311121270000001</v>
      </c>
      <c r="D800">
        <v>12.44319879</v>
      </c>
    </row>
    <row r="801" spans="2:4">
      <c r="B801" t="s">
        <v>1088</v>
      </c>
      <c r="C801">
        <v>47.566218550000002</v>
      </c>
      <c r="D801">
        <v>13.106265049999999</v>
      </c>
    </row>
    <row r="802" spans="2:4">
      <c r="B802" t="s">
        <v>1089</v>
      </c>
      <c r="C802">
        <v>48.015878729999997</v>
      </c>
      <c r="D802">
        <v>13.106265049999999</v>
      </c>
    </row>
    <row r="803" spans="2:4">
      <c r="B803" t="s">
        <v>1090</v>
      </c>
      <c r="C803">
        <v>48.465538909999999</v>
      </c>
      <c r="D803">
        <v>13.106265049999999</v>
      </c>
    </row>
    <row r="804" spans="2:4">
      <c r="B804" t="s">
        <v>1091</v>
      </c>
      <c r="C804">
        <v>48.915199090000002</v>
      </c>
      <c r="D804">
        <v>13.106265049999999</v>
      </c>
    </row>
    <row r="805" spans="2:4">
      <c r="B805" t="s">
        <v>1092</v>
      </c>
      <c r="C805">
        <v>49.364859269999997</v>
      </c>
      <c r="D805">
        <v>13.106265049999999</v>
      </c>
    </row>
    <row r="806" spans="2:4">
      <c r="B806" t="s">
        <v>1093</v>
      </c>
      <c r="C806">
        <v>50.264179640000002</v>
      </c>
      <c r="D806">
        <v>13.106265049999999</v>
      </c>
    </row>
    <row r="807" spans="2:4">
      <c r="B807" t="s">
        <v>1094</v>
      </c>
      <c r="C807">
        <v>50.713839819999997</v>
      </c>
      <c r="D807">
        <v>13.106265049999999</v>
      </c>
    </row>
    <row r="808" spans="2:4">
      <c r="B808" t="s">
        <v>1095</v>
      </c>
      <c r="C808">
        <v>51.163499999999999</v>
      </c>
      <c r="D808">
        <v>13.106265049999999</v>
      </c>
    </row>
    <row r="809" spans="2:4">
      <c r="B809" t="s">
        <v>1096</v>
      </c>
      <c r="C809">
        <v>51.613160180000001</v>
      </c>
      <c r="D809">
        <v>13.106265049999999</v>
      </c>
    </row>
    <row r="810" spans="2:4">
      <c r="B810" t="s">
        <v>1097</v>
      </c>
      <c r="C810">
        <v>52.062820360000003</v>
      </c>
      <c r="D810">
        <v>13.106265049999999</v>
      </c>
    </row>
    <row r="811" spans="2:4">
      <c r="B811" t="s">
        <v>1098</v>
      </c>
      <c r="C811">
        <v>52.512480549999999</v>
      </c>
      <c r="D811">
        <v>13.106265049999999</v>
      </c>
    </row>
    <row r="812" spans="2:4">
      <c r="B812" t="s">
        <v>1099</v>
      </c>
      <c r="C812">
        <v>52.962140730000002</v>
      </c>
      <c r="D812">
        <v>13.106265049999999</v>
      </c>
    </row>
    <row r="813" spans="2:4">
      <c r="B813" t="s">
        <v>1100</v>
      </c>
      <c r="C813">
        <v>53.411800909999997</v>
      </c>
      <c r="D813">
        <v>13.106265049999999</v>
      </c>
    </row>
    <row r="814" spans="2:4">
      <c r="B814" t="s">
        <v>1101</v>
      </c>
      <c r="C814">
        <v>53.861461089999999</v>
      </c>
      <c r="D814">
        <v>13.106265049999999</v>
      </c>
    </row>
    <row r="815" spans="2:4">
      <c r="B815" t="s">
        <v>1102</v>
      </c>
      <c r="C815">
        <v>54.311121270000001</v>
      </c>
      <c r="D815">
        <v>13.106265049999999</v>
      </c>
    </row>
    <row r="816" spans="2:4">
      <c r="B816" t="s">
        <v>1103</v>
      </c>
      <c r="C816">
        <v>54.760781450000003</v>
      </c>
      <c r="D816">
        <v>13.106265049999999</v>
      </c>
    </row>
    <row r="817" spans="2:4">
      <c r="B817" t="s">
        <v>1104</v>
      </c>
      <c r="C817">
        <v>48.465538909999999</v>
      </c>
      <c r="D817">
        <v>13.769331319999999</v>
      </c>
    </row>
    <row r="818" spans="2:4">
      <c r="B818" t="s">
        <v>1105</v>
      </c>
      <c r="C818">
        <v>48.915199090000002</v>
      </c>
      <c r="D818">
        <v>13.769331319999999</v>
      </c>
    </row>
    <row r="819" spans="2:4">
      <c r="B819" t="s">
        <v>1106</v>
      </c>
      <c r="C819">
        <v>50.713839819999997</v>
      </c>
      <c r="D819">
        <v>13.769331319999999</v>
      </c>
    </row>
    <row r="820" spans="2:4">
      <c r="B820" t="s">
        <v>1107</v>
      </c>
      <c r="C820">
        <v>51.163499999999999</v>
      </c>
      <c r="D820">
        <v>13.769331319999999</v>
      </c>
    </row>
    <row r="821" spans="2:4">
      <c r="B821" t="s">
        <v>1108</v>
      </c>
      <c r="C821">
        <v>51.613160180000001</v>
      </c>
      <c r="D821">
        <v>13.769331319999999</v>
      </c>
    </row>
    <row r="822" spans="2:4">
      <c r="B822" t="s">
        <v>1109</v>
      </c>
      <c r="C822">
        <v>52.062820360000003</v>
      </c>
      <c r="D822">
        <v>13.769331319999999</v>
      </c>
    </row>
    <row r="823" spans="2:4">
      <c r="B823" t="s">
        <v>1110</v>
      </c>
      <c r="C823">
        <v>52.512480549999999</v>
      </c>
      <c r="D823">
        <v>13.769331319999999</v>
      </c>
    </row>
    <row r="824" spans="2:4">
      <c r="B824" t="s">
        <v>1111</v>
      </c>
      <c r="C824">
        <v>52.962140730000002</v>
      </c>
      <c r="D824">
        <v>13.769331319999999</v>
      </c>
    </row>
    <row r="825" spans="2:4">
      <c r="B825" t="s">
        <v>1112</v>
      </c>
      <c r="C825">
        <v>53.411800909999997</v>
      </c>
      <c r="D825">
        <v>13.769331319999999</v>
      </c>
    </row>
    <row r="826" spans="2:4">
      <c r="B826" t="s">
        <v>1113</v>
      </c>
      <c r="C826">
        <v>53.861461089999999</v>
      </c>
      <c r="D826">
        <v>13.769331319999999</v>
      </c>
    </row>
    <row r="827" spans="2:4">
      <c r="B827" t="s">
        <v>1114</v>
      </c>
      <c r="C827">
        <v>54.311121270000001</v>
      </c>
      <c r="D827">
        <v>13.769331319999999</v>
      </c>
    </row>
    <row r="828" spans="2:4">
      <c r="B828" t="s">
        <v>1115</v>
      </c>
      <c r="C828">
        <v>54.760781450000003</v>
      </c>
      <c r="D828">
        <v>13.769331319999999</v>
      </c>
    </row>
    <row r="829" spans="2:4">
      <c r="B829" t="s">
        <v>1116</v>
      </c>
      <c r="C829">
        <v>50.713839819999997</v>
      </c>
      <c r="D829">
        <v>14.43239758</v>
      </c>
    </row>
    <row r="830" spans="2:4">
      <c r="B830" t="s">
        <v>1117</v>
      </c>
      <c r="C830">
        <v>51.163499999999999</v>
      </c>
      <c r="D830">
        <v>14.43239758</v>
      </c>
    </row>
    <row r="831" spans="2:4">
      <c r="B831" t="s">
        <v>1118</v>
      </c>
      <c r="C831">
        <v>51.613160180000001</v>
      </c>
      <c r="D831">
        <v>14.43239758</v>
      </c>
    </row>
    <row r="832" spans="2:4">
      <c r="B832" t="s">
        <v>1119</v>
      </c>
      <c r="C832">
        <v>52.062820360000003</v>
      </c>
      <c r="D832">
        <v>14.43239758</v>
      </c>
    </row>
    <row r="833" spans="2:4">
      <c r="B833" t="s">
        <v>1120</v>
      </c>
      <c r="C833">
        <v>52.512480549999999</v>
      </c>
      <c r="D833">
        <v>14.43239758</v>
      </c>
    </row>
    <row r="834" spans="2:4">
      <c r="B834" t="s">
        <v>1121</v>
      </c>
      <c r="C834">
        <v>52.962140730000002</v>
      </c>
      <c r="D834">
        <v>14.43239758</v>
      </c>
    </row>
    <row r="835" spans="2:4">
      <c r="B835" t="s">
        <v>1122</v>
      </c>
      <c r="C835">
        <v>53.411800909999997</v>
      </c>
      <c r="D835">
        <v>14.43239758</v>
      </c>
    </row>
    <row r="836" spans="2:4">
      <c r="B836" t="s">
        <v>1123</v>
      </c>
      <c r="C836">
        <v>53.861461089999999</v>
      </c>
      <c r="D836">
        <v>14.43239758</v>
      </c>
    </row>
    <row r="837" spans="2:4">
      <c r="B837" t="s">
        <v>1124</v>
      </c>
      <c r="C837">
        <v>54.689393000727442</v>
      </c>
      <c r="D837">
        <v>5.0082030534560404</v>
      </c>
    </row>
    <row r="838" spans="2:4">
      <c r="B838" t="s">
        <v>1125</v>
      </c>
      <c r="C838">
        <v>55.139053182589706</v>
      </c>
      <c r="D838">
        <v>5.0082030534560404</v>
      </c>
    </row>
    <row r="839" spans="2:4">
      <c r="B839" t="s">
        <v>1126</v>
      </c>
      <c r="C839">
        <v>54.689393000727442</v>
      </c>
      <c r="D839">
        <v>5.6715086004686732</v>
      </c>
    </row>
    <row r="840" spans="2:4">
      <c r="B840" t="s">
        <v>1127</v>
      </c>
      <c r="C840">
        <v>55.139053182589706</v>
      </c>
      <c r="D840">
        <v>5.6715086004686732</v>
      </c>
    </row>
    <row r="841" spans="2:4">
      <c r="B841" t="s">
        <v>1128</v>
      </c>
      <c r="C841">
        <v>53.790072637002908</v>
      </c>
      <c r="D841">
        <v>6.3348141474813069</v>
      </c>
    </row>
    <row r="842" spans="2:4">
      <c r="B842" t="s">
        <v>1129</v>
      </c>
      <c r="C842">
        <v>54.239732818865171</v>
      </c>
      <c r="D842">
        <v>6.3348141474813069</v>
      </c>
    </row>
    <row r="843" spans="2:4">
      <c r="B843" t="s">
        <v>1130</v>
      </c>
      <c r="C843">
        <v>54.689393000727442</v>
      </c>
      <c r="D843">
        <v>6.3348141474813069</v>
      </c>
    </row>
    <row r="844" spans="2:4">
      <c r="B844" t="s">
        <v>1131</v>
      </c>
      <c r="C844">
        <v>55.139053182589706</v>
      </c>
      <c r="D844">
        <v>6.3348141474813069</v>
      </c>
    </row>
    <row r="845" spans="2:4">
      <c r="B845" t="s">
        <v>1132</v>
      </c>
      <c r="C845">
        <v>53.340412455140637</v>
      </c>
      <c r="D845">
        <v>6.9981196944939397</v>
      </c>
    </row>
    <row r="846" spans="2:4">
      <c r="B846" t="s">
        <v>1133</v>
      </c>
      <c r="C846">
        <v>53.790072637002908</v>
      </c>
      <c r="D846">
        <v>6.9981196944939397</v>
      </c>
    </row>
    <row r="847" spans="2:4">
      <c r="B847" t="s">
        <v>1134</v>
      </c>
      <c r="C847">
        <v>54.239732818865171</v>
      </c>
      <c r="D847">
        <v>6.9981196944939397</v>
      </c>
    </row>
    <row r="848" spans="2:4">
      <c r="B848" t="s">
        <v>1135</v>
      </c>
      <c r="C848">
        <v>54.689393000727442</v>
      </c>
      <c r="D848">
        <v>6.9981196944939397</v>
      </c>
    </row>
    <row r="849" spans="2:4">
      <c r="B849" t="s">
        <v>1136</v>
      </c>
      <c r="C849">
        <v>55.139053182589706</v>
      </c>
      <c r="D849">
        <v>6.9981196944939397</v>
      </c>
    </row>
    <row r="850" spans="2:4">
      <c r="B850" t="s">
        <v>1137</v>
      </c>
      <c r="C850">
        <v>53.790072637002908</v>
      </c>
      <c r="D850">
        <v>7.6614252415065742</v>
      </c>
    </row>
    <row r="851" spans="2:4">
      <c r="B851" t="s">
        <v>1138</v>
      </c>
      <c r="C851">
        <v>54.239732818865171</v>
      </c>
      <c r="D851">
        <v>7.6614252415065742</v>
      </c>
    </row>
    <row r="852" spans="2:4">
      <c r="B852" t="s">
        <v>1139</v>
      </c>
      <c r="C852">
        <v>54.689393000727442</v>
      </c>
      <c r="D852">
        <v>7.6614252415065742</v>
      </c>
    </row>
    <row r="853" spans="2:4">
      <c r="B853" t="s">
        <v>1140</v>
      </c>
      <c r="C853">
        <v>55.139053182589706</v>
      </c>
      <c r="D853">
        <v>7.6614252415065742</v>
      </c>
    </row>
    <row r="854" spans="2:4">
      <c r="B854" t="s">
        <v>1141</v>
      </c>
      <c r="C854">
        <v>53.340412455140637</v>
      </c>
      <c r="D854">
        <v>8.3247307885192097</v>
      </c>
    </row>
    <row r="855" spans="2:4">
      <c r="B855" t="s">
        <v>1142</v>
      </c>
      <c r="C855">
        <v>53.790072637002922</v>
      </c>
      <c r="D855">
        <v>8.3247307885192097</v>
      </c>
    </row>
    <row r="856" spans="2:4">
      <c r="B856" t="s">
        <v>1143</v>
      </c>
      <c r="C856">
        <v>54.239732818865171</v>
      </c>
      <c r="D856">
        <v>8.3247307885192097</v>
      </c>
    </row>
    <row r="857" spans="2:4">
      <c r="B857" t="s">
        <v>1144</v>
      </c>
      <c r="C857">
        <v>54.689393000727442</v>
      </c>
      <c r="D857">
        <v>8.3247307885192097</v>
      </c>
    </row>
    <row r="858" spans="2:4">
      <c r="B858" t="s">
        <v>1145</v>
      </c>
      <c r="C858">
        <v>53.790072637002908</v>
      </c>
      <c r="D858">
        <v>8.9880363355318416</v>
      </c>
    </row>
    <row r="859" spans="2:4">
      <c r="B859" t="s">
        <v>1146</v>
      </c>
      <c r="C859">
        <v>53.340412455140637</v>
      </c>
      <c r="D859">
        <v>9.6513418825444717</v>
      </c>
    </row>
    <row r="860" spans="2:4">
      <c r="B860" t="s">
        <v>1147</v>
      </c>
      <c r="C860">
        <v>53.790072637002908</v>
      </c>
      <c r="D860">
        <v>9.6513418825444717</v>
      </c>
    </row>
    <row r="861" spans="2:4">
      <c r="B861" t="s">
        <v>1148</v>
      </c>
      <c r="C861">
        <v>54.239732818865171</v>
      </c>
      <c r="D861">
        <v>9.6513418825444717</v>
      </c>
    </row>
    <row r="862" spans="2:4">
      <c r="B862" t="s">
        <v>1149</v>
      </c>
      <c r="C862">
        <v>54.689393000727442</v>
      </c>
      <c r="D862">
        <v>9.6513418825444717</v>
      </c>
    </row>
    <row r="863" spans="2:4">
      <c r="B863" t="s">
        <v>1150</v>
      </c>
      <c r="C863">
        <v>54.239732818865171</v>
      </c>
      <c r="D863">
        <v>10.314647429557107</v>
      </c>
    </row>
    <row r="864" spans="2:4">
      <c r="B864" t="s">
        <v>1151</v>
      </c>
      <c r="C864">
        <v>53.790072637002908</v>
      </c>
      <c r="D864">
        <v>10.977952976569744</v>
      </c>
    </row>
    <row r="865" spans="2:4">
      <c r="B865" t="s">
        <v>1152</v>
      </c>
      <c r="C865">
        <v>54.239732818865171</v>
      </c>
      <c r="D865">
        <v>10.977952976569744</v>
      </c>
    </row>
    <row r="866" spans="2:4">
      <c r="B866" t="s">
        <v>1153</v>
      </c>
      <c r="C866">
        <v>53.790072637002908</v>
      </c>
      <c r="D866">
        <v>11.641258523582378</v>
      </c>
    </row>
    <row r="867" spans="2:4">
      <c r="B867" t="s">
        <v>1154</v>
      </c>
      <c r="C867">
        <v>54.239732818865171</v>
      </c>
      <c r="D867">
        <v>11.641258523582378</v>
      </c>
    </row>
    <row r="868" spans="2:4">
      <c r="B868" t="s">
        <v>1155</v>
      </c>
      <c r="C868">
        <v>54.239732818865171</v>
      </c>
      <c r="D868">
        <v>12.304564070595012</v>
      </c>
    </row>
    <row r="869" spans="2:4">
      <c r="B869" t="s">
        <v>1156</v>
      </c>
      <c r="C869">
        <v>54.689393000727442</v>
      </c>
      <c r="D869">
        <v>12.967869617607644</v>
      </c>
    </row>
    <row r="870" spans="2:4">
      <c r="B870" t="s">
        <v>1157</v>
      </c>
      <c r="C870">
        <v>54.239732818865171</v>
      </c>
      <c r="D870">
        <v>13.631175164620281</v>
      </c>
    </row>
    <row r="871" spans="2:4">
      <c r="B871" t="s">
        <v>1158</v>
      </c>
      <c r="C871">
        <v>54.689393000727442</v>
      </c>
      <c r="D871">
        <v>13.631175164620281</v>
      </c>
    </row>
    <row r="872" spans="2:4">
      <c r="B872" t="s">
        <v>1159</v>
      </c>
      <c r="C872">
        <v>53.340412455140637</v>
      </c>
      <c r="D872">
        <v>14.294480711632913</v>
      </c>
    </row>
    <row r="873" spans="2:4">
      <c r="B873" t="s">
        <v>1160</v>
      </c>
      <c r="C873">
        <v>54.239732818865171</v>
      </c>
      <c r="D873">
        <v>14.294480711632913</v>
      </c>
    </row>
    <row r="874" spans="2:4">
      <c r="B874" t="s">
        <v>1161</v>
      </c>
      <c r="C874">
        <v>54.689393000727442</v>
      </c>
      <c r="D874">
        <v>14.294480711632913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7C396-70AB-4250-BEC2-603A368785E8}">
  <dimension ref="B2:D867"/>
  <sheetViews>
    <sheetView workbookViewId="0"/>
  </sheetViews>
  <sheetFormatPr defaultRowHeight="14.25"/>
  <sheetData>
    <row r="2" spans="2:4">
      <c r="B2" t="s">
        <v>64</v>
      </c>
    </row>
    <row r="3" spans="2:4">
      <c r="B3" t="s">
        <v>53</v>
      </c>
      <c r="C3" t="s">
        <v>55</v>
      </c>
      <c r="D3" t="s">
        <v>65</v>
      </c>
    </row>
    <row r="4" spans="2:4">
      <c r="B4" t="s">
        <v>297</v>
      </c>
      <c r="C4" t="s">
        <v>298</v>
      </c>
      <c r="D4" t="s">
        <v>298</v>
      </c>
    </row>
    <row r="5" spans="2:4">
      <c r="B5" t="s">
        <v>297</v>
      </c>
      <c r="C5" t="s">
        <v>299</v>
      </c>
      <c r="D5" t="s">
        <v>299</v>
      </c>
    </row>
    <row r="6" spans="2:4">
      <c r="B6" t="s">
        <v>297</v>
      </c>
      <c r="C6" t="s">
        <v>300</v>
      </c>
      <c r="D6" t="s">
        <v>300</v>
      </c>
    </row>
    <row r="7" spans="2:4">
      <c r="B7" t="s">
        <v>297</v>
      </c>
      <c r="C7" t="s">
        <v>301</v>
      </c>
      <c r="D7" t="s">
        <v>301</v>
      </c>
    </row>
    <row r="8" spans="2:4">
      <c r="B8" t="s">
        <v>297</v>
      </c>
      <c r="C8" t="s">
        <v>302</v>
      </c>
      <c r="D8" t="s">
        <v>302</v>
      </c>
    </row>
    <row r="9" spans="2:4">
      <c r="B9" t="s">
        <v>297</v>
      </c>
      <c r="C9" t="s">
        <v>303</v>
      </c>
      <c r="D9" t="s">
        <v>303</v>
      </c>
    </row>
    <row r="10" spans="2:4">
      <c r="B10" t="s">
        <v>297</v>
      </c>
      <c r="C10" t="s">
        <v>304</v>
      </c>
      <c r="D10" t="s">
        <v>304</v>
      </c>
    </row>
    <row r="11" spans="2:4">
      <c r="B11" t="s">
        <v>297</v>
      </c>
      <c r="C11" t="s">
        <v>305</v>
      </c>
      <c r="D11" t="s">
        <v>305</v>
      </c>
    </row>
    <row r="12" spans="2:4">
      <c r="B12" t="s">
        <v>297</v>
      </c>
      <c r="C12" t="s">
        <v>306</v>
      </c>
      <c r="D12" t="s">
        <v>306</v>
      </c>
    </row>
    <row r="13" spans="2:4">
      <c r="B13" t="s">
        <v>297</v>
      </c>
      <c r="C13" t="s">
        <v>307</v>
      </c>
      <c r="D13" t="s">
        <v>307</v>
      </c>
    </row>
    <row r="14" spans="2:4">
      <c r="B14" t="s">
        <v>297</v>
      </c>
      <c r="C14" t="s">
        <v>308</v>
      </c>
      <c r="D14" t="s">
        <v>308</v>
      </c>
    </row>
    <row r="15" spans="2:4">
      <c r="B15" t="s">
        <v>297</v>
      </c>
      <c r="C15" t="s">
        <v>309</v>
      </c>
      <c r="D15" t="s">
        <v>309</v>
      </c>
    </row>
    <row r="16" spans="2:4">
      <c r="B16" t="s">
        <v>297</v>
      </c>
      <c r="C16" t="s">
        <v>310</v>
      </c>
      <c r="D16" t="s">
        <v>310</v>
      </c>
    </row>
    <row r="17" spans="2:4">
      <c r="B17" t="s">
        <v>297</v>
      </c>
      <c r="C17" t="s">
        <v>311</v>
      </c>
      <c r="D17" t="s">
        <v>311</v>
      </c>
    </row>
    <row r="18" spans="2:4">
      <c r="B18" t="s">
        <v>297</v>
      </c>
      <c r="C18" t="s">
        <v>312</v>
      </c>
      <c r="D18" t="s">
        <v>312</v>
      </c>
    </row>
    <row r="19" spans="2:4">
      <c r="B19" t="s">
        <v>297</v>
      </c>
      <c r="C19" t="s">
        <v>313</v>
      </c>
      <c r="D19" t="s">
        <v>313</v>
      </c>
    </row>
    <row r="20" spans="2:4">
      <c r="B20" t="s">
        <v>297</v>
      </c>
      <c r="C20" t="s">
        <v>314</v>
      </c>
      <c r="D20" t="s">
        <v>314</v>
      </c>
    </row>
    <row r="21" spans="2:4">
      <c r="B21" t="s">
        <v>297</v>
      </c>
      <c r="C21" t="s">
        <v>315</v>
      </c>
      <c r="D21" t="s">
        <v>315</v>
      </c>
    </row>
    <row r="22" spans="2:4">
      <c r="B22" t="s">
        <v>297</v>
      </c>
      <c r="C22" t="s">
        <v>316</v>
      </c>
      <c r="D22" t="s">
        <v>316</v>
      </c>
    </row>
    <row r="23" spans="2:4">
      <c r="B23" t="s">
        <v>297</v>
      </c>
      <c r="C23" t="s">
        <v>317</v>
      </c>
      <c r="D23" t="s">
        <v>317</v>
      </c>
    </row>
    <row r="24" spans="2:4">
      <c r="B24" t="s">
        <v>297</v>
      </c>
      <c r="C24" t="s">
        <v>318</v>
      </c>
      <c r="D24" t="s">
        <v>318</v>
      </c>
    </row>
    <row r="25" spans="2:4">
      <c r="B25" t="s">
        <v>297</v>
      </c>
      <c r="C25" t="s">
        <v>319</v>
      </c>
      <c r="D25" t="s">
        <v>319</v>
      </c>
    </row>
    <row r="26" spans="2:4">
      <c r="B26" t="s">
        <v>297</v>
      </c>
      <c r="C26" t="s">
        <v>320</v>
      </c>
      <c r="D26" t="s">
        <v>320</v>
      </c>
    </row>
    <row r="27" spans="2:4">
      <c r="B27" t="s">
        <v>297</v>
      </c>
      <c r="C27" t="s">
        <v>321</v>
      </c>
      <c r="D27" t="s">
        <v>321</v>
      </c>
    </row>
    <row r="28" spans="2:4">
      <c r="B28" t="s">
        <v>297</v>
      </c>
      <c r="C28" t="s">
        <v>322</v>
      </c>
      <c r="D28" t="s">
        <v>322</v>
      </c>
    </row>
    <row r="29" spans="2:4">
      <c r="B29" t="s">
        <v>297</v>
      </c>
      <c r="C29" t="s">
        <v>323</v>
      </c>
      <c r="D29" t="s">
        <v>323</v>
      </c>
    </row>
    <row r="30" spans="2:4">
      <c r="B30" t="s">
        <v>297</v>
      </c>
      <c r="C30" t="s">
        <v>324</v>
      </c>
      <c r="D30" t="s">
        <v>324</v>
      </c>
    </row>
    <row r="31" spans="2:4">
      <c r="B31" t="s">
        <v>297</v>
      </c>
      <c r="C31" t="s">
        <v>325</v>
      </c>
      <c r="D31" t="s">
        <v>325</v>
      </c>
    </row>
    <row r="32" spans="2:4">
      <c r="B32" t="s">
        <v>297</v>
      </c>
      <c r="C32" t="s">
        <v>326</v>
      </c>
      <c r="D32" t="s">
        <v>326</v>
      </c>
    </row>
    <row r="33" spans="2:4">
      <c r="B33" t="s">
        <v>297</v>
      </c>
      <c r="C33" t="s">
        <v>327</v>
      </c>
      <c r="D33" t="s">
        <v>327</v>
      </c>
    </row>
    <row r="34" spans="2:4">
      <c r="B34" t="s">
        <v>297</v>
      </c>
      <c r="C34" t="s">
        <v>328</v>
      </c>
      <c r="D34" t="s">
        <v>328</v>
      </c>
    </row>
    <row r="35" spans="2:4">
      <c r="B35" t="s">
        <v>297</v>
      </c>
      <c r="C35" t="s">
        <v>329</v>
      </c>
      <c r="D35" t="s">
        <v>329</v>
      </c>
    </row>
    <row r="36" spans="2:4">
      <c r="B36" t="s">
        <v>297</v>
      </c>
      <c r="C36" t="s">
        <v>330</v>
      </c>
      <c r="D36" t="s">
        <v>330</v>
      </c>
    </row>
    <row r="37" spans="2:4">
      <c r="B37" t="s">
        <v>297</v>
      </c>
      <c r="C37" t="s">
        <v>331</v>
      </c>
      <c r="D37" t="s">
        <v>331</v>
      </c>
    </row>
    <row r="38" spans="2:4">
      <c r="B38" t="s">
        <v>297</v>
      </c>
      <c r="C38" t="s">
        <v>332</v>
      </c>
      <c r="D38" t="s">
        <v>332</v>
      </c>
    </row>
    <row r="39" spans="2:4">
      <c r="B39" t="s">
        <v>297</v>
      </c>
      <c r="C39" t="s">
        <v>333</v>
      </c>
      <c r="D39" t="s">
        <v>333</v>
      </c>
    </row>
    <row r="40" spans="2:4">
      <c r="B40" t="s">
        <v>297</v>
      </c>
      <c r="C40" t="s">
        <v>334</v>
      </c>
      <c r="D40" t="s">
        <v>334</v>
      </c>
    </row>
    <row r="41" spans="2:4">
      <c r="B41" t="s">
        <v>297</v>
      </c>
      <c r="C41" t="s">
        <v>335</v>
      </c>
      <c r="D41" t="s">
        <v>335</v>
      </c>
    </row>
    <row r="42" spans="2:4">
      <c r="B42" t="s">
        <v>297</v>
      </c>
      <c r="C42" t="s">
        <v>336</v>
      </c>
      <c r="D42" t="s">
        <v>336</v>
      </c>
    </row>
    <row r="43" spans="2:4">
      <c r="B43" t="s">
        <v>297</v>
      </c>
      <c r="C43" t="s">
        <v>337</v>
      </c>
      <c r="D43" t="s">
        <v>337</v>
      </c>
    </row>
    <row r="44" spans="2:4">
      <c r="B44" t="s">
        <v>297</v>
      </c>
      <c r="C44" t="s">
        <v>338</v>
      </c>
      <c r="D44" t="s">
        <v>338</v>
      </c>
    </row>
    <row r="45" spans="2:4">
      <c r="B45" t="s">
        <v>297</v>
      </c>
      <c r="C45" t="s">
        <v>339</v>
      </c>
      <c r="D45" t="s">
        <v>339</v>
      </c>
    </row>
    <row r="46" spans="2:4">
      <c r="B46" t="s">
        <v>297</v>
      </c>
      <c r="C46" t="s">
        <v>340</v>
      </c>
      <c r="D46" t="s">
        <v>340</v>
      </c>
    </row>
    <row r="47" spans="2:4">
      <c r="B47" t="s">
        <v>297</v>
      </c>
      <c r="C47" t="s">
        <v>341</v>
      </c>
      <c r="D47" t="s">
        <v>341</v>
      </c>
    </row>
    <row r="48" spans="2:4">
      <c r="B48" t="s">
        <v>297</v>
      </c>
      <c r="C48" t="s">
        <v>342</v>
      </c>
      <c r="D48" t="s">
        <v>342</v>
      </c>
    </row>
    <row r="49" spans="2:4">
      <c r="B49" t="s">
        <v>297</v>
      </c>
      <c r="C49" t="s">
        <v>343</v>
      </c>
      <c r="D49" t="s">
        <v>343</v>
      </c>
    </row>
    <row r="50" spans="2:4">
      <c r="B50" t="s">
        <v>297</v>
      </c>
      <c r="C50" t="s">
        <v>344</v>
      </c>
      <c r="D50" t="s">
        <v>344</v>
      </c>
    </row>
    <row r="51" spans="2:4">
      <c r="B51" t="s">
        <v>297</v>
      </c>
      <c r="C51" t="s">
        <v>345</v>
      </c>
      <c r="D51" t="s">
        <v>345</v>
      </c>
    </row>
    <row r="52" spans="2:4">
      <c r="B52" t="s">
        <v>297</v>
      </c>
      <c r="C52" t="s">
        <v>346</v>
      </c>
      <c r="D52" t="s">
        <v>346</v>
      </c>
    </row>
    <row r="53" spans="2:4">
      <c r="B53" t="s">
        <v>297</v>
      </c>
      <c r="C53" t="s">
        <v>347</v>
      </c>
      <c r="D53" t="s">
        <v>347</v>
      </c>
    </row>
    <row r="54" spans="2:4">
      <c r="B54" t="s">
        <v>297</v>
      </c>
      <c r="C54" t="s">
        <v>348</v>
      </c>
      <c r="D54" t="s">
        <v>348</v>
      </c>
    </row>
    <row r="55" spans="2:4">
      <c r="B55" t="s">
        <v>297</v>
      </c>
      <c r="C55" t="s">
        <v>349</v>
      </c>
      <c r="D55" t="s">
        <v>349</v>
      </c>
    </row>
    <row r="56" spans="2:4">
      <c r="B56" t="s">
        <v>297</v>
      </c>
      <c r="C56" t="s">
        <v>350</v>
      </c>
      <c r="D56" t="s">
        <v>350</v>
      </c>
    </row>
    <row r="57" spans="2:4">
      <c r="B57" t="s">
        <v>297</v>
      </c>
      <c r="C57" t="s">
        <v>351</v>
      </c>
      <c r="D57" t="s">
        <v>351</v>
      </c>
    </row>
    <row r="58" spans="2:4">
      <c r="B58" t="s">
        <v>297</v>
      </c>
      <c r="C58" t="s">
        <v>352</v>
      </c>
      <c r="D58" t="s">
        <v>352</v>
      </c>
    </row>
    <row r="59" spans="2:4">
      <c r="B59" t="s">
        <v>297</v>
      </c>
      <c r="C59" t="s">
        <v>353</v>
      </c>
      <c r="D59" t="s">
        <v>353</v>
      </c>
    </row>
    <row r="60" spans="2:4">
      <c r="B60" t="s">
        <v>297</v>
      </c>
      <c r="C60" t="s">
        <v>354</v>
      </c>
      <c r="D60" t="s">
        <v>354</v>
      </c>
    </row>
    <row r="61" spans="2:4">
      <c r="B61" t="s">
        <v>297</v>
      </c>
      <c r="C61" t="s">
        <v>355</v>
      </c>
      <c r="D61" t="s">
        <v>355</v>
      </c>
    </row>
    <row r="62" spans="2:4">
      <c r="B62" t="s">
        <v>297</v>
      </c>
      <c r="C62" t="s">
        <v>356</v>
      </c>
      <c r="D62" t="s">
        <v>356</v>
      </c>
    </row>
    <row r="63" spans="2:4">
      <c r="B63" t="s">
        <v>297</v>
      </c>
      <c r="C63" t="s">
        <v>357</v>
      </c>
      <c r="D63" t="s">
        <v>357</v>
      </c>
    </row>
    <row r="64" spans="2:4">
      <c r="B64" t="s">
        <v>297</v>
      </c>
      <c r="C64" t="s">
        <v>358</v>
      </c>
      <c r="D64" t="s">
        <v>358</v>
      </c>
    </row>
    <row r="65" spans="2:4">
      <c r="B65" t="s">
        <v>297</v>
      </c>
      <c r="C65" t="s">
        <v>359</v>
      </c>
      <c r="D65" t="s">
        <v>359</v>
      </c>
    </row>
    <row r="66" spans="2:4">
      <c r="B66" t="s">
        <v>297</v>
      </c>
      <c r="C66" t="s">
        <v>360</v>
      </c>
      <c r="D66" t="s">
        <v>360</v>
      </c>
    </row>
    <row r="67" spans="2:4">
      <c r="B67" t="s">
        <v>297</v>
      </c>
      <c r="C67" t="s">
        <v>361</v>
      </c>
      <c r="D67" t="s">
        <v>361</v>
      </c>
    </row>
    <row r="68" spans="2:4">
      <c r="B68" t="s">
        <v>297</v>
      </c>
      <c r="C68" t="s">
        <v>362</v>
      </c>
      <c r="D68" t="s">
        <v>362</v>
      </c>
    </row>
    <row r="69" spans="2:4">
      <c r="B69" t="s">
        <v>297</v>
      </c>
      <c r="C69" t="s">
        <v>363</v>
      </c>
      <c r="D69" t="s">
        <v>363</v>
      </c>
    </row>
    <row r="70" spans="2:4">
      <c r="B70" t="s">
        <v>297</v>
      </c>
      <c r="C70" t="s">
        <v>364</v>
      </c>
      <c r="D70" t="s">
        <v>364</v>
      </c>
    </row>
    <row r="71" spans="2:4">
      <c r="B71" t="s">
        <v>297</v>
      </c>
      <c r="C71" t="s">
        <v>365</v>
      </c>
      <c r="D71" t="s">
        <v>365</v>
      </c>
    </row>
    <row r="72" spans="2:4">
      <c r="B72" t="s">
        <v>297</v>
      </c>
      <c r="C72" t="s">
        <v>366</v>
      </c>
      <c r="D72" t="s">
        <v>366</v>
      </c>
    </row>
    <row r="73" spans="2:4">
      <c r="B73" t="s">
        <v>297</v>
      </c>
      <c r="C73" t="s">
        <v>367</v>
      </c>
      <c r="D73" t="s">
        <v>367</v>
      </c>
    </row>
    <row r="74" spans="2:4">
      <c r="B74" t="s">
        <v>297</v>
      </c>
      <c r="C74" t="s">
        <v>368</v>
      </c>
      <c r="D74" t="s">
        <v>368</v>
      </c>
    </row>
    <row r="75" spans="2:4">
      <c r="B75" t="s">
        <v>297</v>
      </c>
      <c r="C75" t="s">
        <v>369</v>
      </c>
      <c r="D75" t="s">
        <v>369</v>
      </c>
    </row>
    <row r="76" spans="2:4">
      <c r="B76" t="s">
        <v>297</v>
      </c>
      <c r="C76" t="s">
        <v>370</v>
      </c>
      <c r="D76" t="s">
        <v>370</v>
      </c>
    </row>
    <row r="77" spans="2:4">
      <c r="B77" t="s">
        <v>297</v>
      </c>
      <c r="C77" t="s">
        <v>371</v>
      </c>
      <c r="D77" t="s">
        <v>371</v>
      </c>
    </row>
    <row r="78" spans="2:4">
      <c r="B78" t="s">
        <v>297</v>
      </c>
      <c r="C78" t="s">
        <v>372</v>
      </c>
      <c r="D78" t="s">
        <v>372</v>
      </c>
    </row>
    <row r="79" spans="2:4">
      <c r="B79" t="s">
        <v>297</v>
      </c>
      <c r="C79" t="s">
        <v>373</v>
      </c>
      <c r="D79" t="s">
        <v>373</v>
      </c>
    </row>
    <row r="80" spans="2:4">
      <c r="B80" t="s">
        <v>297</v>
      </c>
      <c r="C80" t="s">
        <v>374</v>
      </c>
      <c r="D80" t="s">
        <v>374</v>
      </c>
    </row>
    <row r="81" spans="2:4">
      <c r="B81" t="s">
        <v>297</v>
      </c>
      <c r="C81" t="s">
        <v>375</v>
      </c>
      <c r="D81" t="s">
        <v>375</v>
      </c>
    </row>
    <row r="82" spans="2:4">
      <c r="B82" t="s">
        <v>297</v>
      </c>
      <c r="C82" t="s">
        <v>376</v>
      </c>
      <c r="D82" t="s">
        <v>376</v>
      </c>
    </row>
    <row r="83" spans="2:4">
      <c r="B83" t="s">
        <v>297</v>
      </c>
      <c r="C83" t="s">
        <v>377</v>
      </c>
      <c r="D83" t="s">
        <v>377</v>
      </c>
    </row>
    <row r="84" spans="2:4">
      <c r="B84" t="s">
        <v>297</v>
      </c>
      <c r="C84" t="s">
        <v>378</v>
      </c>
      <c r="D84" t="s">
        <v>378</v>
      </c>
    </row>
    <row r="85" spans="2:4">
      <c r="B85" t="s">
        <v>297</v>
      </c>
      <c r="C85" t="s">
        <v>379</v>
      </c>
      <c r="D85" t="s">
        <v>379</v>
      </c>
    </row>
    <row r="86" spans="2:4">
      <c r="B86" t="s">
        <v>297</v>
      </c>
      <c r="C86" t="s">
        <v>380</v>
      </c>
      <c r="D86" t="s">
        <v>380</v>
      </c>
    </row>
    <row r="87" spans="2:4">
      <c r="B87" t="s">
        <v>297</v>
      </c>
      <c r="C87" t="s">
        <v>381</v>
      </c>
      <c r="D87" t="s">
        <v>381</v>
      </c>
    </row>
    <row r="88" spans="2:4">
      <c r="B88" t="s">
        <v>297</v>
      </c>
      <c r="C88" t="s">
        <v>382</v>
      </c>
      <c r="D88" t="s">
        <v>382</v>
      </c>
    </row>
    <row r="89" spans="2:4">
      <c r="B89" t="s">
        <v>297</v>
      </c>
      <c r="C89" t="s">
        <v>383</v>
      </c>
      <c r="D89" t="s">
        <v>383</v>
      </c>
    </row>
    <row r="90" spans="2:4">
      <c r="B90" t="s">
        <v>297</v>
      </c>
      <c r="C90" t="s">
        <v>384</v>
      </c>
      <c r="D90" t="s">
        <v>384</v>
      </c>
    </row>
    <row r="91" spans="2:4">
      <c r="B91" t="s">
        <v>297</v>
      </c>
      <c r="C91" t="s">
        <v>385</v>
      </c>
      <c r="D91" t="s">
        <v>385</v>
      </c>
    </row>
    <row r="92" spans="2:4">
      <c r="B92" t="s">
        <v>297</v>
      </c>
      <c r="C92" t="s">
        <v>386</v>
      </c>
      <c r="D92" t="s">
        <v>386</v>
      </c>
    </row>
    <row r="93" spans="2:4">
      <c r="B93" t="s">
        <v>297</v>
      </c>
      <c r="C93" t="s">
        <v>387</v>
      </c>
      <c r="D93" t="s">
        <v>387</v>
      </c>
    </row>
    <row r="94" spans="2:4">
      <c r="B94" t="s">
        <v>297</v>
      </c>
      <c r="C94" t="s">
        <v>388</v>
      </c>
      <c r="D94" t="s">
        <v>388</v>
      </c>
    </row>
    <row r="95" spans="2:4">
      <c r="B95" t="s">
        <v>297</v>
      </c>
      <c r="C95" t="s">
        <v>389</v>
      </c>
      <c r="D95" t="s">
        <v>389</v>
      </c>
    </row>
    <row r="96" spans="2:4">
      <c r="B96" t="s">
        <v>297</v>
      </c>
      <c r="C96" t="s">
        <v>390</v>
      </c>
      <c r="D96" t="s">
        <v>390</v>
      </c>
    </row>
    <row r="97" spans="2:4">
      <c r="B97" t="s">
        <v>297</v>
      </c>
      <c r="C97" t="s">
        <v>391</v>
      </c>
      <c r="D97" t="s">
        <v>391</v>
      </c>
    </row>
    <row r="98" spans="2:4">
      <c r="B98" t="s">
        <v>297</v>
      </c>
      <c r="C98" t="s">
        <v>392</v>
      </c>
      <c r="D98" t="s">
        <v>392</v>
      </c>
    </row>
    <row r="99" spans="2:4">
      <c r="B99" t="s">
        <v>297</v>
      </c>
      <c r="C99" t="s">
        <v>393</v>
      </c>
      <c r="D99" t="s">
        <v>393</v>
      </c>
    </row>
    <row r="100" spans="2:4">
      <c r="B100" t="s">
        <v>297</v>
      </c>
      <c r="C100" t="s">
        <v>394</v>
      </c>
      <c r="D100" t="s">
        <v>394</v>
      </c>
    </row>
    <row r="101" spans="2:4">
      <c r="B101" t="s">
        <v>297</v>
      </c>
      <c r="C101" t="s">
        <v>395</v>
      </c>
      <c r="D101" t="s">
        <v>395</v>
      </c>
    </row>
    <row r="102" spans="2:4">
      <c r="B102" t="s">
        <v>297</v>
      </c>
      <c r="C102" t="s">
        <v>396</v>
      </c>
      <c r="D102" t="s">
        <v>396</v>
      </c>
    </row>
    <row r="103" spans="2:4">
      <c r="B103" t="s">
        <v>297</v>
      </c>
      <c r="C103" t="s">
        <v>397</v>
      </c>
      <c r="D103" t="s">
        <v>397</v>
      </c>
    </row>
    <row r="104" spans="2:4">
      <c r="B104" t="s">
        <v>297</v>
      </c>
      <c r="C104" t="s">
        <v>398</v>
      </c>
      <c r="D104" t="s">
        <v>398</v>
      </c>
    </row>
    <row r="105" spans="2:4">
      <c r="B105" t="s">
        <v>297</v>
      </c>
      <c r="C105" t="s">
        <v>399</v>
      </c>
      <c r="D105" t="s">
        <v>399</v>
      </c>
    </row>
    <row r="106" spans="2:4">
      <c r="B106" t="s">
        <v>297</v>
      </c>
      <c r="C106" t="s">
        <v>400</v>
      </c>
      <c r="D106" t="s">
        <v>400</v>
      </c>
    </row>
    <row r="107" spans="2:4">
      <c r="B107" t="s">
        <v>297</v>
      </c>
      <c r="C107" t="s">
        <v>401</v>
      </c>
      <c r="D107" t="s">
        <v>401</v>
      </c>
    </row>
    <row r="108" spans="2:4">
      <c r="B108" t="s">
        <v>297</v>
      </c>
      <c r="C108" t="s">
        <v>402</v>
      </c>
      <c r="D108" t="s">
        <v>402</v>
      </c>
    </row>
    <row r="109" spans="2:4">
      <c r="B109" t="s">
        <v>297</v>
      </c>
      <c r="C109" t="s">
        <v>403</v>
      </c>
      <c r="D109" t="s">
        <v>403</v>
      </c>
    </row>
    <row r="110" spans="2:4">
      <c r="B110" t="s">
        <v>297</v>
      </c>
      <c r="C110" t="s">
        <v>404</v>
      </c>
      <c r="D110" t="s">
        <v>404</v>
      </c>
    </row>
    <row r="111" spans="2:4">
      <c r="B111" t="s">
        <v>297</v>
      </c>
      <c r="C111" t="s">
        <v>405</v>
      </c>
      <c r="D111" t="s">
        <v>405</v>
      </c>
    </row>
    <row r="112" spans="2:4">
      <c r="B112" t="s">
        <v>297</v>
      </c>
      <c r="C112" t="s">
        <v>406</v>
      </c>
      <c r="D112" t="s">
        <v>406</v>
      </c>
    </row>
    <row r="113" spans="2:4">
      <c r="B113" t="s">
        <v>297</v>
      </c>
      <c r="C113" t="s">
        <v>407</v>
      </c>
      <c r="D113" t="s">
        <v>407</v>
      </c>
    </row>
    <row r="114" spans="2:4">
      <c r="B114" t="s">
        <v>297</v>
      </c>
      <c r="C114" t="s">
        <v>408</v>
      </c>
      <c r="D114" t="s">
        <v>408</v>
      </c>
    </row>
    <row r="115" spans="2:4">
      <c r="B115" t="s">
        <v>297</v>
      </c>
      <c r="C115" t="s">
        <v>409</v>
      </c>
      <c r="D115" t="s">
        <v>409</v>
      </c>
    </row>
    <row r="116" spans="2:4">
      <c r="B116" t="s">
        <v>297</v>
      </c>
      <c r="C116" t="s">
        <v>410</v>
      </c>
      <c r="D116" t="s">
        <v>410</v>
      </c>
    </row>
    <row r="117" spans="2:4">
      <c r="B117" t="s">
        <v>297</v>
      </c>
      <c r="C117" t="s">
        <v>411</v>
      </c>
      <c r="D117" t="s">
        <v>411</v>
      </c>
    </row>
    <row r="118" spans="2:4">
      <c r="B118" t="s">
        <v>297</v>
      </c>
      <c r="C118" t="s">
        <v>412</v>
      </c>
      <c r="D118" t="s">
        <v>412</v>
      </c>
    </row>
    <row r="119" spans="2:4">
      <c r="B119" t="s">
        <v>297</v>
      </c>
      <c r="C119" t="s">
        <v>413</v>
      </c>
      <c r="D119" t="s">
        <v>413</v>
      </c>
    </row>
    <row r="120" spans="2:4">
      <c r="B120" t="s">
        <v>297</v>
      </c>
      <c r="C120" t="s">
        <v>414</v>
      </c>
      <c r="D120" t="s">
        <v>414</v>
      </c>
    </row>
    <row r="121" spans="2:4">
      <c r="B121" t="s">
        <v>297</v>
      </c>
      <c r="C121" t="s">
        <v>415</v>
      </c>
      <c r="D121" t="s">
        <v>415</v>
      </c>
    </row>
    <row r="122" spans="2:4">
      <c r="B122" t="s">
        <v>297</v>
      </c>
      <c r="C122" t="s">
        <v>416</v>
      </c>
      <c r="D122" t="s">
        <v>416</v>
      </c>
    </row>
    <row r="123" spans="2:4">
      <c r="B123" t="s">
        <v>297</v>
      </c>
      <c r="C123" t="s">
        <v>417</v>
      </c>
      <c r="D123" t="s">
        <v>417</v>
      </c>
    </row>
    <row r="124" spans="2:4">
      <c r="B124" t="s">
        <v>297</v>
      </c>
      <c r="C124" t="s">
        <v>418</v>
      </c>
      <c r="D124" t="s">
        <v>418</v>
      </c>
    </row>
    <row r="125" spans="2:4">
      <c r="B125" t="s">
        <v>297</v>
      </c>
      <c r="C125" t="s">
        <v>419</v>
      </c>
      <c r="D125" t="s">
        <v>419</v>
      </c>
    </row>
    <row r="126" spans="2:4">
      <c r="B126" t="s">
        <v>297</v>
      </c>
      <c r="C126" t="s">
        <v>420</v>
      </c>
      <c r="D126" t="s">
        <v>420</v>
      </c>
    </row>
    <row r="127" spans="2:4">
      <c r="B127" t="s">
        <v>297</v>
      </c>
      <c r="C127" t="s">
        <v>421</v>
      </c>
      <c r="D127" t="s">
        <v>421</v>
      </c>
    </row>
    <row r="128" spans="2:4">
      <c r="B128" t="s">
        <v>297</v>
      </c>
      <c r="C128" t="s">
        <v>422</v>
      </c>
      <c r="D128" t="s">
        <v>422</v>
      </c>
    </row>
    <row r="129" spans="2:4">
      <c r="B129" t="s">
        <v>297</v>
      </c>
      <c r="C129" t="s">
        <v>423</v>
      </c>
      <c r="D129" t="s">
        <v>423</v>
      </c>
    </row>
    <row r="130" spans="2:4">
      <c r="B130" t="s">
        <v>297</v>
      </c>
      <c r="C130" t="s">
        <v>424</v>
      </c>
      <c r="D130" t="s">
        <v>424</v>
      </c>
    </row>
    <row r="131" spans="2:4">
      <c r="B131" t="s">
        <v>297</v>
      </c>
      <c r="C131" t="s">
        <v>425</v>
      </c>
      <c r="D131" t="s">
        <v>425</v>
      </c>
    </row>
    <row r="132" spans="2:4">
      <c r="B132" t="s">
        <v>297</v>
      </c>
      <c r="C132" t="s">
        <v>426</v>
      </c>
      <c r="D132" t="s">
        <v>426</v>
      </c>
    </row>
    <row r="133" spans="2:4">
      <c r="B133" t="s">
        <v>297</v>
      </c>
      <c r="C133" t="s">
        <v>427</v>
      </c>
      <c r="D133" t="s">
        <v>427</v>
      </c>
    </row>
    <row r="134" spans="2:4">
      <c r="B134" t="s">
        <v>297</v>
      </c>
      <c r="C134" t="s">
        <v>428</v>
      </c>
      <c r="D134" t="s">
        <v>428</v>
      </c>
    </row>
    <row r="135" spans="2:4">
      <c r="B135" t="s">
        <v>297</v>
      </c>
      <c r="C135" t="s">
        <v>429</v>
      </c>
      <c r="D135" t="s">
        <v>429</v>
      </c>
    </row>
    <row r="136" spans="2:4">
      <c r="B136" t="s">
        <v>297</v>
      </c>
      <c r="C136" t="s">
        <v>430</v>
      </c>
      <c r="D136" t="s">
        <v>430</v>
      </c>
    </row>
    <row r="137" spans="2:4">
      <c r="B137" t="s">
        <v>297</v>
      </c>
      <c r="C137" t="s">
        <v>431</v>
      </c>
      <c r="D137" t="s">
        <v>431</v>
      </c>
    </row>
    <row r="138" spans="2:4">
      <c r="B138" t="s">
        <v>297</v>
      </c>
      <c r="C138" t="s">
        <v>432</v>
      </c>
      <c r="D138" t="s">
        <v>432</v>
      </c>
    </row>
    <row r="139" spans="2:4">
      <c r="B139" t="s">
        <v>297</v>
      </c>
      <c r="C139" t="s">
        <v>433</v>
      </c>
      <c r="D139" t="s">
        <v>433</v>
      </c>
    </row>
    <row r="140" spans="2:4">
      <c r="B140" t="s">
        <v>297</v>
      </c>
      <c r="C140" t="s">
        <v>434</v>
      </c>
      <c r="D140" t="s">
        <v>434</v>
      </c>
    </row>
    <row r="141" spans="2:4">
      <c r="B141" t="s">
        <v>297</v>
      </c>
      <c r="C141" t="s">
        <v>435</v>
      </c>
      <c r="D141" t="s">
        <v>435</v>
      </c>
    </row>
    <row r="142" spans="2:4">
      <c r="B142" t="s">
        <v>297</v>
      </c>
      <c r="C142" t="s">
        <v>436</v>
      </c>
      <c r="D142" t="s">
        <v>436</v>
      </c>
    </row>
    <row r="143" spans="2:4">
      <c r="B143" t="s">
        <v>297</v>
      </c>
      <c r="C143" t="s">
        <v>437</v>
      </c>
      <c r="D143" t="s">
        <v>437</v>
      </c>
    </row>
    <row r="144" spans="2:4">
      <c r="B144" t="s">
        <v>297</v>
      </c>
      <c r="C144" t="s">
        <v>438</v>
      </c>
      <c r="D144" t="s">
        <v>438</v>
      </c>
    </row>
    <row r="145" spans="2:4">
      <c r="B145" t="s">
        <v>297</v>
      </c>
      <c r="C145" t="s">
        <v>439</v>
      </c>
      <c r="D145" t="s">
        <v>439</v>
      </c>
    </row>
    <row r="146" spans="2:4">
      <c r="B146" t="s">
        <v>297</v>
      </c>
      <c r="C146" t="s">
        <v>440</v>
      </c>
      <c r="D146" t="s">
        <v>440</v>
      </c>
    </row>
    <row r="147" spans="2:4">
      <c r="B147" t="s">
        <v>297</v>
      </c>
      <c r="C147" t="s">
        <v>441</v>
      </c>
      <c r="D147" t="s">
        <v>441</v>
      </c>
    </row>
    <row r="148" spans="2:4">
      <c r="B148" t="s">
        <v>297</v>
      </c>
      <c r="C148" t="s">
        <v>442</v>
      </c>
      <c r="D148" t="s">
        <v>442</v>
      </c>
    </row>
    <row r="149" spans="2:4">
      <c r="B149" t="s">
        <v>297</v>
      </c>
      <c r="C149" t="s">
        <v>443</v>
      </c>
      <c r="D149" t="s">
        <v>443</v>
      </c>
    </row>
    <row r="150" spans="2:4">
      <c r="B150" t="s">
        <v>297</v>
      </c>
      <c r="C150" t="s">
        <v>444</v>
      </c>
      <c r="D150" t="s">
        <v>444</v>
      </c>
    </row>
    <row r="151" spans="2:4">
      <c r="B151" t="s">
        <v>297</v>
      </c>
      <c r="C151" t="s">
        <v>445</v>
      </c>
      <c r="D151" t="s">
        <v>445</v>
      </c>
    </row>
    <row r="152" spans="2:4">
      <c r="B152" t="s">
        <v>297</v>
      </c>
      <c r="C152" t="s">
        <v>446</v>
      </c>
      <c r="D152" t="s">
        <v>446</v>
      </c>
    </row>
    <row r="153" spans="2:4">
      <c r="B153" t="s">
        <v>297</v>
      </c>
      <c r="C153" t="s">
        <v>447</v>
      </c>
      <c r="D153" t="s">
        <v>447</v>
      </c>
    </row>
    <row r="154" spans="2:4">
      <c r="B154" t="s">
        <v>297</v>
      </c>
      <c r="C154" t="s">
        <v>448</v>
      </c>
      <c r="D154" t="s">
        <v>448</v>
      </c>
    </row>
    <row r="155" spans="2:4">
      <c r="B155" t="s">
        <v>297</v>
      </c>
      <c r="C155" t="s">
        <v>449</v>
      </c>
      <c r="D155" t="s">
        <v>449</v>
      </c>
    </row>
    <row r="156" spans="2:4">
      <c r="B156" t="s">
        <v>297</v>
      </c>
      <c r="C156" t="s">
        <v>450</v>
      </c>
      <c r="D156" t="s">
        <v>450</v>
      </c>
    </row>
    <row r="157" spans="2:4">
      <c r="B157" t="s">
        <v>297</v>
      </c>
      <c r="C157" t="s">
        <v>451</v>
      </c>
      <c r="D157" t="s">
        <v>451</v>
      </c>
    </row>
    <row r="158" spans="2:4">
      <c r="B158" t="s">
        <v>297</v>
      </c>
      <c r="C158" t="s">
        <v>452</v>
      </c>
      <c r="D158" t="s">
        <v>452</v>
      </c>
    </row>
    <row r="159" spans="2:4">
      <c r="B159" t="s">
        <v>297</v>
      </c>
      <c r="C159" t="s">
        <v>453</v>
      </c>
      <c r="D159" t="s">
        <v>453</v>
      </c>
    </row>
    <row r="160" spans="2:4">
      <c r="B160" t="s">
        <v>297</v>
      </c>
      <c r="C160" t="s">
        <v>454</v>
      </c>
      <c r="D160" t="s">
        <v>454</v>
      </c>
    </row>
    <row r="161" spans="2:4">
      <c r="B161" t="s">
        <v>297</v>
      </c>
      <c r="C161" t="s">
        <v>455</v>
      </c>
      <c r="D161" t="s">
        <v>455</v>
      </c>
    </row>
    <row r="162" spans="2:4">
      <c r="B162" t="s">
        <v>297</v>
      </c>
      <c r="C162" t="s">
        <v>456</v>
      </c>
      <c r="D162" t="s">
        <v>456</v>
      </c>
    </row>
    <row r="163" spans="2:4">
      <c r="B163" t="s">
        <v>297</v>
      </c>
      <c r="C163" t="s">
        <v>457</v>
      </c>
      <c r="D163" t="s">
        <v>457</v>
      </c>
    </row>
    <row r="164" spans="2:4">
      <c r="B164" t="s">
        <v>297</v>
      </c>
      <c r="C164" t="s">
        <v>458</v>
      </c>
      <c r="D164" t="s">
        <v>458</v>
      </c>
    </row>
    <row r="165" spans="2:4">
      <c r="B165" t="s">
        <v>297</v>
      </c>
      <c r="C165" t="s">
        <v>459</v>
      </c>
      <c r="D165" t="s">
        <v>459</v>
      </c>
    </row>
    <row r="166" spans="2:4">
      <c r="B166" t="s">
        <v>297</v>
      </c>
      <c r="C166" t="s">
        <v>460</v>
      </c>
      <c r="D166" t="s">
        <v>460</v>
      </c>
    </row>
    <row r="167" spans="2:4">
      <c r="B167" t="s">
        <v>297</v>
      </c>
      <c r="C167" t="s">
        <v>461</v>
      </c>
      <c r="D167" t="s">
        <v>461</v>
      </c>
    </row>
    <row r="168" spans="2:4">
      <c r="B168" t="s">
        <v>297</v>
      </c>
      <c r="C168" t="s">
        <v>462</v>
      </c>
      <c r="D168" t="s">
        <v>462</v>
      </c>
    </row>
    <row r="169" spans="2:4">
      <c r="B169" t="s">
        <v>297</v>
      </c>
      <c r="C169" t="s">
        <v>463</v>
      </c>
      <c r="D169" t="s">
        <v>463</v>
      </c>
    </row>
    <row r="170" spans="2:4">
      <c r="B170" t="s">
        <v>297</v>
      </c>
      <c r="C170" t="s">
        <v>464</v>
      </c>
      <c r="D170" t="s">
        <v>464</v>
      </c>
    </row>
    <row r="171" spans="2:4">
      <c r="B171" t="s">
        <v>297</v>
      </c>
      <c r="C171" t="s">
        <v>465</v>
      </c>
      <c r="D171" t="s">
        <v>465</v>
      </c>
    </row>
    <row r="172" spans="2:4">
      <c r="B172" t="s">
        <v>297</v>
      </c>
      <c r="C172" t="s">
        <v>466</v>
      </c>
      <c r="D172" t="s">
        <v>466</v>
      </c>
    </row>
    <row r="173" spans="2:4">
      <c r="B173" t="s">
        <v>297</v>
      </c>
      <c r="C173" t="s">
        <v>467</v>
      </c>
      <c r="D173" t="s">
        <v>467</v>
      </c>
    </row>
    <row r="174" spans="2:4">
      <c r="B174" t="s">
        <v>297</v>
      </c>
      <c r="C174" t="s">
        <v>468</v>
      </c>
      <c r="D174" t="s">
        <v>468</v>
      </c>
    </row>
    <row r="175" spans="2:4">
      <c r="B175" t="s">
        <v>297</v>
      </c>
      <c r="C175" t="s">
        <v>469</v>
      </c>
      <c r="D175" t="s">
        <v>469</v>
      </c>
    </row>
    <row r="176" spans="2:4">
      <c r="B176" t="s">
        <v>297</v>
      </c>
      <c r="C176" t="s">
        <v>470</v>
      </c>
      <c r="D176" t="s">
        <v>470</v>
      </c>
    </row>
    <row r="177" spans="2:4">
      <c r="B177" t="s">
        <v>297</v>
      </c>
      <c r="C177" t="s">
        <v>471</v>
      </c>
      <c r="D177" t="s">
        <v>471</v>
      </c>
    </row>
    <row r="178" spans="2:4">
      <c r="B178" t="s">
        <v>297</v>
      </c>
      <c r="C178" t="s">
        <v>472</v>
      </c>
      <c r="D178" t="s">
        <v>472</v>
      </c>
    </row>
    <row r="179" spans="2:4">
      <c r="B179" t="s">
        <v>297</v>
      </c>
      <c r="C179" t="s">
        <v>473</v>
      </c>
      <c r="D179" t="s">
        <v>473</v>
      </c>
    </row>
    <row r="180" spans="2:4">
      <c r="B180" t="s">
        <v>297</v>
      </c>
      <c r="C180" t="s">
        <v>474</v>
      </c>
      <c r="D180" t="s">
        <v>474</v>
      </c>
    </row>
    <row r="181" spans="2:4">
      <c r="B181" t="s">
        <v>297</v>
      </c>
      <c r="C181" t="s">
        <v>475</v>
      </c>
      <c r="D181" t="s">
        <v>475</v>
      </c>
    </row>
    <row r="182" spans="2:4">
      <c r="B182" t="s">
        <v>297</v>
      </c>
      <c r="C182" t="s">
        <v>476</v>
      </c>
      <c r="D182" t="s">
        <v>476</v>
      </c>
    </row>
    <row r="183" spans="2:4">
      <c r="B183" t="s">
        <v>297</v>
      </c>
      <c r="C183" t="s">
        <v>477</v>
      </c>
      <c r="D183" t="s">
        <v>477</v>
      </c>
    </row>
    <row r="184" spans="2:4">
      <c r="B184" t="s">
        <v>297</v>
      </c>
      <c r="C184" t="s">
        <v>478</v>
      </c>
      <c r="D184" t="s">
        <v>478</v>
      </c>
    </row>
    <row r="185" spans="2:4">
      <c r="B185" t="s">
        <v>297</v>
      </c>
      <c r="C185" t="s">
        <v>479</v>
      </c>
      <c r="D185" t="s">
        <v>479</v>
      </c>
    </row>
    <row r="186" spans="2:4">
      <c r="B186" t="s">
        <v>297</v>
      </c>
      <c r="C186" t="s">
        <v>480</v>
      </c>
      <c r="D186" t="s">
        <v>480</v>
      </c>
    </row>
    <row r="187" spans="2:4">
      <c r="B187" t="s">
        <v>297</v>
      </c>
      <c r="C187" t="s">
        <v>481</v>
      </c>
      <c r="D187" t="s">
        <v>481</v>
      </c>
    </row>
    <row r="188" spans="2:4">
      <c r="B188" t="s">
        <v>297</v>
      </c>
      <c r="C188" t="s">
        <v>482</v>
      </c>
      <c r="D188" t="s">
        <v>482</v>
      </c>
    </row>
    <row r="189" spans="2:4">
      <c r="B189" t="s">
        <v>297</v>
      </c>
      <c r="C189" t="s">
        <v>483</v>
      </c>
      <c r="D189" t="s">
        <v>483</v>
      </c>
    </row>
    <row r="190" spans="2:4">
      <c r="B190" t="s">
        <v>297</v>
      </c>
      <c r="C190" t="s">
        <v>484</v>
      </c>
      <c r="D190" t="s">
        <v>484</v>
      </c>
    </row>
    <row r="191" spans="2:4">
      <c r="B191" t="s">
        <v>297</v>
      </c>
      <c r="C191" t="s">
        <v>485</v>
      </c>
      <c r="D191" t="s">
        <v>485</v>
      </c>
    </row>
    <row r="192" spans="2:4">
      <c r="B192" t="s">
        <v>297</v>
      </c>
      <c r="C192" t="s">
        <v>486</v>
      </c>
      <c r="D192" t="s">
        <v>486</v>
      </c>
    </row>
    <row r="193" spans="2:4">
      <c r="B193" t="s">
        <v>297</v>
      </c>
      <c r="C193" t="s">
        <v>487</v>
      </c>
      <c r="D193" t="s">
        <v>487</v>
      </c>
    </row>
    <row r="194" spans="2:4">
      <c r="B194" t="s">
        <v>297</v>
      </c>
      <c r="C194" t="s">
        <v>488</v>
      </c>
      <c r="D194" t="s">
        <v>488</v>
      </c>
    </row>
    <row r="195" spans="2:4">
      <c r="B195" t="s">
        <v>297</v>
      </c>
      <c r="C195" t="s">
        <v>489</v>
      </c>
      <c r="D195" t="s">
        <v>489</v>
      </c>
    </row>
    <row r="196" spans="2:4">
      <c r="B196" t="s">
        <v>297</v>
      </c>
      <c r="C196" t="s">
        <v>490</v>
      </c>
      <c r="D196" t="s">
        <v>490</v>
      </c>
    </row>
    <row r="197" spans="2:4">
      <c r="B197" t="s">
        <v>297</v>
      </c>
      <c r="C197" t="s">
        <v>491</v>
      </c>
      <c r="D197" t="s">
        <v>491</v>
      </c>
    </row>
    <row r="198" spans="2:4">
      <c r="B198" t="s">
        <v>297</v>
      </c>
      <c r="C198" t="s">
        <v>492</v>
      </c>
      <c r="D198" t="s">
        <v>492</v>
      </c>
    </row>
    <row r="199" spans="2:4">
      <c r="B199" t="s">
        <v>297</v>
      </c>
      <c r="C199" t="s">
        <v>493</v>
      </c>
      <c r="D199" t="s">
        <v>493</v>
      </c>
    </row>
    <row r="200" spans="2:4">
      <c r="B200" t="s">
        <v>297</v>
      </c>
      <c r="C200" t="s">
        <v>494</v>
      </c>
      <c r="D200" t="s">
        <v>494</v>
      </c>
    </row>
    <row r="201" spans="2:4">
      <c r="B201" t="s">
        <v>297</v>
      </c>
      <c r="C201" t="s">
        <v>495</v>
      </c>
      <c r="D201" t="s">
        <v>495</v>
      </c>
    </row>
    <row r="202" spans="2:4">
      <c r="B202" t="s">
        <v>297</v>
      </c>
      <c r="C202" t="s">
        <v>496</v>
      </c>
      <c r="D202" t="s">
        <v>496</v>
      </c>
    </row>
    <row r="203" spans="2:4">
      <c r="B203" t="s">
        <v>297</v>
      </c>
      <c r="C203" t="s">
        <v>497</v>
      </c>
      <c r="D203" t="s">
        <v>497</v>
      </c>
    </row>
    <row r="204" spans="2:4">
      <c r="B204" t="s">
        <v>297</v>
      </c>
      <c r="C204" t="s">
        <v>498</v>
      </c>
      <c r="D204" t="s">
        <v>498</v>
      </c>
    </row>
    <row r="205" spans="2:4">
      <c r="B205" t="s">
        <v>297</v>
      </c>
      <c r="C205" t="s">
        <v>499</v>
      </c>
      <c r="D205" t="s">
        <v>499</v>
      </c>
    </row>
    <row r="206" spans="2:4">
      <c r="B206" t="s">
        <v>297</v>
      </c>
      <c r="C206" t="s">
        <v>500</v>
      </c>
      <c r="D206" t="s">
        <v>500</v>
      </c>
    </row>
    <row r="207" spans="2:4">
      <c r="B207" t="s">
        <v>297</v>
      </c>
      <c r="C207" t="s">
        <v>501</v>
      </c>
      <c r="D207" t="s">
        <v>501</v>
      </c>
    </row>
    <row r="208" spans="2:4">
      <c r="B208" t="s">
        <v>297</v>
      </c>
      <c r="C208" t="s">
        <v>502</v>
      </c>
      <c r="D208" t="s">
        <v>502</v>
      </c>
    </row>
    <row r="209" spans="2:4">
      <c r="B209" t="s">
        <v>297</v>
      </c>
      <c r="C209" t="s">
        <v>503</v>
      </c>
      <c r="D209" t="s">
        <v>503</v>
      </c>
    </row>
    <row r="210" spans="2:4">
      <c r="B210" t="s">
        <v>297</v>
      </c>
      <c r="C210" t="s">
        <v>504</v>
      </c>
      <c r="D210" t="s">
        <v>504</v>
      </c>
    </row>
    <row r="211" spans="2:4">
      <c r="B211" t="s">
        <v>297</v>
      </c>
      <c r="C211" t="s">
        <v>505</v>
      </c>
      <c r="D211" t="s">
        <v>505</v>
      </c>
    </row>
    <row r="212" spans="2:4">
      <c r="B212" t="s">
        <v>297</v>
      </c>
      <c r="C212" t="s">
        <v>506</v>
      </c>
      <c r="D212" t="s">
        <v>506</v>
      </c>
    </row>
    <row r="213" spans="2:4">
      <c r="B213" t="s">
        <v>297</v>
      </c>
      <c r="C213" t="s">
        <v>507</v>
      </c>
      <c r="D213" t="s">
        <v>507</v>
      </c>
    </row>
    <row r="214" spans="2:4">
      <c r="B214" t="s">
        <v>297</v>
      </c>
      <c r="C214" t="s">
        <v>508</v>
      </c>
      <c r="D214" t="s">
        <v>508</v>
      </c>
    </row>
    <row r="215" spans="2:4">
      <c r="B215" t="s">
        <v>297</v>
      </c>
      <c r="C215" t="s">
        <v>509</v>
      </c>
      <c r="D215" t="s">
        <v>509</v>
      </c>
    </row>
    <row r="216" spans="2:4">
      <c r="B216" t="s">
        <v>297</v>
      </c>
      <c r="C216" t="s">
        <v>510</v>
      </c>
      <c r="D216" t="s">
        <v>510</v>
      </c>
    </row>
    <row r="217" spans="2:4">
      <c r="B217" t="s">
        <v>297</v>
      </c>
      <c r="C217" t="s">
        <v>511</v>
      </c>
      <c r="D217" t="s">
        <v>511</v>
      </c>
    </row>
    <row r="218" spans="2:4">
      <c r="B218" t="s">
        <v>297</v>
      </c>
      <c r="C218" t="s">
        <v>512</v>
      </c>
      <c r="D218" t="s">
        <v>512</v>
      </c>
    </row>
    <row r="219" spans="2:4">
      <c r="B219" t="s">
        <v>297</v>
      </c>
      <c r="C219" t="s">
        <v>513</v>
      </c>
      <c r="D219" t="s">
        <v>513</v>
      </c>
    </row>
    <row r="220" spans="2:4">
      <c r="B220" t="s">
        <v>297</v>
      </c>
      <c r="C220" t="s">
        <v>514</v>
      </c>
      <c r="D220" t="s">
        <v>514</v>
      </c>
    </row>
    <row r="221" spans="2:4">
      <c r="B221" t="s">
        <v>297</v>
      </c>
      <c r="C221" t="s">
        <v>515</v>
      </c>
      <c r="D221" t="s">
        <v>515</v>
      </c>
    </row>
    <row r="222" spans="2:4">
      <c r="B222" t="s">
        <v>297</v>
      </c>
      <c r="C222" t="s">
        <v>516</v>
      </c>
      <c r="D222" t="s">
        <v>516</v>
      </c>
    </row>
    <row r="223" spans="2:4">
      <c r="B223" t="s">
        <v>297</v>
      </c>
      <c r="C223" t="s">
        <v>517</v>
      </c>
      <c r="D223" t="s">
        <v>517</v>
      </c>
    </row>
    <row r="224" spans="2:4">
      <c r="B224" t="s">
        <v>297</v>
      </c>
      <c r="C224" t="s">
        <v>518</v>
      </c>
      <c r="D224" t="s">
        <v>518</v>
      </c>
    </row>
    <row r="225" spans="2:4">
      <c r="B225" t="s">
        <v>297</v>
      </c>
      <c r="C225" t="s">
        <v>519</v>
      </c>
      <c r="D225" t="s">
        <v>519</v>
      </c>
    </row>
    <row r="226" spans="2:4">
      <c r="B226" t="s">
        <v>297</v>
      </c>
      <c r="C226" t="s">
        <v>520</v>
      </c>
      <c r="D226" t="s">
        <v>520</v>
      </c>
    </row>
    <row r="227" spans="2:4">
      <c r="B227" t="s">
        <v>297</v>
      </c>
      <c r="C227" t="s">
        <v>521</v>
      </c>
      <c r="D227" t="s">
        <v>521</v>
      </c>
    </row>
    <row r="228" spans="2:4">
      <c r="B228" t="s">
        <v>297</v>
      </c>
      <c r="C228" t="s">
        <v>522</v>
      </c>
      <c r="D228" t="s">
        <v>522</v>
      </c>
    </row>
    <row r="229" spans="2:4">
      <c r="B229" t="s">
        <v>297</v>
      </c>
      <c r="C229" t="s">
        <v>523</v>
      </c>
      <c r="D229" t="s">
        <v>523</v>
      </c>
    </row>
    <row r="230" spans="2:4">
      <c r="B230" t="s">
        <v>297</v>
      </c>
      <c r="C230" t="s">
        <v>524</v>
      </c>
      <c r="D230" t="s">
        <v>524</v>
      </c>
    </row>
    <row r="231" spans="2:4">
      <c r="B231" t="s">
        <v>297</v>
      </c>
      <c r="C231" t="s">
        <v>525</v>
      </c>
      <c r="D231" t="s">
        <v>525</v>
      </c>
    </row>
    <row r="232" spans="2:4">
      <c r="B232" t="s">
        <v>297</v>
      </c>
      <c r="C232" t="s">
        <v>526</v>
      </c>
      <c r="D232" t="s">
        <v>526</v>
      </c>
    </row>
    <row r="233" spans="2:4">
      <c r="B233" t="s">
        <v>297</v>
      </c>
      <c r="C233" t="s">
        <v>527</v>
      </c>
      <c r="D233" t="s">
        <v>527</v>
      </c>
    </row>
    <row r="234" spans="2:4">
      <c r="B234" t="s">
        <v>297</v>
      </c>
      <c r="C234" t="s">
        <v>528</v>
      </c>
      <c r="D234" t="s">
        <v>528</v>
      </c>
    </row>
    <row r="235" spans="2:4">
      <c r="B235" t="s">
        <v>297</v>
      </c>
      <c r="C235" t="s">
        <v>529</v>
      </c>
      <c r="D235" t="s">
        <v>529</v>
      </c>
    </row>
    <row r="236" spans="2:4">
      <c r="B236" t="s">
        <v>297</v>
      </c>
      <c r="C236" t="s">
        <v>530</v>
      </c>
      <c r="D236" t="s">
        <v>530</v>
      </c>
    </row>
    <row r="237" spans="2:4">
      <c r="B237" t="s">
        <v>297</v>
      </c>
      <c r="C237" t="s">
        <v>531</v>
      </c>
      <c r="D237" t="s">
        <v>531</v>
      </c>
    </row>
    <row r="238" spans="2:4">
      <c r="B238" t="s">
        <v>297</v>
      </c>
      <c r="C238" t="s">
        <v>532</v>
      </c>
      <c r="D238" t="s">
        <v>532</v>
      </c>
    </row>
    <row r="239" spans="2:4">
      <c r="B239" t="s">
        <v>297</v>
      </c>
      <c r="C239" t="s">
        <v>533</v>
      </c>
      <c r="D239" t="s">
        <v>533</v>
      </c>
    </row>
    <row r="240" spans="2:4">
      <c r="B240" t="s">
        <v>297</v>
      </c>
      <c r="C240" t="s">
        <v>534</v>
      </c>
      <c r="D240" t="s">
        <v>534</v>
      </c>
    </row>
    <row r="241" spans="2:4">
      <c r="B241" t="s">
        <v>297</v>
      </c>
      <c r="C241" t="s">
        <v>535</v>
      </c>
      <c r="D241" t="s">
        <v>535</v>
      </c>
    </row>
    <row r="242" spans="2:4">
      <c r="B242" t="s">
        <v>297</v>
      </c>
      <c r="C242" t="s">
        <v>536</v>
      </c>
      <c r="D242" t="s">
        <v>536</v>
      </c>
    </row>
    <row r="243" spans="2:4">
      <c r="B243" t="s">
        <v>297</v>
      </c>
      <c r="C243" t="s">
        <v>537</v>
      </c>
      <c r="D243" t="s">
        <v>537</v>
      </c>
    </row>
    <row r="244" spans="2:4">
      <c r="B244" t="s">
        <v>297</v>
      </c>
      <c r="C244" t="s">
        <v>538</v>
      </c>
      <c r="D244" t="s">
        <v>538</v>
      </c>
    </row>
    <row r="245" spans="2:4">
      <c r="B245" t="s">
        <v>297</v>
      </c>
      <c r="C245" t="s">
        <v>539</v>
      </c>
      <c r="D245" t="s">
        <v>539</v>
      </c>
    </row>
    <row r="246" spans="2:4">
      <c r="B246" t="s">
        <v>297</v>
      </c>
      <c r="C246" t="s">
        <v>540</v>
      </c>
      <c r="D246" t="s">
        <v>540</v>
      </c>
    </row>
    <row r="247" spans="2:4">
      <c r="B247" t="s">
        <v>297</v>
      </c>
      <c r="C247" t="s">
        <v>541</v>
      </c>
      <c r="D247" t="s">
        <v>541</v>
      </c>
    </row>
    <row r="248" spans="2:4">
      <c r="B248" t="s">
        <v>297</v>
      </c>
      <c r="C248" t="s">
        <v>542</v>
      </c>
      <c r="D248" t="s">
        <v>542</v>
      </c>
    </row>
    <row r="249" spans="2:4">
      <c r="B249" t="s">
        <v>297</v>
      </c>
      <c r="C249" t="s">
        <v>543</v>
      </c>
      <c r="D249" t="s">
        <v>543</v>
      </c>
    </row>
    <row r="250" spans="2:4">
      <c r="B250" t="s">
        <v>297</v>
      </c>
      <c r="C250" t="s">
        <v>544</v>
      </c>
      <c r="D250" t="s">
        <v>544</v>
      </c>
    </row>
    <row r="251" spans="2:4">
      <c r="B251" t="s">
        <v>297</v>
      </c>
      <c r="C251" t="s">
        <v>545</v>
      </c>
      <c r="D251" t="s">
        <v>545</v>
      </c>
    </row>
    <row r="252" spans="2:4">
      <c r="B252" t="s">
        <v>297</v>
      </c>
      <c r="C252" t="s">
        <v>546</v>
      </c>
      <c r="D252" t="s">
        <v>546</v>
      </c>
    </row>
    <row r="253" spans="2:4">
      <c r="B253" t="s">
        <v>297</v>
      </c>
      <c r="C253" t="s">
        <v>547</v>
      </c>
      <c r="D253" t="s">
        <v>547</v>
      </c>
    </row>
    <row r="254" spans="2:4">
      <c r="B254" t="s">
        <v>297</v>
      </c>
      <c r="C254" t="s">
        <v>548</v>
      </c>
      <c r="D254" t="s">
        <v>548</v>
      </c>
    </row>
    <row r="255" spans="2:4">
      <c r="B255" t="s">
        <v>297</v>
      </c>
      <c r="C255" t="s">
        <v>549</v>
      </c>
      <c r="D255" t="s">
        <v>549</v>
      </c>
    </row>
    <row r="256" spans="2:4">
      <c r="B256" t="s">
        <v>297</v>
      </c>
      <c r="C256" t="s">
        <v>550</v>
      </c>
      <c r="D256" t="s">
        <v>550</v>
      </c>
    </row>
    <row r="257" spans="2:4">
      <c r="B257" t="s">
        <v>297</v>
      </c>
      <c r="C257" t="s">
        <v>551</v>
      </c>
      <c r="D257" t="s">
        <v>551</v>
      </c>
    </row>
    <row r="258" spans="2:4">
      <c r="B258" t="s">
        <v>297</v>
      </c>
      <c r="C258" t="s">
        <v>552</v>
      </c>
      <c r="D258" t="s">
        <v>552</v>
      </c>
    </row>
    <row r="259" spans="2:4">
      <c r="B259" t="s">
        <v>297</v>
      </c>
      <c r="C259" t="s">
        <v>553</v>
      </c>
      <c r="D259" t="s">
        <v>553</v>
      </c>
    </row>
    <row r="260" spans="2:4">
      <c r="B260" t="s">
        <v>297</v>
      </c>
      <c r="C260" t="s">
        <v>554</v>
      </c>
      <c r="D260" t="s">
        <v>554</v>
      </c>
    </row>
    <row r="261" spans="2:4">
      <c r="B261" t="s">
        <v>297</v>
      </c>
      <c r="C261" t="s">
        <v>555</v>
      </c>
      <c r="D261" t="s">
        <v>555</v>
      </c>
    </row>
    <row r="262" spans="2:4">
      <c r="B262" t="s">
        <v>297</v>
      </c>
      <c r="C262" t="s">
        <v>556</v>
      </c>
      <c r="D262" t="s">
        <v>556</v>
      </c>
    </row>
    <row r="263" spans="2:4">
      <c r="B263" t="s">
        <v>297</v>
      </c>
      <c r="C263" t="s">
        <v>557</v>
      </c>
      <c r="D263" t="s">
        <v>557</v>
      </c>
    </row>
    <row r="264" spans="2:4">
      <c r="B264" t="s">
        <v>297</v>
      </c>
      <c r="C264" t="s">
        <v>558</v>
      </c>
      <c r="D264" t="s">
        <v>558</v>
      </c>
    </row>
    <row r="265" spans="2:4">
      <c r="B265" t="s">
        <v>297</v>
      </c>
      <c r="C265" t="s">
        <v>559</v>
      </c>
      <c r="D265" t="s">
        <v>559</v>
      </c>
    </row>
    <row r="266" spans="2:4">
      <c r="B266" t="s">
        <v>297</v>
      </c>
      <c r="C266" t="s">
        <v>560</v>
      </c>
      <c r="D266" t="s">
        <v>560</v>
      </c>
    </row>
    <row r="267" spans="2:4">
      <c r="B267" t="s">
        <v>297</v>
      </c>
      <c r="C267" t="s">
        <v>561</v>
      </c>
      <c r="D267" t="s">
        <v>561</v>
      </c>
    </row>
    <row r="268" spans="2:4">
      <c r="B268" t="s">
        <v>297</v>
      </c>
      <c r="C268" t="s">
        <v>562</v>
      </c>
      <c r="D268" t="s">
        <v>562</v>
      </c>
    </row>
    <row r="269" spans="2:4">
      <c r="B269" t="s">
        <v>297</v>
      </c>
      <c r="C269" t="s">
        <v>563</v>
      </c>
      <c r="D269" t="s">
        <v>563</v>
      </c>
    </row>
    <row r="270" spans="2:4">
      <c r="B270" t="s">
        <v>297</v>
      </c>
      <c r="C270" t="s">
        <v>564</v>
      </c>
      <c r="D270" t="s">
        <v>564</v>
      </c>
    </row>
    <row r="271" spans="2:4">
      <c r="B271" t="s">
        <v>297</v>
      </c>
      <c r="C271" t="s">
        <v>565</v>
      </c>
      <c r="D271" t="s">
        <v>565</v>
      </c>
    </row>
    <row r="272" spans="2:4">
      <c r="B272" t="s">
        <v>297</v>
      </c>
      <c r="C272" t="s">
        <v>566</v>
      </c>
      <c r="D272" t="s">
        <v>566</v>
      </c>
    </row>
    <row r="273" spans="2:4">
      <c r="B273" t="s">
        <v>297</v>
      </c>
      <c r="C273" t="s">
        <v>567</v>
      </c>
      <c r="D273" t="s">
        <v>567</v>
      </c>
    </row>
    <row r="274" spans="2:4">
      <c r="B274" t="s">
        <v>297</v>
      </c>
      <c r="C274" t="s">
        <v>568</v>
      </c>
      <c r="D274" t="s">
        <v>568</v>
      </c>
    </row>
    <row r="275" spans="2:4">
      <c r="B275" t="s">
        <v>297</v>
      </c>
      <c r="C275" t="s">
        <v>569</v>
      </c>
      <c r="D275" t="s">
        <v>569</v>
      </c>
    </row>
    <row r="276" spans="2:4">
      <c r="B276" t="s">
        <v>297</v>
      </c>
      <c r="C276" t="s">
        <v>570</v>
      </c>
      <c r="D276" t="s">
        <v>570</v>
      </c>
    </row>
    <row r="277" spans="2:4">
      <c r="B277" t="s">
        <v>297</v>
      </c>
      <c r="C277" t="s">
        <v>571</v>
      </c>
      <c r="D277" t="s">
        <v>571</v>
      </c>
    </row>
    <row r="278" spans="2:4">
      <c r="B278" t="s">
        <v>297</v>
      </c>
      <c r="C278" t="s">
        <v>572</v>
      </c>
      <c r="D278" t="s">
        <v>572</v>
      </c>
    </row>
    <row r="279" spans="2:4">
      <c r="B279" t="s">
        <v>297</v>
      </c>
      <c r="C279" t="s">
        <v>573</v>
      </c>
      <c r="D279" t="s">
        <v>573</v>
      </c>
    </row>
    <row r="280" spans="2:4">
      <c r="B280" t="s">
        <v>297</v>
      </c>
      <c r="C280" t="s">
        <v>574</v>
      </c>
      <c r="D280" t="s">
        <v>574</v>
      </c>
    </row>
    <row r="281" spans="2:4">
      <c r="B281" t="s">
        <v>297</v>
      </c>
      <c r="C281" t="s">
        <v>575</v>
      </c>
      <c r="D281" t="s">
        <v>575</v>
      </c>
    </row>
    <row r="282" spans="2:4">
      <c r="B282" t="s">
        <v>297</v>
      </c>
      <c r="C282" t="s">
        <v>576</v>
      </c>
      <c r="D282" t="s">
        <v>576</v>
      </c>
    </row>
    <row r="283" spans="2:4">
      <c r="B283" t="s">
        <v>297</v>
      </c>
      <c r="C283" t="s">
        <v>577</v>
      </c>
      <c r="D283" t="s">
        <v>577</v>
      </c>
    </row>
    <row r="284" spans="2:4">
      <c r="B284" t="s">
        <v>297</v>
      </c>
      <c r="C284" t="s">
        <v>578</v>
      </c>
      <c r="D284" t="s">
        <v>578</v>
      </c>
    </row>
    <row r="285" spans="2:4">
      <c r="B285" t="s">
        <v>297</v>
      </c>
      <c r="C285" t="s">
        <v>579</v>
      </c>
      <c r="D285" t="s">
        <v>579</v>
      </c>
    </row>
    <row r="286" spans="2:4">
      <c r="B286" t="s">
        <v>297</v>
      </c>
      <c r="C286" t="s">
        <v>580</v>
      </c>
      <c r="D286" t="s">
        <v>580</v>
      </c>
    </row>
    <row r="287" spans="2:4">
      <c r="B287" t="s">
        <v>297</v>
      </c>
      <c r="C287" t="s">
        <v>581</v>
      </c>
      <c r="D287" t="s">
        <v>581</v>
      </c>
    </row>
    <row r="288" spans="2:4">
      <c r="B288" t="s">
        <v>297</v>
      </c>
      <c r="C288" t="s">
        <v>582</v>
      </c>
      <c r="D288" t="s">
        <v>582</v>
      </c>
    </row>
    <row r="289" spans="2:4">
      <c r="B289" t="s">
        <v>297</v>
      </c>
      <c r="C289" t="s">
        <v>583</v>
      </c>
      <c r="D289" t="s">
        <v>583</v>
      </c>
    </row>
    <row r="290" spans="2:4">
      <c r="B290" t="s">
        <v>297</v>
      </c>
      <c r="C290" t="s">
        <v>584</v>
      </c>
      <c r="D290" t="s">
        <v>584</v>
      </c>
    </row>
    <row r="291" spans="2:4">
      <c r="B291" t="s">
        <v>297</v>
      </c>
      <c r="C291" t="s">
        <v>585</v>
      </c>
      <c r="D291" t="s">
        <v>585</v>
      </c>
    </row>
    <row r="292" spans="2:4">
      <c r="B292" t="s">
        <v>297</v>
      </c>
      <c r="C292" t="s">
        <v>586</v>
      </c>
      <c r="D292" t="s">
        <v>586</v>
      </c>
    </row>
    <row r="293" spans="2:4">
      <c r="B293" t="s">
        <v>297</v>
      </c>
      <c r="C293" t="s">
        <v>587</v>
      </c>
      <c r="D293" t="s">
        <v>587</v>
      </c>
    </row>
    <row r="294" spans="2:4">
      <c r="B294" t="s">
        <v>297</v>
      </c>
      <c r="C294" t="s">
        <v>588</v>
      </c>
      <c r="D294" t="s">
        <v>588</v>
      </c>
    </row>
    <row r="295" spans="2:4">
      <c r="B295" t="s">
        <v>297</v>
      </c>
      <c r="C295" t="s">
        <v>589</v>
      </c>
      <c r="D295" t="s">
        <v>589</v>
      </c>
    </row>
    <row r="296" spans="2:4">
      <c r="B296" t="s">
        <v>297</v>
      </c>
      <c r="C296" t="s">
        <v>590</v>
      </c>
      <c r="D296" t="s">
        <v>590</v>
      </c>
    </row>
    <row r="297" spans="2:4">
      <c r="B297" t="s">
        <v>297</v>
      </c>
      <c r="C297" t="s">
        <v>591</v>
      </c>
      <c r="D297" t="s">
        <v>591</v>
      </c>
    </row>
    <row r="298" spans="2:4">
      <c r="B298" t="s">
        <v>297</v>
      </c>
      <c r="C298" t="s">
        <v>592</v>
      </c>
      <c r="D298" t="s">
        <v>592</v>
      </c>
    </row>
    <row r="299" spans="2:4">
      <c r="B299" t="s">
        <v>297</v>
      </c>
      <c r="C299" t="s">
        <v>593</v>
      </c>
      <c r="D299" t="s">
        <v>593</v>
      </c>
    </row>
    <row r="300" spans="2:4">
      <c r="B300" t="s">
        <v>297</v>
      </c>
      <c r="C300" t="s">
        <v>594</v>
      </c>
      <c r="D300" t="s">
        <v>594</v>
      </c>
    </row>
    <row r="301" spans="2:4">
      <c r="B301" t="s">
        <v>297</v>
      </c>
      <c r="C301" t="s">
        <v>595</v>
      </c>
      <c r="D301" t="s">
        <v>595</v>
      </c>
    </row>
    <row r="302" spans="2:4">
      <c r="B302" t="s">
        <v>297</v>
      </c>
      <c r="C302" t="s">
        <v>596</v>
      </c>
      <c r="D302" t="s">
        <v>596</v>
      </c>
    </row>
    <row r="303" spans="2:4">
      <c r="B303" t="s">
        <v>297</v>
      </c>
      <c r="C303" t="s">
        <v>597</v>
      </c>
      <c r="D303" t="s">
        <v>597</v>
      </c>
    </row>
    <row r="304" spans="2:4">
      <c r="B304" t="s">
        <v>297</v>
      </c>
      <c r="C304" t="s">
        <v>598</v>
      </c>
      <c r="D304" t="s">
        <v>598</v>
      </c>
    </row>
    <row r="305" spans="2:4">
      <c r="B305" t="s">
        <v>297</v>
      </c>
      <c r="C305" t="s">
        <v>599</v>
      </c>
      <c r="D305" t="s">
        <v>599</v>
      </c>
    </row>
    <row r="306" spans="2:4">
      <c r="B306" t="s">
        <v>297</v>
      </c>
      <c r="C306" t="s">
        <v>600</v>
      </c>
      <c r="D306" t="s">
        <v>600</v>
      </c>
    </row>
    <row r="307" spans="2:4">
      <c r="B307" t="s">
        <v>297</v>
      </c>
      <c r="C307" t="s">
        <v>601</v>
      </c>
      <c r="D307" t="s">
        <v>601</v>
      </c>
    </row>
    <row r="308" spans="2:4">
      <c r="B308" t="s">
        <v>297</v>
      </c>
      <c r="C308" t="s">
        <v>602</v>
      </c>
      <c r="D308" t="s">
        <v>602</v>
      </c>
    </row>
    <row r="309" spans="2:4">
      <c r="B309" t="s">
        <v>297</v>
      </c>
      <c r="C309" t="s">
        <v>603</v>
      </c>
      <c r="D309" t="s">
        <v>603</v>
      </c>
    </row>
    <row r="310" spans="2:4">
      <c r="B310" t="s">
        <v>297</v>
      </c>
      <c r="C310" t="s">
        <v>604</v>
      </c>
      <c r="D310" t="s">
        <v>604</v>
      </c>
    </row>
    <row r="311" spans="2:4">
      <c r="B311" t="s">
        <v>297</v>
      </c>
      <c r="C311" t="s">
        <v>605</v>
      </c>
      <c r="D311" t="s">
        <v>605</v>
      </c>
    </row>
    <row r="312" spans="2:4">
      <c r="B312" t="s">
        <v>297</v>
      </c>
      <c r="C312" t="s">
        <v>606</v>
      </c>
      <c r="D312" t="s">
        <v>606</v>
      </c>
    </row>
    <row r="313" spans="2:4">
      <c r="B313" t="s">
        <v>297</v>
      </c>
      <c r="C313" t="s">
        <v>607</v>
      </c>
      <c r="D313" t="s">
        <v>607</v>
      </c>
    </row>
    <row r="314" spans="2:4">
      <c r="B314" t="s">
        <v>297</v>
      </c>
      <c r="C314" t="s">
        <v>608</v>
      </c>
      <c r="D314" t="s">
        <v>608</v>
      </c>
    </row>
    <row r="315" spans="2:4">
      <c r="B315" t="s">
        <v>297</v>
      </c>
      <c r="C315" t="s">
        <v>609</v>
      </c>
      <c r="D315" t="s">
        <v>609</v>
      </c>
    </row>
    <row r="316" spans="2:4">
      <c r="B316" t="s">
        <v>297</v>
      </c>
      <c r="C316" t="s">
        <v>610</v>
      </c>
      <c r="D316" t="s">
        <v>610</v>
      </c>
    </row>
    <row r="317" spans="2:4">
      <c r="B317" t="s">
        <v>297</v>
      </c>
      <c r="C317" t="s">
        <v>611</v>
      </c>
      <c r="D317" t="s">
        <v>611</v>
      </c>
    </row>
    <row r="318" spans="2:4">
      <c r="B318" t="s">
        <v>297</v>
      </c>
      <c r="C318" t="s">
        <v>612</v>
      </c>
      <c r="D318" t="s">
        <v>612</v>
      </c>
    </row>
    <row r="319" spans="2:4">
      <c r="B319" t="s">
        <v>297</v>
      </c>
      <c r="C319" t="s">
        <v>613</v>
      </c>
      <c r="D319" t="s">
        <v>613</v>
      </c>
    </row>
    <row r="320" spans="2:4">
      <c r="B320" t="s">
        <v>297</v>
      </c>
      <c r="C320" t="s">
        <v>614</v>
      </c>
      <c r="D320" t="s">
        <v>614</v>
      </c>
    </row>
    <row r="321" spans="2:4">
      <c r="B321" t="s">
        <v>297</v>
      </c>
      <c r="C321" t="s">
        <v>615</v>
      </c>
      <c r="D321" t="s">
        <v>615</v>
      </c>
    </row>
    <row r="322" spans="2:4">
      <c r="B322" t="s">
        <v>297</v>
      </c>
      <c r="C322" t="s">
        <v>616</v>
      </c>
      <c r="D322" t="s">
        <v>616</v>
      </c>
    </row>
    <row r="323" spans="2:4">
      <c r="B323" t="s">
        <v>297</v>
      </c>
      <c r="C323" t="s">
        <v>617</v>
      </c>
      <c r="D323" t="s">
        <v>617</v>
      </c>
    </row>
    <row r="324" spans="2:4">
      <c r="B324" t="s">
        <v>297</v>
      </c>
      <c r="C324" t="s">
        <v>618</v>
      </c>
      <c r="D324" t="s">
        <v>618</v>
      </c>
    </row>
    <row r="325" spans="2:4">
      <c r="B325" t="s">
        <v>297</v>
      </c>
      <c r="C325" t="s">
        <v>619</v>
      </c>
      <c r="D325" t="s">
        <v>619</v>
      </c>
    </row>
    <row r="326" spans="2:4">
      <c r="B326" t="s">
        <v>297</v>
      </c>
      <c r="C326" t="s">
        <v>620</v>
      </c>
      <c r="D326" t="s">
        <v>620</v>
      </c>
    </row>
    <row r="327" spans="2:4">
      <c r="B327" t="s">
        <v>297</v>
      </c>
      <c r="C327" t="s">
        <v>621</v>
      </c>
      <c r="D327" t="s">
        <v>621</v>
      </c>
    </row>
    <row r="328" spans="2:4">
      <c r="B328" t="s">
        <v>297</v>
      </c>
      <c r="C328" t="s">
        <v>622</v>
      </c>
      <c r="D328" t="s">
        <v>622</v>
      </c>
    </row>
    <row r="329" spans="2:4">
      <c r="B329" t="s">
        <v>297</v>
      </c>
      <c r="C329" t="s">
        <v>623</v>
      </c>
      <c r="D329" t="s">
        <v>623</v>
      </c>
    </row>
    <row r="330" spans="2:4">
      <c r="B330" t="s">
        <v>297</v>
      </c>
      <c r="C330" t="s">
        <v>624</v>
      </c>
      <c r="D330" t="s">
        <v>624</v>
      </c>
    </row>
    <row r="331" spans="2:4">
      <c r="B331" t="s">
        <v>297</v>
      </c>
      <c r="C331" t="s">
        <v>625</v>
      </c>
      <c r="D331" t="s">
        <v>625</v>
      </c>
    </row>
    <row r="332" spans="2:4">
      <c r="B332" t="s">
        <v>297</v>
      </c>
      <c r="C332" t="s">
        <v>626</v>
      </c>
      <c r="D332" t="s">
        <v>626</v>
      </c>
    </row>
    <row r="333" spans="2:4">
      <c r="B333" t="s">
        <v>297</v>
      </c>
      <c r="C333" t="s">
        <v>627</v>
      </c>
      <c r="D333" t="s">
        <v>627</v>
      </c>
    </row>
    <row r="334" spans="2:4">
      <c r="B334" t="s">
        <v>297</v>
      </c>
      <c r="C334" t="s">
        <v>628</v>
      </c>
      <c r="D334" t="s">
        <v>628</v>
      </c>
    </row>
    <row r="335" spans="2:4">
      <c r="B335" t="s">
        <v>297</v>
      </c>
      <c r="C335" t="s">
        <v>629</v>
      </c>
      <c r="D335" t="s">
        <v>629</v>
      </c>
    </row>
    <row r="336" spans="2:4">
      <c r="B336" t="s">
        <v>297</v>
      </c>
      <c r="C336" t="s">
        <v>630</v>
      </c>
      <c r="D336" t="s">
        <v>630</v>
      </c>
    </row>
    <row r="337" spans="2:4">
      <c r="B337" t="s">
        <v>297</v>
      </c>
      <c r="C337" t="s">
        <v>631</v>
      </c>
      <c r="D337" t="s">
        <v>631</v>
      </c>
    </row>
    <row r="338" spans="2:4">
      <c r="B338" t="s">
        <v>297</v>
      </c>
      <c r="C338" t="s">
        <v>632</v>
      </c>
      <c r="D338" t="s">
        <v>632</v>
      </c>
    </row>
    <row r="339" spans="2:4">
      <c r="B339" t="s">
        <v>297</v>
      </c>
      <c r="C339" t="s">
        <v>633</v>
      </c>
      <c r="D339" t="s">
        <v>633</v>
      </c>
    </row>
    <row r="340" spans="2:4">
      <c r="B340" t="s">
        <v>297</v>
      </c>
      <c r="C340" t="s">
        <v>634</v>
      </c>
      <c r="D340" t="s">
        <v>634</v>
      </c>
    </row>
    <row r="341" spans="2:4">
      <c r="B341" t="s">
        <v>297</v>
      </c>
      <c r="C341" t="s">
        <v>635</v>
      </c>
      <c r="D341" t="s">
        <v>635</v>
      </c>
    </row>
    <row r="342" spans="2:4">
      <c r="B342" t="s">
        <v>297</v>
      </c>
      <c r="C342" t="s">
        <v>636</v>
      </c>
      <c r="D342" t="s">
        <v>636</v>
      </c>
    </row>
    <row r="343" spans="2:4">
      <c r="B343" t="s">
        <v>297</v>
      </c>
      <c r="C343" t="s">
        <v>637</v>
      </c>
      <c r="D343" t="s">
        <v>637</v>
      </c>
    </row>
    <row r="344" spans="2:4">
      <c r="B344" t="s">
        <v>297</v>
      </c>
      <c r="C344" t="s">
        <v>638</v>
      </c>
      <c r="D344" t="s">
        <v>638</v>
      </c>
    </row>
    <row r="345" spans="2:4">
      <c r="B345" t="s">
        <v>297</v>
      </c>
      <c r="C345" t="s">
        <v>639</v>
      </c>
      <c r="D345" t="s">
        <v>639</v>
      </c>
    </row>
    <row r="346" spans="2:4">
      <c r="B346" t="s">
        <v>297</v>
      </c>
      <c r="C346" t="s">
        <v>640</v>
      </c>
      <c r="D346" t="s">
        <v>640</v>
      </c>
    </row>
    <row r="347" spans="2:4">
      <c r="B347" t="s">
        <v>297</v>
      </c>
      <c r="C347" t="s">
        <v>641</v>
      </c>
      <c r="D347" t="s">
        <v>641</v>
      </c>
    </row>
    <row r="348" spans="2:4">
      <c r="B348" t="s">
        <v>297</v>
      </c>
      <c r="C348" t="s">
        <v>642</v>
      </c>
      <c r="D348" t="s">
        <v>642</v>
      </c>
    </row>
    <row r="349" spans="2:4">
      <c r="B349" t="s">
        <v>297</v>
      </c>
      <c r="C349" t="s">
        <v>643</v>
      </c>
      <c r="D349" t="s">
        <v>643</v>
      </c>
    </row>
    <row r="350" spans="2:4">
      <c r="B350" t="s">
        <v>297</v>
      </c>
      <c r="C350" t="s">
        <v>644</v>
      </c>
      <c r="D350" t="s">
        <v>644</v>
      </c>
    </row>
    <row r="351" spans="2:4">
      <c r="B351" t="s">
        <v>297</v>
      </c>
      <c r="C351" t="s">
        <v>645</v>
      </c>
      <c r="D351" t="s">
        <v>645</v>
      </c>
    </row>
    <row r="352" spans="2:4">
      <c r="B352" t="s">
        <v>297</v>
      </c>
      <c r="C352" t="s">
        <v>646</v>
      </c>
      <c r="D352" t="s">
        <v>646</v>
      </c>
    </row>
    <row r="353" spans="2:4">
      <c r="B353" t="s">
        <v>297</v>
      </c>
      <c r="C353" t="s">
        <v>647</v>
      </c>
      <c r="D353" t="s">
        <v>647</v>
      </c>
    </row>
    <row r="354" spans="2:4">
      <c r="B354" t="s">
        <v>297</v>
      </c>
      <c r="C354" t="s">
        <v>648</v>
      </c>
      <c r="D354" t="s">
        <v>648</v>
      </c>
    </row>
    <row r="355" spans="2:4">
      <c r="B355" t="s">
        <v>297</v>
      </c>
      <c r="C355" t="s">
        <v>649</v>
      </c>
      <c r="D355" t="s">
        <v>649</v>
      </c>
    </row>
    <row r="356" spans="2:4">
      <c r="B356" t="s">
        <v>297</v>
      </c>
      <c r="C356" t="s">
        <v>650</v>
      </c>
      <c r="D356" t="s">
        <v>650</v>
      </c>
    </row>
    <row r="357" spans="2:4">
      <c r="B357" t="s">
        <v>297</v>
      </c>
      <c r="C357" t="s">
        <v>651</v>
      </c>
      <c r="D357" t="s">
        <v>651</v>
      </c>
    </row>
    <row r="358" spans="2:4">
      <c r="B358" t="s">
        <v>297</v>
      </c>
      <c r="C358" t="s">
        <v>652</v>
      </c>
      <c r="D358" t="s">
        <v>652</v>
      </c>
    </row>
    <row r="359" spans="2:4">
      <c r="B359" t="s">
        <v>297</v>
      </c>
      <c r="C359" t="s">
        <v>653</v>
      </c>
      <c r="D359" t="s">
        <v>653</v>
      </c>
    </row>
    <row r="360" spans="2:4">
      <c r="B360" t="s">
        <v>297</v>
      </c>
      <c r="C360" t="s">
        <v>654</v>
      </c>
      <c r="D360" t="s">
        <v>654</v>
      </c>
    </row>
    <row r="361" spans="2:4">
      <c r="B361" t="s">
        <v>297</v>
      </c>
      <c r="C361" t="s">
        <v>655</v>
      </c>
      <c r="D361" t="s">
        <v>655</v>
      </c>
    </row>
    <row r="362" spans="2:4">
      <c r="B362" t="s">
        <v>297</v>
      </c>
      <c r="C362" t="s">
        <v>656</v>
      </c>
      <c r="D362" t="s">
        <v>656</v>
      </c>
    </row>
    <row r="363" spans="2:4">
      <c r="B363" t="s">
        <v>297</v>
      </c>
      <c r="C363" t="s">
        <v>657</v>
      </c>
      <c r="D363" t="s">
        <v>657</v>
      </c>
    </row>
    <row r="364" spans="2:4">
      <c r="B364" t="s">
        <v>297</v>
      </c>
      <c r="C364" t="s">
        <v>658</v>
      </c>
      <c r="D364" t="s">
        <v>658</v>
      </c>
    </row>
    <row r="365" spans="2:4">
      <c r="B365" t="s">
        <v>297</v>
      </c>
      <c r="C365" t="s">
        <v>659</v>
      </c>
      <c r="D365" t="s">
        <v>659</v>
      </c>
    </row>
    <row r="366" spans="2:4">
      <c r="B366" t="s">
        <v>297</v>
      </c>
      <c r="C366" t="s">
        <v>660</v>
      </c>
      <c r="D366" t="s">
        <v>660</v>
      </c>
    </row>
    <row r="367" spans="2:4">
      <c r="B367" t="s">
        <v>297</v>
      </c>
      <c r="C367" t="s">
        <v>661</v>
      </c>
      <c r="D367" t="s">
        <v>661</v>
      </c>
    </row>
    <row r="368" spans="2:4">
      <c r="B368" t="s">
        <v>297</v>
      </c>
      <c r="C368" t="s">
        <v>662</v>
      </c>
      <c r="D368" t="s">
        <v>662</v>
      </c>
    </row>
    <row r="369" spans="2:4">
      <c r="B369" t="s">
        <v>297</v>
      </c>
      <c r="C369" t="s">
        <v>663</v>
      </c>
      <c r="D369" t="s">
        <v>663</v>
      </c>
    </row>
    <row r="370" spans="2:4">
      <c r="B370" t="s">
        <v>297</v>
      </c>
      <c r="C370" t="s">
        <v>664</v>
      </c>
      <c r="D370" t="s">
        <v>664</v>
      </c>
    </row>
    <row r="371" spans="2:4">
      <c r="B371" t="s">
        <v>297</v>
      </c>
      <c r="C371" t="s">
        <v>665</v>
      </c>
      <c r="D371" t="s">
        <v>665</v>
      </c>
    </row>
    <row r="372" spans="2:4">
      <c r="B372" t="s">
        <v>297</v>
      </c>
      <c r="C372" t="s">
        <v>666</v>
      </c>
      <c r="D372" t="s">
        <v>666</v>
      </c>
    </row>
    <row r="373" spans="2:4">
      <c r="B373" t="s">
        <v>297</v>
      </c>
      <c r="C373" t="s">
        <v>667</v>
      </c>
      <c r="D373" t="s">
        <v>667</v>
      </c>
    </row>
    <row r="374" spans="2:4">
      <c r="B374" t="s">
        <v>297</v>
      </c>
      <c r="C374" t="s">
        <v>668</v>
      </c>
      <c r="D374" t="s">
        <v>668</v>
      </c>
    </row>
    <row r="375" spans="2:4">
      <c r="B375" t="s">
        <v>297</v>
      </c>
      <c r="C375" t="s">
        <v>669</v>
      </c>
      <c r="D375" t="s">
        <v>669</v>
      </c>
    </row>
    <row r="376" spans="2:4">
      <c r="B376" t="s">
        <v>297</v>
      </c>
      <c r="C376" t="s">
        <v>670</v>
      </c>
      <c r="D376" t="s">
        <v>670</v>
      </c>
    </row>
    <row r="377" spans="2:4">
      <c r="B377" t="s">
        <v>297</v>
      </c>
      <c r="C377" t="s">
        <v>671</v>
      </c>
      <c r="D377" t="s">
        <v>671</v>
      </c>
    </row>
    <row r="378" spans="2:4">
      <c r="B378" t="s">
        <v>297</v>
      </c>
      <c r="C378" t="s">
        <v>672</v>
      </c>
      <c r="D378" t="s">
        <v>672</v>
      </c>
    </row>
    <row r="379" spans="2:4">
      <c r="B379" t="s">
        <v>297</v>
      </c>
      <c r="C379" t="s">
        <v>673</v>
      </c>
      <c r="D379" t="s">
        <v>673</v>
      </c>
    </row>
    <row r="380" spans="2:4">
      <c r="B380" t="s">
        <v>297</v>
      </c>
      <c r="C380" t="s">
        <v>674</v>
      </c>
      <c r="D380" t="s">
        <v>674</v>
      </c>
    </row>
    <row r="381" spans="2:4">
      <c r="B381" t="s">
        <v>297</v>
      </c>
      <c r="C381" t="s">
        <v>675</v>
      </c>
      <c r="D381" t="s">
        <v>675</v>
      </c>
    </row>
    <row r="382" spans="2:4">
      <c r="B382" t="s">
        <v>297</v>
      </c>
      <c r="C382" t="s">
        <v>676</v>
      </c>
      <c r="D382" t="s">
        <v>676</v>
      </c>
    </row>
    <row r="383" spans="2:4">
      <c r="B383" t="s">
        <v>297</v>
      </c>
      <c r="C383" t="s">
        <v>677</v>
      </c>
      <c r="D383" t="s">
        <v>677</v>
      </c>
    </row>
    <row r="384" spans="2:4">
      <c r="B384" t="s">
        <v>297</v>
      </c>
      <c r="C384" t="s">
        <v>678</v>
      </c>
      <c r="D384" t="s">
        <v>678</v>
      </c>
    </row>
    <row r="385" spans="2:4">
      <c r="B385" t="s">
        <v>297</v>
      </c>
      <c r="C385" t="s">
        <v>679</v>
      </c>
      <c r="D385" t="s">
        <v>679</v>
      </c>
    </row>
    <row r="386" spans="2:4">
      <c r="B386" t="s">
        <v>297</v>
      </c>
      <c r="C386" t="s">
        <v>680</v>
      </c>
      <c r="D386" t="s">
        <v>680</v>
      </c>
    </row>
    <row r="387" spans="2:4">
      <c r="B387" t="s">
        <v>297</v>
      </c>
      <c r="C387" t="s">
        <v>681</v>
      </c>
      <c r="D387" t="s">
        <v>681</v>
      </c>
    </row>
    <row r="388" spans="2:4">
      <c r="B388" t="s">
        <v>297</v>
      </c>
      <c r="C388" t="s">
        <v>682</v>
      </c>
      <c r="D388" t="s">
        <v>682</v>
      </c>
    </row>
    <row r="389" spans="2:4">
      <c r="B389" t="s">
        <v>297</v>
      </c>
      <c r="C389" t="s">
        <v>683</v>
      </c>
      <c r="D389" t="s">
        <v>683</v>
      </c>
    </row>
    <row r="390" spans="2:4">
      <c r="B390" t="s">
        <v>297</v>
      </c>
      <c r="C390" t="s">
        <v>684</v>
      </c>
      <c r="D390" t="s">
        <v>684</v>
      </c>
    </row>
    <row r="391" spans="2:4">
      <c r="B391" t="s">
        <v>297</v>
      </c>
      <c r="C391" t="s">
        <v>685</v>
      </c>
      <c r="D391" t="s">
        <v>685</v>
      </c>
    </row>
    <row r="392" spans="2:4">
      <c r="B392" t="s">
        <v>297</v>
      </c>
      <c r="C392" t="s">
        <v>686</v>
      </c>
      <c r="D392" t="s">
        <v>686</v>
      </c>
    </row>
    <row r="393" spans="2:4">
      <c r="B393" t="s">
        <v>297</v>
      </c>
      <c r="C393" t="s">
        <v>687</v>
      </c>
      <c r="D393" t="s">
        <v>687</v>
      </c>
    </row>
    <row r="394" spans="2:4">
      <c r="B394" t="s">
        <v>297</v>
      </c>
      <c r="C394" t="s">
        <v>688</v>
      </c>
      <c r="D394" t="s">
        <v>688</v>
      </c>
    </row>
    <row r="395" spans="2:4">
      <c r="B395" t="s">
        <v>297</v>
      </c>
      <c r="C395" t="s">
        <v>689</v>
      </c>
      <c r="D395" t="s">
        <v>689</v>
      </c>
    </row>
    <row r="396" spans="2:4">
      <c r="B396" t="s">
        <v>297</v>
      </c>
      <c r="C396" t="s">
        <v>690</v>
      </c>
      <c r="D396" t="s">
        <v>690</v>
      </c>
    </row>
    <row r="397" spans="2:4">
      <c r="B397" t="s">
        <v>297</v>
      </c>
      <c r="C397" t="s">
        <v>691</v>
      </c>
      <c r="D397" t="s">
        <v>691</v>
      </c>
    </row>
    <row r="398" spans="2:4">
      <c r="B398" t="s">
        <v>297</v>
      </c>
      <c r="C398" t="s">
        <v>692</v>
      </c>
      <c r="D398" t="s">
        <v>692</v>
      </c>
    </row>
    <row r="399" spans="2:4">
      <c r="B399" t="s">
        <v>297</v>
      </c>
      <c r="C399" t="s">
        <v>693</v>
      </c>
      <c r="D399" t="s">
        <v>693</v>
      </c>
    </row>
    <row r="400" spans="2:4">
      <c r="B400" t="s">
        <v>297</v>
      </c>
      <c r="C400" t="s">
        <v>694</v>
      </c>
      <c r="D400" t="s">
        <v>694</v>
      </c>
    </row>
    <row r="401" spans="2:4">
      <c r="B401" t="s">
        <v>297</v>
      </c>
      <c r="C401" t="s">
        <v>695</v>
      </c>
      <c r="D401" t="s">
        <v>695</v>
      </c>
    </row>
    <row r="402" spans="2:4">
      <c r="B402" t="s">
        <v>297</v>
      </c>
      <c r="C402" t="s">
        <v>696</v>
      </c>
      <c r="D402" t="s">
        <v>696</v>
      </c>
    </row>
    <row r="403" spans="2:4">
      <c r="B403" t="s">
        <v>297</v>
      </c>
      <c r="C403" t="s">
        <v>697</v>
      </c>
      <c r="D403" t="s">
        <v>697</v>
      </c>
    </row>
    <row r="404" spans="2:4">
      <c r="B404" t="s">
        <v>297</v>
      </c>
      <c r="C404" t="s">
        <v>698</v>
      </c>
      <c r="D404" t="s">
        <v>698</v>
      </c>
    </row>
    <row r="405" spans="2:4">
      <c r="B405" t="s">
        <v>297</v>
      </c>
      <c r="C405" t="s">
        <v>699</v>
      </c>
      <c r="D405" t="s">
        <v>699</v>
      </c>
    </row>
    <row r="406" spans="2:4">
      <c r="B406" t="s">
        <v>297</v>
      </c>
      <c r="C406" t="s">
        <v>700</v>
      </c>
      <c r="D406" t="s">
        <v>700</v>
      </c>
    </row>
    <row r="407" spans="2:4">
      <c r="B407" t="s">
        <v>297</v>
      </c>
      <c r="C407" t="s">
        <v>701</v>
      </c>
      <c r="D407" t="s">
        <v>701</v>
      </c>
    </row>
    <row r="408" spans="2:4">
      <c r="B408" t="s">
        <v>297</v>
      </c>
      <c r="C408" t="s">
        <v>702</v>
      </c>
      <c r="D408" t="s">
        <v>702</v>
      </c>
    </row>
    <row r="409" spans="2:4">
      <c r="B409" t="s">
        <v>297</v>
      </c>
      <c r="C409" t="s">
        <v>703</v>
      </c>
      <c r="D409" t="s">
        <v>703</v>
      </c>
    </row>
    <row r="410" spans="2:4">
      <c r="B410" t="s">
        <v>297</v>
      </c>
      <c r="C410" t="s">
        <v>704</v>
      </c>
      <c r="D410" t="s">
        <v>704</v>
      </c>
    </row>
    <row r="411" spans="2:4">
      <c r="B411" t="s">
        <v>297</v>
      </c>
      <c r="C411" t="s">
        <v>705</v>
      </c>
      <c r="D411" t="s">
        <v>705</v>
      </c>
    </row>
    <row r="412" spans="2:4">
      <c r="B412" t="s">
        <v>297</v>
      </c>
      <c r="C412" t="s">
        <v>706</v>
      </c>
      <c r="D412" t="s">
        <v>706</v>
      </c>
    </row>
    <row r="413" spans="2:4">
      <c r="B413" t="s">
        <v>297</v>
      </c>
      <c r="C413" t="s">
        <v>707</v>
      </c>
      <c r="D413" t="s">
        <v>707</v>
      </c>
    </row>
    <row r="414" spans="2:4">
      <c r="B414" t="s">
        <v>297</v>
      </c>
      <c r="C414" t="s">
        <v>708</v>
      </c>
      <c r="D414" t="s">
        <v>708</v>
      </c>
    </row>
    <row r="415" spans="2:4">
      <c r="B415" t="s">
        <v>297</v>
      </c>
      <c r="C415" t="s">
        <v>709</v>
      </c>
      <c r="D415" t="s">
        <v>709</v>
      </c>
    </row>
    <row r="416" spans="2:4">
      <c r="B416" t="s">
        <v>297</v>
      </c>
      <c r="C416" t="s">
        <v>710</v>
      </c>
      <c r="D416" t="s">
        <v>710</v>
      </c>
    </row>
    <row r="417" spans="2:4">
      <c r="B417" t="s">
        <v>297</v>
      </c>
      <c r="C417" t="s">
        <v>711</v>
      </c>
      <c r="D417" t="s">
        <v>711</v>
      </c>
    </row>
    <row r="418" spans="2:4">
      <c r="B418" t="s">
        <v>297</v>
      </c>
      <c r="C418" t="s">
        <v>712</v>
      </c>
      <c r="D418" t="s">
        <v>712</v>
      </c>
    </row>
    <row r="419" spans="2:4">
      <c r="B419" t="s">
        <v>297</v>
      </c>
      <c r="C419" t="s">
        <v>713</v>
      </c>
      <c r="D419" t="s">
        <v>713</v>
      </c>
    </row>
    <row r="420" spans="2:4">
      <c r="B420" t="s">
        <v>297</v>
      </c>
      <c r="C420" t="s">
        <v>714</v>
      </c>
      <c r="D420" t="s">
        <v>714</v>
      </c>
    </row>
    <row r="421" spans="2:4">
      <c r="B421" t="s">
        <v>297</v>
      </c>
      <c r="C421" t="s">
        <v>715</v>
      </c>
      <c r="D421" t="s">
        <v>715</v>
      </c>
    </row>
    <row r="422" spans="2:4">
      <c r="B422" t="s">
        <v>297</v>
      </c>
      <c r="C422" t="s">
        <v>716</v>
      </c>
      <c r="D422" t="s">
        <v>716</v>
      </c>
    </row>
    <row r="423" spans="2:4">
      <c r="B423" t="s">
        <v>297</v>
      </c>
      <c r="C423" t="s">
        <v>717</v>
      </c>
      <c r="D423" t="s">
        <v>717</v>
      </c>
    </row>
    <row r="424" spans="2:4">
      <c r="B424" t="s">
        <v>297</v>
      </c>
      <c r="C424" t="s">
        <v>718</v>
      </c>
      <c r="D424" t="s">
        <v>718</v>
      </c>
    </row>
    <row r="425" spans="2:4">
      <c r="B425" t="s">
        <v>297</v>
      </c>
      <c r="C425" t="s">
        <v>719</v>
      </c>
      <c r="D425" t="s">
        <v>719</v>
      </c>
    </row>
    <row r="426" spans="2:4">
      <c r="B426" t="s">
        <v>297</v>
      </c>
      <c r="C426" t="s">
        <v>720</v>
      </c>
      <c r="D426" t="s">
        <v>720</v>
      </c>
    </row>
    <row r="427" spans="2:4">
      <c r="B427" t="s">
        <v>297</v>
      </c>
      <c r="C427" t="s">
        <v>721</v>
      </c>
      <c r="D427" t="s">
        <v>721</v>
      </c>
    </row>
    <row r="428" spans="2:4">
      <c r="B428" t="s">
        <v>297</v>
      </c>
      <c r="C428" t="s">
        <v>722</v>
      </c>
      <c r="D428" t="s">
        <v>722</v>
      </c>
    </row>
    <row r="429" spans="2:4">
      <c r="B429" t="s">
        <v>297</v>
      </c>
      <c r="C429" t="s">
        <v>723</v>
      </c>
      <c r="D429" t="s">
        <v>723</v>
      </c>
    </row>
    <row r="430" spans="2:4">
      <c r="B430" t="s">
        <v>297</v>
      </c>
      <c r="C430" t="s">
        <v>724</v>
      </c>
      <c r="D430" t="s">
        <v>724</v>
      </c>
    </row>
    <row r="431" spans="2:4">
      <c r="B431" t="s">
        <v>297</v>
      </c>
      <c r="C431" t="s">
        <v>725</v>
      </c>
      <c r="D431" t="s">
        <v>725</v>
      </c>
    </row>
    <row r="432" spans="2:4">
      <c r="B432" t="s">
        <v>297</v>
      </c>
      <c r="C432" t="s">
        <v>726</v>
      </c>
      <c r="D432" t="s">
        <v>726</v>
      </c>
    </row>
    <row r="433" spans="2:4">
      <c r="B433" t="s">
        <v>297</v>
      </c>
      <c r="C433" t="s">
        <v>727</v>
      </c>
      <c r="D433" t="s">
        <v>727</v>
      </c>
    </row>
    <row r="434" spans="2:4">
      <c r="B434" t="s">
        <v>297</v>
      </c>
      <c r="C434" t="s">
        <v>728</v>
      </c>
      <c r="D434" t="s">
        <v>728</v>
      </c>
    </row>
    <row r="435" spans="2:4">
      <c r="B435" t="s">
        <v>297</v>
      </c>
      <c r="C435" t="s">
        <v>729</v>
      </c>
      <c r="D435" t="s">
        <v>729</v>
      </c>
    </row>
    <row r="436" spans="2:4">
      <c r="B436" t="s">
        <v>297</v>
      </c>
      <c r="C436" t="s">
        <v>730</v>
      </c>
      <c r="D436" t="s">
        <v>730</v>
      </c>
    </row>
    <row r="437" spans="2:4">
      <c r="B437" t="s">
        <v>297</v>
      </c>
      <c r="C437" t="s">
        <v>731</v>
      </c>
      <c r="D437" t="s">
        <v>731</v>
      </c>
    </row>
    <row r="438" spans="2:4">
      <c r="B438" t="s">
        <v>297</v>
      </c>
      <c r="C438" t="s">
        <v>732</v>
      </c>
      <c r="D438" t="s">
        <v>732</v>
      </c>
    </row>
    <row r="439" spans="2:4">
      <c r="B439" t="s">
        <v>297</v>
      </c>
      <c r="C439" t="s">
        <v>733</v>
      </c>
      <c r="D439" t="s">
        <v>733</v>
      </c>
    </row>
    <row r="440" spans="2:4">
      <c r="B440" t="s">
        <v>297</v>
      </c>
      <c r="C440" t="s">
        <v>734</v>
      </c>
      <c r="D440" t="s">
        <v>734</v>
      </c>
    </row>
    <row r="441" spans="2:4">
      <c r="B441" t="s">
        <v>297</v>
      </c>
      <c r="C441" t="s">
        <v>735</v>
      </c>
      <c r="D441" t="s">
        <v>735</v>
      </c>
    </row>
    <row r="442" spans="2:4">
      <c r="B442" t="s">
        <v>297</v>
      </c>
      <c r="C442" t="s">
        <v>736</v>
      </c>
      <c r="D442" t="s">
        <v>736</v>
      </c>
    </row>
    <row r="443" spans="2:4">
      <c r="B443" t="s">
        <v>297</v>
      </c>
      <c r="C443" t="s">
        <v>737</v>
      </c>
      <c r="D443" t="s">
        <v>737</v>
      </c>
    </row>
    <row r="444" spans="2:4">
      <c r="B444" t="s">
        <v>297</v>
      </c>
      <c r="C444" t="s">
        <v>738</v>
      </c>
      <c r="D444" t="s">
        <v>738</v>
      </c>
    </row>
    <row r="445" spans="2:4">
      <c r="B445" t="s">
        <v>297</v>
      </c>
      <c r="C445" t="s">
        <v>739</v>
      </c>
      <c r="D445" t="s">
        <v>739</v>
      </c>
    </row>
    <row r="446" spans="2:4">
      <c r="B446" t="s">
        <v>297</v>
      </c>
      <c r="C446" t="s">
        <v>740</v>
      </c>
      <c r="D446" t="s">
        <v>740</v>
      </c>
    </row>
    <row r="447" spans="2:4">
      <c r="B447" t="s">
        <v>297</v>
      </c>
      <c r="C447" t="s">
        <v>741</v>
      </c>
      <c r="D447" t="s">
        <v>741</v>
      </c>
    </row>
    <row r="448" spans="2:4">
      <c r="B448" t="s">
        <v>297</v>
      </c>
      <c r="C448" t="s">
        <v>742</v>
      </c>
      <c r="D448" t="s">
        <v>742</v>
      </c>
    </row>
    <row r="449" spans="2:4">
      <c r="B449" t="s">
        <v>297</v>
      </c>
      <c r="C449" t="s">
        <v>743</v>
      </c>
      <c r="D449" t="s">
        <v>743</v>
      </c>
    </row>
    <row r="450" spans="2:4">
      <c r="B450" t="s">
        <v>297</v>
      </c>
      <c r="C450" t="s">
        <v>744</v>
      </c>
      <c r="D450" t="s">
        <v>744</v>
      </c>
    </row>
    <row r="451" spans="2:4">
      <c r="B451" t="s">
        <v>297</v>
      </c>
      <c r="C451" t="s">
        <v>745</v>
      </c>
      <c r="D451" t="s">
        <v>745</v>
      </c>
    </row>
    <row r="452" spans="2:4">
      <c r="B452" t="s">
        <v>297</v>
      </c>
      <c r="C452" t="s">
        <v>746</v>
      </c>
      <c r="D452" t="s">
        <v>746</v>
      </c>
    </row>
    <row r="453" spans="2:4">
      <c r="B453" t="s">
        <v>297</v>
      </c>
      <c r="C453" t="s">
        <v>747</v>
      </c>
      <c r="D453" t="s">
        <v>747</v>
      </c>
    </row>
    <row r="454" spans="2:4">
      <c r="B454" t="s">
        <v>297</v>
      </c>
      <c r="C454" t="s">
        <v>748</v>
      </c>
      <c r="D454" t="s">
        <v>748</v>
      </c>
    </row>
    <row r="455" spans="2:4">
      <c r="B455" t="s">
        <v>297</v>
      </c>
      <c r="C455" t="s">
        <v>749</v>
      </c>
      <c r="D455" t="s">
        <v>749</v>
      </c>
    </row>
    <row r="456" spans="2:4">
      <c r="B456" t="s">
        <v>297</v>
      </c>
      <c r="C456" t="s">
        <v>750</v>
      </c>
      <c r="D456" t="s">
        <v>750</v>
      </c>
    </row>
    <row r="457" spans="2:4">
      <c r="B457" t="s">
        <v>297</v>
      </c>
      <c r="C457" t="s">
        <v>751</v>
      </c>
      <c r="D457" t="s">
        <v>751</v>
      </c>
    </row>
    <row r="458" spans="2:4">
      <c r="B458" t="s">
        <v>297</v>
      </c>
      <c r="C458" t="s">
        <v>752</v>
      </c>
      <c r="D458" t="s">
        <v>752</v>
      </c>
    </row>
    <row r="459" spans="2:4">
      <c r="B459" t="s">
        <v>297</v>
      </c>
      <c r="C459" t="s">
        <v>753</v>
      </c>
      <c r="D459" t="s">
        <v>753</v>
      </c>
    </row>
    <row r="460" spans="2:4">
      <c r="B460" t="s">
        <v>297</v>
      </c>
      <c r="C460" t="s">
        <v>754</v>
      </c>
      <c r="D460" t="s">
        <v>754</v>
      </c>
    </row>
    <row r="461" spans="2:4">
      <c r="B461" t="s">
        <v>297</v>
      </c>
      <c r="C461" t="s">
        <v>755</v>
      </c>
      <c r="D461" t="s">
        <v>755</v>
      </c>
    </row>
    <row r="462" spans="2:4">
      <c r="B462" t="s">
        <v>297</v>
      </c>
      <c r="C462" t="s">
        <v>756</v>
      </c>
      <c r="D462" t="s">
        <v>756</v>
      </c>
    </row>
    <row r="463" spans="2:4">
      <c r="B463" t="s">
        <v>297</v>
      </c>
      <c r="C463" t="s">
        <v>757</v>
      </c>
      <c r="D463" t="s">
        <v>757</v>
      </c>
    </row>
    <row r="464" spans="2:4">
      <c r="B464" t="s">
        <v>297</v>
      </c>
      <c r="C464" t="s">
        <v>758</v>
      </c>
      <c r="D464" t="s">
        <v>758</v>
      </c>
    </row>
    <row r="465" spans="2:4">
      <c r="B465" t="s">
        <v>297</v>
      </c>
      <c r="C465" t="s">
        <v>759</v>
      </c>
      <c r="D465" t="s">
        <v>759</v>
      </c>
    </row>
    <row r="466" spans="2:4">
      <c r="B466" t="s">
        <v>297</v>
      </c>
      <c r="C466" t="s">
        <v>760</v>
      </c>
      <c r="D466" t="s">
        <v>760</v>
      </c>
    </row>
    <row r="467" spans="2:4">
      <c r="B467" t="s">
        <v>297</v>
      </c>
      <c r="C467" t="s">
        <v>761</v>
      </c>
      <c r="D467" t="s">
        <v>761</v>
      </c>
    </row>
    <row r="468" spans="2:4">
      <c r="B468" t="s">
        <v>297</v>
      </c>
      <c r="C468" t="s">
        <v>762</v>
      </c>
      <c r="D468" t="s">
        <v>762</v>
      </c>
    </row>
    <row r="469" spans="2:4">
      <c r="B469" t="s">
        <v>297</v>
      </c>
      <c r="C469" t="s">
        <v>763</v>
      </c>
      <c r="D469" t="s">
        <v>763</v>
      </c>
    </row>
    <row r="470" spans="2:4">
      <c r="B470" t="s">
        <v>297</v>
      </c>
      <c r="C470" t="s">
        <v>764</v>
      </c>
      <c r="D470" t="s">
        <v>764</v>
      </c>
    </row>
    <row r="471" spans="2:4">
      <c r="B471" t="s">
        <v>297</v>
      </c>
      <c r="C471" t="s">
        <v>765</v>
      </c>
      <c r="D471" t="s">
        <v>765</v>
      </c>
    </row>
    <row r="472" spans="2:4">
      <c r="B472" t="s">
        <v>297</v>
      </c>
      <c r="C472" t="s">
        <v>766</v>
      </c>
      <c r="D472" t="s">
        <v>766</v>
      </c>
    </row>
    <row r="473" spans="2:4">
      <c r="B473" t="s">
        <v>297</v>
      </c>
      <c r="C473" t="s">
        <v>767</v>
      </c>
      <c r="D473" t="s">
        <v>767</v>
      </c>
    </row>
    <row r="474" spans="2:4">
      <c r="B474" t="s">
        <v>297</v>
      </c>
      <c r="C474" t="s">
        <v>768</v>
      </c>
      <c r="D474" t="s">
        <v>768</v>
      </c>
    </row>
    <row r="475" spans="2:4">
      <c r="B475" t="s">
        <v>297</v>
      </c>
      <c r="C475" t="s">
        <v>769</v>
      </c>
      <c r="D475" t="s">
        <v>769</v>
      </c>
    </row>
    <row r="476" spans="2:4">
      <c r="B476" t="s">
        <v>297</v>
      </c>
      <c r="C476" t="s">
        <v>770</v>
      </c>
      <c r="D476" t="s">
        <v>770</v>
      </c>
    </row>
    <row r="477" spans="2:4">
      <c r="B477" t="s">
        <v>297</v>
      </c>
      <c r="C477" t="s">
        <v>771</v>
      </c>
      <c r="D477" t="s">
        <v>771</v>
      </c>
    </row>
    <row r="478" spans="2:4">
      <c r="B478" t="s">
        <v>297</v>
      </c>
      <c r="C478" t="s">
        <v>772</v>
      </c>
      <c r="D478" t="s">
        <v>772</v>
      </c>
    </row>
    <row r="479" spans="2:4">
      <c r="B479" t="s">
        <v>297</v>
      </c>
      <c r="C479" t="s">
        <v>773</v>
      </c>
      <c r="D479" t="s">
        <v>773</v>
      </c>
    </row>
    <row r="480" spans="2:4">
      <c r="B480" t="s">
        <v>297</v>
      </c>
      <c r="C480" t="s">
        <v>774</v>
      </c>
      <c r="D480" t="s">
        <v>774</v>
      </c>
    </row>
    <row r="481" spans="2:4">
      <c r="B481" t="s">
        <v>297</v>
      </c>
      <c r="C481" t="s">
        <v>775</v>
      </c>
      <c r="D481" t="s">
        <v>775</v>
      </c>
    </row>
    <row r="482" spans="2:4">
      <c r="B482" t="s">
        <v>297</v>
      </c>
      <c r="C482" t="s">
        <v>776</v>
      </c>
      <c r="D482" t="s">
        <v>776</v>
      </c>
    </row>
    <row r="483" spans="2:4">
      <c r="B483" t="s">
        <v>297</v>
      </c>
      <c r="C483" t="s">
        <v>777</v>
      </c>
      <c r="D483" t="s">
        <v>777</v>
      </c>
    </row>
    <row r="484" spans="2:4">
      <c r="B484" t="s">
        <v>297</v>
      </c>
      <c r="C484" t="s">
        <v>778</v>
      </c>
      <c r="D484" t="s">
        <v>778</v>
      </c>
    </row>
    <row r="485" spans="2:4">
      <c r="B485" t="s">
        <v>297</v>
      </c>
      <c r="C485" t="s">
        <v>779</v>
      </c>
      <c r="D485" t="s">
        <v>779</v>
      </c>
    </row>
    <row r="486" spans="2:4">
      <c r="B486" t="s">
        <v>297</v>
      </c>
      <c r="C486" t="s">
        <v>780</v>
      </c>
      <c r="D486" t="s">
        <v>780</v>
      </c>
    </row>
    <row r="487" spans="2:4">
      <c r="B487" t="s">
        <v>297</v>
      </c>
      <c r="C487" t="s">
        <v>781</v>
      </c>
      <c r="D487" t="s">
        <v>781</v>
      </c>
    </row>
    <row r="488" spans="2:4">
      <c r="B488" t="s">
        <v>297</v>
      </c>
      <c r="C488" t="s">
        <v>782</v>
      </c>
      <c r="D488" t="s">
        <v>782</v>
      </c>
    </row>
    <row r="489" spans="2:4">
      <c r="B489" t="s">
        <v>297</v>
      </c>
      <c r="C489" t="s">
        <v>783</v>
      </c>
      <c r="D489" t="s">
        <v>783</v>
      </c>
    </row>
    <row r="490" spans="2:4">
      <c r="B490" t="s">
        <v>297</v>
      </c>
      <c r="C490" t="s">
        <v>784</v>
      </c>
      <c r="D490" t="s">
        <v>784</v>
      </c>
    </row>
    <row r="491" spans="2:4">
      <c r="B491" t="s">
        <v>297</v>
      </c>
      <c r="C491" t="s">
        <v>785</v>
      </c>
      <c r="D491" t="s">
        <v>785</v>
      </c>
    </row>
    <row r="492" spans="2:4">
      <c r="B492" t="s">
        <v>297</v>
      </c>
      <c r="C492" t="s">
        <v>786</v>
      </c>
      <c r="D492" t="s">
        <v>786</v>
      </c>
    </row>
    <row r="493" spans="2:4">
      <c r="B493" t="s">
        <v>297</v>
      </c>
      <c r="C493" t="s">
        <v>787</v>
      </c>
      <c r="D493" t="s">
        <v>787</v>
      </c>
    </row>
    <row r="494" spans="2:4">
      <c r="B494" t="s">
        <v>297</v>
      </c>
      <c r="C494" t="s">
        <v>788</v>
      </c>
      <c r="D494" t="s">
        <v>788</v>
      </c>
    </row>
    <row r="495" spans="2:4">
      <c r="B495" t="s">
        <v>297</v>
      </c>
      <c r="C495" t="s">
        <v>789</v>
      </c>
      <c r="D495" t="s">
        <v>789</v>
      </c>
    </row>
    <row r="496" spans="2:4">
      <c r="B496" t="s">
        <v>297</v>
      </c>
      <c r="C496" t="s">
        <v>790</v>
      </c>
      <c r="D496" t="s">
        <v>790</v>
      </c>
    </row>
    <row r="497" spans="2:4">
      <c r="B497" t="s">
        <v>297</v>
      </c>
      <c r="C497" t="s">
        <v>791</v>
      </c>
      <c r="D497" t="s">
        <v>791</v>
      </c>
    </row>
    <row r="498" spans="2:4">
      <c r="B498" t="s">
        <v>297</v>
      </c>
      <c r="C498" t="s">
        <v>792</v>
      </c>
      <c r="D498" t="s">
        <v>792</v>
      </c>
    </row>
    <row r="499" spans="2:4">
      <c r="B499" t="s">
        <v>297</v>
      </c>
      <c r="C499" t="s">
        <v>793</v>
      </c>
      <c r="D499" t="s">
        <v>793</v>
      </c>
    </row>
    <row r="500" spans="2:4">
      <c r="B500" t="s">
        <v>297</v>
      </c>
      <c r="C500" t="s">
        <v>794</v>
      </c>
      <c r="D500" t="s">
        <v>794</v>
      </c>
    </row>
    <row r="501" spans="2:4">
      <c r="B501" t="s">
        <v>297</v>
      </c>
      <c r="C501" t="s">
        <v>795</v>
      </c>
      <c r="D501" t="s">
        <v>795</v>
      </c>
    </row>
    <row r="502" spans="2:4">
      <c r="B502" t="s">
        <v>297</v>
      </c>
      <c r="C502" t="s">
        <v>796</v>
      </c>
      <c r="D502" t="s">
        <v>796</v>
      </c>
    </row>
    <row r="503" spans="2:4">
      <c r="B503" t="s">
        <v>297</v>
      </c>
      <c r="C503" t="s">
        <v>797</v>
      </c>
      <c r="D503" t="s">
        <v>797</v>
      </c>
    </row>
    <row r="504" spans="2:4">
      <c r="B504" t="s">
        <v>297</v>
      </c>
      <c r="C504" t="s">
        <v>798</v>
      </c>
      <c r="D504" t="s">
        <v>798</v>
      </c>
    </row>
    <row r="505" spans="2:4">
      <c r="B505" t="s">
        <v>297</v>
      </c>
      <c r="C505" t="s">
        <v>799</v>
      </c>
      <c r="D505" t="s">
        <v>799</v>
      </c>
    </row>
    <row r="506" spans="2:4">
      <c r="B506" t="s">
        <v>297</v>
      </c>
      <c r="C506" t="s">
        <v>800</v>
      </c>
      <c r="D506" t="s">
        <v>800</v>
      </c>
    </row>
    <row r="507" spans="2:4">
      <c r="B507" t="s">
        <v>297</v>
      </c>
      <c r="C507" t="s">
        <v>801</v>
      </c>
      <c r="D507" t="s">
        <v>801</v>
      </c>
    </row>
    <row r="508" spans="2:4">
      <c r="B508" t="s">
        <v>297</v>
      </c>
      <c r="C508" t="s">
        <v>802</v>
      </c>
      <c r="D508" t="s">
        <v>802</v>
      </c>
    </row>
    <row r="509" spans="2:4">
      <c r="B509" t="s">
        <v>297</v>
      </c>
      <c r="C509" t="s">
        <v>803</v>
      </c>
      <c r="D509" t="s">
        <v>803</v>
      </c>
    </row>
    <row r="510" spans="2:4">
      <c r="B510" t="s">
        <v>297</v>
      </c>
      <c r="C510" t="s">
        <v>804</v>
      </c>
      <c r="D510" t="s">
        <v>804</v>
      </c>
    </row>
    <row r="511" spans="2:4">
      <c r="B511" t="s">
        <v>297</v>
      </c>
      <c r="C511" t="s">
        <v>805</v>
      </c>
      <c r="D511" t="s">
        <v>805</v>
      </c>
    </row>
    <row r="512" spans="2:4">
      <c r="B512" t="s">
        <v>297</v>
      </c>
      <c r="C512" t="s">
        <v>806</v>
      </c>
      <c r="D512" t="s">
        <v>806</v>
      </c>
    </row>
    <row r="513" spans="2:4">
      <c r="B513" t="s">
        <v>297</v>
      </c>
      <c r="C513" t="s">
        <v>807</v>
      </c>
      <c r="D513" t="s">
        <v>807</v>
      </c>
    </row>
    <row r="514" spans="2:4">
      <c r="B514" t="s">
        <v>297</v>
      </c>
      <c r="C514" t="s">
        <v>808</v>
      </c>
      <c r="D514" t="s">
        <v>808</v>
      </c>
    </row>
    <row r="515" spans="2:4">
      <c r="B515" t="s">
        <v>297</v>
      </c>
      <c r="C515" t="s">
        <v>809</v>
      </c>
      <c r="D515" t="s">
        <v>809</v>
      </c>
    </row>
    <row r="516" spans="2:4">
      <c r="B516" t="s">
        <v>297</v>
      </c>
      <c r="C516" t="s">
        <v>810</v>
      </c>
      <c r="D516" t="s">
        <v>810</v>
      </c>
    </row>
    <row r="517" spans="2:4">
      <c r="B517" t="s">
        <v>297</v>
      </c>
      <c r="C517" t="s">
        <v>811</v>
      </c>
      <c r="D517" t="s">
        <v>811</v>
      </c>
    </row>
    <row r="518" spans="2:4">
      <c r="B518" t="s">
        <v>297</v>
      </c>
      <c r="C518" t="s">
        <v>812</v>
      </c>
      <c r="D518" t="s">
        <v>812</v>
      </c>
    </row>
    <row r="519" spans="2:4">
      <c r="B519" t="s">
        <v>297</v>
      </c>
      <c r="C519" t="s">
        <v>813</v>
      </c>
      <c r="D519" t="s">
        <v>813</v>
      </c>
    </row>
    <row r="520" spans="2:4">
      <c r="B520" t="s">
        <v>297</v>
      </c>
      <c r="C520" t="s">
        <v>814</v>
      </c>
      <c r="D520" t="s">
        <v>814</v>
      </c>
    </row>
    <row r="521" spans="2:4">
      <c r="B521" t="s">
        <v>297</v>
      </c>
      <c r="C521" t="s">
        <v>815</v>
      </c>
      <c r="D521" t="s">
        <v>815</v>
      </c>
    </row>
    <row r="522" spans="2:4">
      <c r="B522" t="s">
        <v>297</v>
      </c>
      <c r="C522" t="s">
        <v>816</v>
      </c>
      <c r="D522" t="s">
        <v>816</v>
      </c>
    </row>
    <row r="523" spans="2:4">
      <c r="B523" t="s">
        <v>297</v>
      </c>
      <c r="C523" t="s">
        <v>817</v>
      </c>
      <c r="D523" t="s">
        <v>817</v>
      </c>
    </row>
    <row r="524" spans="2:4">
      <c r="B524" t="s">
        <v>297</v>
      </c>
      <c r="C524" t="s">
        <v>818</v>
      </c>
      <c r="D524" t="s">
        <v>818</v>
      </c>
    </row>
    <row r="525" spans="2:4">
      <c r="B525" t="s">
        <v>297</v>
      </c>
      <c r="C525" t="s">
        <v>819</v>
      </c>
      <c r="D525" t="s">
        <v>819</v>
      </c>
    </row>
    <row r="526" spans="2:4">
      <c r="B526" t="s">
        <v>297</v>
      </c>
      <c r="C526" t="s">
        <v>820</v>
      </c>
      <c r="D526" t="s">
        <v>820</v>
      </c>
    </row>
    <row r="527" spans="2:4">
      <c r="B527" t="s">
        <v>297</v>
      </c>
      <c r="C527" t="s">
        <v>821</v>
      </c>
      <c r="D527" t="s">
        <v>821</v>
      </c>
    </row>
    <row r="528" spans="2:4">
      <c r="B528" t="s">
        <v>297</v>
      </c>
      <c r="C528" t="s">
        <v>822</v>
      </c>
      <c r="D528" t="s">
        <v>822</v>
      </c>
    </row>
    <row r="529" spans="2:4">
      <c r="B529" t="s">
        <v>297</v>
      </c>
      <c r="C529" t="s">
        <v>823</v>
      </c>
      <c r="D529" t="s">
        <v>823</v>
      </c>
    </row>
    <row r="530" spans="2:4">
      <c r="B530" t="s">
        <v>297</v>
      </c>
      <c r="C530" t="s">
        <v>824</v>
      </c>
      <c r="D530" t="s">
        <v>824</v>
      </c>
    </row>
    <row r="531" spans="2:4">
      <c r="B531" t="s">
        <v>297</v>
      </c>
      <c r="C531" t="s">
        <v>825</v>
      </c>
      <c r="D531" t="s">
        <v>825</v>
      </c>
    </row>
    <row r="532" spans="2:4">
      <c r="B532" t="s">
        <v>297</v>
      </c>
      <c r="C532" t="s">
        <v>826</v>
      </c>
      <c r="D532" t="s">
        <v>826</v>
      </c>
    </row>
    <row r="533" spans="2:4">
      <c r="B533" t="s">
        <v>297</v>
      </c>
      <c r="C533" t="s">
        <v>827</v>
      </c>
      <c r="D533" t="s">
        <v>827</v>
      </c>
    </row>
    <row r="534" spans="2:4">
      <c r="B534" t="s">
        <v>297</v>
      </c>
      <c r="C534" t="s">
        <v>828</v>
      </c>
      <c r="D534" t="s">
        <v>828</v>
      </c>
    </row>
    <row r="535" spans="2:4">
      <c r="B535" t="s">
        <v>297</v>
      </c>
      <c r="C535" t="s">
        <v>829</v>
      </c>
      <c r="D535" t="s">
        <v>829</v>
      </c>
    </row>
    <row r="536" spans="2:4">
      <c r="B536" t="s">
        <v>297</v>
      </c>
      <c r="C536" t="s">
        <v>830</v>
      </c>
      <c r="D536" t="s">
        <v>830</v>
      </c>
    </row>
    <row r="537" spans="2:4">
      <c r="B537" t="s">
        <v>297</v>
      </c>
      <c r="C537" t="s">
        <v>831</v>
      </c>
      <c r="D537" t="s">
        <v>831</v>
      </c>
    </row>
    <row r="538" spans="2:4">
      <c r="B538" t="s">
        <v>297</v>
      </c>
      <c r="C538" t="s">
        <v>832</v>
      </c>
      <c r="D538" t="s">
        <v>832</v>
      </c>
    </row>
    <row r="539" spans="2:4">
      <c r="B539" t="s">
        <v>297</v>
      </c>
      <c r="C539" t="s">
        <v>833</v>
      </c>
      <c r="D539" t="s">
        <v>833</v>
      </c>
    </row>
    <row r="540" spans="2:4">
      <c r="B540" t="s">
        <v>297</v>
      </c>
      <c r="C540" t="s">
        <v>834</v>
      </c>
      <c r="D540" t="s">
        <v>834</v>
      </c>
    </row>
    <row r="541" spans="2:4">
      <c r="B541" t="s">
        <v>297</v>
      </c>
      <c r="C541" t="s">
        <v>835</v>
      </c>
      <c r="D541" t="s">
        <v>835</v>
      </c>
    </row>
    <row r="542" spans="2:4">
      <c r="B542" t="s">
        <v>297</v>
      </c>
      <c r="C542" t="s">
        <v>836</v>
      </c>
      <c r="D542" t="s">
        <v>836</v>
      </c>
    </row>
    <row r="543" spans="2:4">
      <c r="B543" t="s">
        <v>297</v>
      </c>
      <c r="C543" t="s">
        <v>837</v>
      </c>
      <c r="D543" t="s">
        <v>837</v>
      </c>
    </row>
    <row r="544" spans="2:4">
      <c r="B544" t="s">
        <v>297</v>
      </c>
      <c r="C544" t="s">
        <v>838</v>
      </c>
      <c r="D544" t="s">
        <v>838</v>
      </c>
    </row>
    <row r="545" spans="2:4">
      <c r="B545" t="s">
        <v>297</v>
      </c>
      <c r="C545" t="s">
        <v>839</v>
      </c>
      <c r="D545" t="s">
        <v>839</v>
      </c>
    </row>
    <row r="546" spans="2:4">
      <c r="B546" t="s">
        <v>297</v>
      </c>
      <c r="C546" t="s">
        <v>840</v>
      </c>
      <c r="D546" t="s">
        <v>840</v>
      </c>
    </row>
    <row r="547" spans="2:4">
      <c r="B547" t="s">
        <v>297</v>
      </c>
      <c r="C547" t="s">
        <v>841</v>
      </c>
      <c r="D547" t="s">
        <v>841</v>
      </c>
    </row>
    <row r="548" spans="2:4">
      <c r="B548" t="s">
        <v>297</v>
      </c>
      <c r="C548" t="s">
        <v>842</v>
      </c>
      <c r="D548" t="s">
        <v>842</v>
      </c>
    </row>
    <row r="549" spans="2:4">
      <c r="B549" t="s">
        <v>297</v>
      </c>
      <c r="C549" t="s">
        <v>843</v>
      </c>
      <c r="D549" t="s">
        <v>843</v>
      </c>
    </row>
    <row r="550" spans="2:4">
      <c r="B550" t="s">
        <v>297</v>
      </c>
      <c r="C550" t="s">
        <v>844</v>
      </c>
      <c r="D550" t="s">
        <v>844</v>
      </c>
    </row>
    <row r="551" spans="2:4">
      <c r="B551" t="s">
        <v>297</v>
      </c>
      <c r="C551" t="s">
        <v>845</v>
      </c>
      <c r="D551" t="s">
        <v>845</v>
      </c>
    </row>
    <row r="552" spans="2:4">
      <c r="B552" t="s">
        <v>297</v>
      </c>
      <c r="C552" t="s">
        <v>846</v>
      </c>
      <c r="D552" t="s">
        <v>846</v>
      </c>
    </row>
    <row r="553" spans="2:4">
      <c r="B553" t="s">
        <v>297</v>
      </c>
      <c r="C553" t="s">
        <v>847</v>
      </c>
      <c r="D553" t="s">
        <v>847</v>
      </c>
    </row>
    <row r="554" spans="2:4">
      <c r="B554" t="s">
        <v>297</v>
      </c>
      <c r="C554" t="s">
        <v>848</v>
      </c>
      <c r="D554" t="s">
        <v>848</v>
      </c>
    </row>
    <row r="555" spans="2:4">
      <c r="B555" t="s">
        <v>297</v>
      </c>
      <c r="C555" t="s">
        <v>849</v>
      </c>
      <c r="D555" t="s">
        <v>849</v>
      </c>
    </row>
    <row r="556" spans="2:4">
      <c r="B556" t="s">
        <v>297</v>
      </c>
      <c r="C556" t="s">
        <v>850</v>
      </c>
      <c r="D556" t="s">
        <v>850</v>
      </c>
    </row>
    <row r="557" spans="2:4">
      <c r="B557" t="s">
        <v>297</v>
      </c>
      <c r="C557" t="s">
        <v>851</v>
      </c>
      <c r="D557" t="s">
        <v>851</v>
      </c>
    </row>
    <row r="558" spans="2:4">
      <c r="B558" t="s">
        <v>297</v>
      </c>
      <c r="C558" t="s">
        <v>852</v>
      </c>
      <c r="D558" t="s">
        <v>852</v>
      </c>
    </row>
    <row r="559" spans="2:4">
      <c r="B559" t="s">
        <v>297</v>
      </c>
      <c r="C559" t="s">
        <v>853</v>
      </c>
      <c r="D559" t="s">
        <v>853</v>
      </c>
    </row>
    <row r="560" spans="2:4">
      <c r="B560" t="s">
        <v>297</v>
      </c>
      <c r="C560" t="s">
        <v>854</v>
      </c>
      <c r="D560" t="s">
        <v>854</v>
      </c>
    </row>
    <row r="561" spans="2:4">
      <c r="B561" t="s">
        <v>297</v>
      </c>
      <c r="C561" t="s">
        <v>855</v>
      </c>
      <c r="D561" t="s">
        <v>855</v>
      </c>
    </row>
    <row r="562" spans="2:4">
      <c r="B562" t="s">
        <v>297</v>
      </c>
      <c r="C562" t="s">
        <v>856</v>
      </c>
      <c r="D562" t="s">
        <v>856</v>
      </c>
    </row>
    <row r="563" spans="2:4">
      <c r="B563" t="s">
        <v>297</v>
      </c>
      <c r="C563" t="s">
        <v>857</v>
      </c>
      <c r="D563" t="s">
        <v>857</v>
      </c>
    </row>
    <row r="564" spans="2:4">
      <c r="B564" t="s">
        <v>297</v>
      </c>
      <c r="C564" t="s">
        <v>858</v>
      </c>
      <c r="D564" t="s">
        <v>858</v>
      </c>
    </row>
    <row r="565" spans="2:4">
      <c r="B565" t="s">
        <v>297</v>
      </c>
      <c r="C565" t="s">
        <v>859</v>
      </c>
      <c r="D565" t="s">
        <v>859</v>
      </c>
    </row>
    <row r="566" spans="2:4">
      <c r="B566" t="s">
        <v>297</v>
      </c>
      <c r="C566" t="s">
        <v>860</v>
      </c>
      <c r="D566" t="s">
        <v>860</v>
      </c>
    </row>
    <row r="567" spans="2:4">
      <c r="B567" t="s">
        <v>297</v>
      </c>
      <c r="C567" t="s">
        <v>861</v>
      </c>
      <c r="D567" t="s">
        <v>861</v>
      </c>
    </row>
    <row r="568" spans="2:4">
      <c r="B568" t="s">
        <v>297</v>
      </c>
      <c r="C568" t="s">
        <v>862</v>
      </c>
      <c r="D568" t="s">
        <v>862</v>
      </c>
    </row>
    <row r="569" spans="2:4">
      <c r="B569" t="s">
        <v>297</v>
      </c>
      <c r="C569" t="s">
        <v>863</v>
      </c>
      <c r="D569" t="s">
        <v>863</v>
      </c>
    </row>
    <row r="570" spans="2:4">
      <c r="B570" t="s">
        <v>297</v>
      </c>
      <c r="C570" t="s">
        <v>864</v>
      </c>
      <c r="D570" t="s">
        <v>864</v>
      </c>
    </row>
    <row r="571" spans="2:4">
      <c r="B571" t="s">
        <v>297</v>
      </c>
      <c r="C571" t="s">
        <v>865</v>
      </c>
      <c r="D571" t="s">
        <v>865</v>
      </c>
    </row>
    <row r="572" spans="2:4">
      <c r="B572" t="s">
        <v>297</v>
      </c>
      <c r="C572" t="s">
        <v>866</v>
      </c>
      <c r="D572" t="s">
        <v>866</v>
      </c>
    </row>
    <row r="573" spans="2:4">
      <c r="B573" t="s">
        <v>297</v>
      </c>
      <c r="C573" t="s">
        <v>867</v>
      </c>
      <c r="D573" t="s">
        <v>867</v>
      </c>
    </row>
    <row r="574" spans="2:4">
      <c r="B574" t="s">
        <v>297</v>
      </c>
      <c r="C574" t="s">
        <v>868</v>
      </c>
      <c r="D574" t="s">
        <v>868</v>
      </c>
    </row>
    <row r="575" spans="2:4">
      <c r="B575" t="s">
        <v>297</v>
      </c>
      <c r="C575" t="s">
        <v>869</v>
      </c>
      <c r="D575" t="s">
        <v>869</v>
      </c>
    </row>
    <row r="576" spans="2:4">
      <c r="B576" t="s">
        <v>297</v>
      </c>
      <c r="C576" t="s">
        <v>870</v>
      </c>
      <c r="D576" t="s">
        <v>870</v>
      </c>
    </row>
    <row r="577" spans="2:4">
      <c r="B577" t="s">
        <v>297</v>
      </c>
      <c r="C577" t="s">
        <v>871</v>
      </c>
      <c r="D577" t="s">
        <v>871</v>
      </c>
    </row>
    <row r="578" spans="2:4">
      <c r="B578" t="s">
        <v>297</v>
      </c>
      <c r="C578" t="s">
        <v>872</v>
      </c>
      <c r="D578" t="s">
        <v>872</v>
      </c>
    </row>
    <row r="579" spans="2:4">
      <c r="B579" t="s">
        <v>297</v>
      </c>
      <c r="C579" t="s">
        <v>873</v>
      </c>
      <c r="D579" t="s">
        <v>873</v>
      </c>
    </row>
    <row r="580" spans="2:4">
      <c r="B580" t="s">
        <v>297</v>
      </c>
      <c r="C580" t="s">
        <v>874</v>
      </c>
      <c r="D580" t="s">
        <v>874</v>
      </c>
    </row>
    <row r="581" spans="2:4">
      <c r="B581" t="s">
        <v>297</v>
      </c>
      <c r="C581" t="s">
        <v>875</v>
      </c>
      <c r="D581" t="s">
        <v>875</v>
      </c>
    </row>
    <row r="582" spans="2:4">
      <c r="B582" t="s">
        <v>297</v>
      </c>
      <c r="C582" t="s">
        <v>876</v>
      </c>
      <c r="D582" t="s">
        <v>876</v>
      </c>
    </row>
    <row r="583" spans="2:4">
      <c r="B583" t="s">
        <v>297</v>
      </c>
      <c r="C583" t="s">
        <v>877</v>
      </c>
      <c r="D583" t="s">
        <v>877</v>
      </c>
    </row>
    <row r="584" spans="2:4">
      <c r="B584" t="s">
        <v>297</v>
      </c>
      <c r="C584" t="s">
        <v>878</v>
      </c>
      <c r="D584" t="s">
        <v>878</v>
      </c>
    </row>
    <row r="585" spans="2:4">
      <c r="B585" t="s">
        <v>297</v>
      </c>
      <c r="C585" t="s">
        <v>879</v>
      </c>
      <c r="D585" t="s">
        <v>879</v>
      </c>
    </row>
    <row r="586" spans="2:4">
      <c r="B586" t="s">
        <v>297</v>
      </c>
      <c r="C586" t="s">
        <v>880</v>
      </c>
      <c r="D586" t="s">
        <v>880</v>
      </c>
    </row>
    <row r="587" spans="2:4">
      <c r="B587" t="s">
        <v>297</v>
      </c>
      <c r="C587" t="s">
        <v>881</v>
      </c>
      <c r="D587" t="s">
        <v>881</v>
      </c>
    </row>
    <row r="588" spans="2:4">
      <c r="B588" t="s">
        <v>297</v>
      </c>
      <c r="C588" t="s">
        <v>882</v>
      </c>
      <c r="D588" t="s">
        <v>882</v>
      </c>
    </row>
    <row r="589" spans="2:4">
      <c r="B589" t="s">
        <v>297</v>
      </c>
      <c r="C589" t="s">
        <v>883</v>
      </c>
      <c r="D589" t="s">
        <v>883</v>
      </c>
    </row>
    <row r="590" spans="2:4">
      <c r="B590" t="s">
        <v>297</v>
      </c>
      <c r="C590" t="s">
        <v>884</v>
      </c>
      <c r="D590" t="s">
        <v>884</v>
      </c>
    </row>
    <row r="591" spans="2:4">
      <c r="B591" t="s">
        <v>297</v>
      </c>
      <c r="C591" t="s">
        <v>885</v>
      </c>
      <c r="D591" t="s">
        <v>885</v>
      </c>
    </row>
    <row r="592" spans="2:4">
      <c r="B592" t="s">
        <v>297</v>
      </c>
      <c r="C592" t="s">
        <v>886</v>
      </c>
      <c r="D592" t="s">
        <v>886</v>
      </c>
    </row>
    <row r="593" spans="2:4">
      <c r="B593" t="s">
        <v>297</v>
      </c>
      <c r="C593" t="s">
        <v>887</v>
      </c>
      <c r="D593" t="s">
        <v>887</v>
      </c>
    </row>
    <row r="594" spans="2:4">
      <c r="B594" t="s">
        <v>297</v>
      </c>
      <c r="C594" t="s">
        <v>888</v>
      </c>
      <c r="D594" t="s">
        <v>888</v>
      </c>
    </row>
    <row r="595" spans="2:4">
      <c r="B595" t="s">
        <v>297</v>
      </c>
      <c r="C595" t="s">
        <v>889</v>
      </c>
      <c r="D595" t="s">
        <v>889</v>
      </c>
    </row>
    <row r="596" spans="2:4">
      <c r="B596" t="s">
        <v>297</v>
      </c>
      <c r="C596" t="s">
        <v>890</v>
      </c>
      <c r="D596" t="s">
        <v>890</v>
      </c>
    </row>
    <row r="597" spans="2:4">
      <c r="B597" t="s">
        <v>297</v>
      </c>
      <c r="C597" t="s">
        <v>891</v>
      </c>
      <c r="D597" t="s">
        <v>891</v>
      </c>
    </row>
    <row r="598" spans="2:4">
      <c r="B598" t="s">
        <v>297</v>
      </c>
      <c r="C598" t="s">
        <v>892</v>
      </c>
      <c r="D598" t="s">
        <v>892</v>
      </c>
    </row>
    <row r="599" spans="2:4">
      <c r="B599" t="s">
        <v>297</v>
      </c>
      <c r="C599" t="s">
        <v>893</v>
      </c>
      <c r="D599" t="s">
        <v>893</v>
      </c>
    </row>
    <row r="600" spans="2:4">
      <c r="B600" t="s">
        <v>297</v>
      </c>
      <c r="C600" t="s">
        <v>894</v>
      </c>
      <c r="D600" t="s">
        <v>894</v>
      </c>
    </row>
    <row r="601" spans="2:4">
      <c r="B601" t="s">
        <v>297</v>
      </c>
      <c r="C601" t="s">
        <v>895</v>
      </c>
      <c r="D601" t="s">
        <v>895</v>
      </c>
    </row>
    <row r="602" spans="2:4">
      <c r="B602" t="s">
        <v>297</v>
      </c>
      <c r="C602" t="s">
        <v>896</v>
      </c>
      <c r="D602" t="s">
        <v>896</v>
      </c>
    </row>
    <row r="603" spans="2:4">
      <c r="B603" t="s">
        <v>297</v>
      </c>
      <c r="C603" t="s">
        <v>897</v>
      </c>
      <c r="D603" t="s">
        <v>897</v>
      </c>
    </row>
    <row r="604" spans="2:4">
      <c r="B604" t="s">
        <v>297</v>
      </c>
      <c r="C604" t="s">
        <v>898</v>
      </c>
      <c r="D604" t="s">
        <v>898</v>
      </c>
    </row>
    <row r="605" spans="2:4">
      <c r="B605" t="s">
        <v>297</v>
      </c>
      <c r="C605" t="s">
        <v>899</v>
      </c>
      <c r="D605" t="s">
        <v>899</v>
      </c>
    </row>
    <row r="606" spans="2:4">
      <c r="B606" t="s">
        <v>297</v>
      </c>
      <c r="C606" t="s">
        <v>900</v>
      </c>
      <c r="D606" t="s">
        <v>900</v>
      </c>
    </row>
    <row r="607" spans="2:4">
      <c r="B607" t="s">
        <v>297</v>
      </c>
      <c r="C607" t="s">
        <v>901</v>
      </c>
      <c r="D607" t="s">
        <v>901</v>
      </c>
    </row>
    <row r="608" spans="2:4">
      <c r="B608" t="s">
        <v>297</v>
      </c>
      <c r="C608" t="s">
        <v>902</v>
      </c>
      <c r="D608" t="s">
        <v>902</v>
      </c>
    </row>
    <row r="609" spans="2:4">
      <c r="B609" t="s">
        <v>297</v>
      </c>
      <c r="C609" t="s">
        <v>903</v>
      </c>
      <c r="D609" t="s">
        <v>903</v>
      </c>
    </row>
    <row r="610" spans="2:4">
      <c r="B610" t="s">
        <v>297</v>
      </c>
      <c r="C610" t="s">
        <v>904</v>
      </c>
      <c r="D610" t="s">
        <v>904</v>
      </c>
    </row>
    <row r="611" spans="2:4">
      <c r="B611" t="s">
        <v>297</v>
      </c>
      <c r="C611" t="s">
        <v>905</v>
      </c>
      <c r="D611" t="s">
        <v>905</v>
      </c>
    </row>
    <row r="612" spans="2:4">
      <c r="B612" t="s">
        <v>297</v>
      </c>
      <c r="C612" t="s">
        <v>906</v>
      </c>
      <c r="D612" t="s">
        <v>906</v>
      </c>
    </row>
    <row r="613" spans="2:4">
      <c r="B613" t="s">
        <v>297</v>
      </c>
      <c r="C613" t="s">
        <v>907</v>
      </c>
      <c r="D613" t="s">
        <v>907</v>
      </c>
    </row>
    <row r="614" spans="2:4">
      <c r="B614" t="s">
        <v>297</v>
      </c>
      <c r="C614" t="s">
        <v>908</v>
      </c>
      <c r="D614" t="s">
        <v>908</v>
      </c>
    </row>
    <row r="615" spans="2:4">
      <c r="B615" t="s">
        <v>297</v>
      </c>
      <c r="C615" t="s">
        <v>909</v>
      </c>
      <c r="D615" t="s">
        <v>909</v>
      </c>
    </row>
    <row r="616" spans="2:4">
      <c r="B616" t="s">
        <v>297</v>
      </c>
      <c r="C616" t="s">
        <v>910</v>
      </c>
      <c r="D616" t="s">
        <v>910</v>
      </c>
    </row>
    <row r="617" spans="2:4">
      <c r="B617" t="s">
        <v>297</v>
      </c>
      <c r="C617" t="s">
        <v>911</v>
      </c>
      <c r="D617" t="s">
        <v>911</v>
      </c>
    </row>
    <row r="618" spans="2:4">
      <c r="B618" t="s">
        <v>297</v>
      </c>
      <c r="C618" t="s">
        <v>912</v>
      </c>
      <c r="D618" t="s">
        <v>912</v>
      </c>
    </row>
    <row r="619" spans="2:4">
      <c r="B619" t="s">
        <v>297</v>
      </c>
      <c r="C619" t="s">
        <v>913</v>
      </c>
      <c r="D619" t="s">
        <v>913</v>
      </c>
    </row>
    <row r="620" spans="2:4">
      <c r="B620" t="s">
        <v>297</v>
      </c>
      <c r="C620" t="s">
        <v>914</v>
      </c>
      <c r="D620" t="s">
        <v>914</v>
      </c>
    </row>
    <row r="621" spans="2:4">
      <c r="B621" t="s">
        <v>297</v>
      </c>
      <c r="C621" t="s">
        <v>915</v>
      </c>
      <c r="D621" t="s">
        <v>915</v>
      </c>
    </row>
    <row r="622" spans="2:4">
      <c r="B622" t="s">
        <v>297</v>
      </c>
      <c r="C622" t="s">
        <v>916</v>
      </c>
      <c r="D622" t="s">
        <v>916</v>
      </c>
    </row>
    <row r="623" spans="2:4">
      <c r="B623" t="s">
        <v>297</v>
      </c>
      <c r="C623" t="s">
        <v>917</v>
      </c>
      <c r="D623" t="s">
        <v>917</v>
      </c>
    </row>
    <row r="624" spans="2:4">
      <c r="B624" t="s">
        <v>297</v>
      </c>
      <c r="C624" t="s">
        <v>918</v>
      </c>
      <c r="D624" t="s">
        <v>918</v>
      </c>
    </row>
    <row r="625" spans="2:4">
      <c r="B625" t="s">
        <v>297</v>
      </c>
      <c r="C625" t="s">
        <v>919</v>
      </c>
      <c r="D625" t="s">
        <v>919</v>
      </c>
    </row>
    <row r="626" spans="2:4">
      <c r="B626" t="s">
        <v>297</v>
      </c>
      <c r="C626" t="s">
        <v>920</v>
      </c>
      <c r="D626" t="s">
        <v>920</v>
      </c>
    </row>
    <row r="627" spans="2:4">
      <c r="B627" t="s">
        <v>297</v>
      </c>
      <c r="C627" t="s">
        <v>921</v>
      </c>
      <c r="D627" t="s">
        <v>921</v>
      </c>
    </row>
    <row r="628" spans="2:4">
      <c r="B628" t="s">
        <v>297</v>
      </c>
      <c r="C628" t="s">
        <v>922</v>
      </c>
      <c r="D628" t="s">
        <v>922</v>
      </c>
    </row>
    <row r="629" spans="2:4">
      <c r="B629" t="s">
        <v>297</v>
      </c>
      <c r="C629" t="s">
        <v>923</v>
      </c>
      <c r="D629" t="s">
        <v>923</v>
      </c>
    </row>
    <row r="630" spans="2:4">
      <c r="B630" t="s">
        <v>297</v>
      </c>
      <c r="C630" t="s">
        <v>924</v>
      </c>
      <c r="D630" t="s">
        <v>924</v>
      </c>
    </row>
    <row r="631" spans="2:4">
      <c r="B631" t="s">
        <v>297</v>
      </c>
      <c r="C631" t="s">
        <v>925</v>
      </c>
      <c r="D631" t="s">
        <v>925</v>
      </c>
    </row>
    <row r="632" spans="2:4">
      <c r="B632" t="s">
        <v>297</v>
      </c>
      <c r="C632" t="s">
        <v>926</v>
      </c>
      <c r="D632" t="s">
        <v>926</v>
      </c>
    </row>
    <row r="633" spans="2:4">
      <c r="B633" t="s">
        <v>297</v>
      </c>
      <c r="C633" t="s">
        <v>927</v>
      </c>
      <c r="D633" t="s">
        <v>927</v>
      </c>
    </row>
    <row r="634" spans="2:4">
      <c r="B634" t="s">
        <v>297</v>
      </c>
      <c r="C634" t="s">
        <v>928</v>
      </c>
      <c r="D634" t="s">
        <v>928</v>
      </c>
    </row>
    <row r="635" spans="2:4">
      <c r="B635" t="s">
        <v>297</v>
      </c>
      <c r="C635" t="s">
        <v>929</v>
      </c>
      <c r="D635" t="s">
        <v>929</v>
      </c>
    </row>
    <row r="636" spans="2:4">
      <c r="B636" t="s">
        <v>297</v>
      </c>
      <c r="C636" t="s">
        <v>930</v>
      </c>
      <c r="D636" t="s">
        <v>930</v>
      </c>
    </row>
    <row r="637" spans="2:4">
      <c r="B637" t="s">
        <v>297</v>
      </c>
      <c r="C637" t="s">
        <v>931</v>
      </c>
      <c r="D637" t="s">
        <v>931</v>
      </c>
    </row>
    <row r="638" spans="2:4">
      <c r="B638" t="s">
        <v>297</v>
      </c>
      <c r="C638" t="s">
        <v>932</v>
      </c>
      <c r="D638" t="s">
        <v>932</v>
      </c>
    </row>
    <row r="639" spans="2:4">
      <c r="B639" t="s">
        <v>297</v>
      </c>
      <c r="C639" t="s">
        <v>933</v>
      </c>
      <c r="D639" t="s">
        <v>933</v>
      </c>
    </row>
    <row r="640" spans="2:4">
      <c r="B640" t="s">
        <v>297</v>
      </c>
      <c r="C640" t="s">
        <v>934</v>
      </c>
      <c r="D640" t="s">
        <v>934</v>
      </c>
    </row>
    <row r="641" spans="2:4">
      <c r="B641" t="s">
        <v>297</v>
      </c>
      <c r="C641" t="s">
        <v>935</v>
      </c>
      <c r="D641" t="s">
        <v>935</v>
      </c>
    </row>
    <row r="642" spans="2:4">
      <c r="B642" t="s">
        <v>297</v>
      </c>
      <c r="C642" t="s">
        <v>936</v>
      </c>
      <c r="D642" t="s">
        <v>936</v>
      </c>
    </row>
    <row r="643" spans="2:4">
      <c r="B643" t="s">
        <v>297</v>
      </c>
      <c r="C643" t="s">
        <v>937</v>
      </c>
      <c r="D643" t="s">
        <v>937</v>
      </c>
    </row>
    <row r="644" spans="2:4">
      <c r="B644" t="s">
        <v>297</v>
      </c>
      <c r="C644" t="s">
        <v>938</v>
      </c>
      <c r="D644" t="s">
        <v>938</v>
      </c>
    </row>
    <row r="645" spans="2:4">
      <c r="B645" t="s">
        <v>297</v>
      </c>
      <c r="C645" t="s">
        <v>939</v>
      </c>
      <c r="D645" t="s">
        <v>939</v>
      </c>
    </row>
    <row r="646" spans="2:4">
      <c r="B646" t="s">
        <v>297</v>
      </c>
      <c r="C646" t="s">
        <v>940</v>
      </c>
      <c r="D646" t="s">
        <v>940</v>
      </c>
    </row>
    <row r="647" spans="2:4">
      <c r="B647" t="s">
        <v>297</v>
      </c>
      <c r="C647" t="s">
        <v>941</v>
      </c>
      <c r="D647" t="s">
        <v>941</v>
      </c>
    </row>
    <row r="648" spans="2:4">
      <c r="B648" t="s">
        <v>297</v>
      </c>
      <c r="C648" t="s">
        <v>942</v>
      </c>
      <c r="D648" t="s">
        <v>942</v>
      </c>
    </row>
    <row r="649" spans="2:4">
      <c r="B649" t="s">
        <v>297</v>
      </c>
      <c r="C649" t="s">
        <v>943</v>
      </c>
      <c r="D649" t="s">
        <v>943</v>
      </c>
    </row>
    <row r="650" spans="2:4">
      <c r="B650" t="s">
        <v>297</v>
      </c>
      <c r="C650" t="s">
        <v>944</v>
      </c>
      <c r="D650" t="s">
        <v>944</v>
      </c>
    </row>
    <row r="651" spans="2:4">
      <c r="B651" t="s">
        <v>297</v>
      </c>
      <c r="C651" t="s">
        <v>945</v>
      </c>
      <c r="D651" t="s">
        <v>945</v>
      </c>
    </row>
    <row r="652" spans="2:4">
      <c r="B652" t="s">
        <v>297</v>
      </c>
      <c r="C652" t="s">
        <v>946</v>
      </c>
      <c r="D652" t="s">
        <v>946</v>
      </c>
    </row>
    <row r="653" spans="2:4">
      <c r="B653" t="s">
        <v>297</v>
      </c>
      <c r="C653" t="s">
        <v>947</v>
      </c>
      <c r="D653" t="s">
        <v>947</v>
      </c>
    </row>
    <row r="654" spans="2:4">
      <c r="B654" t="s">
        <v>297</v>
      </c>
      <c r="C654" t="s">
        <v>948</v>
      </c>
      <c r="D654" t="s">
        <v>948</v>
      </c>
    </row>
    <row r="655" spans="2:4">
      <c r="B655" t="s">
        <v>297</v>
      </c>
      <c r="C655" t="s">
        <v>949</v>
      </c>
      <c r="D655" t="s">
        <v>949</v>
      </c>
    </row>
    <row r="656" spans="2:4">
      <c r="B656" t="s">
        <v>297</v>
      </c>
      <c r="C656" t="s">
        <v>950</v>
      </c>
      <c r="D656" t="s">
        <v>950</v>
      </c>
    </row>
    <row r="657" spans="2:4">
      <c r="B657" t="s">
        <v>297</v>
      </c>
      <c r="C657" t="s">
        <v>951</v>
      </c>
      <c r="D657" t="s">
        <v>951</v>
      </c>
    </row>
    <row r="658" spans="2:4">
      <c r="B658" t="s">
        <v>297</v>
      </c>
      <c r="C658" t="s">
        <v>952</v>
      </c>
      <c r="D658" t="s">
        <v>952</v>
      </c>
    </row>
    <row r="659" spans="2:4">
      <c r="B659" t="s">
        <v>297</v>
      </c>
      <c r="C659" t="s">
        <v>953</v>
      </c>
      <c r="D659" t="s">
        <v>953</v>
      </c>
    </row>
    <row r="660" spans="2:4">
      <c r="B660" t="s">
        <v>297</v>
      </c>
      <c r="C660" t="s">
        <v>954</v>
      </c>
      <c r="D660" t="s">
        <v>954</v>
      </c>
    </row>
    <row r="661" spans="2:4">
      <c r="B661" t="s">
        <v>297</v>
      </c>
      <c r="C661" t="s">
        <v>955</v>
      </c>
      <c r="D661" t="s">
        <v>955</v>
      </c>
    </row>
    <row r="662" spans="2:4">
      <c r="B662" t="s">
        <v>297</v>
      </c>
      <c r="C662" t="s">
        <v>956</v>
      </c>
      <c r="D662" t="s">
        <v>956</v>
      </c>
    </row>
    <row r="663" spans="2:4">
      <c r="B663" t="s">
        <v>297</v>
      </c>
      <c r="C663" t="s">
        <v>957</v>
      </c>
      <c r="D663" t="s">
        <v>957</v>
      </c>
    </row>
    <row r="664" spans="2:4">
      <c r="B664" t="s">
        <v>297</v>
      </c>
      <c r="C664" t="s">
        <v>958</v>
      </c>
      <c r="D664" t="s">
        <v>958</v>
      </c>
    </row>
    <row r="665" spans="2:4">
      <c r="B665" t="s">
        <v>297</v>
      </c>
      <c r="C665" t="s">
        <v>959</v>
      </c>
      <c r="D665" t="s">
        <v>959</v>
      </c>
    </row>
    <row r="666" spans="2:4">
      <c r="B666" t="s">
        <v>297</v>
      </c>
      <c r="C666" t="s">
        <v>960</v>
      </c>
      <c r="D666" t="s">
        <v>960</v>
      </c>
    </row>
    <row r="667" spans="2:4">
      <c r="B667" t="s">
        <v>297</v>
      </c>
      <c r="C667" t="s">
        <v>961</v>
      </c>
      <c r="D667" t="s">
        <v>961</v>
      </c>
    </row>
    <row r="668" spans="2:4">
      <c r="B668" t="s">
        <v>297</v>
      </c>
      <c r="C668" t="s">
        <v>962</v>
      </c>
      <c r="D668" t="s">
        <v>962</v>
      </c>
    </row>
    <row r="669" spans="2:4">
      <c r="B669" t="s">
        <v>297</v>
      </c>
      <c r="C669" t="s">
        <v>963</v>
      </c>
      <c r="D669" t="s">
        <v>963</v>
      </c>
    </row>
    <row r="670" spans="2:4">
      <c r="B670" t="s">
        <v>297</v>
      </c>
      <c r="C670" t="s">
        <v>964</v>
      </c>
      <c r="D670" t="s">
        <v>964</v>
      </c>
    </row>
    <row r="671" spans="2:4">
      <c r="B671" t="s">
        <v>297</v>
      </c>
      <c r="C671" t="s">
        <v>965</v>
      </c>
      <c r="D671" t="s">
        <v>965</v>
      </c>
    </row>
    <row r="672" spans="2:4">
      <c r="B672" t="s">
        <v>297</v>
      </c>
      <c r="C672" t="s">
        <v>966</v>
      </c>
      <c r="D672" t="s">
        <v>966</v>
      </c>
    </row>
    <row r="673" spans="2:4">
      <c r="B673" t="s">
        <v>297</v>
      </c>
      <c r="C673" t="s">
        <v>967</v>
      </c>
      <c r="D673" t="s">
        <v>967</v>
      </c>
    </row>
    <row r="674" spans="2:4">
      <c r="B674" t="s">
        <v>297</v>
      </c>
      <c r="C674" t="s">
        <v>968</v>
      </c>
      <c r="D674" t="s">
        <v>968</v>
      </c>
    </row>
    <row r="675" spans="2:4">
      <c r="B675" t="s">
        <v>297</v>
      </c>
      <c r="C675" t="s">
        <v>969</v>
      </c>
      <c r="D675" t="s">
        <v>969</v>
      </c>
    </row>
    <row r="676" spans="2:4">
      <c r="B676" t="s">
        <v>297</v>
      </c>
      <c r="C676" t="s">
        <v>970</v>
      </c>
      <c r="D676" t="s">
        <v>970</v>
      </c>
    </row>
    <row r="677" spans="2:4">
      <c r="B677" t="s">
        <v>297</v>
      </c>
      <c r="C677" t="s">
        <v>971</v>
      </c>
      <c r="D677" t="s">
        <v>971</v>
      </c>
    </row>
    <row r="678" spans="2:4">
      <c r="B678" t="s">
        <v>297</v>
      </c>
      <c r="C678" t="s">
        <v>972</v>
      </c>
      <c r="D678" t="s">
        <v>972</v>
      </c>
    </row>
    <row r="679" spans="2:4">
      <c r="B679" t="s">
        <v>297</v>
      </c>
      <c r="C679" t="s">
        <v>973</v>
      </c>
      <c r="D679" t="s">
        <v>973</v>
      </c>
    </row>
    <row r="680" spans="2:4">
      <c r="B680" t="s">
        <v>297</v>
      </c>
      <c r="C680" t="s">
        <v>974</v>
      </c>
      <c r="D680" t="s">
        <v>974</v>
      </c>
    </row>
    <row r="681" spans="2:4">
      <c r="B681" t="s">
        <v>297</v>
      </c>
      <c r="C681" t="s">
        <v>975</v>
      </c>
      <c r="D681" t="s">
        <v>975</v>
      </c>
    </row>
    <row r="682" spans="2:4">
      <c r="B682" t="s">
        <v>297</v>
      </c>
      <c r="C682" t="s">
        <v>976</v>
      </c>
      <c r="D682" t="s">
        <v>976</v>
      </c>
    </row>
    <row r="683" spans="2:4">
      <c r="B683" t="s">
        <v>297</v>
      </c>
      <c r="C683" t="s">
        <v>977</v>
      </c>
      <c r="D683" t="s">
        <v>977</v>
      </c>
    </row>
    <row r="684" spans="2:4">
      <c r="B684" t="s">
        <v>297</v>
      </c>
      <c r="C684" t="s">
        <v>978</v>
      </c>
      <c r="D684" t="s">
        <v>978</v>
      </c>
    </row>
    <row r="685" spans="2:4">
      <c r="B685" t="s">
        <v>297</v>
      </c>
      <c r="C685" t="s">
        <v>979</v>
      </c>
      <c r="D685" t="s">
        <v>979</v>
      </c>
    </row>
    <row r="686" spans="2:4">
      <c r="B686" t="s">
        <v>297</v>
      </c>
      <c r="C686" t="s">
        <v>980</v>
      </c>
      <c r="D686" t="s">
        <v>980</v>
      </c>
    </row>
    <row r="687" spans="2:4">
      <c r="B687" t="s">
        <v>297</v>
      </c>
      <c r="C687" t="s">
        <v>981</v>
      </c>
      <c r="D687" t="s">
        <v>981</v>
      </c>
    </row>
    <row r="688" spans="2:4">
      <c r="B688" t="s">
        <v>297</v>
      </c>
      <c r="C688" t="s">
        <v>982</v>
      </c>
      <c r="D688" t="s">
        <v>982</v>
      </c>
    </row>
    <row r="689" spans="2:4">
      <c r="B689" t="s">
        <v>297</v>
      </c>
      <c r="C689" t="s">
        <v>983</v>
      </c>
      <c r="D689" t="s">
        <v>983</v>
      </c>
    </row>
    <row r="690" spans="2:4">
      <c r="B690" t="s">
        <v>297</v>
      </c>
      <c r="C690" t="s">
        <v>984</v>
      </c>
      <c r="D690" t="s">
        <v>984</v>
      </c>
    </row>
    <row r="691" spans="2:4">
      <c r="B691" t="s">
        <v>297</v>
      </c>
      <c r="C691" t="s">
        <v>985</v>
      </c>
      <c r="D691" t="s">
        <v>985</v>
      </c>
    </row>
    <row r="692" spans="2:4">
      <c r="B692" t="s">
        <v>297</v>
      </c>
      <c r="C692" t="s">
        <v>986</v>
      </c>
      <c r="D692" t="s">
        <v>986</v>
      </c>
    </row>
    <row r="693" spans="2:4">
      <c r="B693" t="s">
        <v>297</v>
      </c>
      <c r="C693" t="s">
        <v>987</v>
      </c>
      <c r="D693" t="s">
        <v>987</v>
      </c>
    </row>
    <row r="694" spans="2:4">
      <c r="B694" t="s">
        <v>297</v>
      </c>
      <c r="C694" t="s">
        <v>988</v>
      </c>
      <c r="D694" t="s">
        <v>988</v>
      </c>
    </row>
    <row r="695" spans="2:4">
      <c r="B695" t="s">
        <v>297</v>
      </c>
      <c r="C695" t="s">
        <v>989</v>
      </c>
      <c r="D695" t="s">
        <v>989</v>
      </c>
    </row>
    <row r="696" spans="2:4">
      <c r="B696" t="s">
        <v>297</v>
      </c>
      <c r="C696" t="s">
        <v>990</v>
      </c>
      <c r="D696" t="s">
        <v>990</v>
      </c>
    </row>
    <row r="697" spans="2:4">
      <c r="B697" t="s">
        <v>297</v>
      </c>
      <c r="C697" t="s">
        <v>991</v>
      </c>
      <c r="D697" t="s">
        <v>991</v>
      </c>
    </row>
    <row r="698" spans="2:4">
      <c r="B698" t="s">
        <v>297</v>
      </c>
      <c r="C698" t="s">
        <v>992</v>
      </c>
      <c r="D698" t="s">
        <v>992</v>
      </c>
    </row>
    <row r="699" spans="2:4">
      <c r="B699" t="s">
        <v>297</v>
      </c>
      <c r="C699" t="s">
        <v>993</v>
      </c>
      <c r="D699" t="s">
        <v>993</v>
      </c>
    </row>
    <row r="700" spans="2:4">
      <c r="B700" t="s">
        <v>297</v>
      </c>
      <c r="C700" t="s">
        <v>994</v>
      </c>
      <c r="D700" t="s">
        <v>994</v>
      </c>
    </row>
    <row r="701" spans="2:4">
      <c r="B701" t="s">
        <v>297</v>
      </c>
      <c r="C701" t="s">
        <v>995</v>
      </c>
      <c r="D701" t="s">
        <v>995</v>
      </c>
    </row>
    <row r="702" spans="2:4">
      <c r="B702" t="s">
        <v>297</v>
      </c>
      <c r="C702" t="s">
        <v>996</v>
      </c>
      <c r="D702" t="s">
        <v>996</v>
      </c>
    </row>
    <row r="703" spans="2:4">
      <c r="B703" t="s">
        <v>297</v>
      </c>
      <c r="C703" t="s">
        <v>997</v>
      </c>
      <c r="D703" t="s">
        <v>997</v>
      </c>
    </row>
    <row r="704" spans="2:4">
      <c r="B704" t="s">
        <v>297</v>
      </c>
      <c r="C704" t="s">
        <v>998</v>
      </c>
      <c r="D704" t="s">
        <v>998</v>
      </c>
    </row>
    <row r="705" spans="2:4">
      <c r="B705" t="s">
        <v>297</v>
      </c>
      <c r="C705" t="s">
        <v>999</v>
      </c>
      <c r="D705" t="s">
        <v>999</v>
      </c>
    </row>
    <row r="706" spans="2:4">
      <c r="B706" t="s">
        <v>297</v>
      </c>
      <c r="C706" t="s">
        <v>1000</v>
      </c>
      <c r="D706" t="s">
        <v>1000</v>
      </c>
    </row>
    <row r="707" spans="2:4">
      <c r="B707" t="s">
        <v>297</v>
      </c>
      <c r="C707" t="s">
        <v>1001</v>
      </c>
      <c r="D707" t="s">
        <v>1001</v>
      </c>
    </row>
    <row r="708" spans="2:4">
      <c r="B708" t="s">
        <v>297</v>
      </c>
      <c r="C708" t="s">
        <v>1002</v>
      </c>
      <c r="D708" t="s">
        <v>1002</v>
      </c>
    </row>
    <row r="709" spans="2:4">
      <c r="B709" t="s">
        <v>297</v>
      </c>
      <c r="C709" t="s">
        <v>1003</v>
      </c>
      <c r="D709" t="s">
        <v>1003</v>
      </c>
    </row>
    <row r="710" spans="2:4">
      <c r="B710" t="s">
        <v>297</v>
      </c>
      <c r="C710" t="s">
        <v>1004</v>
      </c>
      <c r="D710" t="s">
        <v>1004</v>
      </c>
    </row>
    <row r="711" spans="2:4">
      <c r="B711" t="s">
        <v>297</v>
      </c>
      <c r="C711" t="s">
        <v>1005</v>
      </c>
      <c r="D711" t="s">
        <v>1005</v>
      </c>
    </row>
    <row r="712" spans="2:4">
      <c r="B712" t="s">
        <v>297</v>
      </c>
      <c r="C712" t="s">
        <v>1006</v>
      </c>
      <c r="D712" t="s">
        <v>1006</v>
      </c>
    </row>
    <row r="713" spans="2:4">
      <c r="B713" t="s">
        <v>297</v>
      </c>
      <c r="C713" t="s">
        <v>1007</v>
      </c>
      <c r="D713" t="s">
        <v>1007</v>
      </c>
    </row>
    <row r="714" spans="2:4">
      <c r="B714" t="s">
        <v>297</v>
      </c>
      <c r="C714" t="s">
        <v>1008</v>
      </c>
      <c r="D714" t="s">
        <v>1008</v>
      </c>
    </row>
    <row r="715" spans="2:4">
      <c r="B715" t="s">
        <v>297</v>
      </c>
      <c r="C715" t="s">
        <v>1009</v>
      </c>
      <c r="D715" t="s">
        <v>1009</v>
      </c>
    </row>
    <row r="716" spans="2:4">
      <c r="B716" t="s">
        <v>297</v>
      </c>
      <c r="C716" t="s">
        <v>1010</v>
      </c>
      <c r="D716" t="s">
        <v>1010</v>
      </c>
    </row>
    <row r="717" spans="2:4">
      <c r="B717" t="s">
        <v>297</v>
      </c>
      <c r="C717" t="s">
        <v>1011</v>
      </c>
      <c r="D717" t="s">
        <v>1011</v>
      </c>
    </row>
    <row r="718" spans="2:4">
      <c r="B718" t="s">
        <v>297</v>
      </c>
      <c r="C718" t="s">
        <v>1012</v>
      </c>
      <c r="D718" t="s">
        <v>1012</v>
      </c>
    </row>
    <row r="719" spans="2:4">
      <c r="B719" t="s">
        <v>297</v>
      </c>
      <c r="C719" t="s">
        <v>1013</v>
      </c>
      <c r="D719" t="s">
        <v>1013</v>
      </c>
    </row>
    <row r="720" spans="2:4">
      <c r="B720" t="s">
        <v>297</v>
      </c>
      <c r="C720" t="s">
        <v>1014</v>
      </c>
      <c r="D720" t="s">
        <v>1014</v>
      </c>
    </row>
    <row r="721" spans="2:4">
      <c r="B721" t="s">
        <v>297</v>
      </c>
      <c r="C721" t="s">
        <v>1015</v>
      </c>
      <c r="D721" t="s">
        <v>1015</v>
      </c>
    </row>
    <row r="722" spans="2:4">
      <c r="B722" t="s">
        <v>297</v>
      </c>
      <c r="C722" t="s">
        <v>1016</v>
      </c>
      <c r="D722" t="s">
        <v>1016</v>
      </c>
    </row>
    <row r="723" spans="2:4">
      <c r="B723" t="s">
        <v>297</v>
      </c>
      <c r="C723" t="s">
        <v>1017</v>
      </c>
      <c r="D723" t="s">
        <v>1017</v>
      </c>
    </row>
    <row r="724" spans="2:4">
      <c r="B724" t="s">
        <v>297</v>
      </c>
      <c r="C724" t="s">
        <v>1018</v>
      </c>
      <c r="D724" t="s">
        <v>1018</v>
      </c>
    </row>
    <row r="725" spans="2:4">
      <c r="B725" t="s">
        <v>297</v>
      </c>
      <c r="C725" t="s">
        <v>1019</v>
      </c>
      <c r="D725" t="s">
        <v>1019</v>
      </c>
    </row>
    <row r="726" spans="2:4">
      <c r="B726" t="s">
        <v>297</v>
      </c>
      <c r="C726" t="s">
        <v>1020</v>
      </c>
      <c r="D726" t="s">
        <v>1020</v>
      </c>
    </row>
    <row r="727" spans="2:4">
      <c r="B727" t="s">
        <v>297</v>
      </c>
      <c r="C727" t="s">
        <v>1021</v>
      </c>
      <c r="D727" t="s">
        <v>1021</v>
      </c>
    </row>
    <row r="728" spans="2:4">
      <c r="B728" t="s">
        <v>297</v>
      </c>
      <c r="C728" t="s">
        <v>1022</v>
      </c>
      <c r="D728" t="s">
        <v>1022</v>
      </c>
    </row>
    <row r="729" spans="2:4">
      <c r="B729" t="s">
        <v>297</v>
      </c>
      <c r="C729" t="s">
        <v>1023</v>
      </c>
      <c r="D729" t="s">
        <v>1023</v>
      </c>
    </row>
    <row r="730" spans="2:4">
      <c r="B730" t="s">
        <v>297</v>
      </c>
      <c r="C730" t="s">
        <v>1024</v>
      </c>
      <c r="D730" t="s">
        <v>1024</v>
      </c>
    </row>
    <row r="731" spans="2:4">
      <c r="B731" t="s">
        <v>297</v>
      </c>
      <c r="C731" t="s">
        <v>1025</v>
      </c>
      <c r="D731" t="s">
        <v>1025</v>
      </c>
    </row>
    <row r="732" spans="2:4">
      <c r="B732" t="s">
        <v>297</v>
      </c>
      <c r="C732" t="s">
        <v>1026</v>
      </c>
      <c r="D732" t="s">
        <v>1026</v>
      </c>
    </row>
    <row r="733" spans="2:4">
      <c r="B733" t="s">
        <v>297</v>
      </c>
      <c r="C733" t="s">
        <v>1027</v>
      </c>
      <c r="D733" t="s">
        <v>1027</v>
      </c>
    </row>
    <row r="734" spans="2:4">
      <c r="B734" t="s">
        <v>297</v>
      </c>
      <c r="C734" t="s">
        <v>1028</v>
      </c>
      <c r="D734" t="s">
        <v>1028</v>
      </c>
    </row>
    <row r="735" spans="2:4">
      <c r="B735" t="s">
        <v>297</v>
      </c>
      <c r="C735" t="s">
        <v>1029</v>
      </c>
      <c r="D735" t="s">
        <v>1029</v>
      </c>
    </row>
    <row r="736" spans="2:4">
      <c r="B736" t="s">
        <v>297</v>
      </c>
      <c r="C736" t="s">
        <v>1030</v>
      </c>
      <c r="D736" t="s">
        <v>1030</v>
      </c>
    </row>
    <row r="737" spans="2:4">
      <c r="B737" t="s">
        <v>297</v>
      </c>
      <c r="C737" t="s">
        <v>1031</v>
      </c>
      <c r="D737" t="s">
        <v>1031</v>
      </c>
    </row>
    <row r="738" spans="2:4">
      <c r="B738" t="s">
        <v>297</v>
      </c>
      <c r="C738" t="s">
        <v>1032</v>
      </c>
      <c r="D738" t="s">
        <v>1032</v>
      </c>
    </row>
    <row r="739" spans="2:4">
      <c r="B739" t="s">
        <v>297</v>
      </c>
      <c r="C739" t="s">
        <v>1033</v>
      </c>
      <c r="D739" t="s">
        <v>1033</v>
      </c>
    </row>
    <row r="740" spans="2:4">
      <c r="B740" t="s">
        <v>297</v>
      </c>
      <c r="C740" t="s">
        <v>1034</v>
      </c>
      <c r="D740" t="s">
        <v>1034</v>
      </c>
    </row>
    <row r="741" spans="2:4">
      <c r="B741" t="s">
        <v>297</v>
      </c>
      <c r="C741" t="s">
        <v>1035</v>
      </c>
      <c r="D741" t="s">
        <v>1035</v>
      </c>
    </row>
    <row r="742" spans="2:4">
      <c r="B742" t="s">
        <v>297</v>
      </c>
      <c r="C742" t="s">
        <v>1036</v>
      </c>
      <c r="D742" t="s">
        <v>1036</v>
      </c>
    </row>
    <row r="743" spans="2:4">
      <c r="B743" t="s">
        <v>297</v>
      </c>
      <c r="C743" t="s">
        <v>1037</v>
      </c>
      <c r="D743" t="s">
        <v>1037</v>
      </c>
    </row>
    <row r="744" spans="2:4">
      <c r="B744" t="s">
        <v>297</v>
      </c>
      <c r="C744" t="s">
        <v>1038</v>
      </c>
      <c r="D744" t="s">
        <v>1038</v>
      </c>
    </row>
    <row r="745" spans="2:4">
      <c r="B745" t="s">
        <v>297</v>
      </c>
      <c r="C745" t="s">
        <v>1039</v>
      </c>
      <c r="D745" t="s">
        <v>1039</v>
      </c>
    </row>
    <row r="746" spans="2:4">
      <c r="B746" t="s">
        <v>297</v>
      </c>
      <c r="C746" t="s">
        <v>1040</v>
      </c>
      <c r="D746" t="s">
        <v>1040</v>
      </c>
    </row>
    <row r="747" spans="2:4">
      <c r="B747" t="s">
        <v>297</v>
      </c>
      <c r="C747" t="s">
        <v>1041</v>
      </c>
      <c r="D747" t="s">
        <v>1041</v>
      </c>
    </row>
    <row r="748" spans="2:4">
      <c r="B748" t="s">
        <v>297</v>
      </c>
      <c r="C748" t="s">
        <v>1042</v>
      </c>
      <c r="D748" t="s">
        <v>1042</v>
      </c>
    </row>
    <row r="749" spans="2:4">
      <c r="B749" t="s">
        <v>297</v>
      </c>
      <c r="C749" t="s">
        <v>1043</v>
      </c>
      <c r="D749" t="s">
        <v>1043</v>
      </c>
    </row>
    <row r="750" spans="2:4">
      <c r="B750" t="s">
        <v>297</v>
      </c>
      <c r="C750" t="s">
        <v>1044</v>
      </c>
      <c r="D750" t="s">
        <v>1044</v>
      </c>
    </row>
    <row r="751" spans="2:4">
      <c r="B751" t="s">
        <v>297</v>
      </c>
      <c r="C751" t="s">
        <v>1045</v>
      </c>
      <c r="D751" t="s">
        <v>1045</v>
      </c>
    </row>
    <row r="752" spans="2:4">
      <c r="B752" t="s">
        <v>297</v>
      </c>
      <c r="C752" t="s">
        <v>1046</v>
      </c>
      <c r="D752" t="s">
        <v>1046</v>
      </c>
    </row>
    <row r="753" spans="2:4">
      <c r="B753" t="s">
        <v>297</v>
      </c>
      <c r="C753" t="s">
        <v>1047</v>
      </c>
      <c r="D753" t="s">
        <v>1047</v>
      </c>
    </row>
    <row r="754" spans="2:4">
      <c r="B754" t="s">
        <v>297</v>
      </c>
      <c r="C754" t="s">
        <v>1048</v>
      </c>
      <c r="D754" t="s">
        <v>1048</v>
      </c>
    </row>
    <row r="755" spans="2:4">
      <c r="B755" t="s">
        <v>297</v>
      </c>
      <c r="C755" t="s">
        <v>1049</v>
      </c>
      <c r="D755" t="s">
        <v>1049</v>
      </c>
    </row>
    <row r="756" spans="2:4">
      <c r="B756" t="s">
        <v>297</v>
      </c>
      <c r="C756" t="s">
        <v>1050</v>
      </c>
      <c r="D756" t="s">
        <v>1050</v>
      </c>
    </row>
    <row r="757" spans="2:4">
      <c r="B757" t="s">
        <v>297</v>
      </c>
      <c r="C757" t="s">
        <v>1051</v>
      </c>
      <c r="D757" t="s">
        <v>1051</v>
      </c>
    </row>
    <row r="758" spans="2:4">
      <c r="B758" t="s">
        <v>297</v>
      </c>
      <c r="C758" t="s">
        <v>1052</v>
      </c>
      <c r="D758" t="s">
        <v>1052</v>
      </c>
    </row>
    <row r="759" spans="2:4">
      <c r="B759" t="s">
        <v>297</v>
      </c>
      <c r="C759" t="s">
        <v>1053</v>
      </c>
      <c r="D759" t="s">
        <v>1053</v>
      </c>
    </row>
    <row r="760" spans="2:4">
      <c r="B760" t="s">
        <v>297</v>
      </c>
      <c r="C760" t="s">
        <v>1054</v>
      </c>
      <c r="D760" t="s">
        <v>1054</v>
      </c>
    </row>
    <row r="761" spans="2:4">
      <c r="B761" t="s">
        <v>297</v>
      </c>
      <c r="C761" t="s">
        <v>1055</v>
      </c>
      <c r="D761" t="s">
        <v>1055</v>
      </c>
    </row>
    <row r="762" spans="2:4">
      <c r="B762" t="s">
        <v>297</v>
      </c>
      <c r="C762" t="s">
        <v>1056</v>
      </c>
      <c r="D762" t="s">
        <v>1056</v>
      </c>
    </row>
    <row r="763" spans="2:4">
      <c r="B763" t="s">
        <v>297</v>
      </c>
      <c r="C763" t="s">
        <v>1057</v>
      </c>
      <c r="D763" t="s">
        <v>1057</v>
      </c>
    </row>
    <row r="764" spans="2:4">
      <c r="B764" t="s">
        <v>297</v>
      </c>
      <c r="C764" t="s">
        <v>1058</v>
      </c>
      <c r="D764" t="s">
        <v>1058</v>
      </c>
    </row>
    <row r="765" spans="2:4">
      <c r="B765" t="s">
        <v>297</v>
      </c>
      <c r="C765" t="s">
        <v>1059</v>
      </c>
      <c r="D765" t="s">
        <v>1059</v>
      </c>
    </row>
    <row r="766" spans="2:4">
      <c r="B766" t="s">
        <v>297</v>
      </c>
      <c r="C766" t="s">
        <v>1060</v>
      </c>
      <c r="D766" t="s">
        <v>1060</v>
      </c>
    </row>
    <row r="767" spans="2:4">
      <c r="B767" t="s">
        <v>297</v>
      </c>
      <c r="C767" t="s">
        <v>1061</v>
      </c>
      <c r="D767" t="s">
        <v>1061</v>
      </c>
    </row>
    <row r="768" spans="2:4">
      <c r="B768" t="s">
        <v>297</v>
      </c>
      <c r="C768" t="s">
        <v>1062</v>
      </c>
      <c r="D768" t="s">
        <v>1062</v>
      </c>
    </row>
    <row r="769" spans="2:4">
      <c r="B769" t="s">
        <v>297</v>
      </c>
      <c r="C769" t="s">
        <v>1063</v>
      </c>
      <c r="D769" t="s">
        <v>1063</v>
      </c>
    </row>
    <row r="770" spans="2:4">
      <c r="B770" t="s">
        <v>297</v>
      </c>
      <c r="C770" t="s">
        <v>1064</v>
      </c>
      <c r="D770" t="s">
        <v>1064</v>
      </c>
    </row>
    <row r="771" spans="2:4">
      <c r="B771" t="s">
        <v>297</v>
      </c>
      <c r="C771" t="s">
        <v>1065</v>
      </c>
      <c r="D771" t="s">
        <v>1065</v>
      </c>
    </row>
    <row r="772" spans="2:4">
      <c r="B772" t="s">
        <v>297</v>
      </c>
      <c r="C772" t="s">
        <v>1066</v>
      </c>
      <c r="D772" t="s">
        <v>1066</v>
      </c>
    </row>
    <row r="773" spans="2:4">
      <c r="B773" t="s">
        <v>297</v>
      </c>
      <c r="C773" t="s">
        <v>1067</v>
      </c>
      <c r="D773" t="s">
        <v>1067</v>
      </c>
    </row>
    <row r="774" spans="2:4">
      <c r="B774" t="s">
        <v>297</v>
      </c>
      <c r="C774" t="s">
        <v>1068</v>
      </c>
      <c r="D774" t="s">
        <v>1068</v>
      </c>
    </row>
    <row r="775" spans="2:4">
      <c r="B775" t="s">
        <v>297</v>
      </c>
      <c r="C775" t="s">
        <v>1069</v>
      </c>
      <c r="D775" t="s">
        <v>1069</v>
      </c>
    </row>
    <row r="776" spans="2:4">
      <c r="B776" t="s">
        <v>297</v>
      </c>
      <c r="C776" t="s">
        <v>1070</v>
      </c>
      <c r="D776" t="s">
        <v>1070</v>
      </c>
    </row>
    <row r="777" spans="2:4">
      <c r="B777" t="s">
        <v>297</v>
      </c>
      <c r="C777" t="s">
        <v>1071</v>
      </c>
      <c r="D777" t="s">
        <v>1071</v>
      </c>
    </row>
    <row r="778" spans="2:4">
      <c r="B778" t="s">
        <v>297</v>
      </c>
      <c r="C778" t="s">
        <v>1072</v>
      </c>
      <c r="D778" t="s">
        <v>1072</v>
      </c>
    </row>
    <row r="779" spans="2:4">
      <c r="B779" t="s">
        <v>297</v>
      </c>
      <c r="C779" t="s">
        <v>1073</v>
      </c>
      <c r="D779" t="s">
        <v>1073</v>
      </c>
    </row>
    <row r="780" spans="2:4">
      <c r="B780" t="s">
        <v>297</v>
      </c>
      <c r="C780" t="s">
        <v>1074</v>
      </c>
      <c r="D780" t="s">
        <v>1074</v>
      </c>
    </row>
    <row r="781" spans="2:4">
      <c r="B781" t="s">
        <v>297</v>
      </c>
      <c r="C781" t="s">
        <v>1075</v>
      </c>
      <c r="D781" t="s">
        <v>1075</v>
      </c>
    </row>
    <row r="782" spans="2:4">
      <c r="B782" t="s">
        <v>297</v>
      </c>
      <c r="C782" t="s">
        <v>1076</v>
      </c>
      <c r="D782" t="s">
        <v>1076</v>
      </c>
    </row>
    <row r="783" spans="2:4">
      <c r="B783" t="s">
        <v>297</v>
      </c>
      <c r="C783" t="s">
        <v>1077</v>
      </c>
      <c r="D783" t="s">
        <v>1077</v>
      </c>
    </row>
    <row r="784" spans="2:4">
      <c r="B784" t="s">
        <v>297</v>
      </c>
      <c r="C784" t="s">
        <v>1078</v>
      </c>
      <c r="D784" t="s">
        <v>1078</v>
      </c>
    </row>
    <row r="785" spans="2:4">
      <c r="B785" t="s">
        <v>297</v>
      </c>
      <c r="C785" t="s">
        <v>1079</v>
      </c>
      <c r="D785" t="s">
        <v>1079</v>
      </c>
    </row>
    <row r="786" spans="2:4">
      <c r="B786" t="s">
        <v>297</v>
      </c>
      <c r="C786" t="s">
        <v>1080</v>
      </c>
      <c r="D786" t="s">
        <v>1080</v>
      </c>
    </row>
    <row r="787" spans="2:4">
      <c r="B787" t="s">
        <v>297</v>
      </c>
      <c r="C787" t="s">
        <v>1081</v>
      </c>
      <c r="D787" t="s">
        <v>1081</v>
      </c>
    </row>
    <row r="788" spans="2:4">
      <c r="B788" t="s">
        <v>297</v>
      </c>
      <c r="C788" t="s">
        <v>1082</v>
      </c>
      <c r="D788" t="s">
        <v>1082</v>
      </c>
    </row>
    <row r="789" spans="2:4">
      <c r="B789" t="s">
        <v>297</v>
      </c>
      <c r="C789" t="s">
        <v>1083</v>
      </c>
      <c r="D789" t="s">
        <v>1083</v>
      </c>
    </row>
    <row r="790" spans="2:4">
      <c r="B790" t="s">
        <v>297</v>
      </c>
      <c r="C790" t="s">
        <v>1084</v>
      </c>
      <c r="D790" t="s">
        <v>1084</v>
      </c>
    </row>
    <row r="791" spans="2:4">
      <c r="B791" t="s">
        <v>297</v>
      </c>
      <c r="C791" t="s">
        <v>1085</v>
      </c>
      <c r="D791" t="s">
        <v>1085</v>
      </c>
    </row>
    <row r="792" spans="2:4">
      <c r="B792" t="s">
        <v>297</v>
      </c>
      <c r="C792" t="s">
        <v>1086</v>
      </c>
      <c r="D792" t="s">
        <v>1086</v>
      </c>
    </row>
    <row r="793" spans="2:4">
      <c r="B793" t="s">
        <v>297</v>
      </c>
      <c r="C793" t="s">
        <v>1087</v>
      </c>
      <c r="D793" t="s">
        <v>1087</v>
      </c>
    </row>
    <row r="794" spans="2:4">
      <c r="B794" t="s">
        <v>297</v>
      </c>
      <c r="C794" t="s">
        <v>1088</v>
      </c>
      <c r="D794" t="s">
        <v>1088</v>
      </c>
    </row>
    <row r="795" spans="2:4">
      <c r="B795" t="s">
        <v>297</v>
      </c>
      <c r="C795" t="s">
        <v>1089</v>
      </c>
      <c r="D795" t="s">
        <v>1089</v>
      </c>
    </row>
    <row r="796" spans="2:4">
      <c r="B796" t="s">
        <v>297</v>
      </c>
      <c r="C796" t="s">
        <v>1090</v>
      </c>
      <c r="D796" t="s">
        <v>1090</v>
      </c>
    </row>
    <row r="797" spans="2:4">
      <c r="B797" t="s">
        <v>297</v>
      </c>
      <c r="C797" t="s">
        <v>1091</v>
      </c>
      <c r="D797" t="s">
        <v>1091</v>
      </c>
    </row>
    <row r="798" spans="2:4">
      <c r="B798" t="s">
        <v>297</v>
      </c>
      <c r="C798" t="s">
        <v>1092</v>
      </c>
      <c r="D798" t="s">
        <v>1092</v>
      </c>
    </row>
    <row r="799" spans="2:4">
      <c r="B799" t="s">
        <v>297</v>
      </c>
      <c r="C799" t="s">
        <v>1093</v>
      </c>
      <c r="D799" t="s">
        <v>1093</v>
      </c>
    </row>
    <row r="800" spans="2:4">
      <c r="B800" t="s">
        <v>297</v>
      </c>
      <c r="C800" t="s">
        <v>1094</v>
      </c>
      <c r="D800" t="s">
        <v>1094</v>
      </c>
    </row>
    <row r="801" spans="2:4">
      <c r="B801" t="s">
        <v>297</v>
      </c>
      <c r="C801" t="s">
        <v>1095</v>
      </c>
      <c r="D801" t="s">
        <v>1095</v>
      </c>
    </row>
    <row r="802" spans="2:4">
      <c r="B802" t="s">
        <v>297</v>
      </c>
      <c r="C802" t="s">
        <v>1096</v>
      </c>
      <c r="D802" t="s">
        <v>1096</v>
      </c>
    </row>
    <row r="803" spans="2:4">
      <c r="B803" t="s">
        <v>297</v>
      </c>
      <c r="C803" t="s">
        <v>1097</v>
      </c>
      <c r="D803" t="s">
        <v>1097</v>
      </c>
    </row>
    <row r="804" spans="2:4">
      <c r="B804" t="s">
        <v>297</v>
      </c>
      <c r="C804" t="s">
        <v>1098</v>
      </c>
      <c r="D804" t="s">
        <v>1098</v>
      </c>
    </row>
    <row r="805" spans="2:4">
      <c r="B805" t="s">
        <v>297</v>
      </c>
      <c r="C805" t="s">
        <v>1099</v>
      </c>
      <c r="D805" t="s">
        <v>1099</v>
      </c>
    </row>
    <row r="806" spans="2:4">
      <c r="B806" t="s">
        <v>297</v>
      </c>
      <c r="C806" t="s">
        <v>1100</v>
      </c>
      <c r="D806" t="s">
        <v>1100</v>
      </c>
    </row>
    <row r="807" spans="2:4">
      <c r="B807" t="s">
        <v>297</v>
      </c>
      <c r="C807" t="s">
        <v>1101</v>
      </c>
      <c r="D807" t="s">
        <v>1101</v>
      </c>
    </row>
    <row r="808" spans="2:4">
      <c r="B808" t="s">
        <v>297</v>
      </c>
      <c r="C808" t="s">
        <v>1102</v>
      </c>
      <c r="D808" t="s">
        <v>1102</v>
      </c>
    </row>
    <row r="809" spans="2:4">
      <c r="B809" t="s">
        <v>297</v>
      </c>
      <c r="C809" t="s">
        <v>1103</v>
      </c>
      <c r="D809" t="s">
        <v>1103</v>
      </c>
    </row>
    <row r="810" spans="2:4">
      <c r="B810" t="s">
        <v>297</v>
      </c>
      <c r="C810" t="s">
        <v>1104</v>
      </c>
      <c r="D810" t="s">
        <v>1104</v>
      </c>
    </row>
    <row r="811" spans="2:4">
      <c r="B811" t="s">
        <v>297</v>
      </c>
      <c r="C811" t="s">
        <v>1105</v>
      </c>
      <c r="D811" t="s">
        <v>1105</v>
      </c>
    </row>
    <row r="812" spans="2:4">
      <c r="B812" t="s">
        <v>297</v>
      </c>
      <c r="C812" t="s">
        <v>1106</v>
      </c>
      <c r="D812" t="s">
        <v>1106</v>
      </c>
    </row>
    <row r="813" spans="2:4">
      <c r="B813" t="s">
        <v>297</v>
      </c>
      <c r="C813" t="s">
        <v>1107</v>
      </c>
      <c r="D813" t="s">
        <v>1107</v>
      </c>
    </row>
    <row r="814" spans="2:4">
      <c r="B814" t="s">
        <v>297</v>
      </c>
      <c r="C814" t="s">
        <v>1108</v>
      </c>
      <c r="D814" t="s">
        <v>1108</v>
      </c>
    </row>
    <row r="815" spans="2:4">
      <c r="B815" t="s">
        <v>297</v>
      </c>
      <c r="C815" t="s">
        <v>1109</v>
      </c>
      <c r="D815" t="s">
        <v>1109</v>
      </c>
    </row>
    <row r="816" spans="2:4">
      <c r="B816" t="s">
        <v>297</v>
      </c>
      <c r="C816" t="s">
        <v>1110</v>
      </c>
      <c r="D816" t="s">
        <v>1110</v>
      </c>
    </row>
    <row r="817" spans="2:4">
      <c r="B817" t="s">
        <v>297</v>
      </c>
      <c r="C817" t="s">
        <v>1111</v>
      </c>
      <c r="D817" t="s">
        <v>1111</v>
      </c>
    </row>
    <row r="818" spans="2:4">
      <c r="B818" t="s">
        <v>297</v>
      </c>
      <c r="C818" t="s">
        <v>1112</v>
      </c>
      <c r="D818" t="s">
        <v>1112</v>
      </c>
    </row>
    <row r="819" spans="2:4">
      <c r="B819" t="s">
        <v>297</v>
      </c>
      <c r="C819" t="s">
        <v>1113</v>
      </c>
      <c r="D819" t="s">
        <v>1113</v>
      </c>
    </row>
    <row r="820" spans="2:4">
      <c r="B820" t="s">
        <v>297</v>
      </c>
      <c r="C820" t="s">
        <v>1114</v>
      </c>
      <c r="D820" t="s">
        <v>1114</v>
      </c>
    </row>
    <row r="821" spans="2:4">
      <c r="B821" t="s">
        <v>297</v>
      </c>
      <c r="C821" t="s">
        <v>1115</v>
      </c>
      <c r="D821" t="s">
        <v>1115</v>
      </c>
    </row>
    <row r="822" spans="2:4">
      <c r="B822" t="s">
        <v>297</v>
      </c>
      <c r="C822" t="s">
        <v>1116</v>
      </c>
      <c r="D822" t="s">
        <v>1116</v>
      </c>
    </row>
    <row r="823" spans="2:4">
      <c r="B823" t="s">
        <v>297</v>
      </c>
      <c r="C823" t="s">
        <v>1117</v>
      </c>
      <c r="D823" t="s">
        <v>1117</v>
      </c>
    </row>
    <row r="824" spans="2:4">
      <c r="B824" t="s">
        <v>297</v>
      </c>
      <c r="C824" t="s">
        <v>1118</v>
      </c>
      <c r="D824" t="s">
        <v>1118</v>
      </c>
    </row>
    <row r="825" spans="2:4">
      <c r="B825" t="s">
        <v>297</v>
      </c>
      <c r="C825" t="s">
        <v>1119</v>
      </c>
      <c r="D825" t="s">
        <v>1119</v>
      </c>
    </row>
    <row r="826" spans="2:4">
      <c r="B826" t="s">
        <v>297</v>
      </c>
      <c r="C826" t="s">
        <v>1120</v>
      </c>
      <c r="D826" t="s">
        <v>1120</v>
      </c>
    </row>
    <row r="827" spans="2:4">
      <c r="B827" t="s">
        <v>297</v>
      </c>
      <c r="C827" t="s">
        <v>1121</v>
      </c>
      <c r="D827" t="s">
        <v>1121</v>
      </c>
    </row>
    <row r="828" spans="2:4">
      <c r="B828" t="s">
        <v>297</v>
      </c>
      <c r="C828" t="s">
        <v>1122</v>
      </c>
      <c r="D828" t="s">
        <v>1122</v>
      </c>
    </row>
    <row r="829" spans="2:4">
      <c r="B829" t="s">
        <v>297</v>
      </c>
      <c r="C829" t="s">
        <v>1123</v>
      </c>
      <c r="D829" t="s">
        <v>1123</v>
      </c>
    </row>
    <row r="830" spans="2:4">
      <c r="B830" t="s">
        <v>297</v>
      </c>
      <c r="C830" t="s">
        <v>1124</v>
      </c>
      <c r="D830" t="s">
        <v>1124</v>
      </c>
    </row>
    <row r="831" spans="2:4">
      <c r="B831" t="s">
        <v>297</v>
      </c>
      <c r="C831" t="s">
        <v>1125</v>
      </c>
      <c r="D831" t="s">
        <v>1125</v>
      </c>
    </row>
    <row r="832" spans="2:4">
      <c r="B832" t="s">
        <v>297</v>
      </c>
      <c r="C832" t="s">
        <v>1126</v>
      </c>
      <c r="D832" t="s">
        <v>1126</v>
      </c>
    </row>
    <row r="833" spans="2:4">
      <c r="B833" t="s">
        <v>297</v>
      </c>
      <c r="C833" t="s">
        <v>1127</v>
      </c>
      <c r="D833" t="s">
        <v>1127</v>
      </c>
    </row>
    <row r="834" spans="2:4">
      <c r="B834" t="s">
        <v>297</v>
      </c>
      <c r="C834" t="s">
        <v>1128</v>
      </c>
      <c r="D834" t="s">
        <v>1128</v>
      </c>
    </row>
    <row r="835" spans="2:4">
      <c r="B835" t="s">
        <v>297</v>
      </c>
      <c r="C835" t="s">
        <v>1129</v>
      </c>
      <c r="D835" t="s">
        <v>1129</v>
      </c>
    </row>
    <row r="836" spans="2:4">
      <c r="B836" t="s">
        <v>297</v>
      </c>
      <c r="C836" t="s">
        <v>1130</v>
      </c>
      <c r="D836" t="s">
        <v>1130</v>
      </c>
    </row>
    <row r="837" spans="2:4">
      <c r="B837" t="s">
        <v>297</v>
      </c>
      <c r="C837" t="s">
        <v>1131</v>
      </c>
      <c r="D837" t="s">
        <v>1131</v>
      </c>
    </row>
    <row r="838" spans="2:4">
      <c r="B838" t="s">
        <v>297</v>
      </c>
      <c r="C838" t="s">
        <v>1132</v>
      </c>
      <c r="D838" t="s">
        <v>1132</v>
      </c>
    </row>
    <row r="839" spans="2:4">
      <c r="B839" t="s">
        <v>297</v>
      </c>
      <c r="C839" t="s">
        <v>1133</v>
      </c>
      <c r="D839" t="s">
        <v>1133</v>
      </c>
    </row>
    <row r="840" spans="2:4">
      <c r="B840" t="s">
        <v>297</v>
      </c>
      <c r="C840" t="s">
        <v>1134</v>
      </c>
      <c r="D840" t="s">
        <v>1134</v>
      </c>
    </row>
    <row r="841" spans="2:4">
      <c r="B841" t="s">
        <v>297</v>
      </c>
      <c r="C841" t="s">
        <v>1135</v>
      </c>
      <c r="D841" t="s">
        <v>1135</v>
      </c>
    </row>
    <row r="842" spans="2:4">
      <c r="B842" t="s">
        <v>297</v>
      </c>
      <c r="C842" t="s">
        <v>1136</v>
      </c>
      <c r="D842" t="s">
        <v>1136</v>
      </c>
    </row>
    <row r="843" spans="2:4">
      <c r="B843" t="s">
        <v>297</v>
      </c>
      <c r="C843" t="s">
        <v>1137</v>
      </c>
      <c r="D843" t="s">
        <v>1137</v>
      </c>
    </row>
    <row r="844" spans="2:4">
      <c r="B844" t="s">
        <v>297</v>
      </c>
      <c r="C844" t="s">
        <v>1138</v>
      </c>
      <c r="D844" t="s">
        <v>1138</v>
      </c>
    </row>
    <row r="845" spans="2:4">
      <c r="B845" t="s">
        <v>297</v>
      </c>
      <c r="C845" t="s">
        <v>1139</v>
      </c>
      <c r="D845" t="s">
        <v>1139</v>
      </c>
    </row>
    <row r="846" spans="2:4">
      <c r="B846" t="s">
        <v>297</v>
      </c>
      <c r="C846" t="s">
        <v>1140</v>
      </c>
      <c r="D846" t="s">
        <v>1140</v>
      </c>
    </row>
    <row r="847" spans="2:4">
      <c r="B847" t="s">
        <v>297</v>
      </c>
      <c r="C847" t="s">
        <v>1141</v>
      </c>
      <c r="D847" t="s">
        <v>1141</v>
      </c>
    </row>
    <row r="848" spans="2:4">
      <c r="B848" t="s">
        <v>297</v>
      </c>
      <c r="C848" t="s">
        <v>1142</v>
      </c>
      <c r="D848" t="s">
        <v>1142</v>
      </c>
    </row>
    <row r="849" spans="2:4">
      <c r="B849" t="s">
        <v>297</v>
      </c>
      <c r="C849" t="s">
        <v>1143</v>
      </c>
      <c r="D849" t="s">
        <v>1143</v>
      </c>
    </row>
    <row r="850" spans="2:4">
      <c r="B850" t="s">
        <v>297</v>
      </c>
      <c r="C850" t="s">
        <v>1144</v>
      </c>
      <c r="D850" t="s">
        <v>1144</v>
      </c>
    </row>
    <row r="851" spans="2:4">
      <c r="B851" t="s">
        <v>297</v>
      </c>
      <c r="C851" t="s">
        <v>1145</v>
      </c>
      <c r="D851" t="s">
        <v>1145</v>
      </c>
    </row>
    <row r="852" spans="2:4">
      <c r="B852" t="s">
        <v>297</v>
      </c>
      <c r="C852" t="s">
        <v>1146</v>
      </c>
      <c r="D852" t="s">
        <v>1146</v>
      </c>
    </row>
    <row r="853" spans="2:4">
      <c r="B853" t="s">
        <v>297</v>
      </c>
      <c r="C853" t="s">
        <v>1147</v>
      </c>
      <c r="D853" t="s">
        <v>1147</v>
      </c>
    </row>
    <row r="854" spans="2:4">
      <c r="B854" t="s">
        <v>297</v>
      </c>
      <c r="C854" t="s">
        <v>1148</v>
      </c>
      <c r="D854" t="s">
        <v>1148</v>
      </c>
    </row>
    <row r="855" spans="2:4">
      <c r="B855" t="s">
        <v>297</v>
      </c>
      <c r="C855" t="s">
        <v>1149</v>
      </c>
      <c r="D855" t="s">
        <v>1149</v>
      </c>
    </row>
    <row r="856" spans="2:4">
      <c r="B856" t="s">
        <v>297</v>
      </c>
      <c r="C856" t="s">
        <v>1150</v>
      </c>
      <c r="D856" t="s">
        <v>1150</v>
      </c>
    </row>
    <row r="857" spans="2:4">
      <c r="B857" t="s">
        <v>297</v>
      </c>
      <c r="C857" t="s">
        <v>1151</v>
      </c>
      <c r="D857" t="s">
        <v>1151</v>
      </c>
    </row>
    <row r="858" spans="2:4">
      <c r="B858" t="s">
        <v>297</v>
      </c>
      <c r="C858" t="s">
        <v>1152</v>
      </c>
      <c r="D858" t="s">
        <v>1152</v>
      </c>
    </row>
    <row r="859" spans="2:4">
      <c r="B859" t="s">
        <v>297</v>
      </c>
      <c r="C859" t="s">
        <v>1153</v>
      </c>
      <c r="D859" t="s">
        <v>1153</v>
      </c>
    </row>
    <row r="860" spans="2:4">
      <c r="B860" t="s">
        <v>297</v>
      </c>
      <c r="C860" t="s">
        <v>1154</v>
      </c>
      <c r="D860" t="s">
        <v>1154</v>
      </c>
    </row>
    <row r="861" spans="2:4">
      <c r="B861" t="s">
        <v>297</v>
      </c>
      <c r="C861" t="s">
        <v>1155</v>
      </c>
      <c r="D861" t="s">
        <v>1155</v>
      </c>
    </row>
    <row r="862" spans="2:4">
      <c r="B862" t="s">
        <v>297</v>
      </c>
      <c r="C862" t="s">
        <v>1156</v>
      </c>
      <c r="D862" t="s">
        <v>1156</v>
      </c>
    </row>
    <row r="863" spans="2:4">
      <c r="B863" t="s">
        <v>297</v>
      </c>
      <c r="C863" t="s">
        <v>1157</v>
      </c>
      <c r="D863" t="s">
        <v>1157</v>
      </c>
    </row>
    <row r="864" spans="2:4">
      <c r="B864" t="s">
        <v>297</v>
      </c>
      <c r="C864" t="s">
        <v>1158</v>
      </c>
      <c r="D864" t="s">
        <v>1158</v>
      </c>
    </row>
    <row r="865" spans="2:4">
      <c r="B865" t="s">
        <v>297</v>
      </c>
      <c r="C865" t="s">
        <v>1159</v>
      </c>
      <c r="D865" t="s">
        <v>1159</v>
      </c>
    </row>
    <row r="866" spans="2:4">
      <c r="B866" t="s">
        <v>297</v>
      </c>
      <c r="C866" t="s">
        <v>1160</v>
      </c>
      <c r="D866" t="s">
        <v>1160</v>
      </c>
    </row>
    <row r="867" spans="2:4">
      <c r="B867" t="s">
        <v>297</v>
      </c>
      <c r="C867" t="s">
        <v>1161</v>
      </c>
      <c r="D867" t="s">
        <v>1161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B1:X60"/>
  <sheetViews>
    <sheetView topLeftCell="G1" zoomScaleNormal="100" workbookViewId="0">
      <selection activeCell="U16" sqref="U16"/>
    </sheetView>
  </sheetViews>
  <sheetFormatPr defaultColWidth="14.73046875" defaultRowHeight="14.25"/>
  <cols>
    <col min="1" max="1" width="2.73046875" bestFit="1" customWidth="1"/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2.73046875" bestFit="1" customWidth="1"/>
    <col min="17" max="17" width="4.6640625" bestFit="1" customWidth="1"/>
    <col min="19" max="19" width="2.73046875" bestFit="1" customWidth="1"/>
    <col min="20" max="20" width="9.6640625" bestFit="1" customWidth="1"/>
    <col min="21" max="21" width="6.33203125" bestFit="1" customWidth="1"/>
    <col min="22" max="22" width="6.33203125" customWidth="1"/>
    <col min="23" max="23" width="2.73046875" bestFit="1" customWidth="1"/>
    <col min="24" max="24" width="13.06640625" bestFit="1" customWidth="1"/>
  </cols>
  <sheetData>
    <row r="1" spans="2:24">
      <c r="I1" t="s">
        <v>37</v>
      </c>
    </row>
    <row r="2" spans="2:24">
      <c r="I2" t="s">
        <v>260</v>
      </c>
      <c r="J2" t="s">
        <v>124</v>
      </c>
    </row>
    <row r="4" spans="2:24">
      <c r="B4" t="s">
        <v>62</v>
      </c>
      <c r="H4" t="s">
        <v>63</v>
      </c>
    </row>
    <row r="5" spans="2:24"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sg_ar6_r10</v>
      </c>
      <c r="J5" t="str">
        <f>"sg_"&amp;J2</f>
        <v>sg_timeslice</v>
      </c>
    </row>
    <row r="6" spans="2:24">
      <c r="B6" t="str">
        <f>"vs~"&amp;TEXT(O6,"0000")</f>
        <v>vs~0001</v>
      </c>
      <c r="C6" t="str">
        <f>H6</f>
        <v>e 1.5 deg no OS.e3d</v>
      </c>
      <c r="H6" t="str">
        <f>_xlfn.TEXTJOIN(".",TRUE,I6:J6)</f>
        <v>e 1.5 deg no OS.e3d</v>
      </c>
      <c r="I6" t="str">
        <f>VLOOKUP(Q6,$W$6:$X$12,2,FALSE)</f>
        <v>e 1.5 deg no OS</v>
      </c>
      <c r="J6" t="str">
        <f>VLOOKUP(P6,$T$6:$U$16,2,FALSE)</f>
        <v>e3d</v>
      </c>
      <c r="L6" t="s">
        <v>250</v>
      </c>
      <c r="O6">
        <v>1</v>
      </c>
      <c r="P6" t="s">
        <v>230</v>
      </c>
      <c r="Q6" t="s">
        <v>286</v>
      </c>
      <c r="S6">
        <v>1</v>
      </c>
      <c r="T6" t="s">
        <v>230</v>
      </c>
      <c r="U6" t="s">
        <v>244</v>
      </c>
      <c r="W6" t="s">
        <v>286</v>
      </c>
      <c r="X6" t="s">
        <v>258</v>
      </c>
    </row>
    <row r="7" spans="2:24">
      <c r="B7" t="str">
        <f t="shared" ref="B7:B60" si="0">"vs~"&amp;TEXT(O7,"0000")</f>
        <v>vs~0002</v>
      </c>
      <c r="C7" t="str">
        <f t="shared" ref="C7:C26" si="1">H7</f>
        <v>e 1.5 deg no OS.d9d</v>
      </c>
      <c r="H7" t="str">
        <f t="shared" ref="H7:H55" si="2">_xlfn.TEXTJOIN(".",TRUE,I7:J7)</f>
        <v>e 1.5 deg no OS.d9d</v>
      </c>
      <c r="I7" t="str">
        <f t="shared" ref="I7:I60" si="3">VLOOKUP(Q7,$W$6:$X$12,2,FALSE)</f>
        <v>e 1.5 deg no OS</v>
      </c>
      <c r="J7" t="str">
        <f t="shared" ref="J7:J60" si="4">VLOOKUP(P7,$T$6:$U$16,2,FALSE)</f>
        <v>d9d</v>
      </c>
      <c r="L7" t="s">
        <v>251</v>
      </c>
      <c r="O7">
        <v>2</v>
      </c>
      <c r="P7" t="s">
        <v>231</v>
      </c>
      <c r="Q7" t="s">
        <v>286</v>
      </c>
      <c r="S7">
        <v>2</v>
      </c>
      <c r="T7" t="s">
        <v>231</v>
      </c>
      <c r="U7" t="s">
        <v>241</v>
      </c>
      <c r="W7" t="s">
        <v>287</v>
      </c>
      <c r="X7" t="s">
        <v>257</v>
      </c>
    </row>
    <row r="8" spans="2:24">
      <c r="B8" t="str">
        <f t="shared" si="0"/>
        <v>vs~0003</v>
      </c>
      <c r="C8" t="str">
        <f t="shared" si="1"/>
        <v>e 1.5 deg no OS.b2w</v>
      </c>
      <c r="H8" t="str">
        <f t="shared" si="2"/>
        <v>e 1.5 deg no OS.b2w</v>
      </c>
      <c r="I8" t="str">
        <f t="shared" si="3"/>
        <v>e 1.5 deg no OS</v>
      </c>
      <c r="J8" t="str">
        <f t="shared" si="4"/>
        <v>b2w</v>
      </c>
      <c r="L8" t="s">
        <v>252</v>
      </c>
      <c r="O8">
        <v>3</v>
      </c>
      <c r="P8" t="s">
        <v>232</v>
      </c>
      <c r="Q8" t="s">
        <v>286</v>
      </c>
      <c r="S8">
        <v>3</v>
      </c>
      <c r="T8" t="s">
        <v>232</v>
      </c>
      <c r="U8" t="s">
        <v>242</v>
      </c>
      <c r="W8" t="s">
        <v>288</v>
      </c>
      <c r="X8" t="s">
        <v>256</v>
      </c>
    </row>
    <row r="9" spans="2:24">
      <c r="B9" t="str">
        <f t="shared" si="0"/>
        <v>vs~0004</v>
      </c>
      <c r="C9" t="str">
        <f t="shared" si="1"/>
        <v>e 1.5 deg no OS.a2w2d</v>
      </c>
      <c r="H9" t="str">
        <f t="shared" si="2"/>
        <v>e 1.5 deg no OS.a2w2d</v>
      </c>
      <c r="I9" t="str">
        <f t="shared" si="3"/>
        <v>e 1.5 deg no OS</v>
      </c>
      <c r="J9" t="str">
        <f t="shared" si="4"/>
        <v>a2w2d</v>
      </c>
      <c r="L9" t="s">
        <v>253</v>
      </c>
      <c r="O9">
        <v>4</v>
      </c>
      <c r="P9" t="s">
        <v>233</v>
      </c>
      <c r="Q9" t="s">
        <v>286</v>
      </c>
      <c r="S9">
        <v>4</v>
      </c>
      <c r="T9" t="s">
        <v>233</v>
      </c>
      <c r="U9" t="s">
        <v>240</v>
      </c>
      <c r="W9" t="s">
        <v>289</v>
      </c>
      <c r="X9" t="s">
        <v>255</v>
      </c>
    </row>
    <row r="10" spans="2:24">
      <c r="B10" t="str">
        <f t="shared" si="0"/>
        <v>vs~0005</v>
      </c>
      <c r="C10" t="str">
        <f t="shared" si="1"/>
        <v>e 1.5 deg no OS.hTS12c</v>
      </c>
      <c r="H10" t="str">
        <f t="shared" si="2"/>
        <v>e 1.5 deg no OS.hTS12c</v>
      </c>
      <c r="I10" t="str">
        <f t="shared" si="3"/>
        <v>e 1.5 deg no OS</v>
      </c>
      <c r="J10" t="str">
        <f t="shared" si="4"/>
        <v>hTS12c</v>
      </c>
      <c r="L10" t="s">
        <v>254</v>
      </c>
      <c r="O10">
        <v>5</v>
      </c>
      <c r="P10" t="s">
        <v>234</v>
      </c>
      <c r="Q10" t="s">
        <v>286</v>
      </c>
      <c r="S10">
        <v>5</v>
      </c>
      <c r="T10" t="s">
        <v>234</v>
      </c>
      <c r="U10" t="s">
        <v>247</v>
      </c>
      <c r="W10" t="s">
        <v>290</v>
      </c>
      <c r="X10" t="s">
        <v>259</v>
      </c>
    </row>
    <row r="11" spans="2:24">
      <c r="B11" t="str">
        <f t="shared" si="0"/>
        <v>vs~0006</v>
      </c>
      <c r="C11" t="str">
        <f t="shared" si="1"/>
        <v>e 1.5 deg no OS.gTS24c</v>
      </c>
      <c r="H11" t="str">
        <f t="shared" si="2"/>
        <v>e 1.5 deg no OS.gTS24c</v>
      </c>
      <c r="I11" t="str">
        <f t="shared" si="3"/>
        <v>e 1.5 deg no OS</v>
      </c>
      <c r="J11" t="str">
        <f t="shared" si="4"/>
        <v>gTS24c</v>
      </c>
      <c r="O11">
        <v>6</v>
      </c>
      <c r="P11" t="s">
        <v>235</v>
      </c>
      <c r="Q11" t="s">
        <v>286</v>
      </c>
      <c r="S11">
        <v>6</v>
      </c>
      <c r="T11" t="s">
        <v>235</v>
      </c>
      <c r="U11" t="s">
        <v>246</v>
      </c>
    </row>
    <row r="12" spans="2:24">
      <c r="B12" t="str">
        <f t="shared" si="0"/>
        <v>vs~0007</v>
      </c>
      <c r="C12" t="str">
        <f t="shared" si="1"/>
        <v>e 1.5 deg no OS.fTS48c</v>
      </c>
      <c r="H12" t="str">
        <f t="shared" si="2"/>
        <v>e 1.5 deg no OS.fTS48c</v>
      </c>
      <c r="I12" t="str">
        <f t="shared" si="3"/>
        <v>e 1.5 deg no OS</v>
      </c>
      <c r="J12" t="str">
        <f t="shared" si="4"/>
        <v>fTS48c</v>
      </c>
      <c r="O12">
        <v>7</v>
      </c>
      <c r="P12" t="s">
        <v>236</v>
      </c>
      <c r="Q12" t="s">
        <v>286</v>
      </c>
      <c r="S12">
        <v>7</v>
      </c>
      <c r="T12" t="s">
        <v>236</v>
      </c>
      <c r="U12" t="s">
        <v>245</v>
      </c>
    </row>
    <row r="13" spans="2:24">
      <c r="B13" t="str">
        <f t="shared" si="0"/>
        <v>vs~0008</v>
      </c>
      <c r="C13" t="str">
        <f t="shared" si="1"/>
        <v>e 1.5 deg no OS.c15d</v>
      </c>
      <c r="H13" t="str">
        <f t="shared" si="2"/>
        <v>e 1.5 deg no OS.c15d</v>
      </c>
      <c r="I13" t="str">
        <f t="shared" si="3"/>
        <v>e 1.5 deg no OS</v>
      </c>
      <c r="J13" t="str">
        <f t="shared" si="4"/>
        <v>c15d</v>
      </c>
      <c r="O13">
        <v>8</v>
      </c>
      <c r="P13" t="s">
        <v>237</v>
      </c>
      <c r="Q13" t="s">
        <v>286</v>
      </c>
      <c r="S13">
        <v>8</v>
      </c>
      <c r="T13" t="s">
        <v>237</v>
      </c>
      <c r="U13" t="s">
        <v>243</v>
      </c>
    </row>
    <row r="14" spans="2:24">
      <c r="B14" t="str">
        <f t="shared" si="0"/>
        <v>vs~0009</v>
      </c>
      <c r="C14" t="str">
        <f t="shared" si="1"/>
        <v>e 1.5 deg no OS.f1d</v>
      </c>
      <c r="H14" t="str">
        <f t="shared" si="2"/>
        <v>e 1.5 deg no OS.f1d</v>
      </c>
      <c r="I14" t="str">
        <f t="shared" si="3"/>
        <v>e 1.5 deg no OS</v>
      </c>
      <c r="J14" t="str">
        <f t="shared" si="4"/>
        <v>f1d</v>
      </c>
      <c r="O14">
        <v>9</v>
      </c>
      <c r="P14" t="s">
        <v>263</v>
      </c>
      <c r="Q14" t="s">
        <v>286</v>
      </c>
      <c r="S14">
        <v>9</v>
      </c>
      <c r="T14" t="s">
        <v>239</v>
      </c>
      <c r="U14" t="s">
        <v>248</v>
      </c>
    </row>
    <row r="15" spans="2:24">
      <c r="B15" t="str">
        <f t="shared" si="0"/>
        <v>vs~0010</v>
      </c>
      <c r="C15" t="str">
        <f t="shared" si="1"/>
        <v>e 1.5 deg no OS.jAnn</v>
      </c>
      <c r="H15" t="str">
        <f t="shared" si="2"/>
        <v>e 1.5 deg no OS.jAnn</v>
      </c>
      <c r="I15" t="str">
        <f t="shared" si="3"/>
        <v>e 1.5 deg no OS</v>
      </c>
      <c r="J15" t="str">
        <f t="shared" si="4"/>
        <v>jAnn</v>
      </c>
      <c r="O15">
        <v>10</v>
      </c>
      <c r="P15" t="s">
        <v>238</v>
      </c>
      <c r="Q15" t="s">
        <v>286</v>
      </c>
      <c r="S15">
        <v>10</v>
      </c>
      <c r="T15" t="s">
        <v>238</v>
      </c>
      <c r="U15" t="s">
        <v>249</v>
      </c>
    </row>
    <row r="16" spans="2:24">
      <c r="B16" t="str">
        <f t="shared" si="0"/>
        <v>vs~0011</v>
      </c>
      <c r="C16" t="str">
        <f t="shared" si="1"/>
        <v>e 1.5 deg no OS.iTS12</v>
      </c>
      <c r="H16" t="str">
        <f t="shared" si="2"/>
        <v>e 1.5 deg no OS.iTS12</v>
      </c>
      <c r="I16" t="str">
        <f t="shared" si="3"/>
        <v>e 1.5 deg no OS</v>
      </c>
      <c r="J16" t="str">
        <f t="shared" si="4"/>
        <v>iTS12</v>
      </c>
      <c r="O16">
        <v>11</v>
      </c>
      <c r="P16" t="s">
        <v>239</v>
      </c>
      <c r="Q16" t="s">
        <v>286</v>
      </c>
      <c r="S16">
        <v>11</v>
      </c>
      <c r="T16" t="s">
        <v>263</v>
      </c>
      <c r="U16" t="s">
        <v>296</v>
      </c>
    </row>
    <row r="17" spans="2:17">
      <c r="B17" t="str">
        <f t="shared" si="0"/>
        <v>vs~0012</v>
      </c>
      <c r="C17" t="str">
        <f t="shared" si="1"/>
        <v>d 1.5 deg OS.e3d</v>
      </c>
      <c r="H17" t="str">
        <f t="shared" si="2"/>
        <v>d 1.5 deg OS.e3d</v>
      </c>
      <c r="I17" t="str">
        <f t="shared" si="3"/>
        <v>d 1.5 deg OS</v>
      </c>
      <c r="J17" t="str">
        <f t="shared" si="4"/>
        <v>e3d</v>
      </c>
      <c r="O17">
        <v>12</v>
      </c>
      <c r="P17" t="s">
        <v>230</v>
      </c>
      <c r="Q17" t="s">
        <v>287</v>
      </c>
    </row>
    <row r="18" spans="2:17">
      <c r="B18" t="str">
        <f t="shared" si="0"/>
        <v>vs~0013</v>
      </c>
      <c r="C18" t="str">
        <f t="shared" si="1"/>
        <v>d 1.5 deg OS.d9d</v>
      </c>
      <c r="H18" t="str">
        <f t="shared" si="2"/>
        <v>d 1.5 deg OS.d9d</v>
      </c>
      <c r="I18" t="str">
        <f t="shared" si="3"/>
        <v>d 1.5 deg OS</v>
      </c>
      <c r="J18" t="str">
        <f t="shared" si="4"/>
        <v>d9d</v>
      </c>
      <c r="O18">
        <v>13</v>
      </c>
      <c r="P18" t="s">
        <v>231</v>
      </c>
      <c r="Q18" t="s">
        <v>287</v>
      </c>
    </row>
    <row r="19" spans="2:17">
      <c r="B19" t="str">
        <f t="shared" si="0"/>
        <v>vs~0014</v>
      </c>
      <c r="C19" t="str">
        <f t="shared" si="1"/>
        <v>d 1.5 deg OS.b2w</v>
      </c>
      <c r="H19" t="str">
        <f t="shared" si="2"/>
        <v>d 1.5 deg OS.b2w</v>
      </c>
      <c r="I19" t="str">
        <f t="shared" si="3"/>
        <v>d 1.5 deg OS</v>
      </c>
      <c r="J19" t="str">
        <f t="shared" si="4"/>
        <v>b2w</v>
      </c>
      <c r="O19">
        <v>14</v>
      </c>
      <c r="P19" t="s">
        <v>232</v>
      </c>
      <c r="Q19" t="s">
        <v>287</v>
      </c>
    </row>
    <row r="20" spans="2:17">
      <c r="B20" t="str">
        <f t="shared" si="0"/>
        <v>vs~0015</v>
      </c>
      <c r="C20" t="str">
        <f t="shared" si="1"/>
        <v>d 1.5 deg OS.a2w2d</v>
      </c>
      <c r="H20" t="str">
        <f t="shared" si="2"/>
        <v>d 1.5 deg OS.a2w2d</v>
      </c>
      <c r="I20" t="str">
        <f t="shared" si="3"/>
        <v>d 1.5 deg OS</v>
      </c>
      <c r="J20" t="str">
        <f t="shared" si="4"/>
        <v>a2w2d</v>
      </c>
      <c r="O20">
        <v>15</v>
      </c>
      <c r="P20" t="s">
        <v>233</v>
      </c>
      <c r="Q20" t="s">
        <v>287</v>
      </c>
    </row>
    <row r="21" spans="2:17">
      <c r="B21" t="str">
        <f t="shared" si="0"/>
        <v>vs~0016</v>
      </c>
      <c r="C21" t="str">
        <f t="shared" si="1"/>
        <v>d 1.5 deg OS.hTS12c</v>
      </c>
      <c r="H21" t="str">
        <f t="shared" si="2"/>
        <v>d 1.5 deg OS.hTS12c</v>
      </c>
      <c r="I21" t="str">
        <f t="shared" si="3"/>
        <v>d 1.5 deg OS</v>
      </c>
      <c r="J21" t="str">
        <f t="shared" si="4"/>
        <v>hTS12c</v>
      </c>
      <c r="O21">
        <v>16</v>
      </c>
      <c r="P21" t="s">
        <v>234</v>
      </c>
      <c r="Q21" t="s">
        <v>287</v>
      </c>
    </row>
    <row r="22" spans="2:17">
      <c r="B22" t="str">
        <f t="shared" si="0"/>
        <v>vs~0017</v>
      </c>
      <c r="C22" t="str">
        <f t="shared" si="1"/>
        <v>d 1.5 deg OS.gTS24c</v>
      </c>
      <c r="H22" t="str">
        <f t="shared" si="2"/>
        <v>d 1.5 deg OS.gTS24c</v>
      </c>
      <c r="I22" t="str">
        <f t="shared" si="3"/>
        <v>d 1.5 deg OS</v>
      </c>
      <c r="J22" t="str">
        <f t="shared" si="4"/>
        <v>gTS24c</v>
      </c>
      <c r="O22">
        <v>17</v>
      </c>
      <c r="P22" t="s">
        <v>235</v>
      </c>
      <c r="Q22" t="s">
        <v>287</v>
      </c>
    </row>
    <row r="23" spans="2:17">
      <c r="B23" t="str">
        <f t="shared" si="0"/>
        <v>vs~0018</v>
      </c>
      <c r="C23" t="str">
        <f t="shared" si="1"/>
        <v>d 1.5 deg OS.fTS48c</v>
      </c>
      <c r="H23" t="str">
        <f t="shared" si="2"/>
        <v>d 1.5 deg OS.fTS48c</v>
      </c>
      <c r="I23" t="str">
        <f t="shared" si="3"/>
        <v>d 1.5 deg OS</v>
      </c>
      <c r="J23" t="str">
        <f t="shared" si="4"/>
        <v>fTS48c</v>
      </c>
      <c r="O23">
        <v>18</v>
      </c>
      <c r="P23" t="s">
        <v>236</v>
      </c>
      <c r="Q23" t="s">
        <v>287</v>
      </c>
    </row>
    <row r="24" spans="2:17">
      <c r="B24" t="str">
        <f t="shared" si="0"/>
        <v>vs~0019</v>
      </c>
      <c r="C24" t="str">
        <f t="shared" si="1"/>
        <v>d 1.5 deg OS.c15d</v>
      </c>
      <c r="H24" t="str">
        <f t="shared" si="2"/>
        <v>d 1.5 deg OS.c15d</v>
      </c>
      <c r="I24" t="str">
        <f t="shared" si="3"/>
        <v>d 1.5 deg OS</v>
      </c>
      <c r="J24" t="str">
        <f t="shared" si="4"/>
        <v>c15d</v>
      </c>
      <c r="O24">
        <v>19</v>
      </c>
      <c r="P24" t="s">
        <v>237</v>
      </c>
      <c r="Q24" t="s">
        <v>287</v>
      </c>
    </row>
    <row r="25" spans="2:17">
      <c r="B25" t="str">
        <f t="shared" si="0"/>
        <v>vs~0020</v>
      </c>
      <c r="C25" t="str">
        <f t="shared" si="1"/>
        <v>d 1.5 deg OS.f1d</v>
      </c>
      <c r="H25" t="str">
        <f t="shared" si="2"/>
        <v>d 1.5 deg OS.f1d</v>
      </c>
      <c r="I25" t="str">
        <f t="shared" si="3"/>
        <v>d 1.5 deg OS</v>
      </c>
      <c r="J25" t="str">
        <f t="shared" si="4"/>
        <v>f1d</v>
      </c>
      <c r="O25">
        <v>20</v>
      </c>
      <c r="P25" t="s">
        <v>263</v>
      </c>
      <c r="Q25" t="s">
        <v>287</v>
      </c>
    </row>
    <row r="26" spans="2:17">
      <c r="B26" t="str">
        <f t="shared" si="0"/>
        <v>vs~0021</v>
      </c>
      <c r="C26" t="str">
        <f t="shared" si="1"/>
        <v>d 1.5 deg OS.jAnn</v>
      </c>
      <c r="H26" t="str">
        <f t="shared" si="2"/>
        <v>d 1.5 deg OS.jAnn</v>
      </c>
      <c r="I26" t="str">
        <f t="shared" si="3"/>
        <v>d 1.5 deg OS</v>
      </c>
      <c r="J26" t="str">
        <f t="shared" si="4"/>
        <v>jAnn</v>
      </c>
      <c r="O26">
        <v>21</v>
      </c>
      <c r="P26" t="s">
        <v>238</v>
      </c>
      <c r="Q26" t="s">
        <v>287</v>
      </c>
    </row>
    <row r="27" spans="2:17">
      <c r="B27" t="str">
        <f t="shared" si="0"/>
        <v>vs~0022</v>
      </c>
      <c r="C27" t="str">
        <f t="shared" ref="C27:C40" si="5">H27</f>
        <v>d 1.5 deg OS.iTS12</v>
      </c>
      <c r="H27" t="str">
        <f t="shared" si="2"/>
        <v>d 1.5 deg OS.iTS12</v>
      </c>
      <c r="I27" t="str">
        <f t="shared" si="3"/>
        <v>d 1.5 deg OS</v>
      </c>
      <c r="J27" t="str">
        <f t="shared" si="4"/>
        <v>iTS12</v>
      </c>
      <c r="O27">
        <v>22</v>
      </c>
      <c r="P27" t="s">
        <v>239</v>
      </c>
      <c r="Q27" t="s">
        <v>287</v>
      </c>
    </row>
    <row r="28" spans="2:17">
      <c r="B28" t="str">
        <f t="shared" si="0"/>
        <v>vs~0023</v>
      </c>
      <c r="C28" t="str">
        <f t="shared" si="5"/>
        <v>c 2 deg (67%).e3d</v>
      </c>
      <c r="H28" t="str">
        <f t="shared" si="2"/>
        <v>c 2 deg (67%).e3d</v>
      </c>
      <c r="I28" t="str">
        <f t="shared" si="3"/>
        <v>c 2 deg (67%)</v>
      </c>
      <c r="J28" t="str">
        <f t="shared" si="4"/>
        <v>e3d</v>
      </c>
      <c r="O28">
        <v>23</v>
      </c>
      <c r="P28" t="s">
        <v>230</v>
      </c>
      <c r="Q28" t="s">
        <v>288</v>
      </c>
    </row>
    <row r="29" spans="2:17">
      <c r="B29" t="str">
        <f t="shared" si="0"/>
        <v>vs~0024</v>
      </c>
      <c r="C29" t="str">
        <f t="shared" si="5"/>
        <v>c 2 deg (67%).d9d</v>
      </c>
      <c r="H29" t="str">
        <f t="shared" si="2"/>
        <v>c 2 deg (67%).d9d</v>
      </c>
      <c r="I29" t="str">
        <f t="shared" si="3"/>
        <v>c 2 deg (67%)</v>
      </c>
      <c r="J29" t="str">
        <f t="shared" si="4"/>
        <v>d9d</v>
      </c>
      <c r="O29">
        <v>24</v>
      </c>
      <c r="P29" t="s">
        <v>231</v>
      </c>
      <c r="Q29" t="s">
        <v>288</v>
      </c>
    </row>
    <row r="30" spans="2:17">
      <c r="B30" t="str">
        <f t="shared" si="0"/>
        <v>vs~0025</v>
      </c>
      <c r="C30" t="str">
        <f t="shared" si="5"/>
        <v>c 2 deg (67%).b2w</v>
      </c>
      <c r="H30" t="str">
        <f t="shared" si="2"/>
        <v>c 2 deg (67%).b2w</v>
      </c>
      <c r="I30" t="str">
        <f t="shared" si="3"/>
        <v>c 2 deg (67%)</v>
      </c>
      <c r="J30" t="str">
        <f t="shared" si="4"/>
        <v>b2w</v>
      </c>
      <c r="O30">
        <v>25</v>
      </c>
      <c r="P30" t="s">
        <v>232</v>
      </c>
      <c r="Q30" t="s">
        <v>288</v>
      </c>
    </row>
    <row r="31" spans="2:17">
      <c r="B31" t="str">
        <f t="shared" si="0"/>
        <v>vs~0026</v>
      </c>
      <c r="C31" t="str">
        <f t="shared" si="5"/>
        <v>c 2 deg (67%).a2w2d</v>
      </c>
      <c r="H31" t="str">
        <f t="shared" si="2"/>
        <v>c 2 deg (67%).a2w2d</v>
      </c>
      <c r="I31" t="str">
        <f t="shared" si="3"/>
        <v>c 2 deg (67%)</v>
      </c>
      <c r="J31" t="str">
        <f t="shared" si="4"/>
        <v>a2w2d</v>
      </c>
      <c r="O31">
        <v>26</v>
      </c>
      <c r="P31" t="s">
        <v>233</v>
      </c>
      <c r="Q31" t="s">
        <v>288</v>
      </c>
    </row>
    <row r="32" spans="2:17">
      <c r="B32" t="str">
        <f t="shared" si="0"/>
        <v>vs~0027</v>
      </c>
      <c r="C32" t="str">
        <f t="shared" si="5"/>
        <v>c 2 deg (67%).hTS12c</v>
      </c>
      <c r="H32" t="str">
        <f t="shared" si="2"/>
        <v>c 2 deg (67%).hTS12c</v>
      </c>
      <c r="I32" t="str">
        <f t="shared" si="3"/>
        <v>c 2 deg (67%)</v>
      </c>
      <c r="J32" t="str">
        <f t="shared" si="4"/>
        <v>hTS12c</v>
      </c>
      <c r="O32">
        <v>27</v>
      </c>
      <c r="P32" t="s">
        <v>234</v>
      </c>
      <c r="Q32" t="s">
        <v>288</v>
      </c>
    </row>
    <row r="33" spans="2:17">
      <c r="B33" t="str">
        <f t="shared" si="0"/>
        <v>vs~0028</v>
      </c>
      <c r="C33" t="str">
        <f t="shared" si="5"/>
        <v>c 2 deg (67%).gTS24c</v>
      </c>
      <c r="H33" t="str">
        <f t="shared" si="2"/>
        <v>c 2 deg (67%).gTS24c</v>
      </c>
      <c r="I33" t="str">
        <f t="shared" si="3"/>
        <v>c 2 deg (67%)</v>
      </c>
      <c r="J33" t="str">
        <f t="shared" si="4"/>
        <v>gTS24c</v>
      </c>
      <c r="O33">
        <v>28</v>
      </c>
      <c r="P33" t="s">
        <v>235</v>
      </c>
      <c r="Q33" t="s">
        <v>288</v>
      </c>
    </row>
    <row r="34" spans="2:17">
      <c r="B34" t="str">
        <f t="shared" si="0"/>
        <v>vs~0029</v>
      </c>
      <c r="C34" t="str">
        <f t="shared" si="5"/>
        <v>c 2 deg (67%).fTS48c</v>
      </c>
      <c r="H34" t="str">
        <f t="shared" si="2"/>
        <v>c 2 deg (67%).fTS48c</v>
      </c>
      <c r="I34" t="str">
        <f t="shared" si="3"/>
        <v>c 2 deg (67%)</v>
      </c>
      <c r="J34" t="str">
        <f t="shared" si="4"/>
        <v>fTS48c</v>
      </c>
      <c r="O34">
        <v>29</v>
      </c>
      <c r="P34" t="s">
        <v>236</v>
      </c>
      <c r="Q34" t="s">
        <v>288</v>
      </c>
    </row>
    <row r="35" spans="2:17">
      <c r="B35" t="str">
        <f t="shared" si="0"/>
        <v>vs~0030</v>
      </c>
      <c r="C35" t="str">
        <f t="shared" si="5"/>
        <v>c 2 deg (67%).c15d</v>
      </c>
      <c r="H35" t="str">
        <f t="shared" si="2"/>
        <v>c 2 deg (67%).c15d</v>
      </c>
      <c r="I35" t="str">
        <f t="shared" si="3"/>
        <v>c 2 deg (67%)</v>
      </c>
      <c r="J35" t="str">
        <f t="shared" si="4"/>
        <v>c15d</v>
      </c>
      <c r="O35">
        <v>30</v>
      </c>
      <c r="P35" t="s">
        <v>237</v>
      </c>
      <c r="Q35" t="s">
        <v>288</v>
      </c>
    </row>
    <row r="36" spans="2:17">
      <c r="B36" t="str">
        <f t="shared" si="0"/>
        <v>vs~0031</v>
      </c>
      <c r="C36" t="str">
        <f t="shared" si="5"/>
        <v>c 2 deg (67%).f1d</v>
      </c>
      <c r="H36" t="str">
        <f t="shared" si="2"/>
        <v>c 2 deg (67%).f1d</v>
      </c>
      <c r="I36" t="str">
        <f t="shared" si="3"/>
        <v>c 2 deg (67%)</v>
      </c>
      <c r="J36" t="str">
        <f t="shared" si="4"/>
        <v>f1d</v>
      </c>
      <c r="O36">
        <v>31</v>
      </c>
      <c r="P36" t="s">
        <v>263</v>
      </c>
      <c r="Q36" t="s">
        <v>288</v>
      </c>
    </row>
    <row r="37" spans="2:17">
      <c r="B37" t="str">
        <f t="shared" si="0"/>
        <v>vs~0032</v>
      </c>
      <c r="C37" t="str">
        <f t="shared" si="5"/>
        <v>c 2 deg (67%).jAnn</v>
      </c>
      <c r="H37" t="str">
        <f t="shared" si="2"/>
        <v>c 2 deg (67%).jAnn</v>
      </c>
      <c r="I37" t="str">
        <f t="shared" si="3"/>
        <v>c 2 deg (67%)</v>
      </c>
      <c r="J37" t="str">
        <f t="shared" si="4"/>
        <v>jAnn</v>
      </c>
      <c r="O37">
        <v>32</v>
      </c>
      <c r="P37" t="s">
        <v>238</v>
      </c>
      <c r="Q37" t="s">
        <v>288</v>
      </c>
    </row>
    <row r="38" spans="2:17">
      <c r="B38" t="str">
        <f t="shared" si="0"/>
        <v>vs~0033</v>
      </c>
      <c r="C38" t="str">
        <f t="shared" si="5"/>
        <v>c 2 deg (67%).iTS12</v>
      </c>
      <c r="H38" t="str">
        <f t="shared" si="2"/>
        <v>c 2 deg (67%).iTS12</v>
      </c>
      <c r="I38" t="str">
        <f t="shared" si="3"/>
        <v>c 2 deg (67%)</v>
      </c>
      <c r="J38" t="str">
        <f t="shared" si="4"/>
        <v>iTS12</v>
      </c>
      <c r="O38">
        <v>33</v>
      </c>
      <c r="P38" t="s">
        <v>239</v>
      </c>
      <c r="Q38" t="s">
        <v>288</v>
      </c>
    </row>
    <row r="39" spans="2:17">
      <c r="B39" t="str">
        <f t="shared" si="0"/>
        <v>vs~0034</v>
      </c>
      <c r="C39" t="str">
        <f t="shared" si="5"/>
        <v>b 2 deg (50%).e3d</v>
      </c>
      <c r="H39" t="str">
        <f t="shared" si="2"/>
        <v>b 2 deg (50%).e3d</v>
      </c>
      <c r="I39" t="str">
        <f t="shared" si="3"/>
        <v>b 2 deg (50%)</v>
      </c>
      <c r="J39" t="str">
        <f t="shared" si="4"/>
        <v>e3d</v>
      </c>
      <c r="O39">
        <v>34</v>
      </c>
      <c r="P39" t="s">
        <v>230</v>
      </c>
      <c r="Q39" t="s">
        <v>289</v>
      </c>
    </row>
    <row r="40" spans="2:17">
      <c r="B40" t="str">
        <f t="shared" si="0"/>
        <v>vs~0035</v>
      </c>
      <c r="C40" t="str">
        <f t="shared" si="5"/>
        <v>b 2 deg (50%).d9d</v>
      </c>
      <c r="H40" t="str">
        <f t="shared" si="2"/>
        <v>b 2 deg (50%).d9d</v>
      </c>
      <c r="I40" t="str">
        <f t="shared" si="3"/>
        <v>b 2 deg (50%)</v>
      </c>
      <c r="J40" t="str">
        <f t="shared" si="4"/>
        <v>d9d</v>
      </c>
      <c r="O40">
        <v>35</v>
      </c>
      <c r="P40" t="s">
        <v>231</v>
      </c>
      <c r="Q40" t="s">
        <v>289</v>
      </c>
    </row>
    <row r="41" spans="2:17">
      <c r="B41" t="str">
        <f t="shared" si="0"/>
        <v>vs~0036</v>
      </c>
      <c r="C41" t="str">
        <f t="shared" ref="C41:C55" si="6">H41</f>
        <v>b 2 deg (50%).b2w</v>
      </c>
      <c r="H41" t="str">
        <f t="shared" si="2"/>
        <v>b 2 deg (50%).b2w</v>
      </c>
      <c r="I41" t="str">
        <f t="shared" si="3"/>
        <v>b 2 deg (50%)</v>
      </c>
      <c r="J41" t="str">
        <f t="shared" si="4"/>
        <v>b2w</v>
      </c>
      <c r="O41">
        <v>36</v>
      </c>
      <c r="P41" t="s">
        <v>232</v>
      </c>
      <c r="Q41" t="s">
        <v>289</v>
      </c>
    </row>
    <row r="42" spans="2:17">
      <c r="B42" t="str">
        <f t="shared" si="0"/>
        <v>vs~0037</v>
      </c>
      <c r="C42" t="str">
        <f t="shared" si="6"/>
        <v>b 2 deg (50%).a2w2d</v>
      </c>
      <c r="H42" t="str">
        <f t="shared" si="2"/>
        <v>b 2 deg (50%).a2w2d</v>
      </c>
      <c r="I42" t="str">
        <f t="shared" si="3"/>
        <v>b 2 deg (50%)</v>
      </c>
      <c r="J42" t="str">
        <f t="shared" si="4"/>
        <v>a2w2d</v>
      </c>
      <c r="O42">
        <v>37</v>
      </c>
      <c r="P42" t="s">
        <v>233</v>
      </c>
      <c r="Q42" t="s">
        <v>289</v>
      </c>
    </row>
    <row r="43" spans="2:17">
      <c r="B43" t="str">
        <f t="shared" si="0"/>
        <v>vs~0038</v>
      </c>
      <c r="C43" t="str">
        <f t="shared" si="6"/>
        <v>b 2 deg (50%).hTS12c</v>
      </c>
      <c r="H43" t="str">
        <f t="shared" si="2"/>
        <v>b 2 deg (50%).hTS12c</v>
      </c>
      <c r="I43" t="str">
        <f t="shared" si="3"/>
        <v>b 2 deg (50%)</v>
      </c>
      <c r="J43" t="str">
        <f t="shared" si="4"/>
        <v>hTS12c</v>
      </c>
      <c r="O43">
        <v>38</v>
      </c>
      <c r="P43" t="s">
        <v>234</v>
      </c>
      <c r="Q43" t="s">
        <v>289</v>
      </c>
    </row>
    <row r="44" spans="2:17">
      <c r="B44" t="str">
        <f t="shared" si="0"/>
        <v>vs~0039</v>
      </c>
      <c r="C44" t="str">
        <f t="shared" si="6"/>
        <v>b 2 deg (50%).gTS24c</v>
      </c>
      <c r="H44" t="str">
        <f t="shared" si="2"/>
        <v>b 2 deg (50%).gTS24c</v>
      </c>
      <c r="I44" t="str">
        <f t="shared" si="3"/>
        <v>b 2 deg (50%)</v>
      </c>
      <c r="J44" t="str">
        <f t="shared" si="4"/>
        <v>gTS24c</v>
      </c>
      <c r="O44">
        <v>39</v>
      </c>
      <c r="P44" t="s">
        <v>235</v>
      </c>
      <c r="Q44" t="s">
        <v>289</v>
      </c>
    </row>
    <row r="45" spans="2:17">
      <c r="B45" t="str">
        <f t="shared" si="0"/>
        <v>vs~0040</v>
      </c>
      <c r="C45" t="str">
        <f t="shared" si="6"/>
        <v>b 2 deg (50%).fTS48c</v>
      </c>
      <c r="H45" t="str">
        <f t="shared" si="2"/>
        <v>b 2 deg (50%).fTS48c</v>
      </c>
      <c r="I45" t="str">
        <f t="shared" si="3"/>
        <v>b 2 deg (50%)</v>
      </c>
      <c r="J45" t="str">
        <f t="shared" si="4"/>
        <v>fTS48c</v>
      </c>
      <c r="O45">
        <v>40</v>
      </c>
      <c r="P45" t="s">
        <v>236</v>
      </c>
      <c r="Q45" t="s">
        <v>289</v>
      </c>
    </row>
    <row r="46" spans="2:17">
      <c r="B46" t="str">
        <f t="shared" si="0"/>
        <v>vs~0041</v>
      </c>
      <c r="C46" t="str">
        <f t="shared" si="6"/>
        <v>b 2 deg (50%).c15d</v>
      </c>
      <c r="H46" t="str">
        <f t="shared" si="2"/>
        <v>b 2 deg (50%).c15d</v>
      </c>
      <c r="I46" t="str">
        <f t="shared" si="3"/>
        <v>b 2 deg (50%)</v>
      </c>
      <c r="J46" t="str">
        <f t="shared" si="4"/>
        <v>c15d</v>
      </c>
      <c r="O46">
        <v>41</v>
      </c>
      <c r="P46" t="s">
        <v>237</v>
      </c>
      <c r="Q46" t="s">
        <v>289</v>
      </c>
    </row>
    <row r="47" spans="2:17">
      <c r="B47" t="str">
        <f t="shared" si="0"/>
        <v>vs~0042</v>
      </c>
      <c r="C47" t="str">
        <f t="shared" si="6"/>
        <v>b 2 deg (50%).f1d</v>
      </c>
      <c r="H47" t="str">
        <f t="shared" si="2"/>
        <v>b 2 deg (50%).f1d</v>
      </c>
      <c r="I47" t="str">
        <f t="shared" si="3"/>
        <v>b 2 deg (50%)</v>
      </c>
      <c r="J47" t="str">
        <f t="shared" si="4"/>
        <v>f1d</v>
      </c>
      <c r="O47">
        <v>42</v>
      </c>
      <c r="P47" t="s">
        <v>263</v>
      </c>
      <c r="Q47" t="s">
        <v>289</v>
      </c>
    </row>
    <row r="48" spans="2:17">
      <c r="B48" t="str">
        <f t="shared" si="0"/>
        <v>vs~0043</v>
      </c>
      <c r="C48" t="str">
        <f t="shared" si="6"/>
        <v>b 2 deg (50%).jAnn</v>
      </c>
      <c r="H48" t="str">
        <f t="shared" si="2"/>
        <v>b 2 deg (50%).jAnn</v>
      </c>
      <c r="I48" t="str">
        <f t="shared" si="3"/>
        <v>b 2 deg (50%)</v>
      </c>
      <c r="J48" t="str">
        <f t="shared" si="4"/>
        <v>jAnn</v>
      </c>
      <c r="O48">
        <v>43</v>
      </c>
      <c r="P48" t="s">
        <v>238</v>
      </c>
      <c r="Q48" t="s">
        <v>289</v>
      </c>
    </row>
    <row r="49" spans="2:17">
      <c r="B49" t="str">
        <f t="shared" si="0"/>
        <v>vs~0044</v>
      </c>
      <c r="C49" t="str">
        <f t="shared" si="6"/>
        <v>b 2 deg (50%).iTS12</v>
      </c>
      <c r="H49" t="str">
        <f t="shared" si="2"/>
        <v>b 2 deg (50%).iTS12</v>
      </c>
      <c r="I49" t="str">
        <f t="shared" si="3"/>
        <v>b 2 deg (50%)</v>
      </c>
      <c r="J49" t="str">
        <f t="shared" si="4"/>
        <v>iTS12</v>
      </c>
      <c r="O49">
        <v>44</v>
      </c>
      <c r="P49" t="s">
        <v>239</v>
      </c>
      <c r="Q49" t="s">
        <v>289</v>
      </c>
    </row>
    <row r="50" spans="2:17">
      <c r="B50" t="str">
        <f t="shared" si="0"/>
        <v>vs~0045</v>
      </c>
      <c r="C50" t="str">
        <f t="shared" si="6"/>
        <v>a 3 deg.e3d</v>
      </c>
      <c r="H50" t="str">
        <f t="shared" si="2"/>
        <v>a 3 deg.e3d</v>
      </c>
      <c r="I50" t="str">
        <f t="shared" si="3"/>
        <v>a 3 deg</v>
      </c>
      <c r="J50" t="str">
        <f t="shared" si="4"/>
        <v>e3d</v>
      </c>
      <c r="O50">
        <v>45</v>
      </c>
      <c r="P50" t="s">
        <v>230</v>
      </c>
      <c r="Q50" t="s">
        <v>290</v>
      </c>
    </row>
    <row r="51" spans="2:17">
      <c r="B51" t="str">
        <f t="shared" si="0"/>
        <v>vs~0046</v>
      </c>
      <c r="C51" t="str">
        <f t="shared" si="6"/>
        <v>a 3 deg.d9d</v>
      </c>
      <c r="H51" t="str">
        <f t="shared" si="2"/>
        <v>a 3 deg.d9d</v>
      </c>
      <c r="I51" t="str">
        <f t="shared" si="3"/>
        <v>a 3 deg</v>
      </c>
      <c r="J51" t="str">
        <f t="shared" si="4"/>
        <v>d9d</v>
      </c>
      <c r="O51">
        <v>46</v>
      </c>
      <c r="P51" t="s">
        <v>231</v>
      </c>
      <c r="Q51" t="s">
        <v>290</v>
      </c>
    </row>
    <row r="52" spans="2:17">
      <c r="B52" t="str">
        <f t="shared" si="0"/>
        <v>vs~0047</v>
      </c>
      <c r="C52" t="str">
        <f t="shared" si="6"/>
        <v>a 3 deg.b2w</v>
      </c>
      <c r="H52" t="str">
        <f t="shared" si="2"/>
        <v>a 3 deg.b2w</v>
      </c>
      <c r="I52" t="str">
        <f t="shared" si="3"/>
        <v>a 3 deg</v>
      </c>
      <c r="J52" t="str">
        <f t="shared" si="4"/>
        <v>b2w</v>
      </c>
      <c r="O52">
        <v>47</v>
      </c>
      <c r="P52" t="s">
        <v>232</v>
      </c>
      <c r="Q52" t="s">
        <v>290</v>
      </c>
    </row>
    <row r="53" spans="2:17">
      <c r="B53" t="str">
        <f t="shared" si="0"/>
        <v>vs~0048</v>
      </c>
      <c r="C53" t="str">
        <f t="shared" si="6"/>
        <v>a 3 deg.a2w2d</v>
      </c>
      <c r="H53" t="str">
        <f t="shared" si="2"/>
        <v>a 3 deg.a2w2d</v>
      </c>
      <c r="I53" t="str">
        <f t="shared" si="3"/>
        <v>a 3 deg</v>
      </c>
      <c r="J53" t="str">
        <f t="shared" si="4"/>
        <v>a2w2d</v>
      </c>
      <c r="O53">
        <v>48</v>
      </c>
      <c r="P53" t="s">
        <v>233</v>
      </c>
      <c r="Q53" t="s">
        <v>290</v>
      </c>
    </row>
    <row r="54" spans="2:17">
      <c r="B54" t="str">
        <f t="shared" si="0"/>
        <v>vs~0049</v>
      </c>
      <c r="C54" t="str">
        <f t="shared" si="6"/>
        <v>a 3 deg.hTS12c</v>
      </c>
      <c r="H54" t="str">
        <f t="shared" si="2"/>
        <v>a 3 deg.hTS12c</v>
      </c>
      <c r="I54" t="str">
        <f t="shared" si="3"/>
        <v>a 3 deg</v>
      </c>
      <c r="J54" t="str">
        <f t="shared" si="4"/>
        <v>hTS12c</v>
      </c>
      <c r="O54">
        <v>49</v>
      </c>
      <c r="P54" t="s">
        <v>234</v>
      </c>
      <c r="Q54" t="s">
        <v>290</v>
      </c>
    </row>
    <row r="55" spans="2:17">
      <c r="B55" t="str">
        <f t="shared" si="0"/>
        <v>vs~0050</v>
      </c>
      <c r="C55" t="str">
        <f t="shared" si="6"/>
        <v>a 3 deg.gTS24c</v>
      </c>
      <c r="H55" t="str">
        <f t="shared" si="2"/>
        <v>a 3 deg.gTS24c</v>
      </c>
      <c r="I55" t="str">
        <f t="shared" si="3"/>
        <v>a 3 deg</v>
      </c>
      <c r="J55" t="str">
        <f t="shared" si="4"/>
        <v>gTS24c</v>
      </c>
      <c r="O55">
        <v>50</v>
      </c>
      <c r="P55" t="s">
        <v>235</v>
      </c>
      <c r="Q55" t="s">
        <v>290</v>
      </c>
    </row>
    <row r="56" spans="2:17">
      <c r="B56" t="str">
        <f t="shared" si="0"/>
        <v>vs~0051</v>
      </c>
      <c r="C56" t="str">
        <f t="shared" ref="C56:C60" si="7">H56</f>
        <v>a 3 deg.fTS48c</v>
      </c>
      <c r="H56" t="str">
        <f t="shared" ref="H56:H60" si="8">_xlfn.TEXTJOIN(".",TRUE,I56:J56)</f>
        <v>a 3 deg.fTS48c</v>
      </c>
      <c r="I56" t="str">
        <f t="shared" si="3"/>
        <v>a 3 deg</v>
      </c>
      <c r="J56" t="str">
        <f t="shared" si="4"/>
        <v>fTS48c</v>
      </c>
      <c r="O56">
        <v>51</v>
      </c>
      <c r="P56" t="s">
        <v>236</v>
      </c>
      <c r="Q56" t="s">
        <v>290</v>
      </c>
    </row>
    <row r="57" spans="2:17">
      <c r="B57" t="str">
        <f t="shared" si="0"/>
        <v>vs~0052</v>
      </c>
      <c r="C57" t="str">
        <f t="shared" si="7"/>
        <v>a 3 deg.c15d</v>
      </c>
      <c r="H57" t="str">
        <f t="shared" si="8"/>
        <v>a 3 deg.c15d</v>
      </c>
      <c r="I57" t="str">
        <f t="shared" si="3"/>
        <v>a 3 deg</v>
      </c>
      <c r="J57" t="str">
        <f t="shared" si="4"/>
        <v>c15d</v>
      </c>
      <c r="O57">
        <v>52</v>
      </c>
      <c r="P57" t="s">
        <v>237</v>
      </c>
      <c r="Q57" t="s">
        <v>290</v>
      </c>
    </row>
    <row r="58" spans="2:17">
      <c r="B58" t="str">
        <f t="shared" si="0"/>
        <v>vs~0053</v>
      </c>
      <c r="C58" t="str">
        <f t="shared" si="7"/>
        <v>a 3 deg.f1d</v>
      </c>
      <c r="H58" t="str">
        <f t="shared" si="8"/>
        <v>a 3 deg.f1d</v>
      </c>
      <c r="I58" t="str">
        <f t="shared" si="3"/>
        <v>a 3 deg</v>
      </c>
      <c r="J58" t="str">
        <f t="shared" si="4"/>
        <v>f1d</v>
      </c>
      <c r="O58">
        <v>53</v>
      </c>
      <c r="P58" t="s">
        <v>263</v>
      </c>
      <c r="Q58" t="s">
        <v>290</v>
      </c>
    </row>
    <row r="59" spans="2:17">
      <c r="B59" t="str">
        <f t="shared" si="0"/>
        <v>vs~0054</v>
      </c>
      <c r="C59" t="str">
        <f t="shared" si="7"/>
        <v>a 3 deg.jAnn</v>
      </c>
      <c r="H59" t="str">
        <f t="shared" si="8"/>
        <v>a 3 deg.jAnn</v>
      </c>
      <c r="I59" t="str">
        <f t="shared" si="3"/>
        <v>a 3 deg</v>
      </c>
      <c r="J59" t="str">
        <f t="shared" si="4"/>
        <v>jAnn</v>
      </c>
      <c r="O59">
        <v>54</v>
      </c>
      <c r="P59" t="s">
        <v>238</v>
      </c>
      <c r="Q59" t="s">
        <v>290</v>
      </c>
    </row>
    <row r="60" spans="2:17">
      <c r="B60" t="str">
        <f t="shared" si="0"/>
        <v>vs~0055</v>
      </c>
      <c r="C60" t="str">
        <f t="shared" si="7"/>
        <v>a 3 deg.iTS12</v>
      </c>
      <c r="H60" t="str">
        <f t="shared" si="8"/>
        <v>a 3 deg.iTS12</v>
      </c>
      <c r="I60" t="str">
        <f t="shared" si="3"/>
        <v>a 3 deg</v>
      </c>
      <c r="J60" t="str">
        <f t="shared" si="4"/>
        <v>iTS12</v>
      </c>
      <c r="O60">
        <v>55</v>
      </c>
      <c r="P60" t="s">
        <v>239</v>
      </c>
      <c r="Q60" t="s">
        <v>290</v>
      </c>
    </row>
  </sheetData>
  <sortState xmlns:xlrd2="http://schemas.microsoft.com/office/spreadsheetml/2017/richdata2" ref="D59:D68">
    <sortCondition ref="D59:D68"/>
  </sortState>
  <phoneticPr fontId="18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5"/>
  <sheetViews>
    <sheetView zoomScaleNormal="100" workbookViewId="0">
      <pane ySplit="2" topLeftCell="A3" activePane="bottomLeft" state="frozen"/>
      <selection pane="bottomLeft" activeCell="N16" sqref="N16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58</v>
      </c>
      <c r="R2" s="6" t="s">
        <v>59</v>
      </c>
    </row>
    <row r="3" spans="1:21">
      <c r="A3" t="s">
        <v>7</v>
      </c>
      <c r="C3" t="s">
        <v>115</v>
      </c>
      <c r="D3" s="2" t="s">
        <v>157</v>
      </c>
      <c r="K3" t="s">
        <v>8</v>
      </c>
      <c r="N3" t="s">
        <v>70</v>
      </c>
    </row>
    <row r="4" spans="1:21">
      <c r="A4" t="s">
        <v>36</v>
      </c>
      <c r="C4" t="s">
        <v>115</v>
      </c>
      <c r="D4" s="2" t="s">
        <v>157</v>
      </c>
      <c r="K4" t="s">
        <v>8</v>
      </c>
      <c r="N4" t="s">
        <v>79</v>
      </c>
      <c r="T4" s="8" t="s">
        <v>43</v>
      </c>
      <c r="U4" s="8"/>
    </row>
    <row r="5" spans="1:21">
      <c r="A5" t="s">
        <v>5</v>
      </c>
      <c r="C5" t="s">
        <v>116</v>
      </c>
      <c r="D5" s="2" t="s">
        <v>157</v>
      </c>
      <c r="I5" t="s">
        <v>261</v>
      </c>
      <c r="K5" t="s">
        <v>80</v>
      </c>
      <c r="N5" t="s">
        <v>81</v>
      </c>
      <c r="T5" s="3" t="s">
        <v>44</v>
      </c>
      <c r="U5" s="3" t="s">
        <v>52</v>
      </c>
    </row>
    <row r="6" spans="1:21">
      <c r="A6" t="s">
        <v>60</v>
      </c>
      <c r="C6" t="s">
        <v>143</v>
      </c>
      <c r="D6" s="2"/>
      <c r="H6" t="s">
        <v>26</v>
      </c>
      <c r="I6" s="2" t="s">
        <v>99</v>
      </c>
      <c r="K6" t="s">
        <v>86</v>
      </c>
      <c r="N6" t="s">
        <v>42</v>
      </c>
      <c r="Q6" t="s">
        <v>118</v>
      </c>
      <c r="T6" s="3"/>
      <c r="U6" s="3"/>
    </row>
    <row r="7" spans="1:21">
      <c r="A7" t="s">
        <v>5</v>
      </c>
      <c r="I7" s="2" t="s">
        <v>125</v>
      </c>
      <c r="K7" t="s">
        <v>127</v>
      </c>
      <c r="N7" t="s">
        <v>129</v>
      </c>
      <c r="T7" s="3"/>
      <c r="U7" s="3"/>
    </row>
    <row r="8" spans="1:21">
      <c r="A8" t="s">
        <v>5</v>
      </c>
      <c r="I8" s="2" t="s">
        <v>126</v>
      </c>
      <c r="K8" t="s">
        <v>128</v>
      </c>
      <c r="N8" t="s">
        <v>130</v>
      </c>
      <c r="T8" s="3"/>
      <c r="U8" s="3"/>
    </row>
    <row r="9" spans="1:21">
      <c r="A9" t="s">
        <v>30</v>
      </c>
      <c r="C9" t="s">
        <v>115</v>
      </c>
      <c r="D9" s="2" t="s">
        <v>117</v>
      </c>
      <c r="K9" t="s">
        <v>293</v>
      </c>
      <c r="N9" t="s">
        <v>82</v>
      </c>
    </row>
    <row r="10" spans="1:21">
      <c r="A10" s="4" t="s">
        <v>29</v>
      </c>
      <c r="B10" s="4" t="s">
        <v>56</v>
      </c>
      <c r="H10" t="s">
        <v>26</v>
      </c>
      <c r="K10" t="s">
        <v>83</v>
      </c>
      <c r="N10" t="s">
        <v>45</v>
      </c>
      <c r="P10" t="s">
        <v>46</v>
      </c>
      <c r="Q10" t="s">
        <v>47</v>
      </c>
    </row>
    <row r="11" spans="1:21">
      <c r="A11" s="4" t="s">
        <v>29</v>
      </c>
      <c r="B11" s="4" t="s">
        <v>56</v>
      </c>
      <c r="I11" t="s">
        <v>139</v>
      </c>
      <c r="K11" t="s">
        <v>140</v>
      </c>
      <c r="N11" t="s">
        <v>141</v>
      </c>
    </row>
    <row r="12" spans="1:21">
      <c r="A12" t="s">
        <v>48</v>
      </c>
      <c r="K12" t="s">
        <v>84</v>
      </c>
      <c r="N12" t="s">
        <v>49</v>
      </c>
      <c r="P12" t="s">
        <v>51</v>
      </c>
      <c r="Q12" t="s">
        <v>50</v>
      </c>
    </row>
    <row r="13" spans="1:21">
      <c r="A13" s="4" t="s">
        <v>57</v>
      </c>
      <c r="B13" s="4" t="s">
        <v>36</v>
      </c>
      <c r="K13" t="s">
        <v>83</v>
      </c>
      <c r="N13" t="s">
        <v>61</v>
      </c>
      <c r="Q13" t="s">
        <v>44</v>
      </c>
    </row>
    <row r="14" spans="1:21">
      <c r="A14" s="4" t="s">
        <v>291</v>
      </c>
      <c r="K14" t="s">
        <v>293</v>
      </c>
      <c r="N14" t="s">
        <v>294</v>
      </c>
      <c r="Q14" t="s">
        <v>50</v>
      </c>
    </row>
    <row r="15" spans="1:21">
      <c r="A15" s="4" t="s">
        <v>292</v>
      </c>
      <c r="K15" t="s">
        <v>293</v>
      </c>
      <c r="N15" t="s">
        <v>295</v>
      </c>
      <c r="Q15" t="s">
        <v>50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/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103</v>
      </c>
    </row>
    <row r="2" spans="3:11">
      <c r="C2" t="s">
        <v>104</v>
      </c>
      <c r="D2" t="s">
        <v>105</v>
      </c>
      <c r="E2" s="1" t="s">
        <v>2</v>
      </c>
      <c r="F2" t="s">
        <v>0</v>
      </c>
      <c r="G2" t="s">
        <v>58</v>
      </c>
      <c r="H2" t="s">
        <v>106</v>
      </c>
      <c r="I2" t="s">
        <v>107</v>
      </c>
      <c r="J2" t="s">
        <v>108</v>
      </c>
      <c r="K2" t="s">
        <v>10</v>
      </c>
    </row>
    <row r="3" spans="3:11">
      <c r="C3" t="s">
        <v>81</v>
      </c>
      <c r="D3" t="s">
        <v>70</v>
      </c>
      <c r="E3" s="7" t="s">
        <v>109</v>
      </c>
      <c r="F3" t="s">
        <v>110</v>
      </c>
      <c r="G3" t="s">
        <v>44</v>
      </c>
      <c r="I3" t="s">
        <v>111</v>
      </c>
      <c r="J3" t="s">
        <v>44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23"/>
  <sheetViews>
    <sheetView workbookViewId="0">
      <selection activeCell="A20" sqref="A20"/>
    </sheetView>
  </sheetViews>
  <sheetFormatPr defaultRowHeight="14.25"/>
  <cols>
    <col min="1" max="19" width="19.265625" customWidth="1"/>
  </cols>
  <sheetData>
    <row r="3" spans="1:19" ht="17.25" thickBot="1">
      <c r="A3" s="5" t="s">
        <v>265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58</v>
      </c>
      <c r="Q4" s="6" t="s">
        <v>106</v>
      </c>
      <c r="R4" s="6" t="s">
        <v>158</v>
      </c>
      <c r="S4" s="6" t="s">
        <v>159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5" t="s">
        <v>160</v>
      </c>
      <c r="M5" t="s">
        <v>192</v>
      </c>
      <c r="S5">
        <v>-1</v>
      </c>
    </row>
    <row r="6" spans="1:19">
      <c r="A6" t="s">
        <v>161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6" t="s">
        <v>160</v>
      </c>
      <c r="M6" t="s">
        <v>193</v>
      </c>
      <c r="S6">
        <v>-1</v>
      </c>
    </row>
    <row r="10" spans="1:19" ht="17.25" thickBot="1">
      <c r="A10" s="5" t="s">
        <v>266</v>
      </c>
    </row>
    <row r="11" spans="1:19" ht="15" thickTop="1" thickBot="1">
      <c r="A11" s="6" t="s">
        <v>11</v>
      </c>
      <c r="B11" s="6" t="s">
        <v>12</v>
      </c>
      <c r="C11" s="6" t="s">
        <v>13</v>
      </c>
      <c r="D11" s="6" t="s">
        <v>17</v>
      </c>
      <c r="E11" s="6" t="s">
        <v>18</v>
      </c>
      <c r="F11" s="6" t="s">
        <v>19</v>
      </c>
      <c r="G11" s="6" t="s">
        <v>14</v>
      </c>
      <c r="H11" s="6" t="s">
        <v>15</v>
      </c>
      <c r="I11" s="6" t="s">
        <v>16</v>
      </c>
      <c r="J11" s="6" t="s">
        <v>0</v>
      </c>
      <c r="K11" s="6" t="s">
        <v>6</v>
      </c>
      <c r="L11" s="6" t="s">
        <v>23</v>
      </c>
      <c r="M11" s="6" t="s">
        <v>2</v>
      </c>
      <c r="N11" s="6" t="s">
        <v>1</v>
      </c>
      <c r="O11" s="6" t="s">
        <v>10</v>
      </c>
      <c r="P11" s="6" t="s">
        <v>58</v>
      </c>
      <c r="Q11" s="6" t="s">
        <v>106</v>
      </c>
      <c r="R11" s="6" t="s">
        <v>158</v>
      </c>
      <c r="S11" s="6" t="s">
        <v>159</v>
      </c>
    </row>
    <row r="12" spans="1:19">
      <c r="A12" t="s">
        <v>120</v>
      </c>
      <c r="B12" s="4" t="s">
        <v>280</v>
      </c>
    </row>
    <row r="13" spans="1:19">
      <c r="A13" t="s">
        <v>5</v>
      </c>
      <c r="F13" t="str">
        <f>H13</f>
        <v>bioenergy,coal,gas,geothermal,hydro,hydrogen,nuclear,oil,solar,windon,windoff</v>
      </c>
      <c r="H13" t="str">
        <f>_xlfn.TEXTJOIN(",",TRUE,CName_MAP!$A$3:$A$16)</f>
        <v>bioenergy,coal,gas,geothermal,hydro,hydrogen,nuclear,oil,solar,windon,windoff</v>
      </c>
      <c r="J13" t="s">
        <v>160</v>
      </c>
      <c r="M13" t="s">
        <v>275</v>
      </c>
      <c r="S13">
        <v>-1</v>
      </c>
    </row>
    <row r="14" spans="1:19">
      <c r="A14" t="s">
        <v>161</v>
      </c>
      <c r="B14" t="str">
        <f>B5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H14" t="str">
        <f>_xlfn.TEXTJOIN(",",TRUE,CName_MAP!$A$3:$A$16)</f>
        <v>bioenergy,coal,gas,geothermal,hydro,hydrogen,nuclear,oil,solar,windon,windoff</v>
      </c>
      <c r="J14" t="s">
        <v>160</v>
      </c>
      <c r="M14" t="s">
        <v>276</v>
      </c>
      <c r="S14">
        <v>-1</v>
      </c>
    </row>
    <row r="15" spans="1:19">
      <c r="A15" t="s">
        <v>120</v>
      </c>
      <c r="B15" s="4" t="s">
        <v>277</v>
      </c>
    </row>
    <row r="16" spans="1:19">
      <c r="A16" t="s">
        <v>5</v>
      </c>
      <c r="B1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16" t="str">
        <f>_xlfn.TEXTJOIN(",",TRUE,CSET_MAP!$A$3:$A$31)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</v>
      </c>
      <c r="J16" t="s">
        <v>160</v>
      </c>
      <c r="M16" t="s">
        <v>283</v>
      </c>
      <c r="S16">
        <v>-1</v>
      </c>
    </row>
    <row r="17" spans="1:19">
      <c r="A17" t="s">
        <v>161</v>
      </c>
      <c r="B17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17" t="str">
        <f>_xlfn.TEXTJOIN(",",TRUE,CSET_MAP!$A$3:$A$31)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</v>
      </c>
      <c r="J17" t="s">
        <v>160</v>
      </c>
      <c r="M17" t="s">
        <v>284</v>
      </c>
      <c r="S17">
        <v>-1</v>
      </c>
    </row>
    <row r="18" spans="1:19">
      <c r="A18" t="s">
        <v>120</v>
      </c>
      <c r="B18" s="4" t="s">
        <v>278</v>
      </c>
    </row>
    <row r="19" spans="1:19">
      <c r="A19" t="s">
        <v>5</v>
      </c>
      <c r="F19" t="str">
        <f>H19</f>
        <v>hydrogen</v>
      </c>
      <c r="H19" t="s">
        <v>185</v>
      </c>
      <c r="J19" t="s">
        <v>160</v>
      </c>
      <c r="M19" t="s">
        <v>275</v>
      </c>
      <c r="S19">
        <v>-1</v>
      </c>
    </row>
    <row r="20" spans="1:19">
      <c r="A20" t="s">
        <v>161</v>
      </c>
      <c r="F20" t="s">
        <v>185</v>
      </c>
      <c r="G20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20" t="s">
        <v>160</v>
      </c>
      <c r="M20" t="s">
        <v>285</v>
      </c>
      <c r="S20">
        <v>-1</v>
      </c>
    </row>
    <row r="23" spans="1:19">
      <c r="A23" t="s">
        <v>161</v>
      </c>
      <c r="E23" t="s">
        <v>185</v>
      </c>
      <c r="H23" t="s">
        <v>185</v>
      </c>
      <c r="J23" t="s">
        <v>160</v>
      </c>
      <c r="M23" t="s">
        <v>279</v>
      </c>
      <c r="S23">
        <v>-1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12" sqref="A12:B13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87</v>
      </c>
      <c r="B3" t="str">
        <f>A3</f>
        <v>CCGT</v>
      </c>
    </row>
    <row r="4" spans="1:3">
      <c r="A4" t="s">
        <v>88</v>
      </c>
      <c r="B4" t="str">
        <f t="shared" ref="B4:B47" si="0">A4</f>
        <v>Int Comb</v>
      </c>
    </row>
    <row r="5" spans="1:3">
      <c r="A5" t="s">
        <v>89</v>
      </c>
      <c r="B5" t="str">
        <f t="shared" si="0"/>
        <v>Gas_Oil Steam</v>
      </c>
    </row>
    <row r="6" spans="1:3">
      <c r="A6" t="s">
        <v>90</v>
      </c>
      <c r="B6" t="str">
        <f t="shared" si="0"/>
        <v>OCGT (Peaker)</v>
      </c>
    </row>
    <row r="7" spans="1:3">
      <c r="A7" t="s">
        <v>91</v>
      </c>
      <c r="B7" t="str">
        <f t="shared" si="0"/>
        <v>Subcritical Coal</v>
      </c>
    </row>
    <row r="8" spans="1:3">
      <c r="A8" t="s">
        <v>92</v>
      </c>
      <c r="B8" t="str">
        <f t="shared" si="0"/>
        <v>Supercritical Coal</v>
      </c>
    </row>
    <row r="9" spans="1:3">
      <c r="A9" t="s">
        <v>93</v>
      </c>
      <c r="B9" t="str">
        <f t="shared" si="0"/>
        <v>IGCC</v>
      </c>
    </row>
    <row r="10" spans="1:3">
      <c r="A10" t="s">
        <v>195</v>
      </c>
      <c r="B10" t="str">
        <f t="shared" si="0"/>
        <v>Bio Power</v>
      </c>
    </row>
    <row r="11" spans="1:3">
      <c r="A11" t="s">
        <v>196</v>
      </c>
      <c r="B11" t="str">
        <f t="shared" si="0"/>
        <v>Solar Util</v>
      </c>
    </row>
    <row r="12" spans="1:3">
      <c r="A12" t="s">
        <v>94</v>
      </c>
      <c r="B12" t="s">
        <v>281</v>
      </c>
    </row>
    <row r="13" spans="1:3">
      <c r="A13" t="s">
        <v>95</v>
      </c>
      <c r="B13" t="s">
        <v>282</v>
      </c>
    </row>
    <row r="14" spans="1:3">
      <c r="A14" t="s">
        <v>197</v>
      </c>
      <c r="B14" t="str">
        <f t="shared" si="0"/>
        <v>Geothermal P</v>
      </c>
    </row>
    <row r="15" spans="1:3">
      <c r="A15" t="s">
        <v>201</v>
      </c>
      <c r="B15" t="str">
        <f t="shared" si="0"/>
        <v>Hydro Dam</v>
      </c>
    </row>
    <row r="16" spans="1:3">
      <c r="A16" t="s">
        <v>198</v>
      </c>
      <c r="B16" t="str">
        <f t="shared" si="0"/>
        <v>Hydro RoR</v>
      </c>
    </row>
    <row r="17" spans="1:2">
      <c r="A17" t="s">
        <v>199</v>
      </c>
      <c r="B17" t="str">
        <f t="shared" si="0"/>
        <v>Nuclear P</v>
      </c>
    </row>
    <row r="18" spans="1:2">
      <c r="A18" t="s">
        <v>200</v>
      </c>
      <c r="B18" t="str">
        <f t="shared" si="0"/>
        <v>Nuclear SMR</v>
      </c>
    </row>
    <row r="19" spans="1:2">
      <c r="A19" t="s">
        <v>96</v>
      </c>
      <c r="B19" t="str">
        <f t="shared" si="0"/>
        <v>Hydro pumped stg</v>
      </c>
    </row>
    <row r="20" spans="1:2">
      <c r="A20" t="s">
        <v>97</v>
      </c>
      <c r="B20" t="str">
        <f t="shared" si="0"/>
        <v>Util Batt Stg</v>
      </c>
    </row>
    <row r="21" spans="1:2">
      <c r="A21" t="s">
        <v>98</v>
      </c>
      <c r="B21" t="str">
        <f t="shared" si="0"/>
        <v>EV Batt</v>
      </c>
    </row>
    <row r="22" spans="1:2">
      <c r="A22" t="s">
        <v>162</v>
      </c>
      <c r="B22" t="str">
        <f t="shared" si="0"/>
        <v>Demand</v>
      </c>
    </row>
    <row r="23" spans="1:2">
      <c r="A23" t="s">
        <v>228</v>
      </c>
      <c r="B23" t="str">
        <f t="shared" si="0"/>
        <v>Transformers Dn</v>
      </c>
    </row>
    <row r="24" spans="1:2">
      <c r="A24" t="s">
        <v>229</v>
      </c>
      <c r="B24" t="str">
        <f t="shared" si="0"/>
        <v>Transformers Up</v>
      </c>
    </row>
    <row r="25" spans="1:2">
      <c r="A25" t="s">
        <v>205</v>
      </c>
      <c r="B25" t="str">
        <f t="shared" si="0"/>
        <v>Grid-220V</v>
      </c>
    </row>
    <row r="26" spans="1:2">
      <c r="A26" t="s">
        <v>206</v>
      </c>
      <c r="B26" t="str">
        <f t="shared" si="0"/>
        <v>Grid-400V</v>
      </c>
    </row>
    <row r="27" spans="1:2">
      <c r="A27" t="s">
        <v>207</v>
      </c>
      <c r="B27" t="str">
        <f t="shared" si="0"/>
        <v>Grid-380V</v>
      </c>
    </row>
    <row r="28" spans="1:2">
      <c r="A28" t="s">
        <v>208</v>
      </c>
      <c r="B28" t="str">
        <f t="shared" si="0"/>
        <v>Grid-225V</v>
      </c>
    </row>
    <row r="29" spans="1:2">
      <c r="A29" t="s">
        <v>209</v>
      </c>
      <c r="B29" t="str">
        <f t="shared" si="0"/>
        <v>Grid-330V</v>
      </c>
    </row>
    <row r="30" spans="1:2">
      <c r="A30" t="s">
        <v>210</v>
      </c>
      <c r="B30" t="str">
        <f t="shared" si="0"/>
        <v>Grid-275V</v>
      </c>
    </row>
    <row r="31" spans="1:2">
      <c r="A31" t="s">
        <v>211</v>
      </c>
      <c r="B31" t="str">
        <f t="shared" si="0"/>
        <v>Grid-420V</v>
      </c>
    </row>
    <row r="32" spans="1:2">
      <c r="A32" t="s">
        <v>212</v>
      </c>
      <c r="B32" t="str">
        <f t="shared" si="0"/>
        <v>Grid-300V</v>
      </c>
    </row>
    <row r="33" spans="1:2">
      <c r="A33" t="s">
        <v>213</v>
      </c>
      <c r="B33" t="str">
        <f t="shared" si="0"/>
        <v>Grid-500V</v>
      </c>
    </row>
    <row r="34" spans="1:2">
      <c r="A34" t="s">
        <v>214</v>
      </c>
      <c r="B34" t="str">
        <f t="shared" si="0"/>
        <v>Grid-750V</v>
      </c>
    </row>
    <row r="35" spans="1:2">
      <c r="A35" t="s">
        <v>215</v>
      </c>
      <c r="B35" t="str">
        <f t="shared" si="0"/>
        <v>Grid-450V</v>
      </c>
    </row>
    <row r="36" spans="1:2">
      <c r="A36" t="s">
        <v>216</v>
      </c>
      <c r="B36" t="str">
        <f t="shared" si="0"/>
        <v>Grid-515V</v>
      </c>
    </row>
    <row r="37" spans="1:2">
      <c r="A37" t="s">
        <v>217</v>
      </c>
      <c r="B37" t="str">
        <f t="shared" si="0"/>
        <v>Grid-525V</v>
      </c>
    </row>
    <row r="38" spans="1:2">
      <c r="A38" t="s">
        <v>218</v>
      </c>
      <c r="B38" t="str">
        <f t="shared" si="0"/>
        <v>Grid-320V</v>
      </c>
    </row>
    <row r="39" spans="1:2">
      <c r="A39" t="s">
        <v>219</v>
      </c>
      <c r="B39" t="str">
        <f t="shared" si="0"/>
        <v>Grid-150V</v>
      </c>
    </row>
    <row r="40" spans="1:2">
      <c r="A40" t="s">
        <v>220</v>
      </c>
      <c r="B40" t="str">
        <f t="shared" si="0"/>
        <v>Grid-270V</v>
      </c>
    </row>
    <row r="41" spans="1:2">
      <c r="A41" t="s">
        <v>221</v>
      </c>
      <c r="B41" t="str">
        <f t="shared" si="0"/>
        <v>Grid-350V</v>
      </c>
    </row>
    <row r="42" spans="1:2">
      <c r="A42" t="s">
        <v>222</v>
      </c>
      <c r="B42" t="str">
        <f t="shared" si="0"/>
        <v>Grid-250V</v>
      </c>
    </row>
    <row r="43" spans="1:2">
      <c r="A43" t="s">
        <v>223</v>
      </c>
      <c r="B43" t="str">
        <f t="shared" si="0"/>
        <v>Grid-200V</v>
      </c>
    </row>
    <row r="44" spans="1:2">
      <c r="A44" t="s">
        <v>224</v>
      </c>
      <c r="B44" t="str">
        <f t="shared" si="0"/>
        <v>Grid-236V</v>
      </c>
    </row>
    <row r="45" spans="1:2">
      <c r="A45" t="s">
        <v>225</v>
      </c>
      <c r="B45" t="str">
        <f t="shared" si="0"/>
        <v>Grid-600V</v>
      </c>
    </row>
    <row r="46" spans="1:2">
      <c r="A46" t="s">
        <v>226</v>
      </c>
      <c r="B46" t="str">
        <f t="shared" si="0"/>
        <v>Aggregators</v>
      </c>
    </row>
    <row r="47" spans="1:2">
      <c r="A47" t="s">
        <v>227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B26" sqref="B26"/>
    </sheetView>
  </sheetViews>
  <sheetFormatPr defaultRowHeight="14.25"/>
  <cols>
    <col min="1" max="1" width="11" bestFit="1" customWidth="1"/>
  </cols>
  <sheetData>
    <row r="1" spans="1:3">
      <c r="A1" s="1" t="s">
        <v>71</v>
      </c>
    </row>
    <row r="2" spans="1:3">
      <c r="A2" t="s">
        <v>72</v>
      </c>
      <c r="B2" t="s">
        <v>1</v>
      </c>
      <c r="C2" t="s">
        <v>10</v>
      </c>
    </row>
    <row r="3" spans="1:3">
      <c r="A3" t="s">
        <v>163</v>
      </c>
      <c r="B3" t="str">
        <f>A3</f>
        <v>Elec-220V</v>
      </c>
    </row>
    <row r="4" spans="1:3">
      <c r="A4" t="s">
        <v>164</v>
      </c>
      <c r="B4" t="str">
        <f t="shared" ref="B4:B23" si="0">A4</f>
        <v>Elec-400V</v>
      </c>
    </row>
    <row r="5" spans="1:3">
      <c r="A5" t="s">
        <v>165</v>
      </c>
      <c r="B5" t="str">
        <f t="shared" si="0"/>
        <v>Elec-380V</v>
      </c>
    </row>
    <row r="6" spans="1:3">
      <c r="A6" t="s">
        <v>166</v>
      </c>
      <c r="B6" t="str">
        <f t="shared" si="0"/>
        <v>Elec-225V</v>
      </c>
    </row>
    <row r="7" spans="1:3">
      <c r="A7" t="s">
        <v>167</v>
      </c>
      <c r="B7" t="str">
        <f t="shared" si="0"/>
        <v>Elec-330V</v>
      </c>
    </row>
    <row r="8" spans="1:3">
      <c r="A8" t="s">
        <v>168</v>
      </c>
      <c r="B8" t="str">
        <f t="shared" si="0"/>
        <v>Elec-275V</v>
      </c>
    </row>
    <row r="9" spans="1:3">
      <c r="A9" t="s">
        <v>169</v>
      </c>
      <c r="B9" t="str">
        <f t="shared" si="0"/>
        <v>Elec-420V</v>
      </c>
    </row>
    <row r="10" spans="1:3">
      <c r="A10" t="s">
        <v>170</v>
      </c>
      <c r="B10" t="str">
        <f t="shared" si="0"/>
        <v>Elec-300V</v>
      </c>
    </row>
    <row r="11" spans="1:3">
      <c r="A11" t="s">
        <v>171</v>
      </c>
      <c r="B11" t="str">
        <f t="shared" si="0"/>
        <v>Elec-500V</v>
      </c>
    </row>
    <row r="12" spans="1:3">
      <c r="A12" t="s">
        <v>172</v>
      </c>
      <c r="B12" t="str">
        <f t="shared" si="0"/>
        <v>Elec-750V</v>
      </c>
    </row>
    <row r="13" spans="1:3">
      <c r="A13" t="s">
        <v>173</v>
      </c>
      <c r="B13" t="str">
        <f t="shared" si="0"/>
        <v>Elec-450V</v>
      </c>
    </row>
    <row r="14" spans="1:3">
      <c r="A14" t="s">
        <v>174</v>
      </c>
      <c r="B14" t="str">
        <f t="shared" si="0"/>
        <v>Elec-515V</v>
      </c>
    </row>
    <row r="15" spans="1:3">
      <c r="A15" t="s">
        <v>175</v>
      </c>
      <c r="B15" t="str">
        <f t="shared" si="0"/>
        <v>Elec-525V</v>
      </c>
    </row>
    <row r="16" spans="1:3">
      <c r="A16" t="s">
        <v>176</v>
      </c>
      <c r="B16" t="str">
        <f t="shared" si="0"/>
        <v>Elec-320V</v>
      </c>
    </row>
    <row r="17" spans="1:2">
      <c r="A17" t="s">
        <v>177</v>
      </c>
      <c r="B17" t="str">
        <f t="shared" si="0"/>
        <v>Elec-150V</v>
      </c>
    </row>
    <row r="18" spans="1:2">
      <c r="A18" t="s">
        <v>178</v>
      </c>
      <c r="B18" t="str">
        <f t="shared" si="0"/>
        <v>Elec-270V</v>
      </c>
    </row>
    <row r="19" spans="1:2">
      <c r="A19" t="s">
        <v>179</v>
      </c>
      <c r="B19" t="str">
        <f t="shared" si="0"/>
        <v>Elec-350V</v>
      </c>
    </row>
    <row r="20" spans="1:2">
      <c r="A20" t="s">
        <v>180</v>
      </c>
      <c r="B20" t="str">
        <f t="shared" si="0"/>
        <v>Elec-250V</v>
      </c>
    </row>
    <row r="21" spans="1:2">
      <c r="A21" t="s">
        <v>181</v>
      </c>
      <c r="B21" t="str">
        <f t="shared" si="0"/>
        <v>Elec-200V</v>
      </c>
    </row>
    <row r="22" spans="1:2">
      <c r="A22" t="s">
        <v>182</v>
      </c>
      <c r="B22" t="str">
        <f t="shared" si="0"/>
        <v>Elec-236V</v>
      </c>
    </row>
    <row r="23" spans="1:2">
      <c r="A23" t="s">
        <v>183</v>
      </c>
      <c r="B23" t="str">
        <f t="shared" si="0"/>
        <v>Elec-600V</v>
      </c>
    </row>
    <row r="24" spans="1:2">
      <c r="A24" t="s">
        <v>202</v>
      </c>
      <c r="B24" t="s">
        <v>277</v>
      </c>
    </row>
    <row r="25" spans="1:2">
      <c r="A25" t="s">
        <v>203</v>
      </c>
      <c r="B25" t="s">
        <v>277</v>
      </c>
    </row>
    <row r="26" spans="1:2">
      <c r="A26" t="s">
        <v>185</v>
      </c>
      <c r="B26" t="str">
        <f t="shared" ref="B26" si="1">A26</f>
        <v>hydrogen</v>
      </c>
    </row>
    <row r="27" spans="1:2">
      <c r="A27" t="s">
        <v>187</v>
      </c>
      <c r="B27" t="s">
        <v>277</v>
      </c>
    </row>
    <row r="28" spans="1:2">
      <c r="A28" t="s">
        <v>188</v>
      </c>
      <c r="B28" t="str">
        <f t="shared" ref="B28:B35" si="2">A28</f>
        <v>buildings</v>
      </c>
    </row>
    <row r="29" spans="1:2">
      <c r="A29" t="s">
        <v>189</v>
      </c>
      <c r="B29" t="str">
        <f t="shared" si="2"/>
        <v>industry</v>
      </c>
    </row>
    <row r="30" spans="1:2">
      <c r="A30" t="s">
        <v>190</v>
      </c>
      <c r="B30" t="str">
        <f t="shared" si="2"/>
        <v>transport</v>
      </c>
    </row>
    <row r="31" spans="1:2">
      <c r="A31" t="s">
        <v>191</v>
      </c>
      <c r="B31" t="str">
        <f t="shared" si="2"/>
        <v>EVs</v>
      </c>
    </row>
    <row r="32" spans="1:2">
      <c r="A32" s="7" t="s">
        <v>194</v>
      </c>
      <c r="B32" s="7" t="str">
        <f t="shared" si="2"/>
        <v>fossil</v>
      </c>
    </row>
    <row r="33" spans="1:2">
      <c r="A33" s="7" t="s">
        <v>204</v>
      </c>
      <c r="B33" s="7" t="str">
        <f t="shared" si="2"/>
        <v>renewable</v>
      </c>
    </row>
    <row r="34" spans="1:2">
      <c r="A34" s="7" t="s">
        <v>184</v>
      </c>
      <c r="B34" s="7" t="str">
        <f t="shared" si="2"/>
        <v>bioenergy</v>
      </c>
    </row>
    <row r="35" spans="1:2">
      <c r="A35" s="7" t="s">
        <v>186</v>
      </c>
      <c r="B35" s="7" t="str">
        <f t="shared" si="2"/>
        <v>nuclear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ScenMap_OLD</vt:lpstr>
      <vt:lpstr>geolocation</vt:lpstr>
      <vt:lpstr>process_map_geo</vt:lpstr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2025-09-06T08:59:42Z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