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bRES_Tmpl\"/>
    </mc:Choice>
  </mc:AlternateContent>
  <xr:revisionPtr revIDLastSave="0" documentId="8_{03EE48B9-6BD9-4465-9976-FCCA7F0C9C62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7" l="1"/>
  <c r="J17" i="7"/>
  <c r="J16" i="7"/>
  <c r="J14" i="7"/>
  <c r="J11" i="7"/>
  <c r="O17" i="7"/>
  <c r="J7" i="7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9" i="7" l="1"/>
  <c r="J18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0" i="7"/>
  <c r="O14" i="7"/>
  <c r="O12" i="7"/>
  <c r="O11" i="7"/>
  <c r="O9" i="7"/>
  <c r="O8" i="7"/>
  <c r="O13" i="7"/>
  <c r="J8" i="7"/>
  <c r="J6" i="7"/>
  <c r="J5" i="7"/>
  <c r="J4" i="7"/>
</calcChain>
</file>

<file path=xl/sharedStrings.xml><?xml version="1.0" encoding="utf-8"?>
<sst xmlns="http://schemas.openxmlformats.org/spreadsheetml/2006/main" count="1146" uniqueCount="300">
  <si>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</si>
  <si>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</si>
  <si>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</si>
  <si>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</si>
  <si>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</si>
  <si>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</si>
  <si>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</si>
  <si>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</si>
  <si>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</si>
  <si>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</si>
  <si>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</si>
  <si>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</si>
  <si>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</si>
  <si>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</si>
  <si>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</si>
  <si>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</si>
  <si>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</si>
  <si>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</si>
  <si>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</si>
  <si>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</si>
  <si>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</si>
  <si>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</si>
  <si>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</si>
  <si>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</si>
  <si>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</si>
  <si>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</si>
  <si>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</si>
  <si>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</si>
  <si>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hydro</t>
  </si>
  <si>
    <t>IMP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</si>
  <si>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</si>
  <si>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</si>
  <si>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</si>
  <si>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</si>
  <si>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</si>
  <si>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</si>
  <si>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</si>
  <si>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</si>
  <si>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</si>
  <si>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</si>
  <si>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</si>
  <si>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</si>
  <si>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</si>
  <si>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</si>
  <si>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</si>
  <si>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</si>
  <si>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</si>
  <si>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</si>
  <si>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</si>
  <si>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</si>
  <si>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</si>
  <si>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</si>
  <si>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</si>
  <si>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</si>
  <si>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</si>
  <si>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</si>
  <si>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</si>
  <si>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</si>
  <si>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</si>
  <si>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</si>
  <si>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</si>
  <si>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</si>
  <si>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</si>
  <si>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</si>
  <si>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</si>
  <si>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</si>
  <si>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</si>
  <si>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</si>
  <si>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</si>
  <si>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</si>
  <si>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</si>
  <si>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</si>
  <si>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</si>
  <si>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</si>
  <si>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</si>
  <si>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</si>
  <si>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</si>
  <si>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</si>
  <si>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</si>
  <si>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</si>
  <si>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</si>
  <si>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</si>
  <si>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</si>
  <si>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</si>
  <si>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</si>
  <si>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</si>
  <si>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</si>
  <si>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</si>
  <si>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</si>
  <si>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</si>
  <si>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</si>
  <si>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</si>
  <si>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</si>
  <si>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</si>
  <si>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</si>
  <si>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</si>
  <si>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</si>
  <si>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</si>
  <si>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</si>
  <si>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</si>
  <si>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</si>
  <si>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</si>
  <si>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</si>
  <si>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</si>
  <si>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</si>
  <si>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</si>
  <si>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</si>
  <si>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</si>
  <si>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</si>
  <si>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</si>
  <si>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</si>
  <si>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</si>
  <si>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</si>
  <si>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</si>
  <si>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</si>
  <si>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</si>
  <si>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</si>
  <si>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</si>
  <si>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</si>
  <si>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</si>
  <si>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</si>
  <si>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</si>
  <si>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</si>
  <si>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</si>
  <si>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</si>
  <si>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</si>
  <si>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</si>
  <si>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</si>
  <si>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</si>
  <si>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</si>
  <si>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</si>
  <si>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</si>
  <si>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</si>
  <si>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</si>
  <si>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</si>
  <si>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</si>
  <si>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</si>
  <si>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</si>
  <si>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</si>
  <si>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</si>
  <si>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</si>
  <si>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</si>
  <si>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</si>
  <si>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</si>
  <si>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</si>
  <si>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</si>
  <si>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</si>
  <si>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</si>
  <si>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</si>
  <si>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</si>
  <si>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windon</t>
  </si>
  <si>
    <t>windoff</t>
  </si>
  <si>
    <t>fossil_supply</t>
  </si>
  <si>
    <t>hydro and geothermal</t>
  </si>
  <si>
    <t>renewable</t>
  </si>
  <si>
    <t>nuclear_fuel</t>
  </si>
  <si>
    <t>Nuclear fuel supply</t>
  </si>
  <si>
    <t>solar_potential</t>
  </si>
  <si>
    <t>winon_potential</t>
  </si>
  <si>
    <t>winoff_potential</t>
  </si>
  <si>
    <t>solar potential</t>
  </si>
  <si>
    <t>wind onshore potential</t>
  </si>
  <si>
    <t>wnid offshore potential</t>
  </si>
  <si>
    <t>~fi_process</t>
  </si>
  <si>
    <t>process</t>
  </si>
  <si>
    <t>description</t>
  </si>
  <si>
    <t>timeslicelevel</t>
  </si>
  <si>
    <t>EN_Hydro_CHE-1</t>
  </si>
  <si>
    <t>New Hydro Potential - Switzerland - Step 1</t>
  </si>
  <si>
    <t>PJ</t>
  </si>
  <si>
    <t>EN_Hydro_CHE-2</t>
  </si>
  <si>
    <t>New Hydro Potential - Switzerland - Step 2</t>
  </si>
  <si>
    <t>EN_Hydro_CHE-3</t>
  </si>
  <si>
    <t>New Hydro Potential - Switzerland - Step 3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</si>
  <si>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</si>
  <si>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</si>
  <si>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</si>
  <si>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</si>
  <si>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</si>
  <si>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</si>
  <si>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</si>
  <si>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</si>
  <si>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</si>
  <si>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e_spv-CHE_21_c1</t>
  </si>
  <si>
    <t>solar resource -- CF class spv-CHE_21 -- cost class 1</t>
  </si>
  <si>
    <t>annual</t>
  </si>
  <si>
    <t>no</t>
  </si>
  <si>
    <t>e_spv-CHE_20_c1</t>
  </si>
  <si>
    <t>solar resource -- CF class spv-CHE_20 -- cost class 1</t>
  </si>
  <si>
    <t>e_spv-CHE_20_c3</t>
  </si>
  <si>
    <t>solar resource -- CF class spv-CHE_20 -- cost class 3</t>
  </si>
  <si>
    <t>e_spv-CHE_20_c2</t>
  </si>
  <si>
    <t>solar resource -- CF class spv-CHE_20 -- cost class 2</t>
  </si>
  <si>
    <t>e_spv-CHE_19_c1</t>
  </si>
  <si>
    <t>solar resource -- CF class spv-CHE_19 -- cost class 1</t>
  </si>
  <si>
    <t>e_spv-CHE_19_c2</t>
  </si>
  <si>
    <t>solar resource -- CF class spv-CHE_19 -- cost class 2</t>
  </si>
  <si>
    <t>e_spv-CHE_19_c3</t>
  </si>
  <si>
    <t>solar resource -- CF class spv-CHE_19 -- cost class 3</t>
  </si>
  <si>
    <t>e_spv-CHE_18_c5</t>
  </si>
  <si>
    <t>solar resource -- CF class spv-CHE_18 -- cost class 5</t>
  </si>
  <si>
    <t>e_spv-CHE_18_c2</t>
  </si>
  <si>
    <t>solar resource -- CF class spv-CHE_18 -- cost class 2</t>
  </si>
  <si>
    <t>e_spv-CHE_18_c1</t>
  </si>
  <si>
    <t>solar resource -- CF class spv-CHE_18 -- cost class 1</t>
  </si>
  <si>
    <t>e_spv-CHE_18_c3</t>
  </si>
  <si>
    <t>solar resource -- CF class spv-CHE_18 -- cost class 3</t>
  </si>
  <si>
    <t>e_spv-CHE_18_c4</t>
  </si>
  <si>
    <t>solar resource -- CF class spv-CHE_18 -- cost class 4</t>
  </si>
  <si>
    <t>e_spv-CHE_17_c1</t>
  </si>
  <si>
    <t>solar resource -- CF class spv-CHE_17 -- cost class 1</t>
  </si>
  <si>
    <t>e_spv-CHE_17_c2</t>
  </si>
  <si>
    <t>solar resource -- CF class spv-CHE_17 -- cost class 2</t>
  </si>
  <si>
    <t>e_spv-CHE_17_c4</t>
  </si>
  <si>
    <t>solar resource -- CF class spv-CHE_17 -- cost class 4</t>
  </si>
  <si>
    <t>e_spv-CHE_17_c3</t>
  </si>
  <si>
    <t>solar resource -- CF class spv-CHE_17 -- cost class 3</t>
  </si>
  <si>
    <t>e_spv-CHE_16_c1</t>
  </si>
  <si>
    <t>solar resource -- CF class spv-CHE_16 -- cost class 1</t>
  </si>
  <si>
    <t>e_spv-CHE_16_c4</t>
  </si>
  <si>
    <t>solar resource -- CF class spv-CHE_16 -- cost class 4</t>
  </si>
  <si>
    <t>e_spv-CHE_16_c2</t>
  </si>
  <si>
    <t>solar resource -- CF class spv-CHE_16 -- cost class 2</t>
  </si>
  <si>
    <t>e_spv-CHE_16_c5</t>
  </si>
  <si>
    <t>solar resource -- CF class spv-CHE_16 -- cost class 5</t>
  </si>
  <si>
    <t>e_spv-CHE_16_c3</t>
  </si>
  <si>
    <t>solar resource -- CF class spv-CHE_16 -- cost class 3</t>
  </si>
  <si>
    <t>comm-out</t>
  </si>
  <si>
    <t>cap_bnd</t>
  </si>
  <si>
    <t>af~fx</t>
  </si>
  <si>
    <t>lcoe_class</t>
  </si>
  <si>
    <t>elc_spv-CHE</t>
  </si>
  <si>
    <t>e_won-CHE_18_c1</t>
  </si>
  <si>
    <t>onshore wind resource -- CF class won-CHE_18 -- cost class 1</t>
  </si>
  <si>
    <t>e_won-CHE_15_c1</t>
  </si>
  <si>
    <t>onshore wind resource -- CF class won-CHE_15 -- cost class 1</t>
  </si>
  <si>
    <t>e_won-CHE_11_c1</t>
  </si>
  <si>
    <t>onshore wind resource -- CF class won-CHE_11 -- cost class 1</t>
  </si>
  <si>
    <t>e_won-CHE_9_c1</t>
  </si>
  <si>
    <t>onshore wind resource -- CF class won-CHE_9 -- cost class 1</t>
  </si>
  <si>
    <t>e_won-CHE_9_c2</t>
  </si>
  <si>
    <t>onshore wind resource -- CF class won-CHE_9 -- cost class 2</t>
  </si>
  <si>
    <t>e_won-CHE_8_c1</t>
  </si>
  <si>
    <t>onshore wind resource -- CF class won-CHE_8 -- cost class 1</t>
  </si>
  <si>
    <t>e_won-CHE_8_c2</t>
  </si>
  <si>
    <t>onshore wind resource -- CF class won-CHE_8 -- cost class 2</t>
  </si>
  <si>
    <t>e_won-CHE_6_c1</t>
  </si>
  <si>
    <t>onshore wind resource -- CF class won-CHE_6 -- cost class 1</t>
  </si>
  <si>
    <t>e_won-CHE_4_c1</t>
  </si>
  <si>
    <t>onshore wind resource -- CF class won-CHE_4 -- cost class 1</t>
  </si>
  <si>
    <t>e_won-CHE_3_c2</t>
  </si>
  <si>
    <t>onshore wind resource -- CF class won-CHE_3 -- cost class 2</t>
  </si>
  <si>
    <t>e_won-CHE_3_c1</t>
  </si>
  <si>
    <t>onshore wind resource -- CF class won-CHE_3 -- cost class 1</t>
  </si>
  <si>
    <t>e_won-CHE_2_c4</t>
  </si>
  <si>
    <t>onshore wind resource -- CF class won-CHE_2 -- cost class 4</t>
  </si>
  <si>
    <t>e_won-CHE_2_c2</t>
  </si>
  <si>
    <t>onshore wind resource -- CF class won-CHE_2 -- cost class 2</t>
  </si>
  <si>
    <t>e_won-CHE_2_c5</t>
  </si>
  <si>
    <t>onshore wind resource -- CF class won-CHE_2 -- cost class 5</t>
  </si>
  <si>
    <t>e_won-CHE_2_c1</t>
  </si>
  <si>
    <t>onshore wind resource -- CF class won-CHE_2 -- cost class 1</t>
  </si>
  <si>
    <t>e_won-CHE_2_c3</t>
  </si>
  <si>
    <t>onshore wind resource -- CF class won-CHE_2 -- cost class 3</t>
  </si>
  <si>
    <t>e_won-CHE_1_c5</t>
  </si>
  <si>
    <t>onshore wind resource -- CF class won-CHE_1 -- cost class 5</t>
  </si>
  <si>
    <t>e_won-CHE_1_c2</t>
  </si>
  <si>
    <t>onshore wind resource -- CF class won-CHE_1 -- cost class 2</t>
  </si>
  <si>
    <t>e_won-CHE_1_c4</t>
  </si>
  <si>
    <t>onshore wind resource -- CF class won-CHE_1 -- cost class 4</t>
  </si>
  <si>
    <t>e_won-CHE_1_c1</t>
  </si>
  <si>
    <t>onshore wind resource -- CF class won-CHE_1 -- cost class 1</t>
  </si>
  <si>
    <t>e_won-CHE_1_c3</t>
  </si>
  <si>
    <t>onshore wind resource -- CF class won-CHE_1 -- cost class 3</t>
  </si>
  <si>
    <t>elc_won-CHE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</si>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</sst>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9"/>
  <sheetViews>
    <sheetView workbookViewId="0">
      <selection activeCell="J10" sqref="J10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102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30</v>
      </c>
      <c r="P3" s="1">
        <v>2022</v>
      </c>
      <c r="Q3" s="1">
        <v>0</v>
      </c>
      <c r="R3" t="s">
        <v>101</v>
      </c>
      <c r="S3" t="s">
        <v>105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104</v>
      </c>
      <c r="D6" s="1" t="s">
        <v>106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100</v>
      </c>
    </row>
    <row r="7" spans="2:22">
      <c r="B7" t="s">
        <v>20</v>
      </c>
      <c r="C7" t="s">
        <v>147</v>
      </c>
      <c r="D7" s="1" t="s">
        <v>148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35</v>
      </c>
      <c r="L7" t="s">
        <v>149</v>
      </c>
      <c r="M7" s="1">
        <v>1</v>
      </c>
      <c r="N7" s="1">
        <v>8.76</v>
      </c>
      <c r="O7" s="1"/>
      <c r="P7" s="1"/>
      <c r="Q7" s="1"/>
    </row>
    <row r="8" spans="2:22">
      <c r="B8" t="s">
        <v>29</v>
      </c>
      <c r="C8" t="s">
        <v>98</v>
      </c>
      <c r="D8" s="1"/>
      <c r="E8" s="1" t="s">
        <v>21</v>
      </c>
      <c r="F8" t="s">
        <v>10</v>
      </c>
      <c r="G8" s="1"/>
      <c r="H8" s="1"/>
      <c r="I8" s="1"/>
      <c r="J8" s="1" t="str">
        <f>C10</f>
        <v>fossil_supply</v>
      </c>
      <c r="K8" s="1"/>
      <c r="L8" s="1" t="s">
        <v>32</v>
      </c>
      <c r="M8" s="1"/>
      <c r="N8" s="1"/>
      <c r="O8" s="1">
        <f t="shared" ref="O8:O12" si="0">V8*3.6</f>
        <v>7.2</v>
      </c>
      <c r="P8" s="1"/>
      <c r="V8" s="1">
        <v>2</v>
      </c>
    </row>
    <row r="9" spans="2:22">
      <c r="B9" t="s">
        <v>97</v>
      </c>
      <c r="C9" t="s">
        <v>99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33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 t="s">
        <v>29</v>
      </c>
      <c r="C10" s="1" t="s">
        <v>152</v>
      </c>
      <c r="D10" s="1" t="s">
        <v>107</v>
      </c>
      <c r="E10" s="1" t="s">
        <v>21</v>
      </c>
      <c r="F10" t="s">
        <v>10</v>
      </c>
      <c r="G10" s="1"/>
      <c r="H10" s="1"/>
      <c r="I10" s="1"/>
      <c r="K10" s="1"/>
      <c r="L10" s="1" t="s">
        <v>37</v>
      </c>
      <c r="M10" s="1"/>
      <c r="N10" s="1"/>
      <c r="O10" s="1">
        <f>V10*3.6</f>
        <v>36</v>
      </c>
      <c r="P10" s="1"/>
      <c r="V10">
        <v>10</v>
      </c>
    </row>
    <row r="11" spans="2:22">
      <c r="B11" s="1" t="s">
        <v>29</v>
      </c>
      <c r="C11" s="1" t="s">
        <v>154</v>
      </c>
      <c r="D11" s="1" t="s">
        <v>153</v>
      </c>
      <c r="E11" s="1" t="s">
        <v>21</v>
      </c>
      <c r="F11" t="s">
        <v>10</v>
      </c>
      <c r="G11" s="1"/>
      <c r="H11" s="1"/>
      <c r="I11" s="1"/>
      <c r="J11" s="1" t="str">
        <f>C11</f>
        <v>renewable</v>
      </c>
      <c r="K11" s="1"/>
      <c r="L11" s="1" t="s">
        <v>34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 t="s">
        <v>29</v>
      </c>
      <c r="C12" s="1" t="s">
        <v>155</v>
      </c>
      <c r="D12" s="1" t="s">
        <v>156</v>
      </c>
      <c r="E12" s="1" t="s">
        <v>21</v>
      </c>
      <c r="F12" t="s">
        <v>10</v>
      </c>
      <c r="G12" s="1"/>
      <c r="H12" s="1"/>
      <c r="I12" s="1"/>
      <c r="K12" s="1"/>
      <c r="L12" s="1" t="s">
        <v>28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 t="s">
        <v>29</v>
      </c>
      <c r="C13" s="1" t="s">
        <v>157</v>
      </c>
      <c r="D13" s="1" t="s">
        <v>160</v>
      </c>
      <c r="E13" s="1" t="s">
        <v>21</v>
      </c>
      <c r="F13" t="s">
        <v>10</v>
      </c>
      <c r="G13" s="1"/>
      <c r="H13" s="1"/>
      <c r="I13" s="1"/>
      <c r="L13" s="1" t="s">
        <v>31</v>
      </c>
      <c r="M13" s="1"/>
      <c r="N13" s="1"/>
      <c r="O13" s="1">
        <f>V13*3.6</f>
        <v>25.2</v>
      </c>
      <c r="P13" s="1"/>
      <c r="V13" s="1">
        <v>7</v>
      </c>
    </row>
    <row r="14" spans="2:22">
      <c r="B14" s="1" t="s">
        <v>29</v>
      </c>
      <c r="C14" t="s">
        <v>158</v>
      </c>
      <c r="D14" t="s">
        <v>161</v>
      </c>
      <c r="E14" s="1" t="s">
        <v>21</v>
      </c>
      <c r="F14" t="s">
        <v>10</v>
      </c>
      <c r="G14" s="1"/>
      <c r="H14" s="1"/>
      <c r="I14" s="1"/>
      <c r="J14" s="1" t="str">
        <f>C12</f>
        <v>nuclear_fuel</v>
      </c>
      <c r="K14" s="1"/>
      <c r="L14" s="1" t="s">
        <v>36</v>
      </c>
      <c r="M14" s="1"/>
      <c r="N14" s="1"/>
      <c r="O14" s="1">
        <f>V14*3.6</f>
        <v>0.36000000000000004</v>
      </c>
      <c r="P14" s="1"/>
      <c r="V14">
        <v>0.1</v>
      </c>
    </row>
    <row r="15" spans="2:22">
      <c r="B15" s="1" t="s">
        <v>29</v>
      </c>
      <c r="C15" t="s">
        <v>159</v>
      </c>
      <c r="D15" t="s">
        <v>162</v>
      </c>
      <c r="E15" s="1" t="s">
        <v>21</v>
      </c>
      <c r="F15" t="s">
        <v>10</v>
      </c>
      <c r="G15" s="1"/>
      <c r="H15" s="1"/>
      <c r="I15" s="1"/>
      <c r="J15" s="1" t="str">
        <f>C13</f>
        <v>solar_potential</v>
      </c>
      <c r="K15" s="1"/>
      <c r="L15" s="1" t="s">
        <v>27</v>
      </c>
      <c r="M15" s="1"/>
      <c r="N15" s="1"/>
      <c r="O15" s="1">
        <f>V15*3.6</f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 t="str">
        <f>C14</f>
        <v>winon_potential</v>
      </c>
      <c r="K16" s="1"/>
      <c r="L16" s="1" t="s">
        <v>150</v>
      </c>
      <c r="M16" s="1"/>
      <c r="N16" s="1"/>
      <c r="O16" s="1">
        <f>V16*3.6</f>
        <v>0.36000000000000004</v>
      </c>
      <c r="P16" s="1"/>
      <c r="V16">
        <v>0.1</v>
      </c>
    </row>
    <row r="17" spans="2:22">
      <c r="B17" s="1"/>
      <c r="C17" s="1"/>
      <c r="D17" s="1"/>
      <c r="E17" s="1"/>
      <c r="F17" s="1"/>
      <c r="G17" s="1"/>
      <c r="H17" s="1"/>
      <c r="I17" s="1"/>
      <c r="J17" s="1" t="str">
        <f>C15</f>
        <v>winoff_potential</v>
      </c>
      <c r="K17" s="1"/>
      <c r="L17" s="1" t="s">
        <v>151</v>
      </c>
      <c r="M17" s="1"/>
      <c r="N17" s="1"/>
      <c r="O17" s="1">
        <f t="shared" ref="O17" si="1">V17*3.6</f>
        <v>0.36000000000000004</v>
      </c>
      <c r="P17" s="1"/>
      <c r="V17">
        <v>0.1</v>
      </c>
    </row>
    <row r="18" spans="2:22">
      <c r="J18" t="str">
        <f>C8</f>
        <v>Trd_electricity import</v>
      </c>
      <c r="L18" t="s">
        <v>19</v>
      </c>
      <c r="P18">
        <v>0</v>
      </c>
      <c r="Q18">
        <v>3</v>
      </c>
      <c r="R18">
        <v>1000</v>
      </c>
      <c r="S18">
        <v>50</v>
      </c>
    </row>
    <row r="19" spans="2:22">
      <c r="J19" t="str">
        <f>C9</f>
        <v>Trd_electricity export</v>
      </c>
      <c r="K19" t="s">
        <v>19</v>
      </c>
      <c r="P19">
        <v>0</v>
      </c>
      <c r="Q19">
        <v>3</v>
      </c>
      <c r="R19">
        <v>1000</v>
      </c>
      <c r="S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B9:N13"/>
  <sheetViews>
    <sheetView workbookViewId="0">
      <selection activeCell="A2" sqref="A2"/>
    </sheetView>
  </sheetViews>
  <sheetFormatPr defaultRowHeight="14.25"/>
  <sheetData>
    <row r="9" spans="2:14">
      <c r="B9" t="s">
        <v>163</v>
      </c>
      <c r="I9" t="s">
        <v>174</v>
      </c>
    </row>
    <row r="10" spans="2:14">
      <c r="B10" t="s">
        <v>6</v>
      </c>
      <c r="C10" t="s">
        <v>164</v>
      </c>
      <c r="D10" t="s">
        <v>165</v>
      </c>
      <c r="E10" t="s">
        <v>9</v>
      </c>
      <c r="F10" t="s">
        <v>8</v>
      </c>
      <c r="G10" t="s">
        <v>166</v>
      </c>
      <c r="I10" t="s">
        <v>164</v>
      </c>
      <c r="J10" t="s">
        <v>2</v>
      </c>
      <c r="K10" t="s">
        <v>3</v>
      </c>
      <c r="L10" t="s">
        <v>175</v>
      </c>
      <c r="M10" t="s">
        <v>176</v>
      </c>
      <c r="N10" t="s">
        <v>177</v>
      </c>
    </row>
    <row r="11" spans="2:14">
      <c r="B11" t="s">
        <v>17</v>
      </c>
      <c r="C11" t="s">
        <v>167</v>
      </c>
      <c r="D11" t="s">
        <v>168</v>
      </c>
      <c r="E11" t="s">
        <v>169</v>
      </c>
      <c r="F11" t="s">
        <v>10</v>
      </c>
      <c r="G11" t="s">
        <v>14</v>
      </c>
      <c r="I11" t="s">
        <v>167</v>
      </c>
      <c r="J11" t="s">
        <v>28</v>
      </c>
      <c r="K11" t="s">
        <v>19</v>
      </c>
      <c r="L11">
        <v>2.1950000000000003</v>
      </c>
    </row>
    <row r="12" spans="2:14">
      <c r="B12" t="s">
        <v>17</v>
      </c>
      <c r="C12" t="s">
        <v>170</v>
      </c>
      <c r="D12" t="s">
        <v>171</v>
      </c>
      <c r="E12" t="s">
        <v>169</v>
      </c>
      <c r="F12" t="s">
        <v>10</v>
      </c>
      <c r="G12" t="s">
        <v>14</v>
      </c>
      <c r="I12" t="s">
        <v>170</v>
      </c>
      <c r="J12" t="s">
        <v>28</v>
      </c>
      <c r="K12" t="s">
        <v>19</v>
      </c>
      <c r="L12">
        <v>6.92</v>
      </c>
    </row>
    <row r="13" spans="2:14">
      <c r="B13" t="s">
        <v>17</v>
      </c>
      <c r="C13" t="s">
        <v>172</v>
      </c>
      <c r="D13" t="s">
        <v>173</v>
      </c>
      <c r="E13" t="s">
        <v>169</v>
      </c>
      <c r="F13" t="s">
        <v>10</v>
      </c>
      <c r="G13" t="s">
        <v>14</v>
      </c>
      <c r="I13" t="s">
        <v>172</v>
      </c>
      <c r="J13" t="s">
        <v>28</v>
      </c>
      <c r="K13" t="s">
        <v>19</v>
      </c>
      <c r="L13">
        <v>13.84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38</v>
      </c>
      <c r="C3" s="3" t="s">
        <v>39</v>
      </c>
      <c r="D3" s="3" t="s">
        <v>40</v>
      </c>
      <c r="E3" s="3" t="s">
        <v>25</v>
      </c>
      <c r="F3" s="3" t="s">
        <v>41</v>
      </c>
      <c r="G3" s="3" t="s">
        <v>42</v>
      </c>
      <c r="H3" s="3" t="s">
        <v>43</v>
      </c>
      <c r="I3" s="3" t="s">
        <v>44</v>
      </c>
    </row>
    <row r="4" spans="2:23">
      <c r="B4" s="3" t="s">
        <v>45</v>
      </c>
      <c r="C4" s="3" t="s">
        <v>46</v>
      </c>
      <c r="D4" s="3" t="s">
        <v>47</v>
      </c>
      <c r="E4" s="3" t="s">
        <v>48</v>
      </c>
      <c r="F4" s="3"/>
      <c r="G4" s="5" t="s">
        <v>14</v>
      </c>
      <c r="H4" s="3"/>
      <c r="I4" s="3"/>
    </row>
    <row r="5" spans="2:23">
      <c r="C5" s="3" t="s">
        <v>49</v>
      </c>
      <c r="D5" s="3" t="s">
        <v>50</v>
      </c>
      <c r="E5" s="3" t="s">
        <v>48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51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52</v>
      </c>
      <c r="F9" s="5" t="s">
        <v>53</v>
      </c>
      <c r="G9" s="5" t="s">
        <v>11</v>
      </c>
      <c r="H9" s="6"/>
      <c r="I9" s="6" t="s">
        <v>1</v>
      </c>
      <c r="J9" s="6" t="s">
        <v>54</v>
      </c>
      <c r="K9" s="6" t="s">
        <v>55</v>
      </c>
      <c r="L9" s="6" t="s">
        <v>24</v>
      </c>
      <c r="M9" s="7" t="s">
        <v>56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57</v>
      </c>
      <c r="W9" t="s">
        <v>58</v>
      </c>
    </row>
    <row r="10" spans="2:23">
      <c r="B10" s="5" t="s">
        <v>59</v>
      </c>
      <c r="C10" s="5" t="s">
        <v>60</v>
      </c>
      <c r="D10" s="8" t="s">
        <v>61</v>
      </c>
      <c r="E10" s="5" t="s">
        <v>48</v>
      </c>
      <c r="F10" s="5" t="s">
        <v>10</v>
      </c>
      <c r="G10" s="5" t="s">
        <v>14</v>
      </c>
      <c r="H10" s="6"/>
      <c r="I10" s="6" t="s">
        <v>62</v>
      </c>
      <c r="J10" s="6" t="s">
        <v>63</v>
      </c>
      <c r="K10" s="3" t="s">
        <v>49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62</v>
      </c>
      <c r="D11" s="7" t="s">
        <v>64</v>
      </c>
      <c r="E11" s="5" t="s">
        <v>48</v>
      </c>
      <c r="F11" s="5" t="s">
        <v>10</v>
      </c>
      <c r="G11" s="5" t="s">
        <v>14</v>
      </c>
      <c r="H11" s="6"/>
      <c r="I11" s="6" t="s">
        <v>62</v>
      </c>
      <c r="J11" s="6" t="s">
        <v>65</v>
      </c>
      <c r="K11" s="6" t="s">
        <v>66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62</v>
      </c>
      <c r="J12" s="6" t="s">
        <v>65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62</v>
      </c>
      <c r="J13" s="6" t="s">
        <v>67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62</v>
      </c>
      <c r="J14" t="s">
        <v>68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62</v>
      </c>
      <c r="J15" t="s">
        <v>69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62</v>
      </c>
      <c r="J16" t="s">
        <v>70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62</v>
      </c>
      <c r="J17" t="s">
        <v>71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60</v>
      </c>
      <c r="J18" t="s">
        <v>63</v>
      </c>
      <c r="K18" s="3" t="s">
        <v>49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60</v>
      </c>
      <c r="J19" t="s">
        <v>65</v>
      </c>
      <c r="K19" t="s">
        <v>66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60</v>
      </c>
      <c r="J20" t="s">
        <v>65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60</v>
      </c>
      <c r="J21" t="s">
        <v>67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60</v>
      </c>
      <c r="J22" t="s">
        <v>68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60</v>
      </c>
      <c r="J23" t="s">
        <v>69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60</v>
      </c>
      <c r="J24" t="s">
        <v>70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60</v>
      </c>
      <c r="J25" t="s">
        <v>71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72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73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74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75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76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77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78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79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80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77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78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79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81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76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77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78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79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80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77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78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79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82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83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84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85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57</v>
      </c>
      <c r="F4" t="s">
        <v>55</v>
      </c>
      <c r="G4" t="s">
        <v>86</v>
      </c>
      <c r="H4" t="s">
        <v>87</v>
      </c>
      <c r="I4">
        <v>2030</v>
      </c>
      <c r="J4">
        <v>0</v>
      </c>
      <c r="K4" s="23" t="s">
        <v>88</v>
      </c>
      <c r="L4" s="23" t="s">
        <v>89</v>
      </c>
      <c r="M4" s="23" t="s">
        <v>58</v>
      </c>
      <c r="N4" s="23" t="s">
        <v>101</v>
      </c>
      <c r="O4" s="23" t="s">
        <v>90</v>
      </c>
      <c r="P4" s="23" t="s">
        <v>91</v>
      </c>
      <c r="Q4" s="23"/>
      <c r="R4" s="23" t="s">
        <v>6</v>
      </c>
      <c r="S4" s="23" t="s">
        <v>1</v>
      </c>
      <c r="T4" s="23" t="s">
        <v>7</v>
      </c>
      <c r="U4" s="23" t="s">
        <v>52</v>
      </c>
      <c r="V4" s="23" t="s">
        <v>53</v>
      </c>
      <c r="W4" s="23" t="s">
        <v>11</v>
      </c>
      <c r="X4" s="23" t="s">
        <v>92</v>
      </c>
      <c r="Y4" s="23" t="s">
        <v>93</v>
      </c>
    </row>
    <row r="5" spans="2:25">
      <c r="B5" t="s">
        <v>103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96</v>
      </c>
      <c r="S5" s="23" t="str">
        <f>B5</f>
        <v>ev_battery</v>
      </c>
      <c r="T5" s="23" t="s">
        <v>94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66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95</v>
      </c>
      <c r="E7" t="s">
        <v>46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63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108</v>
      </c>
      <c r="C1" s="147" t="s">
        <v>109</v>
      </c>
      <c r="D1" s="147"/>
      <c r="E1" s="147"/>
      <c r="F1" s="148" t="s">
        <v>110</v>
      </c>
      <c r="G1" s="147"/>
      <c r="H1" s="149"/>
      <c r="I1" s="147" t="s">
        <v>111</v>
      </c>
      <c r="J1" s="147"/>
      <c r="K1" s="147"/>
      <c r="L1" s="147"/>
      <c r="M1" s="147"/>
      <c r="N1" s="147"/>
      <c r="O1" s="150" t="s">
        <v>112</v>
      </c>
      <c r="P1" s="27"/>
      <c r="Q1" s="27"/>
      <c r="R1" s="27"/>
    </row>
    <row r="2" spans="1:18">
      <c r="C2" s="28" t="s">
        <v>101</v>
      </c>
      <c r="D2" s="28" t="s">
        <v>101</v>
      </c>
      <c r="E2" s="28" t="s">
        <v>101</v>
      </c>
      <c r="F2" s="28" t="s">
        <v>113</v>
      </c>
      <c r="G2" s="28" t="s">
        <v>113</v>
      </c>
      <c r="H2" s="28" t="s">
        <v>113</v>
      </c>
      <c r="I2" s="28" t="s">
        <v>114</v>
      </c>
      <c r="J2" s="28" t="s">
        <v>146</v>
      </c>
      <c r="K2" s="28" t="str">
        <f>I2</f>
        <v>input~GASNGA</v>
      </c>
      <c r="L2" s="28" t="s">
        <v>146</v>
      </c>
      <c r="M2" s="28" t="str">
        <f>K2</f>
        <v>input~GASNGA</v>
      </c>
      <c r="N2" s="28" t="s">
        <v>146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115</v>
      </c>
      <c r="F4" s="30">
        <v>2015</v>
      </c>
      <c r="G4" s="29">
        <v>2030</v>
      </c>
      <c r="H4" s="31" t="s">
        <v>115</v>
      </c>
      <c r="I4" s="29" t="s">
        <v>116</v>
      </c>
      <c r="J4" s="29" t="s">
        <v>117</v>
      </c>
      <c r="K4" s="32" t="s">
        <v>118</v>
      </c>
      <c r="L4" s="33" t="s">
        <v>119</v>
      </c>
      <c r="M4" s="29" t="s">
        <v>120</v>
      </c>
      <c r="N4" s="29" t="s">
        <v>121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122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123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124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125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126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127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128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129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130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131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132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133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134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135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136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137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138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139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140</v>
      </c>
      <c r="P23" s="123"/>
      <c r="Q23" s="123"/>
      <c r="R23" s="123"/>
    </row>
    <row r="26" spans="1:26" ht="17.25" thickBot="1">
      <c r="C26" s="143" t="s">
        <v>141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146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58</v>
      </c>
      <c r="Q27" s="144" t="s">
        <v>142</v>
      </c>
      <c r="T27" s="144" t="s">
        <v>6</v>
      </c>
      <c r="U27" s="144" t="s">
        <v>1</v>
      </c>
      <c r="V27" s="144" t="s">
        <v>7</v>
      </c>
      <c r="W27" s="144" t="s">
        <v>53</v>
      </c>
      <c r="X27" s="144" t="s">
        <v>52</v>
      </c>
      <c r="Y27" s="144" t="s">
        <v>11</v>
      </c>
      <c r="Z27" s="144" t="s">
        <v>93</v>
      </c>
    </row>
    <row r="28" spans="1:26">
      <c r="A28" t="s">
        <v>35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144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143</v>
      </c>
    </row>
    <row r="29" spans="1:26">
      <c r="A29" t="s">
        <v>35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145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143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28E3-CC66-4AD5-A2C8-ABA62CEED807}">
  <dimension ref="B9:N31"/>
  <sheetViews>
    <sheetView workbookViewId="0"/>
  </sheetViews>
  <sheetFormatPr defaultRowHeight="14.25"/>
  <sheetData>
    <row r="9" spans="2:14">
      <c r="B9" t="s">
        <v>163</v>
      </c>
      <c r="J9" t="s">
        <v>174</v>
      </c>
    </row>
    <row r="10" spans="2:14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227</v>
      </c>
      <c r="L10" t="s">
        <v>228</v>
      </c>
      <c r="M10" t="s">
        <v>229</v>
      </c>
      <c r="N10" t="s">
        <v>230</v>
      </c>
    </row>
    <row r="11" spans="2:14">
      <c r="B11" t="s">
        <v>182</v>
      </c>
      <c r="C11" t="s">
        <v>183</v>
      </c>
      <c r="D11" t="s">
        <v>184</v>
      </c>
      <c r="E11" t="s">
        <v>10</v>
      </c>
      <c r="F11" t="s">
        <v>21</v>
      </c>
      <c r="G11" t="s">
        <v>185</v>
      </c>
      <c r="H11" t="s">
        <v>186</v>
      </c>
      <c r="J11" t="s">
        <v>183</v>
      </c>
      <c r="K11" t="s">
        <v>231</v>
      </c>
      <c r="L11">
        <v>4.725E-2</v>
      </c>
      <c r="M11">
        <v>0.20930892200000001</v>
      </c>
      <c r="N11">
        <v>1</v>
      </c>
    </row>
    <row r="12" spans="2:14">
      <c r="B12" t="s">
        <v>182</v>
      </c>
      <c r="C12" t="s">
        <v>187</v>
      </c>
      <c r="D12" t="s">
        <v>188</v>
      </c>
      <c r="E12" t="s">
        <v>10</v>
      </c>
      <c r="F12" t="s">
        <v>21</v>
      </c>
      <c r="G12" t="s">
        <v>185</v>
      </c>
      <c r="H12" t="s">
        <v>186</v>
      </c>
      <c r="J12" t="s">
        <v>187</v>
      </c>
      <c r="K12" t="s">
        <v>231</v>
      </c>
      <c r="L12">
        <v>6.7499999999999999E-3</v>
      </c>
      <c r="M12">
        <v>0.197498858</v>
      </c>
      <c r="N12">
        <v>1</v>
      </c>
    </row>
    <row r="13" spans="2:14">
      <c r="B13" t="s">
        <v>182</v>
      </c>
      <c r="C13" t="s">
        <v>189</v>
      </c>
      <c r="D13" t="s">
        <v>190</v>
      </c>
      <c r="E13" t="s">
        <v>10</v>
      </c>
      <c r="F13" t="s">
        <v>21</v>
      </c>
      <c r="G13" t="s">
        <v>185</v>
      </c>
      <c r="H13" t="s">
        <v>186</v>
      </c>
      <c r="J13" t="s">
        <v>189</v>
      </c>
      <c r="K13" t="s">
        <v>231</v>
      </c>
      <c r="L13">
        <v>8.2500000000000004E-3</v>
      </c>
      <c r="M13">
        <v>0.19633772999999999</v>
      </c>
      <c r="N13">
        <v>3</v>
      </c>
    </row>
    <row r="14" spans="2:14">
      <c r="B14" t="s">
        <v>182</v>
      </c>
      <c r="C14" t="s">
        <v>191</v>
      </c>
      <c r="D14" t="s">
        <v>192</v>
      </c>
      <c r="E14" t="s">
        <v>10</v>
      </c>
      <c r="F14" t="s">
        <v>21</v>
      </c>
      <c r="G14" t="s">
        <v>185</v>
      </c>
      <c r="H14" t="s">
        <v>186</v>
      </c>
      <c r="J14" t="s">
        <v>191</v>
      </c>
      <c r="K14" t="s">
        <v>231</v>
      </c>
      <c r="L14">
        <v>0.13950000000000001</v>
      </c>
      <c r="M14">
        <v>0.19528572999999999</v>
      </c>
      <c r="N14">
        <v>2</v>
      </c>
    </row>
    <row r="15" spans="2:14">
      <c r="B15" t="s">
        <v>182</v>
      </c>
      <c r="C15" t="s">
        <v>193</v>
      </c>
      <c r="D15" t="s">
        <v>194</v>
      </c>
      <c r="E15" t="s">
        <v>10</v>
      </c>
      <c r="F15" t="s">
        <v>21</v>
      </c>
      <c r="G15" t="s">
        <v>185</v>
      </c>
      <c r="H15" t="s">
        <v>186</v>
      </c>
      <c r="J15" t="s">
        <v>193</v>
      </c>
      <c r="K15" t="s">
        <v>231</v>
      </c>
      <c r="L15">
        <v>0.27900000000000003</v>
      </c>
      <c r="M15">
        <v>0.191499945</v>
      </c>
      <c r="N15">
        <v>1</v>
      </c>
    </row>
    <row r="16" spans="2:14">
      <c r="B16" t="s">
        <v>182</v>
      </c>
      <c r="C16" t="s">
        <v>195</v>
      </c>
      <c r="D16" t="s">
        <v>196</v>
      </c>
      <c r="E16" t="s">
        <v>10</v>
      </c>
      <c r="F16" t="s">
        <v>21</v>
      </c>
      <c r="G16" t="s">
        <v>185</v>
      </c>
      <c r="H16" t="s">
        <v>186</v>
      </c>
      <c r="J16" t="s">
        <v>195</v>
      </c>
      <c r="K16" t="s">
        <v>231</v>
      </c>
      <c r="L16">
        <v>1.125E-2</v>
      </c>
      <c r="M16">
        <v>0.19011715400000001</v>
      </c>
      <c r="N16">
        <v>2</v>
      </c>
    </row>
    <row r="17" spans="2:14">
      <c r="B17" t="s">
        <v>182</v>
      </c>
      <c r="C17" t="s">
        <v>197</v>
      </c>
      <c r="D17" t="s">
        <v>198</v>
      </c>
      <c r="E17" t="s">
        <v>10</v>
      </c>
      <c r="F17" t="s">
        <v>21</v>
      </c>
      <c r="G17" t="s">
        <v>185</v>
      </c>
      <c r="H17" t="s">
        <v>186</v>
      </c>
      <c r="J17" t="s">
        <v>197</v>
      </c>
      <c r="K17" t="s">
        <v>231</v>
      </c>
      <c r="L17">
        <v>0.45524999999999999</v>
      </c>
      <c r="M17">
        <v>0.18992324199999999</v>
      </c>
      <c r="N17">
        <v>3</v>
      </c>
    </row>
    <row r="18" spans="2:14">
      <c r="B18" t="s">
        <v>182</v>
      </c>
      <c r="C18" t="s">
        <v>199</v>
      </c>
      <c r="D18" t="s">
        <v>200</v>
      </c>
      <c r="E18" t="s">
        <v>10</v>
      </c>
      <c r="F18" t="s">
        <v>21</v>
      </c>
      <c r="G18" t="s">
        <v>185</v>
      </c>
      <c r="H18" t="s">
        <v>186</v>
      </c>
      <c r="J18" t="s">
        <v>199</v>
      </c>
      <c r="K18" t="s">
        <v>231</v>
      </c>
      <c r="L18">
        <v>2.2499999999999998E-3</v>
      </c>
      <c r="M18">
        <v>0.184571821</v>
      </c>
      <c r="N18">
        <v>5</v>
      </c>
    </row>
    <row r="19" spans="2:14">
      <c r="B19" t="s">
        <v>182</v>
      </c>
      <c r="C19" t="s">
        <v>201</v>
      </c>
      <c r="D19" t="s">
        <v>202</v>
      </c>
      <c r="E19" t="s">
        <v>10</v>
      </c>
      <c r="F19" t="s">
        <v>21</v>
      </c>
      <c r="G19" t="s">
        <v>185</v>
      </c>
      <c r="H19" t="s">
        <v>186</v>
      </c>
      <c r="J19" t="s">
        <v>201</v>
      </c>
      <c r="K19" t="s">
        <v>231</v>
      </c>
      <c r="L19">
        <v>1.35E-2</v>
      </c>
      <c r="M19">
        <v>0.18124375000000001</v>
      </c>
      <c r="N19">
        <v>2</v>
      </c>
    </row>
    <row r="20" spans="2:14">
      <c r="B20" t="s">
        <v>182</v>
      </c>
      <c r="C20" t="s">
        <v>203</v>
      </c>
      <c r="D20" t="s">
        <v>204</v>
      </c>
      <c r="E20" t="s">
        <v>10</v>
      </c>
      <c r="F20" t="s">
        <v>21</v>
      </c>
      <c r="G20" t="s">
        <v>185</v>
      </c>
      <c r="H20" t="s">
        <v>186</v>
      </c>
      <c r="J20" t="s">
        <v>203</v>
      </c>
      <c r="K20" t="s">
        <v>231</v>
      </c>
      <c r="L20">
        <v>0.76875000000000004</v>
      </c>
      <c r="M20">
        <v>0.17643770207804879</v>
      </c>
      <c r="N20">
        <v>1</v>
      </c>
    </row>
    <row r="21" spans="2:14">
      <c r="B21" t="s">
        <v>182</v>
      </c>
      <c r="C21" t="s">
        <v>205</v>
      </c>
      <c r="D21" t="s">
        <v>206</v>
      </c>
      <c r="E21" t="s">
        <v>10</v>
      </c>
      <c r="F21" t="s">
        <v>21</v>
      </c>
      <c r="G21" t="s">
        <v>185</v>
      </c>
      <c r="H21" t="s">
        <v>186</v>
      </c>
      <c r="J21" t="s">
        <v>205</v>
      </c>
      <c r="K21" t="s">
        <v>231</v>
      </c>
      <c r="L21">
        <v>0.48225000000000001</v>
      </c>
      <c r="M21">
        <v>0.17614020399999999</v>
      </c>
      <c r="N21">
        <v>3</v>
      </c>
    </row>
    <row r="22" spans="2:14">
      <c r="B22" t="s">
        <v>182</v>
      </c>
      <c r="C22" t="s">
        <v>207</v>
      </c>
      <c r="D22" t="s">
        <v>208</v>
      </c>
      <c r="E22" t="s">
        <v>10</v>
      </c>
      <c r="F22" t="s">
        <v>21</v>
      </c>
      <c r="G22" t="s">
        <v>185</v>
      </c>
      <c r="H22" t="s">
        <v>186</v>
      </c>
      <c r="J22" t="s">
        <v>207</v>
      </c>
      <c r="K22" t="s">
        <v>231</v>
      </c>
      <c r="L22">
        <v>0.747</v>
      </c>
      <c r="M22">
        <v>0.17519485900000001</v>
      </c>
      <c r="N22">
        <v>4</v>
      </c>
    </row>
    <row r="23" spans="2:14">
      <c r="B23" t="s">
        <v>182</v>
      </c>
      <c r="C23" t="s">
        <v>209</v>
      </c>
      <c r="D23" t="s">
        <v>210</v>
      </c>
      <c r="E23" t="s">
        <v>10</v>
      </c>
      <c r="F23" t="s">
        <v>21</v>
      </c>
      <c r="G23" t="s">
        <v>185</v>
      </c>
      <c r="H23" t="s">
        <v>186</v>
      </c>
      <c r="J23" t="s">
        <v>209</v>
      </c>
      <c r="K23" t="s">
        <v>231</v>
      </c>
      <c r="L23">
        <v>2.3692500000000001</v>
      </c>
      <c r="M23">
        <v>0.17487833899999999</v>
      </c>
      <c r="N23">
        <v>1</v>
      </c>
    </row>
    <row r="24" spans="2:14">
      <c r="B24" t="s">
        <v>182</v>
      </c>
      <c r="C24" t="s">
        <v>211</v>
      </c>
      <c r="D24" t="s">
        <v>212</v>
      </c>
      <c r="E24" t="s">
        <v>10</v>
      </c>
      <c r="F24" t="s">
        <v>21</v>
      </c>
      <c r="G24" t="s">
        <v>185</v>
      </c>
      <c r="H24" t="s">
        <v>186</v>
      </c>
      <c r="J24" t="s">
        <v>211</v>
      </c>
      <c r="K24" t="s">
        <v>231</v>
      </c>
      <c r="L24">
        <v>2.7719999999999998</v>
      </c>
      <c r="M24">
        <v>0.17244794099999999</v>
      </c>
      <c r="N24">
        <v>2</v>
      </c>
    </row>
    <row r="25" spans="2:14">
      <c r="B25" t="s">
        <v>182</v>
      </c>
      <c r="C25" t="s">
        <v>213</v>
      </c>
      <c r="D25" t="s">
        <v>214</v>
      </c>
      <c r="E25" t="s">
        <v>10</v>
      </c>
      <c r="F25" t="s">
        <v>21</v>
      </c>
      <c r="G25" t="s">
        <v>185</v>
      </c>
      <c r="H25" t="s">
        <v>186</v>
      </c>
      <c r="J25" t="s">
        <v>213</v>
      </c>
      <c r="K25" t="s">
        <v>231</v>
      </c>
      <c r="L25">
        <v>1.9815</v>
      </c>
      <c r="M25">
        <v>0.16962670899999999</v>
      </c>
      <c r="N25">
        <v>4</v>
      </c>
    </row>
    <row r="26" spans="2:14">
      <c r="B26" t="s">
        <v>182</v>
      </c>
      <c r="C26" t="s">
        <v>215</v>
      </c>
      <c r="D26" t="s">
        <v>216</v>
      </c>
      <c r="E26" t="s">
        <v>10</v>
      </c>
      <c r="F26" t="s">
        <v>21</v>
      </c>
      <c r="G26" t="s">
        <v>185</v>
      </c>
      <c r="H26" t="s">
        <v>186</v>
      </c>
      <c r="J26" t="s">
        <v>215</v>
      </c>
      <c r="K26" t="s">
        <v>231</v>
      </c>
      <c r="L26">
        <v>3.6675</v>
      </c>
      <c r="M26">
        <v>0.16684649599999998</v>
      </c>
      <c r="N26">
        <v>3</v>
      </c>
    </row>
    <row r="27" spans="2:14">
      <c r="B27" t="s">
        <v>182</v>
      </c>
      <c r="C27" t="s">
        <v>217</v>
      </c>
      <c r="D27" t="s">
        <v>218</v>
      </c>
      <c r="E27" t="s">
        <v>10</v>
      </c>
      <c r="F27" t="s">
        <v>21</v>
      </c>
      <c r="G27" t="s">
        <v>185</v>
      </c>
      <c r="H27" t="s">
        <v>186</v>
      </c>
      <c r="J27" t="s">
        <v>217</v>
      </c>
      <c r="K27" t="s">
        <v>231</v>
      </c>
      <c r="L27">
        <v>7.47525</v>
      </c>
      <c r="M27">
        <v>0.16401564627330192</v>
      </c>
      <c r="N27">
        <v>1</v>
      </c>
    </row>
    <row r="28" spans="2:14">
      <c r="B28" t="s">
        <v>182</v>
      </c>
      <c r="C28" t="s">
        <v>219</v>
      </c>
      <c r="D28" t="s">
        <v>220</v>
      </c>
      <c r="E28" t="s">
        <v>10</v>
      </c>
      <c r="F28" t="s">
        <v>21</v>
      </c>
      <c r="G28" t="s">
        <v>185</v>
      </c>
      <c r="H28" t="s">
        <v>186</v>
      </c>
      <c r="J28" t="s">
        <v>219</v>
      </c>
      <c r="K28" t="s">
        <v>231</v>
      </c>
      <c r="L28">
        <v>3.5550000000000002</v>
      </c>
      <c r="M28">
        <v>0.16076159100000001</v>
      </c>
      <c r="N28">
        <v>4</v>
      </c>
    </row>
    <row r="29" spans="2:14">
      <c r="B29" t="s">
        <v>182</v>
      </c>
      <c r="C29" t="s">
        <v>221</v>
      </c>
      <c r="D29" t="s">
        <v>222</v>
      </c>
      <c r="E29" t="s">
        <v>10</v>
      </c>
      <c r="F29" t="s">
        <v>21</v>
      </c>
      <c r="G29" t="s">
        <v>185</v>
      </c>
      <c r="H29" t="s">
        <v>186</v>
      </c>
      <c r="J29" t="s">
        <v>221</v>
      </c>
      <c r="K29" t="s">
        <v>231</v>
      </c>
      <c r="L29">
        <v>6.1710000000000003</v>
      </c>
      <c r="M29">
        <v>0.1600213561623724</v>
      </c>
      <c r="N29">
        <v>2</v>
      </c>
    </row>
    <row r="30" spans="2:14">
      <c r="B30" t="s">
        <v>182</v>
      </c>
      <c r="C30" t="s">
        <v>223</v>
      </c>
      <c r="D30" t="s">
        <v>224</v>
      </c>
      <c r="E30" t="s">
        <v>10</v>
      </c>
      <c r="F30" t="s">
        <v>21</v>
      </c>
      <c r="G30" t="s">
        <v>185</v>
      </c>
      <c r="H30" t="s">
        <v>186</v>
      </c>
      <c r="J30" t="s">
        <v>223</v>
      </c>
      <c r="K30" t="s">
        <v>231</v>
      </c>
      <c r="L30">
        <v>2.6587499999999999</v>
      </c>
      <c r="M30">
        <v>0.15882470100000001</v>
      </c>
      <c r="N30">
        <v>5</v>
      </c>
    </row>
    <row r="31" spans="2:14">
      <c r="B31" t="s">
        <v>182</v>
      </c>
      <c r="C31" t="s">
        <v>225</v>
      </c>
      <c r="D31" t="s">
        <v>226</v>
      </c>
      <c r="E31" t="s">
        <v>10</v>
      </c>
      <c r="F31" t="s">
        <v>21</v>
      </c>
      <c r="G31" t="s">
        <v>185</v>
      </c>
      <c r="H31" t="s">
        <v>186</v>
      </c>
      <c r="J31" t="s">
        <v>225</v>
      </c>
      <c r="K31" t="s">
        <v>231</v>
      </c>
      <c r="L31">
        <v>9.3562499999999993</v>
      </c>
      <c r="M31">
        <v>0.15802575720112225</v>
      </c>
      <c r="N31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FC6E2-0A39-4A16-B80E-EF4415E55F67}">
  <dimension ref="B9:AB31"/>
  <sheetViews>
    <sheetView workbookViewId="0"/>
  </sheetViews>
  <sheetFormatPr defaultRowHeight="14.25"/>
  <sheetData>
    <row r="9" spans="2:28">
      <c r="B9" t="s">
        <v>163</v>
      </c>
      <c r="J9" t="s">
        <v>174</v>
      </c>
      <c r="P9" t="s">
        <v>163</v>
      </c>
      <c r="X9" t="s">
        <v>174</v>
      </c>
    </row>
    <row r="10" spans="2:28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227</v>
      </c>
      <c r="L10" t="s">
        <v>228</v>
      </c>
      <c r="M10" t="s">
        <v>229</v>
      </c>
      <c r="N10" t="s">
        <v>230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166</v>
      </c>
      <c r="V10" t="s">
        <v>181</v>
      </c>
      <c r="X10" t="s">
        <v>164</v>
      </c>
      <c r="Y10" t="s">
        <v>227</v>
      </c>
      <c r="Z10" t="s">
        <v>228</v>
      </c>
      <c r="AA10" t="s">
        <v>229</v>
      </c>
      <c r="AB10" t="s">
        <v>230</v>
      </c>
    </row>
    <row r="11" spans="2:28">
      <c r="B11" t="s">
        <v>182</v>
      </c>
      <c r="C11" t="s">
        <v>232</v>
      </c>
      <c r="D11" t="s">
        <v>233</v>
      </c>
      <c r="E11" t="s">
        <v>10</v>
      </c>
      <c r="F11" t="s">
        <v>21</v>
      </c>
      <c r="G11" t="s">
        <v>185</v>
      </c>
      <c r="H11" t="s">
        <v>186</v>
      </c>
      <c r="J11" t="s">
        <v>232</v>
      </c>
      <c r="K11" t="s">
        <v>274</v>
      </c>
      <c r="L11">
        <v>7.5884999999999998</v>
      </c>
      <c r="M11">
        <v>0.18337776623437799</v>
      </c>
      <c r="N11">
        <v>1</v>
      </c>
    </row>
    <row r="12" spans="2:28">
      <c r="B12" t="s">
        <v>182</v>
      </c>
      <c r="C12" t="s">
        <v>234</v>
      </c>
      <c r="D12" t="s">
        <v>235</v>
      </c>
      <c r="E12" t="s">
        <v>10</v>
      </c>
      <c r="F12" t="s">
        <v>21</v>
      </c>
      <c r="G12" t="s">
        <v>185</v>
      </c>
      <c r="H12" t="s">
        <v>186</v>
      </c>
      <c r="J12" t="s">
        <v>234</v>
      </c>
      <c r="K12" t="s">
        <v>274</v>
      </c>
      <c r="L12">
        <v>7.6980000000000004</v>
      </c>
      <c r="M12">
        <v>0.15124373583078471</v>
      </c>
      <c r="N12">
        <v>1</v>
      </c>
    </row>
    <row r="13" spans="2:28">
      <c r="B13" t="s">
        <v>182</v>
      </c>
      <c r="C13" t="s">
        <v>236</v>
      </c>
      <c r="D13" t="s">
        <v>237</v>
      </c>
      <c r="E13" t="s">
        <v>10</v>
      </c>
      <c r="F13" t="s">
        <v>21</v>
      </c>
      <c r="G13" t="s">
        <v>185</v>
      </c>
      <c r="H13" t="s">
        <v>186</v>
      </c>
      <c r="J13" t="s">
        <v>236</v>
      </c>
      <c r="K13" t="s">
        <v>274</v>
      </c>
      <c r="L13">
        <v>6.7035</v>
      </c>
      <c r="M13">
        <v>0.10904849809575221</v>
      </c>
      <c r="N13">
        <v>1</v>
      </c>
    </row>
    <row r="14" spans="2:28">
      <c r="B14" t="s">
        <v>182</v>
      </c>
      <c r="C14" t="s">
        <v>238</v>
      </c>
      <c r="D14" t="s">
        <v>239</v>
      </c>
      <c r="E14" t="s">
        <v>10</v>
      </c>
      <c r="F14" t="s">
        <v>21</v>
      </c>
      <c r="G14" t="s">
        <v>185</v>
      </c>
      <c r="H14" t="s">
        <v>186</v>
      </c>
      <c r="J14" t="s">
        <v>238</v>
      </c>
      <c r="K14" t="s">
        <v>274</v>
      </c>
      <c r="L14">
        <v>7.4332500000000001</v>
      </c>
      <c r="M14">
        <v>9.4605520907724894E-2</v>
      </c>
      <c r="N14">
        <v>1</v>
      </c>
    </row>
    <row r="15" spans="2:28">
      <c r="B15" t="s">
        <v>182</v>
      </c>
      <c r="C15" t="s">
        <v>240</v>
      </c>
      <c r="D15" t="s">
        <v>241</v>
      </c>
      <c r="E15" t="s">
        <v>10</v>
      </c>
      <c r="F15" t="s">
        <v>21</v>
      </c>
      <c r="G15" t="s">
        <v>185</v>
      </c>
      <c r="H15" t="s">
        <v>186</v>
      </c>
      <c r="J15" t="s">
        <v>240</v>
      </c>
      <c r="K15" t="s">
        <v>274</v>
      </c>
      <c r="L15">
        <v>6.3525</v>
      </c>
      <c r="M15">
        <v>9.1718896536609501E-2</v>
      </c>
      <c r="N15">
        <v>2</v>
      </c>
    </row>
    <row r="16" spans="2:28">
      <c r="B16" t="s">
        <v>182</v>
      </c>
      <c r="C16" t="s">
        <v>242</v>
      </c>
      <c r="D16" t="s">
        <v>243</v>
      </c>
      <c r="E16" t="s">
        <v>10</v>
      </c>
      <c r="F16" t="s">
        <v>21</v>
      </c>
      <c r="G16" t="s">
        <v>185</v>
      </c>
      <c r="H16" t="s">
        <v>186</v>
      </c>
      <c r="J16" t="s">
        <v>242</v>
      </c>
      <c r="K16" t="s">
        <v>274</v>
      </c>
      <c r="L16">
        <v>7.33575</v>
      </c>
      <c r="M16">
        <v>8.4808315126564907E-2</v>
      </c>
      <c r="N16">
        <v>1</v>
      </c>
    </row>
    <row r="17" spans="2:14">
      <c r="B17" t="s">
        <v>182</v>
      </c>
      <c r="C17" t="s">
        <v>244</v>
      </c>
      <c r="D17" t="s">
        <v>245</v>
      </c>
      <c r="E17" t="s">
        <v>10</v>
      </c>
      <c r="F17" t="s">
        <v>21</v>
      </c>
      <c r="G17" t="s">
        <v>185</v>
      </c>
      <c r="H17" t="s">
        <v>186</v>
      </c>
      <c r="J17" t="s">
        <v>244</v>
      </c>
      <c r="K17" t="s">
        <v>274</v>
      </c>
      <c r="L17">
        <v>6.7882499999999997</v>
      </c>
      <c r="M17">
        <v>7.537980374929E-2</v>
      </c>
      <c r="N17">
        <v>2</v>
      </c>
    </row>
    <row r="18" spans="2:14">
      <c r="B18" t="s">
        <v>182</v>
      </c>
      <c r="C18" t="s">
        <v>246</v>
      </c>
      <c r="D18" t="s">
        <v>247</v>
      </c>
      <c r="E18" t="s">
        <v>10</v>
      </c>
      <c r="F18" t="s">
        <v>21</v>
      </c>
      <c r="G18" t="s">
        <v>185</v>
      </c>
      <c r="H18" t="s">
        <v>186</v>
      </c>
      <c r="J18" t="s">
        <v>246</v>
      </c>
      <c r="K18" t="s">
        <v>274</v>
      </c>
      <c r="L18">
        <v>6.1920000000000002</v>
      </c>
      <c r="M18">
        <v>5.6562862859018202E-2</v>
      </c>
      <c r="N18">
        <v>1</v>
      </c>
    </row>
    <row r="19" spans="2:14">
      <c r="B19" t="s">
        <v>182</v>
      </c>
      <c r="C19" t="s">
        <v>248</v>
      </c>
      <c r="D19" t="s">
        <v>249</v>
      </c>
      <c r="E19" t="s">
        <v>10</v>
      </c>
      <c r="F19" t="s">
        <v>21</v>
      </c>
      <c r="G19" t="s">
        <v>185</v>
      </c>
      <c r="H19" t="s">
        <v>186</v>
      </c>
      <c r="J19" t="s">
        <v>248</v>
      </c>
      <c r="K19" t="s">
        <v>274</v>
      </c>
      <c r="L19">
        <v>4.8682499999999997</v>
      </c>
      <c r="M19">
        <v>3.5737648954593297E-2</v>
      </c>
      <c r="N19">
        <v>1</v>
      </c>
    </row>
    <row r="20" spans="2:14">
      <c r="B20" t="s">
        <v>182</v>
      </c>
      <c r="C20" t="s">
        <v>250</v>
      </c>
      <c r="D20" t="s">
        <v>251</v>
      </c>
      <c r="E20" t="s">
        <v>10</v>
      </c>
      <c r="F20" t="s">
        <v>21</v>
      </c>
      <c r="G20" t="s">
        <v>185</v>
      </c>
      <c r="H20" t="s">
        <v>186</v>
      </c>
      <c r="J20" t="s">
        <v>250</v>
      </c>
      <c r="K20" t="s">
        <v>274</v>
      </c>
      <c r="L20">
        <v>3.3975</v>
      </c>
      <c r="M20">
        <v>3.4340724851371601E-2</v>
      </c>
      <c r="N20">
        <v>2</v>
      </c>
    </row>
    <row r="21" spans="2:14">
      <c r="B21" t="s">
        <v>182</v>
      </c>
      <c r="C21" t="s">
        <v>252</v>
      </c>
      <c r="D21" t="s">
        <v>253</v>
      </c>
      <c r="E21" t="s">
        <v>10</v>
      </c>
      <c r="F21" t="s">
        <v>21</v>
      </c>
      <c r="G21" t="s">
        <v>185</v>
      </c>
      <c r="H21" t="s">
        <v>186</v>
      </c>
      <c r="J21" t="s">
        <v>252</v>
      </c>
      <c r="K21" t="s">
        <v>274</v>
      </c>
      <c r="L21">
        <v>4.6582499999999998</v>
      </c>
      <c r="M21">
        <v>3.3416012310939797E-2</v>
      </c>
      <c r="N21">
        <v>1</v>
      </c>
    </row>
    <row r="22" spans="2:14">
      <c r="B22" t="s">
        <v>182</v>
      </c>
      <c r="C22" t="s">
        <v>254</v>
      </c>
      <c r="D22" t="s">
        <v>255</v>
      </c>
      <c r="E22" t="s">
        <v>10</v>
      </c>
      <c r="F22" t="s">
        <v>21</v>
      </c>
      <c r="G22" t="s">
        <v>185</v>
      </c>
      <c r="H22" t="s">
        <v>186</v>
      </c>
      <c r="J22" t="s">
        <v>254</v>
      </c>
      <c r="K22" t="s">
        <v>274</v>
      </c>
      <c r="L22">
        <v>2.9737499999999999</v>
      </c>
      <c r="M22">
        <v>2.1682676131496301E-2</v>
      </c>
      <c r="N22">
        <v>4</v>
      </c>
    </row>
    <row r="23" spans="2:14">
      <c r="B23" t="s">
        <v>182</v>
      </c>
      <c r="C23" t="s">
        <v>256</v>
      </c>
      <c r="D23" t="s">
        <v>257</v>
      </c>
      <c r="E23" t="s">
        <v>10</v>
      </c>
      <c r="F23" t="s">
        <v>21</v>
      </c>
      <c r="G23" t="s">
        <v>185</v>
      </c>
      <c r="H23" t="s">
        <v>186</v>
      </c>
      <c r="J23" t="s">
        <v>256</v>
      </c>
      <c r="K23" t="s">
        <v>274</v>
      </c>
      <c r="L23">
        <v>1.6125</v>
      </c>
      <c r="M23">
        <v>2.0268829793247678E-2</v>
      </c>
      <c r="N23">
        <v>2</v>
      </c>
    </row>
    <row r="24" spans="2:14">
      <c r="B24" t="s">
        <v>182</v>
      </c>
      <c r="C24" t="s">
        <v>258</v>
      </c>
      <c r="D24" t="s">
        <v>259</v>
      </c>
      <c r="E24" t="s">
        <v>10</v>
      </c>
      <c r="F24" t="s">
        <v>21</v>
      </c>
      <c r="G24" t="s">
        <v>185</v>
      </c>
      <c r="H24" t="s">
        <v>186</v>
      </c>
      <c r="J24" t="s">
        <v>258</v>
      </c>
      <c r="K24" t="s">
        <v>274</v>
      </c>
      <c r="L24">
        <v>0.10725</v>
      </c>
      <c r="M24">
        <v>1.8369649268974501E-2</v>
      </c>
      <c r="N24">
        <v>5</v>
      </c>
    </row>
    <row r="25" spans="2:14">
      <c r="B25" t="s">
        <v>182</v>
      </c>
      <c r="C25" t="s">
        <v>260</v>
      </c>
      <c r="D25" t="s">
        <v>261</v>
      </c>
      <c r="E25" t="s">
        <v>10</v>
      </c>
      <c r="F25" t="s">
        <v>21</v>
      </c>
      <c r="G25" t="s">
        <v>185</v>
      </c>
      <c r="H25" t="s">
        <v>186</v>
      </c>
      <c r="J25" t="s">
        <v>260</v>
      </c>
      <c r="K25" t="s">
        <v>274</v>
      </c>
      <c r="L25">
        <v>1.3042499999999999</v>
      </c>
      <c r="M25">
        <v>1.8084835495698726E-2</v>
      </c>
      <c r="N25">
        <v>1</v>
      </c>
    </row>
    <row r="26" spans="2:14">
      <c r="B26" t="s">
        <v>182</v>
      </c>
      <c r="C26" t="s">
        <v>262</v>
      </c>
      <c r="D26" t="s">
        <v>263</v>
      </c>
      <c r="E26" t="s">
        <v>10</v>
      </c>
      <c r="F26" t="s">
        <v>21</v>
      </c>
      <c r="G26" t="s">
        <v>185</v>
      </c>
      <c r="H26" t="s">
        <v>186</v>
      </c>
      <c r="J26" t="s">
        <v>262</v>
      </c>
      <c r="K26" t="s">
        <v>274</v>
      </c>
      <c r="L26">
        <v>0.46800000000000003</v>
      </c>
      <c r="M26">
        <v>1.50049887647238E-2</v>
      </c>
      <c r="N26">
        <v>3</v>
      </c>
    </row>
    <row r="27" spans="2:14">
      <c r="B27" t="s">
        <v>182</v>
      </c>
      <c r="C27" t="s">
        <v>264</v>
      </c>
      <c r="D27" t="s">
        <v>265</v>
      </c>
      <c r="E27" t="s">
        <v>10</v>
      </c>
      <c r="F27" t="s">
        <v>21</v>
      </c>
      <c r="G27" t="s">
        <v>185</v>
      </c>
      <c r="H27" t="s">
        <v>186</v>
      </c>
      <c r="J27" t="s">
        <v>264</v>
      </c>
      <c r="K27" t="s">
        <v>274</v>
      </c>
      <c r="L27">
        <v>0.183</v>
      </c>
      <c r="M27">
        <v>1.32900004537707E-2</v>
      </c>
      <c r="N27">
        <v>5</v>
      </c>
    </row>
    <row r="28" spans="2:14">
      <c r="B28" t="s">
        <v>182</v>
      </c>
      <c r="C28" t="s">
        <v>266</v>
      </c>
      <c r="D28" t="s">
        <v>267</v>
      </c>
      <c r="E28" t="s">
        <v>10</v>
      </c>
      <c r="F28" t="s">
        <v>21</v>
      </c>
      <c r="G28" t="s">
        <v>185</v>
      </c>
      <c r="H28" t="s">
        <v>186</v>
      </c>
      <c r="J28" t="s">
        <v>266</v>
      </c>
      <c r="K28" t="s">
        <v>274</v>
      </c>
      <c r="L28">
        <v>1.6507499999999999</v>
      </c>
      <c r="M28">
        <v>1.3102762881452496E-2</v>
      </c>
      <c r="N28">
        <v>2</v>
      </c>
    </row>
    <row r="29" spans="2:14">
      <c r="B29" t="s">
        <v>182</v>
      </c>
      <c r="C29" t="s">
        <v>268</v>
      </c>
      <c r="D29" t="s">
        <v>269</v>
      </c>
      <c r="E29" t="s">
        <v>10</v>
      </c>
      <c r="F29" t="s">
        <v>21</v>
      </c>
      <c r="G29" t="s">
        <v>185</v>
      </c>
      <c r="H29" t="s">
        <v>186</v>
      </c>
      <c r="J29" t="s">
        <v>268</v>
      </c>
      <c r="K29" t="s">
        <v>274</v>
      </c>
      <c r="L29">
        <v>1.2615000000000001</v>
      </c>
      <c r="M29">
        <v>1.0887589015734001E-2</v>
      </c>
      <c r="N29">
        <v>4</v>
      </c>
    </row>
    <row r="30" spans="2:14">
      <c r="B30" t="s">
        <v>182</v>
      </c>
      <c r="C30" t="s">
        <v>270</v>
      </c>
      <c r="D30" t="s">
        <v>271</v>
      </c>
      <c r="E30" t="s">
        <v>10</v>
      </c>
      <c r="F30" t="s">
        <v>21</v>
      </c>
      <c r="G30" t="s">
        <v>185</v>
      </c>
      <c r="H30" t="s">
        <v>186</v>
      </c>
      <c r="J30" t="s">
        <v>270</v>
      </c>
      <c r="K30" t="s">
        <v>274</v>
      </c>
      <c r="L30">
        <v>0.65925</v>
      </c>
      <c r="M30">
        <v>1.0878132580914582E-2</v>
      </c>
      <c r="N30">
        <v>1</v>
      </c>
    </row>
    <row r="31" spans="2:14">
      <c r="B31" t="s">
        <v>182</v>
      </c>
      <c r="C31" t="s">
        <v>272</v>
      </c>
      <c r="D31" t="s">
        <v>273</v>
      </c>
      <c r="E31" t="s">
        <v>10</v>
      </c>
      <c r="F31" t="s">
        <v>21</v>
      </c>
      <c r="G31" t="s">
        <v>185</v>
      </c>
      <c r="H31" t="s">
        <v>186</v>
      </c>
      <c r="J31" t="s">
        <v>272</v>
      </c>
      <c r="K31" t="s">
        <v>274</v>
      </c>
      <c r="L31">
        <v>1.1745000000000001</v>
      </c>
      <c r="M31">
        <v>9.3365127205448963E-3</v>
      </c>
      <c r="N31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BE021-8116-4CD8-A84C-5B107B3050EE}">
  <dimension ref="B9:P73"/>
  <sheetViews>
    <sheetView tabSelected="1" workbookViewId="0"/>
  </sheetViews>
  <sheetFormatPr defaultRowHeight="14.25"/>
  <sheetData>
    <row r="9" spans="2:16">
      <c r="B9" t="s">
        <v>174</v>
      </c>
      <c r="J9" t="s">
        <v>163</v>
      </c>
    </row>
    <row r="10" spans="2:16">
      <c r="B10" t="s">
        <v>164</v>
      </c>
      <c r="C10" t="s">
        <v>275</v>
      </c>
      <c r="D10" t="s">
        <v>227</v>
      </c>
      <c r="E10">
        <v>2023</v>
      </c>
      <c r="F10">
        <v>2030</v>
      </c>
      <c r="G10">
        <v>2050</v>
      </c>
      <c r="H10" t="s">
        <v>54</v>
      </c>
      <c r="J10" t="s">
        <v>178</v>
      </c>
      <c r="K10" t="s">
        <v>164</v>
      </c>
      <c r="L10" t="s">
        <v>165</v>
      </c>
      <c r="M10" t="s">
        <v>179</v>
      </c>
      <c r="N10" t="s">
        <v>180</v>
      </c>
      <c r="O10" t="s">
        <v>166</v>
      </c>
      <c r="P10" t="s">
        <v>181</v>
      </c>
    </row>
    <row r="11" spans="2:16">
      <c r="B11" t="s">
        <v>276</v>
      </c>
      <c r="C11" t="s">
        <v>31</v>
      </c>
      <c r="D11" t="s">
        <v>19</v>
      </c>
      <c r="E11">
        <v>0.30000000000000004</v>
      </c>
      <c r="F11">
        <v>0.30000000000000004</v>
      </c>
      <c r="G11">
        <v>0.30000000000000004</v>
      </c>
      <c r="H11" t="s">
        <v>146</v>
      </c>
      <c r="J11" t="s">
        <v>182</v>
      </c>
      <c r="K11" t="s">
        <v>276</v>
      </c>
      <c r="M11" t="s">
        <v>10</v>
      </c>
      <c r="N11" t="s">
        <v>21</v>
      </c>
      <c r="O11" t="s">
        <v>298</v>
      </c>
      <c r="P11" t="s">
        <v>299</v>
      </c>
    </row>
    <row r="12" spans="2:16">
      <c r="B12" t="s">
        <v>276</v>
      </c>
      <c r="C12" t="s">
        <v>31</v>
      </c>
      <c r="D12" t="s">
        <v>19</v>
      </c>
      <c r="E12">
        <v>0.60000000000000009</v>
      </c>
      <c r="F12">
        <v>0.60000000000000009</v>
      </c>
      <c r="G12">
        <v>0.60000000000000009</v>
      </c>
      <c r="H12" t="s">
        <v>277</v>
      </c>
      <c r="J12" t="s">
        <v>182</v>
      </c>
      <c r="K12" t="s">
        <v>281</v>
      </c>
      <c r="M12" t="s">
        <v>10</v>
      </c>
      <c r="N12" t="s">
        <v>21</v>
      </c>
      <c r="O12" t="s">
        <v>298</v>
      </c>
      <c r="P12" t="s">
        <v>299</v>
      </c>
    </row>
    <row r="13" spans="2:16">
      <c r="B13" t="s">
        <v>276</v>
      </c>
      <c r="C13" t="s">
        <v>31</v>
      </c>
      <c r="D13" t="s">
        <v>19</v>
      </c>
      <c r="E13">
        <v>5750</v>
      </c>
      <c r="F13">
        <v>5700</v>
      </c>
      <c r="G13">
        <v>5100</v>
      </c>
      <c r="H13" t="s">
        <v>278</v>
      </c>
      <c r="J13" t="s">
        <v>182</v>
      </c>
      <c r="K13" t="s">
        <v>282</v>
      </c>
      <c r="M13" t="s">
        <v>10</v>
      </c>
      <c r="N13" t="s">
        <v>21</v>
      </c>
      <c r="O13" t="s">
        <v>298</v>
      </c>
      <c r="P13" t="s">
        <v>299</v>
      </c>
    </row>
    <row r="14" spans="2:16">
      <c r="B14" t="s">
        <v>276</v>
      </c>
      <c r="C14" t="s">
        <v>31</v>
      </c>
      <c r="D14" t="s">
        <v>19</v>
      </c>
      <c r="E14">
        <v>200</v>
      </c>
      <c r="F14">
        <v>200</v>
      </c>
      <c r="G14">
        <v>175</v>
      </c>
      <c r="H14" t="s">
        <v>279</v>
      </c>
      <c r="J14" t="s">
        <v>182</v>
      </c>
      <c r="K14" t="s">
        <v>283</v>
      </c>
      <c r="M14" t="s">
        <v>10</v>
      </c>
      <c r="N14" t="s">
        <v>21</v>
      </c>
      <c r="O14" t="s">
        <v>298</v>
      </c>
      <c r="P14" t="s">
        <v>299</v>
      </c>
    </row>
    <row r="15" spans="2:16">
      <c r="B15" t="s">
        <v>276</v>
      </c>
      <c r="C15" t="s">
        <v>31</v>
      </c>
      <c r="D15" t="s">
        <v>19</v>
      </c>
      <c r="E15">
        <v>3</v>
      </c>
      <c r="F15">
        <v>3</v>
      </c>
      <c r="G15">
        <v>3</v>
      </c>
      <c r="H15" t="s">
        <v>280</v>
      </c>
      <c r="J15" t="s">
        <v>182</v>
      </c>
      <c r="K15" t="s">
        <v>284</v>
      </c>
      <c r="M15" t="s">
        <v>10</v>
      </c>
      <c r="N15" t="s">
        <v>21</v>
      </c>
      <c r="O15" t="s">
        <v>298</v>
      </c>
      <c r="P15" t="s">
        <v>299</v>
      </c>
    </row>
    <row r="16" spans="2:16">
      <c r="B16" t="s">
        <v>281</v>
      </c>
      <c r="C16" t="s">
        <v>31</v>
      </c>
      <c r="D16" t="s">
        <v>19</v>
      </c>
      <c r="E16">
        <v>0.35000000000000003</v>
      </c>
      <c r="F16">
        <v>0.35000000000000003</v>
      </c>
      <c r="G16">
        <v>0.35000000000000003</v>
      </c>
      <c r="H16" t="s">
        <v>146</v>
      </c>
      <c r="J16" t="s">
        <v>182</v>
      </c>
      <c r="K16" t="s">
        <v>285</v>
      </c>
      <c r="M16" t="s">
        <v>10</v>
      </c>
      <c r="N16" t="s">
        <v>21</v>
      </c>
      <c r="O16" t="s">
        <v>298</v>
      </c>
      <c r="P16" t="s">
        <v>299</v>
      </c>
    </row>
    <row r="17" spans="2:16">
      <c r="B17" t="s">
        <v>281</v>
      </c>
      <c r="C17" t="s">
        <v>31</v>
      </c>
      <c r="D17" t="s">
        <v>19</v>
      </c>
      <c r="E17">
        <v>0.60000000000000009</v>
      </c>
      <c r="F17">
        <v>0.60000000000000009</v>
      </c>
      <c r="G17">
        <v>0.60000000000000009</v>
      </c>
      <c r="H17" t="s">
        <v>277</v>
      </c>
      <c r="J17" t="s">
        <v>182</v>
      </c>
      <c r="K17" t="s">
        <v>286</v>
      </c>
      <c r="M17" t="s">
        <v>10</v>
      </c>
      <c r="N17" t="s">
        <v>21</v>
      </c>
      <c r="O17" t="s">
        <v>298</v>
      </c>
      <c r="P17" t="s">
        <v>299</v>
      </c>
    </row>
    <row r="18" spans="2:16">
      <c r="B18" t="s">
        <v>281</v>
      </c>
      <c r="C18" t="s">
        <v>31</v>
      </c>
      <c r="D18" t="s">
        <v>19</v>
      </c>
      <c r="E18">
        <v>2400</v>
      </c>
      <c r="F18">
        <v>2350</v>
      </c>
      <c r="G18">
        <v>2300</v>
      </c>
      <c r="H18" t="s">
        <v>278</v>
      </c>
      <c r="J18" t="s">
        <v>182</v>
      </c>
      <c r="K18" t="s">
        <v>287</v>
      </c>
      <c r="M18" t="s">
        <v>10</v>
      </c>
      <c r="N18" t="s">
        <v>21</v>
      </c>
      <c r="O18" t="s">
        <v>298</v>
      </c>
      <c r="P18" t="s">
        <v>299</v>
      </c>
    </row>
    <row r="19" spans="2:16">
      <c r="B19" t="s">
        <v>281</v>
      </c>
      <c r="C19" t="s">
        <v>31</v>
      </c>
      <c r="D19" t="s">
        <v>19</v>
      </c>
      <c r="E19">
        <v>85</v>
      </c>
      <c r="F19">
        <v>85</v>
      </c>
      <c r="G19">
        <v>80</v>
      </c>
      <c r="H19" t="s">
        <v>279</v>
      </c>
      <c r="J19" t="s">
        <v>182</v>
      </c>
      <c r="K19" t="s">
        <v>288</v>
      </c>
      <c r="M19" t="s">
        <v>10</v>
      </c>
      <c r="N19" t="s">
        <v>21</v>
      </c>
      <c r="O19" t="s">
        <v>298</v>
      </c>
      <c r="P19" t="s">
        <v>299</v>
      </c>
    </row>
    <row r="20" spans="2:16">
      <c r="B20" t="s">
        <v>281</v>
      </c>
      <c r="C20" t="s">
        <v>31</v>
      </c>
      <c r="D20" t="s">
        <v>19</v>
      </c>
      <c r="E20">
        <v>3</v>
      </c>
      <c r="F20">
        <v>3</v>
      </c>
      <c r="G20">
        <v>3</v>
      </c>
      <c r="H20" t="s">
        <v>280</v>
      </c>
      <c r="J20" t="s">
        <v>182</v>
      </c>
      <c r="K20" t="s">
        <v>289</v>
      </c>
      <c r="M20" t="s">
        <v>10</v>
      </c>
      <c r="N20" t="s">
        <v>21</v>
      </c>
      <c r="O20" t="s">
        <v>298</v>
      </c>
      <c r="P20" t="s">
        <v>299</v>
      </c>
    </row>
    <row r="21" spans="2:16">
      <c r="B21" t="s">
        <v>282</v>
      </c>
      <c r="C21" t="s">
        <v>33</v>
      </c>
      <c r="D21" t="s">
        <v>19</v>
      </c>
      <c r="E21">
        <v>0.59</v>
      </c>
      <c r="F21">
        <v>0.6</v>
      </c>
      <c r="G21">
        <v>0.61</v>
      </c>
      <c r="H21" t="s">
        <v>146</v>
      </c>
      <c r="J21" t="s">
        <v>182</v>
      </c>
      <c r="K21" t="s">
        <v>290</v>
      </c>
      <c r="M21" t="s">
        <v>10</v>
      </c>
      <c r="N21" t="s">
        <v>21</v>
      </c>
      <c r="O21" t="s">
        <v>298</v>
      </c>
      <c r="P21" t="s">
        <v>299</v>
      </c>
    </row>
    <row r="22" spans="2:16">
      <c r="B22" t="s">
        <v>282</v>
      </c>
      <c r="C22" t="s">
        <v>33</v>
      </c>
      <c r="D22" t="s">
        <v>19</v>
      </c>
      <c r="E22">
        <v>1000</v>
      </c>
      <c r="F22">
        <v>1000</v>
      </c>
      <c r="G22">
        <v>1000</v>
      </c>
      <c r="H22" t="s">
        <v>278</v>
      </c>
      <c r="J22" t="s">
        <v>182</v>
      </c>
      <c r="K22" t="s">
        <v>291</v>
      </c>
      <c r="M22" t="s">
        <v>10</v>
      </c>
      <c r="N22" t="s">
        <v>21</v>
      </c>
      <c r="O22" t="s">
        <v>298</v>
      </c>
      <c r="P22" t="s">
        <v>299</v>
      </c>
    </row>
    <row r="23" spans="2:16">
      <c r="B23" t="s">
        <v>282</v>
      </c>
      <c r="C23" t="s">
        <v>33</v>
      </c>
      <c r="D23" t="s">
        <v>19</v>
      </c>
      <c r="E23">
        <v>25</v>
      </c>
      <c r="F23">
        <v>25</v>
      </c>
      <c r="G23">
        <v>25</v>
      </c>
      <c r="H23" t="s">
        <v>279</v>
      </c>
      <c r="J23" t="s">
        <v>182</v>
      </c>
      <c r="K23" t="s">
        <v>292</v>
      </c>
      <c r="M23" t="s">
        <v>10</v>
      </c>
      <c r="N23" t="s">
        <v>21</v>
      </c>
      <c r="O23" t="s">
        <v>298</v>
      </c>
      <c r="P23" t="s">
        <v>299</v>
      </c>
    </row>
    <row r="24" spans="2:16">
      <c r="B24" t="s">
        <v>283</v>
      </c>
      <c r="C24" t="s">
        <v>33</v>
      </c>
      <c r="D24" t="s">
        <v>19</v>
      </c>
      <c r="E24">
        <v>0.51</v>
      </c>
      <c r="F24">
        <v>0.52</v>
      </c>
      <c r="G24">
        <v>0.54</v>
      </c>
      <c r="H24" t="s">
        <v>146</v>
      </c>
      <c r="J24" t="s">
        <v>182</v>
      </c>
      <c r="K24" t="s">
        <v>293</v>
      </c>
      <c r="M24" t="s">
        <v>10</v>
      </c>
      <c r="N24" t="s">
        <v>21</v>
      </c>
      <c r="O24" t="s">
        <v>298</v>
      </c>
      <c r="P24" t="s">
        <v>299</v>
      </c>
    </row>
    <row r="25" spans="2:16">
      <c r="B25" t="s">
        <v>283</v>
      </c>
      <c r="C25" t="s">
        <v>33</v>
      </c>
      <c r="D25" t="s">
        <v>19</v>
      </c>
      <c r="E25">
        <v>3100</v>
      </c>
      <c r="F25">
        <v>3100</v>
      </c>
      <c r="G25">
        <v>2400</v>
      </c>
      <c r="H25" t="s">
        <v>278</v>
      </c>
      <c r="J25" t="s">
        <v>182</v>
      </c>
      <c r="K25" t="s">
        <v>294</v>
      </c>
      <c r="M25" t="s">
        <v>10</v>
      </c>
      <c r="N25" t="s">
        <v>21</v>
      </c>
      <c r="O25" t="s">
        <v>298</v>
      </c>
      <c r="P25" t="s">
        <v>299</v>
      </c>
    </row>
    <row r="26" spans="2:16">
      <c r="B26" t="s">
        <v>283</v>
      </c>
      <c r="C26" t="s">
        <v>33</v>
      </c>
      <c r="D26" t="s">
        <v>19</v>
      </c>
      <c r="E26">
        <v>75</v>
      </c>
      <c r="F26">
        <v>75</v>
      </c>
      <c r="G26">
        <v>60</v>
      </c>
      <c r="H26" t="s">
        <v>279</v>
      </c>
      <c r="J26" t="s">
        <v>182</v>
      </c>
      <c r="K26" t="s">
        <v>295</v>
      </c>
      <c r="M26" t="s">
        <v>10</v>
      </c>
      <c r="N26" t="s">
        <v>21</v>
      </c>
      <c r="O26" t="s">
        <v>298</v>
      </c>
      <c r="P26" t="s">
        <v>299</v>
      </c>
    </row>
    <row r="27" spans="2:16">
      <c r="B27" t="s">
        <v>284</v>
      </c>
      <c r="C27" t="s">
        <v>32</v>
      </c>
      <c r="D27" t="s">
        <v>19</v>
      </c>
      <c r="E27">
        <v>0.37</v>
      </c>
      <c r="F27">
        <v>0.38</v>
      </c>
      <c r="G27">
        <v>0.39</v>
      </c>
      <c r="H27" t="s">
        <v>146</v>
      </c>
      <c r="J27" t="s">
        <v>182</v>
      </c>
      <c r="K27" t="s">
        <v>297</v>
      </c>
      <c r="M27" t="s">
        <v>10</v>
      </c>
      <c r="N27" t="s">
        <v>21</v>
      </c>
      <c r="O27" t="s">
        <v>298</v>
      </c>
      <c r="P27" t="s">
        <v>299</v>
      </c>
    </row>
    <row r="28" spans="2:16">
      <c r="B28" t="s">
        <v>284</v>
      </c>
      <c r="C28" t="s">
        <v>32</v>
      </c>
      <c r="D28" t="s">
        <v>19</v>
      </c>
      <c r="E28">
        <v>5500</v>
      </c>
      <c r="F28">
        <v>5500</v>
      </c>
      <c r="G28">
        <v>4350</v>
      </c>
      <c r="H28" t="s">
        <v>278</v>
      </c>
    </row>
    <row r="29" spans="2:16">
      <c r="B29" t="s">
        <v>284</v>
      </c>
      <c r="C29" t="s">
        <v>32</v>
      </c>
      <c r="D29" t="s">
        <v>19</v>
      </c>
      <c r="E29">
        <v>165</v>
      </c>
      <c r="F29">
        <v>165</v>
      </c>
      <c r="G29">
        <v>130</v>
      </c>
      <c r="H29" t="s">
        <v>279</v>
      </c>
    </row>
    <row r="30" spans="2:16">
      <c r="B30" t="s">
        <v>285</v>
      </c>
      <c r="C30" t="s">
        <v>33</v>
      </c>
      <c r="D30" t="s">
        <v>19</v>
      </c>
      <c r="E30">
        <v>0.4</v>
      </c>
      <c r="F30">
        <v>0.41000000000000003</v>
      </c>
      <c r="G30">
        <v>0.42</v>
      </c>
      <c r="H30" t="s">
        <v>146</v>
      </c>
    </row>
    <row r="31" spans="2:16">
      <c r="B31" t="s">
        <v>285</v>
      </c>
      <c r="C31" t="s">
        <v>33</v>
      </c>
      <c r="D31" t="s">
        <v>19</v>
      </c>
      <c r="E31">
        <v>500</v>
      </c>
      <c r="F31">
        <v>500</v>
      </c>
      <c r="G31">
        <v>500</v>
      </c>
      <c r="H31" t="s">
        <v>278</v>
      </c>
    </row>
    <row r="32" spans="2:16">
      <c r="B32" t="s">
        <v>285</v>
      </c>
      <c r="C32" t="s">
        <v>33</v>
      </c>
      <c r="D32" t="s">
        <v>19</v>
      </c>
      <c r="E32">
        <v>20</v>
      </c>
      <c r="F32">
        <v>20</v>
      </c>
      <c r="G32">
        <v>20</v>
      </c>
      <c r="H32" t="s">
        <v>279</v>
      </c>
    </row>
    <row r="33" spans="2:8">
      <c r="B33" t="s">
        <v>286</v>
      </c>
      <c r="C33" t="s">
        <v>28</v>
      </c>
      <c r="D33" t="s">
        <v>19</v>
      </c>
      <c r="E33">
        <v>1</v>
      </c>
      <c r="F33">
        <v>1</v>
      </c>
      <c r="G33">
        <v>1</v>
      </c>
      <c r="H33" t="s">
        <v>146</v>
      </c>
    </row>
    <row r="34" spans="2:8">
      <c r="B34" t="s">
        <v>286</v>
      </c>
      <c r="C34" t="s">
        <v>28</v>
      </c>
      <c r="D34" t="s">
        <v>19</v>
      </c>
      <c r="E34">
        <v>0.35000000000000003</v>
      </c>
      <c r="F34">
        <v>0.35000000000000003</v>
      </c>
      <c r="G34">
        <v>0.35000000000000003</v>
      </c>
      <c r="H34" t="s">
        <v>277</v>
      </c>
    </row>
    <row r="35" spans="2:8">
      <c r="B35" t="s">
        <v>286</v>
      </c>
      <c r="C35" t="s">
        <v>28</v>
      </c>
      <c r="D35" t="s">
        <v>19</v>
      </c>
      <c r="E35">
        <v>2650</v>
      </c>
      <c r="F35">
        <v>2650</v>
      </c>
      <c r="G35">
        <v>2650</v>
      </c>
      <c r="H35" t="s">
        <v>278</v>
      </c>
    </row>
    <row r="36" spans="2:8">
      <c r="B36" t="s">
        <v>286</v>
      </c>
      <c r="C36" t="s">
        <v>28</v>
      </c>
      <c r="D36" t="s">
        <v>19</v>
      </c>
      <c r="E36">
        <v>65</v>
      </c>
      <c r="F36">
        <v>65</v>
      </c>
      <c r="G36">
        <v>65</v>
      </c>
      <c r="H36" t="s">
        <v>279</v>
      </c>
    </row>
    <row r="37" spans="2:8">
      <c r="B37" t="s">
        <v>286</v>
      </c>
      <c r="C37" t="s">
        <v>28</v>
      </c>
      <c r="D37" t="s">
        <v>19</v>
      </c>
      <c r="E37">
        <v>4</v>
      </c>
      <c r="F37">
        <v>4</v>
      </c>
      <c r="G37">
        <v>4</v>
      </c>
      <c r="H37" t="s">
        <v>280</v>
      </c>
    </row>
    <row r="38" spans="2:8">
      <c r="B38" t="s">
        <v>287</v>
      </c>
      <c r="C38" t="s">
        <v>33</v>
      </c>
      <c r="D38" t="s">
        <v>19</v>
      </c>
      <c r="E38">
        <v>0.45</v>
      </c>
      <c r="F38">
        <v>0.47000000000000003</v>
      </c>
      <c r="G38">
        <v>0.5</v>
      </c>
      <c r="H38" t="s">
        <v>146</v>
      </c>
    </row>
    <row r="39" spans="2:8">
      <c r="B39" t="s">
        <v>287</v>
      </c>
      <c r="C39" t="s">
        <v>33</v>
      </c>
      <c r="D39" t="s">
        <v>19</v>
      </c>
      <c r="E39">
        <v>2500</v>
      </c>
      <c r="F39">
        <v>2350</v>
      </c>
      <c r="G39">
        <v>2300</v>
      </c>
      <c r="H39" t="s">
        <v>278</v>
      </c>
    </row>
    <row r="40" spans="2:8">
      <c r="B40" t="s">
        <v>287</v>
      </c>
      <c r="C40" t="s">
        <v>33</v>
      </c>
      <c r="D40" t="s">
        <v>19</v>
      </c>
      <c r="E40">
        <v>95</v>
      </c>
      <c r="F40">
        <v>85</v>
      </c>
      <c r="G40">
        <v>80</v>
      </c>
      <c r="H40" t="s">
        <v>279</v>
      </c>
    </row>
    <row r="41" spans="2:8">
      <c r="B41" t="s">
        <v>288</v>
      </c>
      <c r="C41" t="s">
        <v>32</v>
      </c>
      <c r="D41" t="s">
        <v>19</v>
      </c>
      <c r="E41">
        <v>0.36</v>
      </c>
      <c r="F41">
        <v>0.38</v>
      </c>
      <c r="G41">
        <v>0.43</v>
      </c>
      <c r="H41" t="s">
        <v>146</v>
      </c>
    </row>
    <row r="42" spans="2:8">
      <c r="B42" t="s">
        <v>288</v>
      </c>
      <c r="C42" t="s">
        <v>32</v>
      </c>
      <c r="D42" t="s">
        <v>19</v>
      </c>
      <c r="E42">
        <v>5850</v>
      </c>
      <c r="F42">
        <v>5700</v>
      </c>
      <c r="G42">
        <v>5100</v>
      </c>
      <c r="H42" t="s">
        <v>278</v>
      </c>
    </row>
    <row r="43" spans="2:8">
      <c r="B43" t="s">
        <v>288</v>
      </c>
      <c r="C43" t="s">
        <v>32</v>
      </c>
      <c r="D43" t="s">
        <v>19</v>
      </c>
      <c r="E43">
        <v>205</v>
      </c>
      <c r="F43">
        <v>200</v>
      </c>
      <c r="G43">
        <v>180</v>
      </c>
      <c r="H43" t="s">
        <v>279</v>
      </c>
    </row>
    <row r="44" spans="2:8">
      <c r="B44" t="s">
        <v>289</v>
      </c>
      <c r="C44" t="s">
        <v>36</v>
      </c>
      <c r="D44" t="s">
        <v>19</v>
      </c>
      <c r="E44">
        <v>0.33</v>
      </c>
      <c r="F44">
        <v>0.33</v>
      </c>
      <c r="G44">
        <v>0.33</v>
      </c>
      <c r="H44" t="s">
        <v>146</v>
      </c>
    </row>
    <row r="45" spans="2:8">
      <c r="B45" t="s">
        <v>289</v>
      </c>
      <c r="C45" t="s">
        <v>36</v>
      </c>
      <c r="D45" t="s">
        <v>19</v>
      </c>
      <c r="E45">
        <v>6600</v>
      </c>
      <c r="F45">
        <v>5100</v>
      </c>
      <c r="G45">
        <v>4500</v>
      </c>
      <c r="H45" t="s">
        <v>278</v>
      </c>
    </row>
    <row r="46" spans="2:8">
      <c r="B46" t="s">
        <v>289</v>
      </c>
      <c r="C46" t="s">
        <v>36</v>
      </c>
      <c r="D46" t="s">
        <v>19</v>
      </c>
      <c r="E46">
        <v>165</v>
      </c>
      <c r="F46">
        <v>165</v>
      </c>
      <c r="G46">
        <v>160</v>
      </c>
      <c r="H46" t="s">
        <v>279</v>
      </c>
    </row>
    <row r="47" spans="2:8">
      <c r="B47" t="s">
        <v>290</v>
      </c>
      <c r="C47" t="s">
        <v>32</v>
      </c>
      <c r="D47" t="s">
        <v>19</v>
      </c>
      <c r="E47">
        <v>0.37</v>
      </c>
      <c r="F47">
        <v>0.38</v>
      </c>
      <c r="G47">
        <v>0.39</v>
      </c>
      <c r="H47" t="s">
        <v>146</v>
      </c>
    </row>
    <row r="48" spans="2:8">
      <c r="B48" t="s">
        <v>290</v>
      </c>
      <c r="C48" t="s">
        <v>32</v>
      </c>
      <c r="D48" t="s">
        <v>19</v>
      </c>
      <c r="E48">
        <v>5700</v>
      </c>
      <c r="F48">
        <v>5700</v>
      </c>
      <c r="G48">
        <v>5100</v>
      </c>
      <c r="H48" t="s">
        <v>278</v>
      </c>
    </row>
    <row r="49" spans="2:8">
      <c r="B49" t="s">
        <v>290</v>
      </c>
      <c r="C49" t="s">
        <v>32</v>
      </c>
      <c r="D49" t="s">
        <v>19</v>
      </c>
      <c r="E49">
        <v>170</v>
      </c>
      <c r="F49">
        <v>170</v>
      </c>
      <c r="G49">
        <v>155</v>
      </c>
      <c r="H49" t="s">
        <v>279</v>
      </c>
    </row>
    <row r="50" spans="2:8">
      <c r="B50" t="s">
        <v>291</v>
      </c>
      <c r="C50" t="s">
        <v>27</v>
      </c>
      <c r="D50" t="s">
        <v>19</v>
      </c>
      <c r="E50">
        <v>1</v>
      </c>
      <c r="F50">
        <v>1</v>
      </c>
      <c r="G50">
        <v>1</v>
      </c>
      <c r="H50" t="s">
        <v>146</v>
      </c>
    </row>
    <row r="51" spans="2:8">
      <c r="B51" t="s">
        <v>291</v>
      </c>
      <c r="C51" t="s">
        <v>27</v>
      </c>
      <c r="D51" t="s">
        <v>19</v>
      </c>
      <c r="E51">
        <v>0.14000000000000001</v>
      </c>
      <c r="F51">
        <v>0.14000000000000001</v>
      </c>
      <c r="G51">
        <v>0.14000000000000001</v>
      </c>
      <c r="H51" t="s">
        <v>277</v>
      </c>
    </row>
    <row r="52" spans="2:8">
      <c r="B52" t="s">
        <v>291</v>
      </c>
      <c r="C52" t="s">
        <v>27</v>
      </c>
      <c r="D52" t="s">
        <v>19</v>
      </c>
      <c r="E52">
        <v>750</v>
      </c>
      <c r="F52">
        <v>480</v>
      </c>
      <c r="G52">
        <v>340</v>
      </c>
      <c r="H52" t="s">
        <v>278</v>
      </c>
    </row>
    <row r="53" spans="2:8">
      <c r="B53" t="s">
        <v>291</v>
      </c>
      <c r="C53" t="s">
        <v>27</v>
      </c>
      <c r="D53" t="s">
        <v>19</v>
      </c>
      <c r="E53">
        <v>12</v>
      </c>
      <c r="F53">
        <v>10</v>
      </c>
      <c r="G53">
        <v>10</v>
      </c>
      <c r="H53" t="s">
        <v>279</v>
      </c>
    </row>
    <row r="54" spans="2:8">
      <c r="B54" t="s">
        <v>291</v>
      </c>
      <c r="C54" t="s">
        <v>27</v>
      </c>
      <c r="D54" t="s">
        <v>19</v>
      </c>
      <c r="E54">
        <v>1.5</v>
      </c>
      <c r="F54">
        <v>1.5</v>
      </c>
      <c r="G54">
        <v>1.5</v>
      </c>
      <c r="H54" t="s">
        <v>280</v>
      </c>
    </row>
    <row r="55" spans="2:8">
      <c r="B55" t="s">
        <v>292</v>
      </c>
      <c r="C55" t="s">
        <v>32</v>
      </c>
      <c r="D55" t="s">
        <v>19</v>
      </c>
      <c r="E55">
        <v>0.39</v>
      </c>
      <c r="F55">
        <v>0.39</v>
      </c>
      <c r="G55">
        <v>0.39</v>
      </c>
      <c r="H55" t="s">
        <v>146</v>
      </c>
    </row>
    <row r="56" spans="2:8">
      <c r="B56" t="s">
        <v>292</v>
      </c>
      <c r="C56" t="s">
        <v>32</v>
      </c>
      <c r="D56" t="s">
        <v>19</v>
      </c>
      <c r="E56">
        <v>1700</v>
      </c>
      <c r="F56">
        <v>1700</v>
      </c>
      <c r="G56">
        <v>1700</v>
      </c>
      <c r="H56" t="s">
        <v>278</v>
      </c>
    </row>
    <row r="57" spans="2:8">
      <c r="B57" t="s">
        <v>292</v>
      </c>
      <c r="C57" t="s">
        <v>32</v>
      </c>
      <c r="D57" t="s">
        <v>19</v>
      </c>
      <c r="E57">
        <v>45</v>
      </c>
      <c r="F57">
        <v>45</v>
      </c>
      <c r="G57">
        <v>45</v>
      </c>
      <c r="H57" t="s">
        <v>279</v>
      </c>
    </row>
    <row r="58" spans="2:8">
      <c r="B58" t="s">
        <v>293</v>
      </c>
      <c r="C58" t="s">
        <v>32</v>
      </c>
      <c r="D58" t="s">
        <v>19</v>
      </c>
      <c r="E58">
        <v>0.43</v>
      </c>
      <c r="F58">
        <v>0.43</v>
      </c>
      <c r="G58">
        <v>0.43</v>
      </c>
      <c r="H58" t="s">
        <v>146</v>
      </c>
    </row>
    <row r="59" spans="2:8">
      <c r="B59" t="s">
        <v>293</v>
      </c>
      <c r="C59" t="s">
        <v>32</v>
      </c>
      <c r="D59" t="s">
        <v>19</v>
      </c>
      <c r="E59">
        <v>2000</v>
      </c>
      <c r="F59">
        <v>2000</v>
      </c>
      <c r="G59">
        <v>2000</v>
      </c>
      <c r="H59" t="s">
        <v>278</v>
      </c>
    </row>
    <row r="60" spans="2:8">
      <c r="B60" t="s">
        <v>293</v>
      </c>
      <c r="C60" t="s">
        <v>32</v>
      </c>
      <c r="D60" t="s">
        <v>19</v>
      </c>
      <c r="E60">
        <v>60</v>
      </c>
      <c r="F60">
        <v>60</v>
      </c>
      <c r="G60">
        <v>60</v>
      </c>
      <c r="H60" t="s">
        <v>279</v>
      </c>
    </row>
    <row r="61" spans="2:8">
      <c r="B61" t="s">
        <v>294</v>
      </c>
      <c r="C61" t="s">
        <v>32</v>
      </c>
      <c r="D61" t="s">
        <v>19</v>
      </c>
      <c r="E61">
        <v>0.46</v>
      </c>
      <c r="F61">
        <v>0.46</v>
      </c>
      <c r="G61">
        <v>0.48</v>
      </c>
      <c r="H61" t="s">
        <v>146</v>
      </c>
    </row>
    <row r="62" spans="2:8">
      <c r="B62" t="s">
        <v>294</v>
      </c>
      <c r="C62" t="s">
        <v>32</v>
      </c>
      <c r="D62" t="s">
        <v>19</v>
      </c>
      <c r="E62">
        <v>2200</v>
      </c>
      <c r="F62">
        <v>2200</v>
      </c>
      <c r="G62">
        <v>2200</v>
      </c>
      <c r="H62" t="s">
        <v>278</v>
      </c>
    </row>
    <row r="63" spans="2:8">
      <c r="B63" t="s">
        <v>294</v>
      </c>
      <c r="C63" t="s">
        <v>32</v>
      </c>
      <c r="D63" t="s">
        <v>19</v>
      </c>
      <c r="E63">
        <v>65</v>
      </c>
      <c r="F63">
        <v>65</v>
      </c>
      <c r="G63">
        <v>65</v>
      </c>
      <c r="H63" t="s">
        <v>279</v>
      </c>
    </row>
    <row r="64" spans="2:8">
      <c r="B64" t="s">
        <v>295</v>
      </c>
      <c r="C64" t="s">
        <v>296</v>
      </c>
      <c r="D64" t="s">
        <v>19</v>
      </c>
      <c r="E64">
        <v>1</v>
      </c>
      <c r="F64">
        <v>1</v>
      </c>
      <c r="G64">
        <v>1</v>
      </c>
      <c r="H64" t="s">
        <v>146</v>
      </c>
    </row>
    <row r="65" spans="2:8">
      <c r="B65" t="s">
        <v>295</v>
      </c>
      <c r="C65" t="s">
        <v>296</v>
      </c>
      <c r="D65" t="s">
        <v>19</v>
      </c>
      <c r="E65">
        <v>0.5</v>
      </c>
      <c r="F65">
        <v>0.55000000000000004</v>
      </c>
      <c r="G65">
        <v>0.56000000000000005</v>
      </c>
      <c r="H65" t="s">
        <v>277</v>
      </c>
    </row>
    <row r="66" spans="2:8">
      <c r="B66" t="s">
        <v>295</v>
      </c>
      <c r="C66" t="s">
        <v>296</v>
      </c>
      <c r="D66" t="s">
        <v>19</v>
      </c>
      <c r="E66">
        <v>3120</v>
      </c>
      <c r="F66">
        <v>2280</v>
      </c>
      <c r="G66">
        <v>1660</v>
      </c>
      <c r="H66" t="s">
        <v>278</v>
      </c>
    </row>
    <row r="67" spans="2:8">
      <c r="B67" t="s">
        <v>295</v>
      </c>
      <c r="C67" t="s">
        <v>296</v>
      </c>
      <c r="D67" t="s">
        <v>19</v>
      </c>
      <c r="E67">
        <v>60</v>
      </c>
      <c r="F67">
        <v>50</v>
      </c>
      <c r="G67">
        <v>40</v>
      </c>
      <c r="H67" t="s">
        <v>279</v>
      </c>
    </row>
    <row r="68" spans="2:8">
      <c r="B68" t="s">
        <v>295</v>
      </c>
      <c r="C68" t="s">
        <v>296</v>
      </c>
      <c r="D68" t="s">
        <v>19</v>
      </c>
      <c r="E68">
        <v>3</v>
      </c>
      <c r="F68">
        <v>3</v>
      </c>
      <c r="G68">
        <v>3</v>
      </c>
      <c r="H68" t="s">
        <v>280</v>
      </c>
    </row>
    <row r="69" spans="2:8">
      <c r="B69" t="s">
        <v>297</v>
      </c>
      <c r="C69" t="s">
        <v>296</v>
      </c>
      <c r="D69" t="s">
        <v>19</v>
      </c>
      <c r="E69">
        <v>1</v>
      </c>
      <c r="F69">
        <v>1</v>
      </c>
      <c r="G69">
        <v>1</v>
      </c>
      <c r="H69" t="s">
        <v>146</v>
      </c>
    </row>
    <row r="70" spans="2:8">
      <c r="B70" t="s">
        <v>297</v>
      </c>
      <c r="C70" t="s">
        <v>296</v>
      </c>
      <c r="D70" t="s">
        <v>19</v>
      </c>
      <c r="E70">
        <v>0.28999999999999998</v>
      </c>
      <c r="F70">
        <v>0.3</v>
      </c>
      <c r="G70">
        <v>0.3</v>
      </c>
      <c r="H70" t="s">
        <v>277</v>
      </c>
    </row>
    <row r="71" spans="2:8">
      <c r="B71" t="s">
        <v>297</v>
      </c>
      <c r="C71" t="s">
        <v>296</v>
      </c>
      <c r="D71" t="s">
        <v>19</v>
      </c>
      <c r="E71">
        <v>1630</v>
      </c>
      <c r="F71">
        <v>1550</v>
      </c>
      <c r="G71">
        <v>1490</v>
      </c>
      <c r="H71" t="s">
        <v>278</v>
      </c>
    </row>
    <row r="72" spans="2:8">
      <c r="B72" t="s">
        <v>297</v>
      </c>
      <c r="C72" t="s">
        <v>296</v>
      </c>
      <c r="D72" t="s">
        <v>19</v>
      </c>
      <c r="E72">
        <v>42</v>
      </c>
      <c r="F72">
        <v>40</v>
      </c>
      <c r="G72">
        <v>38</v>
      </c>
      <c r="H72" t="s">
        <v>279</v>
      </c>
    </row>
    <row r="73" spans="2:8">
      <c r="B73" t="s">
        <v>297</v>
      </c>
      <c r="C73" t="s">
        <v>296</v>
      </c>
      <c r="D73" t="s">
        <v>19</v>
      </c>
      <c r="E73">
        <v>1.5</v>
      </c>
      <c r="F73">
        <v>1.5</v>
      </c>
      <c r="G73">
        <v>1.5</v>
      </c>
      <c r="H73" t="s">
        <v>280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2025-09-06T14:48:47Z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