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_grids\SuppXLS\"/>
    </mc:Choice>
  </mc:AlternateContent>
  <xr:revisionPtr revIDLastSave="0" documentId="8_{E60F7AA3-F3C6-4A67-9C45-D735D77821D7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Veda" sheetId="1" r:id="rId1"/>
    <sheet name="grids" sheetId="5" r:id="rId2"/>
    <sheet name="buildrates" sheetId="4" r:id="rId3"/>
    <sheet name="historical_data_long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3" i="4" l="1"/>
  <c r="B23" i="4"/>
  <c r="C22" i="4"/>
  <c r="B22" i="4"/>
  <c r="C21" i="4"/>
  <c r="B21" i="4"/>
  <c r="C20" i="4"/>
  <c r="B20" i="4"/>
  <c r="G23" i="4"/>
  <c r="G22" i="4"/>
  <c r="F23" i="4"/>
  <c r="F22" i="4"/>
  <c r="G21" i="4"/>
  <c r="F21" i="4"/>
  <c r="G20" i="4"/>
  <c r="F20" i="4"/>
  <c r="AB15" i="1" l="1"/>
  <c r="AD15" i="1" s="1"/>
  <c r="F27" i="1"/>
  <c r="D6" i="1"/>
  <c r="D15" i="1"/>
  <c r="AI9" i="1"/>
  <c r="AJ9" i="1" s="1"/>
  <c r="AI8" i="1"/>
  <c r="AJ8" i="1" s="1"/>
  <c r="AH9" i="1"/>
  <c r="AH8" i="1"/>
  <c r="X9" i="1"/>
  <c r="X8" i="1"/>
  <c r="Z9" i="1"/>
  <c r="AA9" i="1" s="1"/>
  <c r="Z8" i="1"/>
  <c r="AA8" i="1" s="1"/>
  <c r="D8" i="1"/>
  <c r="D7" i="1"/>
  <c r="D5" i="1"/>
  <c r="E24" i="1"/>
  <c r="E23" i="1"/>
  <c r="E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8" authorId="0" shapeId="0" xr:uid="{79577DE7-359E-49C1-A1D9-EC64BAD436CB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29-07-2025
ember
</t>
        </r>
      </text>
    </comment>
    <comment ref="E27" authorId="0" shapeId="0" xr:uid="{611EBA31-8D3D-48AF-B590-BE94B249D2E8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03-08-2025
CO2 transport and storage cost
</t>
        </r>
      </text>
    </comment>
  </commentList>
</comments>
</file>

<file path=xl/sharedStrings.xml><?xml version="1.0" encoding="utf-8"?>
<sst xmlns="http://schemas.openxmlformats.org/spreadsheetml/2006/main" count="11491" uniqueCount="2833">
  <si>
    <t>~TFM_INS-AT</t>
  </si>
  <si>
    <t>~UC_Sets: R_E: AllRegions</t>
  </si>
  <si>
    <t>pset_ci</t>
  </si>
  <si>
    <t>process</t>
  </si>
  <si>
    <t>AFA</t>
  </si>
  <si>
    <t>coal</t>
  </si>
  <si>
    <t>hydro</t>
  </si>
  <si>
    <t>ep*</t>
  </si>
  <si>
    <t>gas</t>
  </si>
  <si>
    <t>solar</t>
  </si>
  <si>
    <t>~UC_T: UC_CAP~UP</t>
  </si>
  <si>
    <t>~UC_T: UC_CAP~LO</t>
  </si>
  <si>
    <t>wind</t>
  </si>
  <si>
    <t>UC_N</t>
  </si>
  <si>
    <t>pset_co</t>
  </si>
  <si>
    <t>UC_ACT</t>
  </si>
  <si>
    <t>UC_RHSRT</t>
  </si>
  <si>
    <t>UC_RHSRT~0</t>
  </si>
  <si>
    <t>UC_CAP</t>
  </si>
  <si>
    <t>nuclear</t>
  </si>
  <si>
    <t>UCE_max coal fleet utilization</t>
  </si>
  <si>
    <t>-CO2Captured</t>
  </si>
  <si>
    <t>UCE_min coal fleet utilization</t>
  </si>
  <si>
    <t>oil</t>
  </si>
  <si>
    <t>UCE_max gas fleet utilization</t>
  </si>
  <si>
    <t>UCE_min gas fleet utilization</t>
  </si>
  <si>
    <t>~TFM_INS</t>
  </si>
  <si>
    <t>attribute</t>
  </si>
  <si>
    <t>value</t>
  </si>
  <si>
    <t>START</t>
  </si>
  <si>
    <t>cset_cn</t>
  </si>
  <si>
    <t>other_indexes</t>
  </si>
  <si>
    <t>VDA_EMCB</t>
  </si>
  <si>
    <t>CO2</t>
  </si>
  <si>
    <t>Solar photovoltaics - Large scale unit</t>
  </si>
  <si>
    <t>Wind offshore</t>
  </si>
  <si>
    <t>Wind onshore</t>
  </si>
  <si>
    <t>~UC_T: FX</t>
  </si>
  <si>
    <t>pset_pn</t>
  </si>
  <si>
    <t>UCE_Solar capacity aggregation for peak</t>
  </si>
  <si>
    <t>ElcAgg_Solar</t>
  </si>
  <si>
    <t>UCE_Wind capacity aggregation for peak</t>
  </si>
  <si>
    <t>ElcAgg_Wind</t>
  </si>
  <si>
    <t>ep*,EN*</t>
  </si>
  <si>
    <t>COM_AGG</t>
  </si>
  <si>
    <t>co2</t>
  </si>
  <si>
    <t>co2net</t>
  </si>
  <si>
    <t>co2captured</t>
  </si>
  <si>
    <t>*</t>
  </si>
  <si>
    <t>flo_cost</t>
  </si>
  <si>
    <t>model_fuel</t>
  </si>
  <si>
    <t>ember_min</t>
  </si>
  <si>
    <t>ember_max</t>
  </si>
  <si>
    <t>irena_min</t>
  </si>
  <si>
    <t>irena_max</t>
  </si>
  <si>
    <t>bioenergy</t>
  </si>
  <si>
    <t>Year</t>
  </si>
  <si>
    <t>Unit</t>
  </si>
  <si>
    <t>Value</t>
  </si>
  <si>
    <t>TWh</t>
  </si>
  <si>
    <t>GW</t>
  </si>
  <si>
    <t>mtCO2</t>
  </si>
  <si>
    <t>Export</t>
  </si>
  <si>
    <t>Import</t>
  </si>
  <si>
    <t>UCE_max nuclear capacity</t>
  </si>
  <si>
    <t>UC_RHSRT~2050</t>
  </si>
  <si>
    <t>life</t>
  </si>
  <si>
    <t>g[_]*</t>
  </si>
  <si>
    <t>prc_capact</t>
  </si>
  <si>
    <t>Hydropower - large-scale unit</t>
  </si>
  <si>
    <t>Solar Low</t>
  </si>
  <si>
    <t>Solar High</t>
  </si>
  <si>
    <t>Wind Low</t>
  </si>
  <si>
    <t>Wind High</t>
  </si>
  <si>
    <t>Hydro Low</t>
  </si>
  <si>
    <t>Hydro High</t>
  </si>
  <si>
    <t>Nuclear Low</t>
  </si>
  <si>
    <t>Nuclear High</t>
  </si>
  <si>
    <t>uc_n</t>
  </si>
  <si>
    <t>uc_attr</t>
  </si>
  <si>
    <t>uc_ncap</t>
  </si>
  <si>
    <t>ncap,buildup</t>
  </si>
  <si>
    <t>~UC_T: uc_rhsrt</t>
  </si>
  <si>
    <t>geothermal</t>
  </si>
  <si>
    <t>BUILD RATE ASSUMPTIONS</t>
  </si>
  <si>
    <t>iso</t>
  </si>
  <si>
    <t>ITA</t>
  </si>
  <si>
    <t>VERVESTACKS - the open USE platform · Powered by data · Shaped by vision · Guided by intuition · Fueled by passion</t>
  </si>
  <si>
    <t>pasti</t>
  </si>
  <si>
    <t>ncap_cost</t>
  </si>
  <si>
    <t>efficiency</t>
  </si>
  <si>
    <t>g_IT1-220-w153548074-220</t>
  </si>
  <si>
    <t>g_IT10-220-IT9-220</t>
  </si>
  <si>
    <t>g_IT100-220-w139442467-220</t>
  </si>
  <si>
    <t>g_IT101-220-IT99-220</t>
  </si>
  <si>
    <t>g_IT103-220-w158599954-220</t>
  </si>
  <si>
    <t>g_IT104-220-IT105-220</t>
  </si>
  <si>
    <t>g_IT105-220-IT104-220</t>
  </si>
  <si>
    <t>g_IT105-220-IT106-220</t>
  </si>
  <si>
    <t>g_IT107-220-IT106-220</t>
  </si>
  <si>
    <t>g_IT108-220-IT107-220</t>
  </si>
  <si>
    <t>g_IT108-220-IT109-220</t>
  </si>
  <si>
    <t>g_IT109-220-IT110-220</t>
  </si>
  <si>
    <t>g_IT11-220-w96658563-220</t>
  </si>
  <si>
    <t>g_IT111-220-IT110-220</t>
  </si>
  <si>
    <t>g_IT111-220-IT112-220</t>
  </si>
  <si>
    <t>g_IT113-220-IT112-220</t>
  </si>
  <si>
    <t>g_IT115-220-IT116-220</t>
  </si>
  <si>
    <t>g_IT117-220-w158652469-220</t>
  </si>
  <si>
    <t>g_IT117-220-w339706879-220</t>
  </si>
  <si>
    <t>g_IT118-380-w339706879-380</t>
  </si>
  <si>
    <t>g_IT118-380-w61626687-380</t>
  </si>
  <si>
    <t>g_IT119-380-r13844905-380</t>
  </si>
  <si>
    <t>g_IT119-380-w61712456-380</t>
  </si>
  <si>
    <t>g_IT12-220-w59604857-220</t>
  </si>
  <si>
    <t>g_IT120-380-r13844905-380</t>
  </si>
  <si>
    <t>g_IT121-380-r13844905-380</t>
  </si>
  <si>
    <t>g_IT122-380-IT123-380</t>
  </si>
  <si>
    <t>g_IT122-380-w58931857-380</t>
  </si>
  <si>
    <t>g_IT123-380-w80517630-380</t>
  </si>
  <si>
    <t>g_IT124-380-w418565263-380</t>
  </si>
  <si>
    <t>g_IT125-380-w209982720-380</t>
  </si>
  <si>
    <t>g_IT126-220-w377588185-220</t>
  </si>
  <si>
    <t>g_IT126-220-w84696559-220</t>
  </si>
  <si>
    <t>g_IT127-380-w495354824-380</t>
  </si>
  <si>
    <t>g_IT128-220-w132638645-220</t>
  </si>
  <si>
    <t>g_IT13-380-w72570378-380</t>
  </si>
  <si>
    <t>g_IT130-220-w85196861-220</t>
  </si>
  <si>
    <t>g_IT131-380-IT132-380</t>
  </si>
  <si>
    <t>g_IT133-220-w60919237-220</t>
  </si>
  <si>
    <t>g_IT134-380-w1098087457-380</t>
  </si>
  <si>
    <t>g_IT135-220-IT137-220</t>
  </si>
  <si>
    <t>g_IT135-220-w104321356-220</t>
  </si>
  <si>
    <t>g_IT135-220-w108020416-220</t>
  </si>
  <si>
    <t>g_IT138-380-IT139-380</t>
  </si>
  <si>
    <t>g_IT138-380-w109993642-380</t>
  </si>
  <si>
    <t>g_IT139-380-w109993642-380</t>
  </si>
  <si>
    <t>g_IT14-220-IT20-220</t>
  </si>
  <si>
    <t>g_IT14-220-w163056522-220</t>
  </si>
  <si>
    <t>g_IT140-380-w109997676-380</t>
  </si>
  <si>
    <t>g_IT142-380-w61157826-380</t>
  </si>
  <si>
    <t>g_IT143-380-IT142-380</t>
  </si>
  <si>
    <t>g_IT143-380-w1097982502-380</t>
  </si>
  <si>
    <t>g_IT15-220-IT10-220</t>
  </si>
  <si>
    <t>g_IT15-220-IT16-220</t>
  </si>
  <si>
    <t>g_IT16-220-IT15-220</t>
  </si>
  <si>
    <t>g_IT17-220-IT11-220</t>
  </si>
  <si>
    <t>g_IT18-220-w161867064-220</t>
  </si>
  <si>
    <t>g_IT19-380-IT21-380</t>
  </si>
  <si>
    <t>g_IT2-220-w105801489-220</t>
  </si>
  <si>
    <t>g_IT20-220-IT14-220</t>
  </si>
  <si>
    <t>g_IT21-380-w58992998-380</t>
  </si>
  <si>
    <t>g_IT23-380-IT24-380</t>
  </si>
  <si>
    <t>g_IT23-380-w72466334-380</t>
  </si>
  <si>
    <t>g_IT24-380-IT23-380</t>
  </si>
  <si>
    <t>g_IT25-380-IT24-380</t>
  </si>
  <si>
    <t>g_IT25-380-IT26-380</t>
  </si>
  <si>
    <t>g_IT26-380-IT25-380</t>
  </si>
  <si>
    <t>g_IT26-380-IT28-380</t>
  </si>
  <si>
    <t>g_IT27-220-IT30-220</t>
  </si>
  <si>
    <t>g_IT28-380-IT26-380</t>
  </si>
  <si>
    <t>g_IT29-220-IT31-220</t>
  </si>
  <si>
    <t>g_IT3-380-IT4-380</t>
  </si>
  <si>
    <t>g_IT33-220-IT38-220</t>
  </si>
  <si>
    <t>g_IT34-380-w41892273-380</t>
  </si>
  <si>
    <t>g_IT38-220-IT36-220</t>
  </si>
  <si>
    <t>g_IT38-220-w59026315-220</t>
  </si>
  <si>
    <t>g_IT4-380-IT3-380</t>
  </si>
  <si>
    <t>g_IT42-220-w96727258-220</t>
  </si>
  <si>
    <t>g_IT43-380-IT4-380</t>
  </si>
  <si>
    <t>g_IT43-380-w152597636-380</t>
  </si>
  <si>
    <t>g_IT44-380-IT28-380</t>
  </si>
  <si>
    <t>g_IT44-380-IT45-380</t>
  </si>
  <si>
    <t>g_IT45-380-IT44-380</t>
  </si>
  <si>
    <t>g_IT45-380-IT51-380</t>
  </si>
  <si>
    <t>g_IT47-220-w105153431-220</t>
  </si>
  <si>
    <t>g_IT48-220-IT18-220</t>
  </si>
  <si>
    <t>g_IT48-220-IT53-220</t>
  </si>
  <si>
    <t>g_IT48-220-IT64-220</t>
  </si>
  <si>
    <t>g_IT49-220-IT27-220</t>
  </si>
  <si>
    <t>g_IT49-220-w189137043-220</t>
  </si>
  <si>
    <t>g_IT5-220-w103418587-220</t>
  </si>
  <si>
    <t>g_IT51-380-IT54-380</t>
  </si>
  <si>
    <t>g_IT52-220-IT50-220</t>
  </si>
  <si>
    <t>g_IT52-220-IT66-220</t>
  </si>
  <si>
    <t>g_IT53-220-w149188707-220</t>
  </si>
  <si>
    <t>g_IT54-380-IT51-380</t>
  </si>
  <si>
    <t>g_IT54-380-IT56-380</t>
  </si>
  <si>
    <t>g_IT55-380-w64942789-380</t>
  </si>
  <si>
    <t>g_IT56-380-IT57-380</t>
  </si>
  <si>
    <t>g_IT57-380-IT56-380</t>
  </si>
  <si>
    <t>g_IT59-220-IT58-220</t>
  </si>
  <si>
    <t>g_IT59-220-w59026315-220</t>
  </si>
  <si>
    <t>g_IT6-220-IT12-220</t>
  </si>
  <si>
    <t>g_IT60-400-IT61-400</t>
  </si>
  <si>
    <t>g_IT61-380-IT60-380</t>
  </si>
  <si>
    <t>g_IT61-400-w105141365-400</t>
  </si>
  <si>
    <t>g_IT62-380-w59026315-380</t>
  </si>
  <si>
    <t>g_IT63-220-IT65-220</t>
  </si>
  <si>
    <t>g_IT63-220-w772234863-220</t>
  </si>
  <si>
    <t>g_IT64-220-IT42-220</t>
  </si>
  <si>
    <t>g_IT64-220-w131295368-220</t>
  </si>
  <si>
    <t>g_IT64-220-w59556712-220</t>
  </si>
  <si>
    <t>g_IT65-220-w79879290-220</t>
  </si>
  <si>
    <t>g_IT66-220-w103264820-220</t>
  </si>
  <si>
    <t>g_IT68-220-w162828577-220</t>
  </si>
  <si>
    <t>g_IT69-220-w133601335-220</t>
  </si>
  <si>
    <t>g_IT69-220-w79879290-220</t>
  </si>
  <si>
    <t>g_IT7-220-IT18-220</t>
  </si>
  <si>
    <t>g_IT70-220-w416679117-220</t>
  </si>
  <si>
    <t>g_IT72-220-IT75-220</t>
  </si>
  <si>
    <t>g_IT72-220-w162066055-220</t>
  </si>
  <si>
    <t>g_IT73-380-IT55-380</t>
  </si>
  <si>
    <t>g_IT75-220-w205597560-220</t>
  </si>
  <si>
    <t>g_IT77-380-IT78-380</t>
  </si>
  <si>
    <t>g_IT77-380-w105153431-380</t>
  </si>
  <si>
    <t>g_IT78-380-IT77-380</t>
  </si>
  <si>
    <t>g_IT79-380-w98902899-380</t>
  </si>
  <si>
    <t>g_IT8-220-w96727258-220</t>
  </si>
  <si>
    <t>g_IT80-220-w105141365-220</t>
  </si>
  <si>
    <t>g_IT82-220-IT89-220</t>
  </si>
  <si>
    <t>g_IT83-220-w105062415-220</t>
  </si>
  <si>
    <t>g_IT84-220-w82078641-220</t>
  </si>
  <si>
    <t>g_IT85-220-w58516664-220</t>
  </si>
  <si>
    <t>g_IT86-220-w158599954-220</t>
  </si>
  <si>
    <t>g_IT87-220-w88361192-220</t>
  </si>
  <si>
    <t>g_IT88-220-w88361192-220</t>
  </si>
  <si>
    <t>g_IT9-220-IT10-220</t>
  </si>
  <si>
    <t>g_IT90-220-w139442467-220</t>
  </si>
  <si>
    <t>g_IT91-220-IT88-220</t>
  </si>
  <si>
    <t>g_IT93-380-w39255054-380</t>
  </si>
  <si>
    <t>g_IT95-220-w61484190-220</t>
  </si>
  <si>
    <t>g_IT96-220-w103653565-220</t>
  </si>
  <si>
    <t>g_IT96-220-w1155109902-220</t>
  </si>
  <si>
    <t>g_IT97-220-IT95-220</t>
  </si>
  <si>
    <t>g_IT97-220-IT98-220</t>
  </si>
  <si>
    <t>g_IT98-220-IT97-220</t>
  </si>
  <si>
    <t>g_IT99-220-IT101-220</t>
  </si>
  <si>
    <t>g_IT99-220-w103653591-220</t>
  </si>
  <si>
    <t>g_r13020240-220-w436352445-220</t>
  </si>
  <si>
    <t>g_r13020240-220-w95466377-220</t>
  </si>
  <si>
    <t>g_r1377432-220-IT30-220</t>
  </si>
  <si>
    <t>g_r17467354-380-w76705565-380</t>
  </si>
  <si>
    <t>g_r6277789-220-IT49-220</t>
  </si>
  <si>
    <t>g_r6277789-220-w82793962-220</t>
  </si>
  <si>
    <t>g_r6277789-380-IT57-380</t>
  </si>
  <si>
    <t>g_r6277789-380-w131291789-380</t>
  </si>
  <si>
    <t>g_r7837848-220-w82793962-220</t>
  </si>
  <si>
    <t>g_r8840420-220-w435429368-220</t>
  </si>
  <si>
    <t>g_r8840420-220-w93850768-220</t>
  </si>
  <si>
    <t>g_w100113593-380-w100253768-380</t>
  </si>
  <si>
    <t>g_w100253768-380-IT122-380</t>
  </si>
  <si>
    <t>g_w100253768-380-w40634284-380</t>
  </si>
  <si>
    <t>g_w100253768-380-w41360305-380</t>
  </si>
  <si>
    <t>g_w100253768-380-w59219335-380</t>
  </si>
  <si>
    <t>g_w100407576-220-w416679117-220</t>
  </si>
  <si>
    <t>g_w100952845-220-w103653565-220</t>
  </si>
  <si>
    <t>g_w100952845-220-w59629638-220</t>
  </si>
  <si>
    <t>g_w100952845-220-w61484190-220</t>
  </si>
  <si>
    <t>g_w100952845-380-w105757794-380</t>
  </si>
  <si>
    <t>g_w100952845-380-w98427149-380</t>
  </si>
  <si>
    <t>g_w101346508-220-w100952845-220</t>
  </si>
  <si>
    <t>g_w101346508-220-w101346507-220</t>
  </si>
  <si>
    <t>g_w102185356-220-w66872608-220</t>
  </si>
  <si>
    <t>g_w102185362-220-w102185356-220</t>
  </si>
  <si>
    <t>g_w102185362-220-w103007030-220</t>
  </si>
  <si>
    <t>g_w102287716-220-w105141365-220</t>
  </si>
  <si>
    <t>g_w102287716-380-w105141365-380</t>
  </si>
  <si>
    <t>g_w102675884-220-w102185362-220</t>
  </si>
  <si>
    <t>g_w102675884-220-w103127417-220</t>
  </si>
  <si>
    <t>g_w103007030-220-IT47-220</t>
  </si>
  <si>
    <t>g_w103007085-220-IT47-220</t>
  </si>
  <si>
    <t>g_w103127417-220-w103007030-220</t>
  </si>
  <si>
    <t>g_w103264820-220-w62326314-220</t>
  </si>
  <si>
    <t>g_w103306951-380-w338760116-380</t>
  </si>
  <si>
    <t>g_w103306951-380-w60888331-380</t>
  </si>
  <si>
    <t>g_w103381531-220-IT133-220</t>
  </si>
  <si>
    <t>g_w103381531-220-w185576620-220</t>
  </si>
  <si>
    <t>g_w103381531-380-w321724202-380</t>
  </si>
  <si>
    <t>g_w103381531-380-w60919237-380</t>
  </si>
  <si>
    <t>g_w103549584-220-w214294769-220</t>
  </si>
  <si>
    <t>g_w103653567-220-IT113-220</t>
  </si>
  <si>
    <t>g_w103653591-220-w296141722-220</t>
  </si>
  <si>
    <t>g_w103653591-380-w100952845-380</t>
  </si>
  <si>
    <t>g_w103725268-220-IT82-220</t>
  </si>
  <si>
    <t>g_w103725268-220-w103725446-220</t>
  </si>
  <si>
    <t>g_w103974946-220-IT91-220</t>
  </si>
  <si>
    <t>g_w103974946-220-w99826025-220</t>
  </si>
  <si>
    <t>g_w104114052-220-IT52-220</t>
  </si>
  <si>
    <t>g_w104114052-220-w103418587-220</t>
  </si>
  <si>
    <t>g_w104239286-220-w59629638-220</t>
  </si>
  <si>
    <t>g_w104239286-220-w99826025-220</t>
  </si>
  <si>
    <t>g_w104239342-220-w98427407-220</t>
  </si>
  <si>
    <t>g_w104239352-380-w98421779-380</t>
  </si>
  <si>
    <t>g_w104321356-220-w103381531-220</t>
  </si>
  <si>
    <t>g_w104359058-380-IT102-380</t>
  </si>
  <si>
    <t>g_w104359058-380-w99694910-380</t>
  </si>
  <si>
    <t>g_w105062415-220-IT85-220</t>
  </si>
  <si>
    <t>g_w105062415-220-w377830944-220</t>
  </si>
  <si>
    <t>g_w105062415-220-w58516664-220</t>
  </si>
  <si>
    <t>g_w105141307-220-w88361192-220</t>
  </si>
  <si>
    <t>g_w105141350-220-w66872608-220</t>
  </si>
  <si>
    <t>g_w105141365-220-IT74-220</t>
  </si>
  <si>
    <t>g_w105141365-220-w104239342-220</t>
  </si>
  <si>
    <t>g_w105141365-380-w162828577-380</t>
  </si>
  <si>
    <t>g_w105141365-380-w98421779-380</t>
  </si>
  <si>
    <t>g_w105153431-220-IT81-220</t>
  </si>
  <si>
    <t>g_w105153431-220-w105141365-220</t>
  </si>
  <si>
    <t>g_w105153431-380-w103974940-380</t>
  </si>
  <si>
    <t>g_w105153431-380-w105141365-380</t>
  </si>
  <si>
    <t>g_w1051991398-220-IT88-220</t>
  </si>
  <si>
    <t>g_w105462289-220-IT5-220</t>
  </si>
  <si>
    <t>g_w105757794-220-IT103-220</t>
  </si>
  <si>
    <t>g_w105757794-380-IT93-380</t>
  </si>
  <si>
    <t>g_w105757794-380-w107681459-380</t>
  </si>
  <si>
    <t>g_w105757794-380-w107683818-380</t>
  </si>
  <si>
    <t>g_w105757795-220-IT101-220</t>
  </si>
  <si>
    <t>g_w105757795-220-IT104-220</t>
  </si>
  <si>
    <t>g_w105801489-220-w96658563-220</t>
  </si>
  <si>
    <t>g_w105827045-220-w105801489-220</t>
  </si>
  <si>
    <t>g_w105827045-220-w96727258-220</t>
  </si>
  <si>
    <t>g_w107204719-220-IT86-220</t>
  </si>
  <si>
    <t>g_w107204719-220-w162960205-220</t>
  </si>
  <si>
    <t>g_w107438024-380-w202271565-380</t>
  </si>
  <si>
    <t>g_w107681459-380-w107683818-380</t>
  </si>
  <si>
    <t>g_w107683818-380-w40634284-380</t>
  </si>
  <si>
    <t>g_w107683818-380-w41360305-380</t>
  </si>
  <si>
    <t>g_w108020416-380-IT136-380</t>
  </si>
  <si>
    <t>g_w108020416-380-w109588422-380</t>
  </si>
  <si>
    <t>g_w108020416-380-w110330925-380</t>
  </si>
  <si>
    <t>g_w108020416-380-w338790588-380</t>
  </si>
  <si>
    <t>g_w109588422-380-w109756016-380</t>
  </si>
  <si>
    <t>g_w1097982502-380-IT142-380</t>
  </si>
  <si>
    <t>g_w1098087457-380-w103306951-380</t>
  </si>
  <si>
    <t>g_w1098527891-220-w93860115-220</t>
  </si>
  <si>
    <t>g_w109993642-380-w110310021-380</t>
  </si>
  <si>
    <t>g_w109993642-380-w303965869-380</t>
  </si>
  <si>
    <t>g_w109997676-380-IT139-380</t>
  </si>
  <si>
    <t>g_w109997676-380-IT140-380</t>
  </si>
  <si>
    <t>g_w1100665914-380-w109756016-380</t>
  </si>
  <si>
    <t>g_w110138220-220-w194186027-220</t>
  </si>
  <si>
    <t>g_w110138220-220-w338969614-220</t>
  </si>
  <si>
    <t>g_w110138220-380-w157912118-380</t>
  </si>
  <si>
    <t>g_w110138220-380-w591027058-380</t>
  </si>
  <si>
    <t>g_w110330925-380-w110310021-380</t>
  </si>
  <si>
    <t>g_w1103579629-380-w155590373-380</t>
  </si>
  <si>
    <t>g_w1103579629-380-w591027058-380</t>
  </si>
  <si>
    <t>g_w110660048-380-IT138-380</t>
  </si>
  <si>
    <t>g_w110660048-380-w155590373-380</t>
  </si>
  <si>
    <t>g_w111020792-220-IT42-220</t>
  </si>
  <si>
    <t>g_w111020792-220-IT72-220</t>
  </si>
  <si>
    <t>g_w111020792-220-IT84-220</t>
  </si>
  <si>
    <t>g_w111020792-220-w147466201-220</t>
  </si>
  <si>
    <t>g_w111020792-220-w156001963-220</t>
  </si>
  <si>
    <t>g_w111020792-220-w162066058-220</t>
  </si>
  <si>
    <t>g_w111020792-220-w181125039-220</t>
  </si>
  <si>
    <t>g_w1117128898-380-IT141-380</t>
  </si>
  <si>
    <t>g_w1134655722-220-w93850768-220</t>
  </si>
  <si>
    <t>g_w114659171-220-w85297730-220</t>
  </si>
  <si>
    <t>g_w114661587-220-w132455976-220</t>
  </si>
  <si>
    <t>g_w114661587-220-w132725149-220</t>
  </si>
  <si>
    <t>g_w114661587-220-w132726160-220</t>
  </si>
  <si>
    <t>g_w114661587-220-w376502663-220</t>
  </si>
  <si>
    <t>g_w114661587-380-w84696559-380</t>
  </si>
  <si>
    <t>g_w114931087-380-w338453112-380</t>
  </si>
  <si>
    <t>g_w114931087-380-w40634284-380</t>
  </si>
  <si>
    <t>g_w1155109902-220-IT103-220</t>
  </si>
  <si>
    <t>g_w1155116746-220-w53635045-220</t>
  </si>
  <si>
    <t>g_w1158716725-380-w339706878-380</t>
  </si>
  <si>
    <t>g_w1158716725-380-w58931857-380</t>
  </si>
  <si>
    <t>g_w1158716725-380-w83872215-380</t>
  </si>
  <si>
    <t>g_w116517585-380-w208398923-380</t>
  </si>
  <si>
    <t>g_w116518388-380-w58440884-380</t>
  </si>
  <si>
    <t>g_w116519166-380-w116518388-380</t>
  </si>
  <si>
    <t>g_w116697005-380-w82078641-380</t>
  </si>
  <si>
    <t>g_w116797658-380-w116697005-380</t>
  </si>
  <si>
    <t>g_w1203262444-220-w135270825-220</t>
  </si>
  <si>
    <t>g_w1203262444-220-w163958920-220</t>
  </si>
  <si>
    <t>g_w120356593-380-w58440884-380</t>
  </si>
  <si>
    <t>g_w1204275778-220-w107204719-220</t>
  </si>
  <si>
    <t>g_w1204275778-220-w74359510-220</t>
  </si>
  <si>
    <t>g_w1205235724-220-w288149641-220</t>
  </si>
  <si>
    <t>g_w120916823-220-w61712456-220</t>
  </si>
  <si>
    <t>g_w124220303-220-IT130-220</t>
  </si>
  <si>
    <t>g_w124220303-220-w85196861-220</t>
  </si>
  <si>
    <t>g_w126203383-380-w60888331-380</t>
  </si>
  <si>
    <t>g_w131291789-380-w155791516-380</t>
  </si>
  <si>
    <t>g_w1317893096-220-w375922076-220</t>
  </si>
  <si>
    <t>g_w132455976-220-w132702940-220</t>
  </si>
  <si>
    <t>g_w132637884-220-w132638645-220</t>
  </si>
  <si>
    <t>g_w132638645-220-w202711181-220</t>
  </si>
  <si>
    <t>g_w132643428-220-w202711181-220</t>
  </si>
  <si>
    <t>g_w132643428-220-w376952616-220</t>
  </si>
  <si>
    <t>g_w132645607-220-w114659171-220</t>
  </si>
  <si>
    <t>g_w132645607-220-w944660251-220</t>
  </si>
  <si>
    <t>g_w132701023-220-IT128-220</t>
  </si>
  <si>
    <t>g_w132701023-220-w377588191-220</t>
  </si>
  <si>
    <t>g_w132701980-220-w132702940-220</t>
  </si>
  <si>
    <t>g_w132701980-220-w93860115-220</t>
  </si>
  <si>
    <t>g_w132701980-380-w93860115-380</t>
  </si>
  <si>
    <t>g_w132702940-220-w376502734-220</t>
  </si>
  <si>
    <t>g_w132725149-220-w207383904-220</t>
  </si>
  <si>
    <t>g_w132725149-220-w435433908-220</t>
  </si>
  <si>
    <t>g_w132726160-220-w132725149-220</t>
  </si>
  <si>
    <t>g_w133601335-220-w116692433-220</t>
  </si>
  <si>
    <t>g_w133601335-220-w135270825-220</t>
  </si>
  <si>
    <t>g_w133601335-220-w162960205-220</t>
  </si>
  <si>
    <t>g_w133601335-220-w163789376-220</t>
  </si>
  <si>
    <t>g_w133601335-380-w75947556-380</t>
  </si>
  <si>
    <t>g_w135270825-220-w162960205-220</t>
  </si>
  <si>
    <t>g_w135270825-220-w80442466-220</t>
  </si>
  <si>
    <t>g_w136457747-220-IT117-220</t>
  </si>
  <si>
    <t>g_w136762727-220-w144006711-220</t>
  </si>
  <si>
    <t>g_w137317951-220-w376642649-220</t>
  </si>
  <si>
    <t>g_w139442467-220-IT84-220</t>
  </si>
  <si>
    <t>g_w139442467-380-w81931074-380</t>
  </si>
  <si>
    <t>g_w139758444-220-IT100-220</t>
  </si>
  <si>
    <t>g_w139975773-380-w40634284-380</t>
  </si>
  <si>
    <t>g_w139975773-380-w527885953-380</t>
  </si>
  <si>
    <t>g_w140715391-220-IT115-220</t>
  </si>
  <si>
    <t>g_w140715391-380-w339703159-380</t>
  </si>
  <si>
    <t>g_w141046481-220-w136762727-220</t>
  </si>
  <si>
    <t>g_w143585004-380-w74943205-380</t>
  </si>
  <si>
    <t>g_w144005861-220-w118987056-220</t>
  </si>
  <si>
    <t>g_w144005861-220-w303915533-220</t>
  </si>
  <si>
    <t>g_w144005863-380-IT132-380</t>
  </si>
  <si>
    <t>g_w144005863-380-w118987056-380</t>
  </si>
  <si>
    <t>g_w144005863-380-w136762727-380</t>
  </si>
  <si>
    <t>g_w144006711-220-w409768426-220</t>
  </si>
  <si>
    <t>g_w144378054-220-w120916823-220</t>
  </si>
  <si>
    <t>g_w146791061-380-w146791215-380</t>
  </si>
  <si>
    <t>g_w146791061-380-w60913666-380</t>
  </si>
  <si>
    <t>g_w146791215-380-w432729521-380</t>
  </si>
  <si>
    <t>g_w147466201-220-IT11-220</t>
  </si>
  <si>
    <t>g_w147466201-220-IT27-220</t>
  </si>
  <si>
    <t>g_w147466201-220-IT8-220</t>
  </si>
  <si>
    <t>g_w147466201-220-r1377432-220</t>
  </si>
  <si>
    <t>g_w147466201-220-w151335166-220</t>
  </si>
  <si>
    <t>g_w148969091-380-IT94-380</t>
  </si>
  <si>
    <t>g_w151070909-220-IT2-220</t>
  </si>
  <si>
    <t>g_w152457216-220-r6301099-220</t>
  </si>
  <si>
    <t>g_w152457216-220-w42862642-220</t>
  </si>
  <si>
    <t>g_w152465478-220-w96727258-220</t>
  </si>
  <si>
    <t>g_w153548074-220-w42862642-220</t>
  </si>
  <si>
    <t>g_w153548156-220-r6301099-220</t>
  </si>
  <si>
    <t>g_w153772895-220-IT1-220</t>
  </si>
  <si>
    <t>g_w155158689-380-w81929591-380</t>
  </si>
  <si>
    <t>g_w155791516-380-w59556712-380</t>
  </si>
  <si>
    <t>g_w155976563-220-IT33-220</t>
  </si>
  <si>
    <t>g_w155976582-220-IT33-220</t>
  </si>
  <si>
    <t>g_w156001963-220-r1377432-220</t>
  </si>
  <si>
    <t>g_w156001963-220-w116797658-220</t>
  </si>
  <si>
    <t>g_w156001963-220-w59556712-220</t>
  </si>
  <si>
    <t>g_w156001981-220-IT42-220</t>
  </si>
  <si>
    <t>g_w156001981-220-w156001963-220</t>
  </si>
  <si>
    <t>g_w156001981-220-w162960205-220</t>
  </si>
  <si>
    <t>g_w157666416-220-w61712456-220</t>
  </si>
  <si>
    <t>g_w157912118-380-IT140-380</t>
  </si>
  <si>
    <t>g_w158599954-220-w105757794-220</t>
  </si>
  <si>
    <t>g_w158652469-220-r13844905-220</t>
  </si>
  <si>
    <t>g_w159158469-220-w1317893096-220</t>
  </si>
  <si>
    <t>g_w159821869-220-IT7-220</t>
  </si>
  <si>
    <t>g_w159821869-220-w155976582-220</t>
  </si>
  <si>
    <t>g_w161867064-220-IT48-220</t>
  </si>
  <si>
    <t>g_w162066058-220-IT76-220</t>
  </si>
  <si>
    <t>g_w162828577-380-w62326314-380</t>
  </si>
  <si>
    <t>g_w162828577-380-w74210017-380</t>
  </si>
  <si>
    <t>g_w162960205-380-w339104227-380</t>
  </si>
  <si>
    <t>g_w162960205-380-w75947556-380</t>
  </si>
  <si>
    <t>g_w163056526-220-w163056522-220</t>
  </si>
  <si>
    <t>g_w163056526-220-w348500306-220</t>
  </si>
  <si>
    <t>g_w163058980-220-IT75-220</t>
  </si>
  <si>
    <t>g_w163058980-220-w350356755-220</t>
  </si>
  <si>
    <t>g_w163789376-220-w412967421-220</t>
  </si>
  <si>
    <t>g_w163958919-220-w68299044-220</t>
  </si>
  <si>
    <t>g_w163958920-220-w448777455-220</t>
  </si>
  <si>
    <t>g_w166196787-220-IT63-220</t>
  </si>
  <si>
    <t>g_w172302572-380-w1158716725-380</t>
  </si>
  <si>
    <t>g_w172705586-220-w57736553-220</t>
  </si>
  <si>
    <t>g_w185576620-220-w103381531-220</t>
  </si>
  <si>
    <t>g_w189137043-220-IT46-220</t>
  </si>
  <si>
    <t>g_w189612607-380-w74677138-380</t>
  </si>
  <si>
    <t>g_w199676823-380-w1100665914-380</t>
  </si>
  <si>
    <t>g_w199676823-380-w199675964-380</t>
  </si>
  <si>
    <t>g_w202178573-220-w132645607-220</t>
  </si>
  <si>
    <t>g_w202179060-220-w202178573-220</t>
  </si>
  <si>
    <t>g_w202271565-380-w211180338-380</t>
  </si>
  <si>
    <t>g_w202271565-380-w93315059-380</t>
  </si>
  <si>
    <t>g_w202272734-220-IT53-220</t>
  </si>
  <si>
    <t>g_w202272734-220-IT70-220</t>
  </si>
  <si>
    <t>g_w203468251-220-w133601335-220</t>
  </si>
  <si>
    <t>g_w208398923-380-w148969091-380</t>
  </si>
  <si>
    <t>g_w209982720-380-IT124-380</t>
  </si>
  <si>
    <t>g_w211180338-380-w116517585-380</t>
  </si>
  <si>
    <t>g_w211180338-380-w116518388-380</t>
  </si>
  <si>
    <t>g_w214294769-220-IT18-220</t>
  </si>
  <si>
    <t>g_w236661269-380-w202271565-380</t>
  </si>
  <si>
    <t>g_w257351439-380-IT127-380</t>
  </si>
  <si>
    <t>g_w257351439-380-w338795626-380</t>
  </si>
  <si>
    <t>g_w288149641-220-w163958919-220</t>
  </si>
  <si>
    <t>g_w289178949-220-IT76-220</t>
  </si>
  <si>
    <t>g_w296141722-220-IT98-220</t>
  </si>
  <si>
    <t>g_w303915533-380-w118987056-380</t>
  </si>
  <si>
    <t>g_w303915533-380-w255011550-380</t>
  </si>
  <si>
    <t>g_w303965869-380-w110310021-380</t>
  </si>
  <si>
    <t>g_w303965869-380-w199676823-380</t>
  </si>
  <si>
    <t>g_w309371152-220-w103725268-220</t>
  </si>
  <si>
    <t>g_w309371153-220-w309371152-220</t>
  </si>
  <si>
    <t>g_w321724202-380-w103386958-380</t>
  </si>
  <si>
    <t>g_w338453112-380-IT94-380</t>
  </si>
  <si>
    <t>g_w338453112-380-w139442467-380</t>
  </si>
  <si>
    <t>g_w338453112-380-w82084019-380</t>
  </si>
  <si>
    <t>g_w338760116-380-w103381531-380</t>
  </si>
  <si>
    <t>g_w338790588-380-IT134-380</t>
  </si>
  <si>
    <t>g_w338792752-380-w418565263-380</t>
  </si>
  <si>
    <t>g_w338792752-380-w418565264-380</t>
  </si>
  <si>
    <t>g_w338795626-380-IT124-380</t>
  </si>
  <si>
    <t>g_w338795626-380-w171270810-380</t>
  </si>
  <si>
    <t>g_w338969614-220-w110138220-220</t>
  </si>
  <si>
    <t>g_w339104227-380-w93315059-380</t>
  </si>
  <si>
    <t>g_w339703159-220-w144378054-220</t>
  </si>
  <si>
    <t>g_w339706878-380-w83872215-380</t>
  </si>
  <si>
    <t>g_w339706880-380-IT119-380</t>
  </si>
  <si>
    <t>g_w34157795-220-w137317951-220</t>
  </si>
  <si>
    <t>g_w34157795-380-w189612607-380</t>
  </si>
  <si>
    <t>g_w350356755-220-w105757794-220</t>
  </si>
  <si>
    <t>g_w354923815-220-w1205235724-220</t>
  </si>
  <si>
    <t>g_w354923815-220-w448777455-220</t>
  </si>
  <si>
    <t>g_w35680992-220-IT2-220</t>
  </si>
  <si>
    <t>g_w363469921-380-w81938081-380</t>
  </si>
  <si>
    <t>g_w36873258-220-w136457747-220</t>
  </si>
  <si>
    <t>g_w36873258-380-IT118-380</t>
  </si>
  <si>
    <t>g_w370531649-220-IT86-220</t>
  </si>
  <si>
    <t>g_w375892272-220-w141046481-220</t>
  </si>
  <si>
    <t>g_w375892272-220-w144005861-220</t>
  </si>
  <si>
    <t>g_w375892272-220-w303915533-220</t>
  </si>
  <si>
    <t>g_w375907988-220-w507064051-220</t>
  </si>
  <si>
    <t>g_w375908008-220-w1155116746-220</t>
  </si>
  <si>
    <t>g_w376351180-220-w96190189-220</t>
  </si>
  <si>
    <t>g_w376502663-220-w207383904-220</t>
  </si>
  <si>
    <t>g_w376502663-220-w377444657-220</t>
  </si>
  <si>
    <t>g_w376642649-220-w79879290-220</t>
  </si>
  <si>
    <t>g_w376952592-220-w132638645-220</t>
  </si>
  <si>
    <t>g_w376952616-220-w124220303-220</t>
  </si>
  <si>
    <t>g_w377444648-220-w132702940-220</t>
  </si>
  <si>
    <t>g_w377444657-220-w377444648-220</t>
  </si>
  <si>
    <t>g_w377444657-220-w435433909-220</t>
  </si>
  <si>
    <t>g_w377588184-220-w132702940-220</t>
  </si>
  <si>
    <t>g_w377588196-220-IT126-220</t>
  </si>
  <si>
    <t>g_w377830944-220-w105153431-220</t>
  </si>
  <si>
    <t>g_w392068532-380-w338792752-380</t>
  </si>
  <si>
    <t>g_w39255054-380-IT92-380</t>
  </si>
  <si>
    <t>g_w40634284-220-IT100-220</t>
  </si>
  <si>
    <t>g_w409439916-380-IT131-380</t>
  </si>
  <si>
    <t>g_w409439916-380-w136762727-380</t>
  </si>
  <si>
    <t>g_w412967421-220-w202772821-220</t>
  </si>
  <si>
    <t>g_w412967424-220-w377832777-220</t>
  </si>
  <si>
    <t>g_w41360305-380-w139975773-380</t>
  </si>
  <si>
    <t>g_w41360305-380-w83805453-380</t>
  </si>
  <si>
    <t>g_w414663585-380-w107681459-380</t>
  </si>
  <si>
    <t>g_w416679116-220-IT59-220</t>
  </si>
  <si>
    <t>g_w416679116-220-IT7-220</t>
  </si>
  <si>
    <t>g_w416679116-220-IT70-220</t>
  </si>
  <si>
    <t>g_w416679117-220-IT71-220</t>
  </si>
  <si>
    <t>g_w416679117-220-w129406824-220</t>
  </si>
  <si>
    <t>g_w416989699-380-w59219335-380</t>
  </si>
  <si>
    <t>g_w418565263-380-w146791061-380</t>
  </si>
  <si>
    <t>g_w418565263-380-w449694943-380</t>
  </si>
  <si>
    <t>g_w41892273-380-w590522266-380</t>
  </si>
  <si>
    <t>g_w41892273-380-w60725875-380</t>
  </si>
  <si>
    <t>g_w419423700-220-w419423704-220</t>
  </si>
  <si>
    <t>g_w419423700-220-w93860115-220</t>
  </si>
  <si>
    <t>g_w419423704-220-w1098527891-220</t>
  </si>
  <si>
    <t>g_w419423704-380-w83058212-380</t>
  </si>
  <si>
    <t>g_w419423705-380-w93860115-380</t>
  </si>
  <si>
    <t>g_w420698910-220-w108020416-220</t>
  </si>
  <si>
    <t>g_w42206116-380-w72475426-380</t>
  </si>
  <si>
    <t>g_w42206116-380-w75602396-380</t>
  </si>
  <si>
    <t>g_w42862642-220-w35680992-220</t>
  </si>
  <si>
    <t>g_w42862642-220-w59620552-220</t>
  </si>
  <si>
    <t>g_w42862642-220-w96727258-220</t>
  </si>
  <si>
    <t>g_w432871051-220-w144006711-220</t>
  </si>
  <si>
    <t>g_w432871051-220-w432871052-220</t>
  </si>
  <si>
    <t>g_w432871052-220-w144005861-220</t>
  </si>
  <si>
    <t>g_w435429368-220-w1134655722-220</t>
  </si>
  <si>
    <t>g_w435433908-220-w435429368-220</t>
  </si>
  <si>
    <t>g_w435433909-220-r8840420-220</t>
  </si>
  <si>
    <t>g_w436352445-220-w222427976-220</t>
  </si>
  <si>
    <t>g_w448777455-220-w79879290-220</t>
  </si>
  <si>
    <t>g_w449694943-380-w126203383-380</t>
  </si>
  <si>
    <t>g_w491424937-380-IT79-380</t>
  </si>
  <si>
    <t>g_w495354824-380-w103306951-380</t>
  </si>
  <si>
    <t>g_w504195617-220-w132701023-220</t>
  </si>
  <si>
    <t>g_w504195617-220-w376952592-220</t>
  </si>
  <si>
    <t>g_w504195617-220-w988370787-220</t>
  </si>
  <si>
    <t>g_w50589203-220-w110138220-220</t>
  </si>
  <si>
    <t>g_w50589203-220-w1317893096-220</t>
  </si>
  <si>
    <t>g_w507064051-220-w56984450-220</t>
  </si>
  <si>
    <t>g_w53635045-220-w375907988-220</t>
  </si>
  <si>
    <t>g_w53635045-220-w56984450-220</t>
  </si>
  <si>
    <t>g_w53635045-220-w57736541-220</t>
  </si>
  <si>
    <t>g_w56984450-220-w57384507-220</t>
  </si>
  <si>
    <t>g_w57380344-220-w1317893096-220</t>
  </si>
  <si>
    <t>g_w57380344-220-w375922075-220</t>
  </si>
  <si>
    <t>g_w57384507-220-w57380344-220</t>
  </si>
  <si>
    <t>g_w57384507-380-IT143-380</t>
  </si>
  <si>
    <t>g_w57384507-380-w338753171-380</t>
  </si>
  <si>
    <t>g_w57403755-220-w57736553-220</t>
  </si>
  <si>
    <t>g_w57736541-220-w172705586-220</t>
  </si>
  <si>
    <t>g_w57736541-220-w57403755-220</t>
  </si>
  <si>
    <t>g_w57736553-220-w110138220-220</t>
  </si>
  <si>
    <t>g_w57736553-220-w338948868-220</t>
  </si>
  <si>
    <t>g_w58440884-380-r6277789-380</t>
  </si>
  <si>
    <t>g_w58440884-380-w116697005-380</t>
  </si>
  <si>
    <t>g_w58931857-380-w419423704-380</t>
  </si>
  <si>
    <t>g_w58992998-380-IT34-380</t>
  </si>
  <si>
    <t>g_w58992998-380-w59462715-380</t>
  </si>
  <si>
    <t>g_w59026315-220-IT31-220</t>
  </si>
  <si>
    <t>g_w59026315-380-IT34-380</t>
  </si>
  <si>
    <t>g_w590522266-380-w59462263-380</t>
  </si>
  <si>
    <t>g_w59153311-220-w416679116-220</t>
  </si>
  <si>
    <t>g_w59153311-220-w416679117-220</t>
  </si>
  <si>
    <t>g_w59153311-380-w100407576-380</t>
  </si>
  <si>
    <t>g_w59153311-380-w155158689-380</t>
  </si>
  <si>
    <t>g_w59153311-380-w81929591-380</t>
  </si>
  <si>
    <t>g_w59153311-380-w84301904-380</t>
  </si>
  <si>
    <t>g_w59219335-380-w339706880-380</t>
  </si>
  <si>
    <t>g_w59219335-380-w58931857-380</t>
  </si>
  <si>
    <t>g_w59219335-380-w82759380-380</t>
  </si>
  <si>
    <t>g_w59366523-220-w416679116-220</t>
  </si>
  <si>
    <t>g_w59366523-220-w59153311-220</t>
  </si>
  <si>
    <t>g_w59366523-380-w59153311-380</t>
  </si>
  <si>
    <t>g_w59462263-380-IT19-380</t>
  </si>
  <si>
    <t>g_w59556712-220-IT76-220</t>
  </si>
  <si>
    <t>g_w59556712-220-w202272734-220</t>
  </si>
  <si>
    <t>g_w59556712-380-IT73-380</t>
  </si>
  <si>
    <t>g_w59556712-380-w59366523-380</t>
  </si>
  <si>
    <t>g_w59604857-220-w590522266-220</t>
  </si>
  <si>
    <t>g_w59629638-220-w61484190-220</t>
  </si>
  <si>
    <t>g_w60235685-380-w392068532-380</t>
  </si>
  <si>
    <t>g_w60235685-380-w411026199-380</t>
  </si>
  <si>
    <t>g_w60616350-380-IT120-380</t>
  </si>
  <si>
    <t>g_w60616350-380-IT121-380</t>
  </si>
  <si>
    <t>g_w60616350-380-w60235685-380</t>
  </si>
  <si>
    <t>g_w60725875-220-IT39-220</t>
  </si>
  <si>
    <t>g_w60888331-380-w103386958-380</t>
  </si>
  <si>
    <t>g_w60888331-380-w418902800-380</t>
  </si>
  <si>
    <t>g_w60913666-380-w60919237-380</t>
  </si>
  <si>
    <t>g_w60919237-220-w145665799-220</t>
  </si>
  <si>
    <t>g_w60919237-380-w145665799-380</t>
  </si>
  <si>
    <t>g_w60919237-380-w145665862-380</t>
  </si>
  <si>
    <t>g_w60919237-380-w60888331-380</t>
  </si>
  <si>
    <t>g_w61157826-380-w110138220-380</t>
  </si>
  <si>
    <t>g_w61157826-380-w1117128898-380</t>
  </si>
  <si>
    <t>g_w61463169-220-IT6-220</t>
  </si>
  <si>
    <t>g_w61484190-220-IT96-220</t>
  </si>
  <si>
    <t>g_w61626687-380-r13844905-380</t>
  </si>
  <si>
    <t>g_w61650514-220-IT31-220</t>
  </si>
  <si>
    <t>g_w61650514-220-IT6-220</t>
  </si>
  <si>
    <t>g_w61712456-220-w376351180-220</t>
  </si>
  <si>
    <t>g_w62326314-220-IT67-220</t>
  </si>
  <si>
    <t>g_w62326314-380-w189612607-380</t>
  </si>
  <si>
    <t>g_w62326314-380-w236661269-380</t>
  </si>
  <si>
    <t>g_w64200868-380-w72466334-380</t>
  </si>
  <si>
    <t>g_w64942789-380-w82083756-380</t>
  </si>
  <si>
    <t>g_w653230504-380-IT127-380</t>
  </si>
  <si>
    <t>g_w67461115-220-w103264820-220</t>
  </si>
  <si>
    <t>g_w68299044-380-w162960205-380</t>
  </si>
  <si>
    <t>g_w72466334-220-w151335166-220</t>
  </si>
  <si>
    <t>g_w72475426-380-w120356593-380</t>
  </si>
  <si>
    <t>g_w72570378-380-w72570474-380</t>
  </si>
  <si>
    <t>g_w72570474-380-w75378894-380</t>
  </si>
  <si>
    <t>g_w72581705-380-w162828577-380</t>
  </si>
  <si>
    <t>g_w72581705-380-w72570378-380</t>
  </si>
  <si>
    <t>g_w74359510-220-w377832777-220</t>
  </si>
  <si>
    <t>g_w74677138-380-IT43-380</t>
  </si>
  <si>
    <t>g_w74677138-380-w68299044-380</t>
  </si>
  <si>
    <t>g_w74677138-380-w772234863-380</t>
  </si>
  <si>
    <t>g_w74943205-380-w36873258-380</t>
  </si>
  <si>
    <t>g_w75378894-220-IT20-220</t>
  </si>
  <si>
    <t>g_w75378894-220-w166196787-220</t>
  </si>
  <si>
    <t>g_w75378894-380-w74677138-380</t>
  </si>
  <si>
    <t>g_w75602396-380-w72466334-380</t>
  </si>
  <si>
    <t>g_w76705565-220-w95466193-220</t>
  </si>
  <si>
    <t>g_w76705565-380-w1158716725-380</t>
  </si>
  <si>
    <t>g_w76705565-380-w172302572-380</t>
  </si>
  <si>
    <t>g_w76709660-380-w58931857-380</t>
  </si>
  <si>
    <t>g_w772234863-220-IT16-220</t>
  </si>
  <si>
    <t>g_w772234863-220-IT65-220</t>
  </si>
  <si>
    <t>g_w772234863-380-w133601335-380</t>
  </si>
  <si>
    <t>g_w772234863-380-w42206116-380</t>
  </si>
  <si>
    <t>g_w78066534-380-IT92-380</t>
  </si>
  <si>
    <t>g_w78066534-380-IT94-380</t>
  </si>
  <si>
    <t>g_w79879290-220-w68299044-220</t>
  </si>
  <si>
    <t>g_w80442466-220-IT9-220</t>
  </si>
  <si>
    <t>g_w80442466-220-w412967424-220</t>
  </si>
  <si>
    <t>g_w80517630-220-w108050523-220</t>
  </si>
  <si>
    <t>g_w80517630-220-w61712456-220</t>
  </si>
  <si>
    <t>g_w80517630-380-w76709660-380</t>
  </si>
  <si>
    <t>g_w81931074-380-w143585004-380</t>
  </si>
  <si>
    <t>g_w81931074-380-w74943205-380</t>
  </si>
  <si>
    <t>g_w81931074-380-w81929591-380</t>
  </si>
  <si>
    <t>g_w81931074-380-w81938081-380</t>
  </si>
  <si>
    <t>g_w81938081-380-w149997403-380</t>
  </si>
  <si>
    <t>g_w81938081-380-w158739183-380</t>
  </si>
  <si>
    <t>g_w81938081-380-w81929591-380</t>
  </si>
  <si>
    <t>g_w82078641-380-w59556712-380</t>
  </si>
  <si>
    <t>g_w82078641-380-w82084013-380</t>
  </si>
  <si>
    <t>g_w82078641-380-w82084019-380</t>
  </si>
  <si>
    <t>g_w82083756-380-w59462263-380</t>
  </si>
  <si>
    <t>g_w82084013-380-w181125039-380</t>
  </si>
  <si>
    <t>g_w82084013-380-w363469921-380</t>
  </si>
  <si>
    <t>g_w82651599-220-IT68-220</t>
  </si>
  <si>
    <t>g_w82651599-220-IT74-220</t>
  </si>
  <si>
    <t>g_w82759380-380-w76705565-380</t>
  </si>
  <si>
    <t>g_w82759380-380-w82762493-380</t>
  </si>
  <si>
    <t>g_w82762493-220-w61712456-220</t>
  </si>
  <si>
    <t>g_w82762493-220-w80517630-220</t>
  </si>
  <si>
    <t>g_w82762493-220-w84963374-220</t>
  </si>
  <si>
    <t>g_w82762493-380-r17467354-380</t>
  </si>
  <si>
    <t>g_w82762493-380-w80517630-380</t>
  </si>
  <si>
    <t>g_w82767145-220-w82762493-220</t>
  </si>
  <si>
    <t>g_w82767145-380-w82759380-380</t>
  </si>
  <si>
    <t>g_w82767145-380-w82762493-380</t>
  </si>
  <si>
    <t>g_w82793962-220-w147466201-220</t>
  </si>
  <si>
    <t>g_w83058212-380-w891280888-380</t>
  </si>
  <si>
    <t>g_w83805453-380-w59219335-380</t>
  </si>
  <si>
    <t>g_w83872215-380-w114661587-380</t>
  </si>
  <si>
    <t>g_w83872215-380-w419423704-380</t>
  </si>
  <si>
    <t>g_w83872215-380-w419423705-380</t>
  </si>
  <si>
    <t>g_w84277460-220-w419423700-220</t>
  </si>
  <si>
    <t>g_w84301904-380-IT62-380</t>
  </si>
  <si>
    <t>g_w84696559-220-IT128-220</t>
  </si>
  <si>
    <t>g_w84696559-220-w132637884-220</t>
  </si>
  <si>
    <t>g_w84696559-220-w377588184-220</t>
  </si>
  <si>
    <t>g_w84696559-380-w83058212-380</t>
  </si>
  <si>
    <t>g_w84696559-380-w85196861-380</t>
  </si>
  <si>
    <t>g_w84696559-380-w988654143-380</t>
  </si>
  <si>
    <t>g_w84963374-220-w80517630-220</t>
  </si>
  <si>
    <t>g_w85196861-220-w420698910-220</t>
  </si>
  <si>
    <t>g_w85196861-380-w108020416-380</t>
  </si>
  <si>
    <t>g_w85297730-220-IT130-220</t>
  </si>
  <si>
    <t>g_w88361192-220-w105141350-220</t>
  </si>
  <si>
    <t>g_w88361192-220-w309371153-220</t>
  </si>
  <si>
    <t>g_w891280888-380-IT125-380</t>
  </si>
  <si>
    <t>g_w93038661-380-w62326314-380</t>
  </si>
  <si>
    <t>g_w93038661-380-w98900549-380</t>
  </si>
  <si>
    <t>g_w93038661-380-w98901130-380</t>
  </si>
  <si>
    <t>g_w93315059-380-w211180338-380</t>
  </si>
  <si>
    <t>g_w93315059-380-w39255054-380</t>
  </si>
  <si>
    <t>g_w93315059-380-w421827453-380</t>
  </si>
  <si>
    <t>g_w93850768-220-IT129-220</t>
  </si>
  <si>
    <t>g_w93850768-220-w376502734-220</t>
  </si>
  <si>
    <t>g_w93850768-220-w988370787-220</t>
  </si>
  <si>
    <t>g_w93860115-380-w84696559-380</t>
  </si>
  <si>
    <t>g_w944660251-220-w132643428-220</t>
  </si>
  <si>
    <t>g_w95466377-220-w76705565-220</t>
  </si>
  <si>
    <t>g_w95840602-380-w59366523-380</t>
  </si>
  <si>
    <t>g_w96190189-220-w84277460-220</t>
  </si>
  <si>
    <t>g_w96190189-380-w61626687-380</t>
  </si>
  <si>
    <t>g_w96658563-220-IT8-220</t>
  </si>
  <si>
    <t>g_w96658563-220-w103549584-220</t>
  </si>
  <si>
    <t>g_w96658563-220-w147466201-220</t>
  </si>
  <si>
    <t>g_w96658563-220-w151070909-220</t>
  </si>
  <si>
    <t>g_w96727258-220-w42862642-220</t>
  </si>
  <si>
    <t>g_w98421779-380-w236661269-380</t>
  </si>
  <si>
    <t>g_w98421779-380-w98427149-380</t>
  </si>
  <si>
    <t>g_w98427149-380-w98901130-380</t>
  </si>
  <si>
    <t>g_w98427407-220-w335012182-220</t>
  </si>
  <si>
    <t>g_w98427407-220-w98638424-220</t>
  </si>
  <si>
    <t>g_w98638424-220-w67461115-220</t>
  </si>
  <si>
    <t>g_w98787157-220-IT1-220</t>
  </si>
  <si>
    <t>g_w98787157-220-w412967424-220</t>
  </si>
  <si>
    <t>g_w988654143-380-w257351439-380</t>
  </si>
  <si>
    <t>g_w98902899-220-IT87-220</t>
  </si>
  <si>
    <t>g_w98902899-220-w105062415-220</t>
  </si>
  <si>
    <t>g_w98902899-380-IT78-380</t>
  </si>
  <si>
    <t>g_w98902899-380-w99694910-380</t>
  </si>
  <si>
    <t>g_w98902899-380-w99826025-380</t>
  </si>
  <si>
    <t>g_w99694910-380-IT102-380</t>
  </si>
  <si>
    <t>g_w99694910-380-w103653591-380</t>
  </si>
  <si>
    <t>g_w99826025-220-IT89-220</t>
  </si>
  <si>
    <t>g_w99826025-220-IT91-220</t>
  </si>
  <si>
    <t>g_w99826025-220-w100952845-220</t>
  </si>
  <si>
    <t>g_w99826025-380-w102287716-380</t>
  </si>
  <si>
    <t>g_w99826025-380-w99694910-380</t>
  </si>
  <si>
    <t>~tfm_ins-at</t>
  </si>
  <si>
    <t>commodity</t>
  </si>
  <si>
    <t>flo_mark</t>
  </si>
  <si>
    <t>lim_type</t>
  </si>
  <si>
    <t>e_demand_IT102-380</t>
  </si>
  <si>
    <t>elc_buildings,elc_transport,elc_industry,elc_roadtransport</t>
  </si>
  <si>
    <t>lo</t>
  </si>
  <si>
    <t>e_demand_IT119-380</t>
  </si>
  <si>
    <t>e_demand_IT130-220</t>
  </si>
  <si>
    <t>e_demand_IT131-380</t>
  </si>
  <si>
    <t>e_demand_IT133-220</t>
  </si>
  <si>
    <t>e_demand_IT137-220</t>
  </si>
  <si>
    <t>e_demand_IT140-380</t>
  </si>
  <si>
    <t>e_demand_IT17-220</t>
  </si>
  <si>
    <t>e_demand_IT29-220</t>
  </si>
  <si>
    <t>e_demand_IT31-220</t>
  </si>
  <si>
    <t>e_demand_IT43-380</t>
  </si>
  <si>
    <t>e_demand_IT58-220</t>
  </si>
  <si>
    <t>e_demand_IT65-220</t>
  </si>
  <si>
    <t>e_demand_IT66-220</t>
  </si>
  <si>
    <t>e_demand_IT69-220</t>
  </si>
  <si>
    <t>e_demand_IT70-220</t>
  </si>
  <si>
    <t>e_demand_IT83-220</t>
  </si>
  <si>
    <t>e_demand_IT93-380</t>
  </si>
  <si>
    <t>e_demand_IT94-380</t>
  </si>
  <si>
    <t>e_demand_r13844905-220</t>
  </si>
  <si>
    <t>e_demand_r13844905-380</t>
  </si>
  <si>
    <t>e_demand_r17467354-380</t>
  </si>
  <si>
    <t>e_demand_w100253768-380</t>
  </si>
  <si>
    <t>e_demand_w100407576-380</t>
  </si>
  <si>
    <t>e_demand_w101346508-220</t>
  </si>
  <si>
    <t>e_demand_w103264820-220</t>
  </si>
  <si>
    <t>e_demand_w103306951-380</t>
  </si>
  <si>
    <t>e_demand_w103386958-380</t>
  </si>
  <si>
    <t>e_demand_w103653565-220</t>
  </si>
  <si>
    <t>e_demand_w105757794-220</t>
  </si>
  <si>
    <t>e_demand_w105827045-220</t>
  </si>
  <si>
    <t>e_demand_w107681459-380</t>
  </si>
  <si>
    <t>e_demand_w107683818-380</t>
  </si>
  <si>
    <t>e_demand_w109756016-380</t>
  </si>
  <si>
    <t>e_demand_w109993642-380</t>
  </si>
  <si>
    <t>e_demand_w109997676-380</t>
  </si>
  <si>
    <t>e_demand_w110310021-380</t>
  </si>
  <si>
    <t>e_demand_w1158716725</t>
  </si>
  <si>
    <t>e_demand_w116517585-380</t>
  </si>
  <si>
    <t>e_demand_w116692433-220</t>
  </si>
  <si>
    <t>e_demand_w116797658-220</t>
  </si>
  <si>
    <t>e_demand_w118987056-220</t>
  </si>
  <si>
    <t>e_demand_w120916823-220</t>
  </si>
  <si>
    <t>e_demand_w124220303-220</t>
  </si>
  <si>
    <t>e_demand_w126203383-380</t>
  </si>
  <si>
    <t>e_demand_w129406824-220</t>
  </si>
  <si>
    <t>e_demand_w131291789-380</t>
  </si>
  <si>
    <t>e_demand_w131295368-220</t>
  </si>
  <si>
    <t>e_demand_w132455976-220</t>
  </si>
  <si>
    <t>e_demand_w132645607-220</t>
  </si>
  <si>
    <t>e_demand_w132701980-220</t>
  </si>
  <si>
    <t>e_demand_w132702940-220</t>
  </si>
  <si>
    <t>e_demand_w132726160-220</t>
  </si>
  <si>
    <t>e_demand_w136457747-220</t>
  </si>
  <si>
    <t>e_demand_w136762727</t>
  </si>
  <si>
    <t>e_demand_w137317951-220</t>
  </si>
  <si>
    <t>e_demand_w139442467-220</t>
  </si>
  <si>
    <t>e_demand_w139442467-380</t>
  </si>
  <si>
    <t>e_demand_w139975773-380</t>
  </si>
  <si>
    <t>e_demand_w140715391-380</t>
  </si>
  <si>
    <t>e_demand_w143585004-380</t>
  </si>
  <si>
    <t>e_demand_w144378054-220</t>
  </si>
  <si>
    <t>e_demand_w145665799-220</t>
  </si>
  <si>
    <t>e_demand_w146791061-380</t>
  </si>
  <si>
    <t>e_demand_w146791215-380</t>
  </si>
  <si>
    <t>e_demand_w148969091-380</t>
  </si>
  <si>
    <t>e_demand_w149188707-220</t>
  </si>
  <si>
    <t>e_demand_w149997403-380</t>
  </si>
  <si>
    <t>e_demand_w155976563-220</t>
  </si>
  <si>
    <t>e_demand_w157666416-220</t>
  </si>
  <si>
    <t>e_demand_w158599954-220</t>
  </si>
  <si>
    <t>e_demand_w159158469-220</t>
  </si>
  <si>
    <t>e_demand_w166196787-220</t>
  </si>
  <si>
    <t>e_demand_w172302572-380</t>
  </si>
  <si>
    <t>e_demand_w172705586-220</t>
  </si>
  <si>
    <t>e_demand_w181125039-380</t>
  </si>
  <si>
    <t>e_demand_w185576620-220</t>
  </si>
  <si>
    <t>e_demand_w199675964-380</t>
  </si>
  <si>
    <t>e_demand_w202178573-220</t>
  </si>
  <si>
    <t>e_demand_w202272734-220</t>
  </si>
  <si>
    <t>e_demand_w202711181-220</t>
  </si>
  <si>
    <t>e_demand_w208398923-380</t>
  </si>
  <si>
    <t>e_demand_w289178949-220</t>
  </si>
  <si>
    <t>e_demand_w309371152-220</t>
  </si>
  <si>
    <t>e_demand_w321724202-380</t>
  </si>
  <si>
    <t>e_demand_w338453112-380</t>
  </si>
  <si>
    <t>e_demand_w338760116-380</t>
  </si>
  <si>
    <t>e_demand_w339703159-380</t>
  </si>
  <si>
    <t>e_demand_w339706878-380</t>
  </si>
  <si>
    <t>e_demand_w339706879-380</t>
  </si>
  <si>
    <t>e_demand_w339706880-380</t>
  </si>
  <si>
    <t>e_demand_w363469921-380</t>
  </si>
  <si>
    <t>e_demand_w36873258-220</t>
  </si>
  <si>
    <t>e_demand_w36873258-380</t>
  </si>
  <si>
    <t>e_demand_w375908008-220</t>
  </si>
  <si>
    <t>e_demand_w376502734-220</t>
  </si>
  <si>
    <t>e_demand_w376642649-220</t>
  </si>
  <si>
    <t>e_demand_w376952616-220</t>
  </si>
  <si>
    <t>e_demand_w377588196-220</t>
  </si>
  <si>
    <t>e_demand_w39255054-380</t>
  </si>
  <si>
    <t>e_demand_w40634284-220</t>
  </si>
  <si>
    <t>e_demand_w40634284-380</t>
  </si>
  <si>
    <t>e_demand_w41360305-380</t>
  </si>
  <si>
    <t>e_demand_w416679116-220</t>
  </si>
  <si>
    <t>e_demand_w418565263-380</t>
  </si>
  <si>
    <t>e_demand_w418565264-380</t>
  </si>
  <si>
    <t>e_demand_w421827453-380</t>
  </si>
  <si>
    <t>e_demand_w42206116-380</t>
  </si>
  <si>
    <t>e_demand_w435433908-220</t>
  </si>
  <si>
    <t>e_demand_w436352445-220</t>
  </si>
  <si>
    <t>e_demand_w448777455-220</t>
  </si>
  <si>
    <t>e_demand_w449694943-380</t>
  </si>
  <si>
    <t>e_demand_w50589203-220</t>
  </si>
  <si>
    <t>e_demand_w56984450-220</t>
  </si>
  <si>
    <t>e_demand_w57384507-220</t>
  </si>
  <si>
    <t>e_demand_w57403755-220</t>
  </si>
  <si>
    <t>e_demand_w57736541-220</t>
  </si>
  <si>
    <t>e_demand_w58931857-380</t>
  </si>
  <si>
    <t>e_demand_w59026315-380</t>
  </si>
  <si>
    <t>e_demand_w59604857-220</t>
  </si>
  <si>
    <t>e_demand_w59629638-220</t>
  </si>
  <si>
    <t>e_demand_w60616350-380</t>
  </si>
  <si>
    <t>e_demand_w60913666-380</t>
  </si>
  <si>
    <t>e_demand_w61157826-380</t>
  </si>
  <si>
    <t>e_demand_w61626687-380</t>
  </si>
  <si>
    <t>e_demand_w67461115-220</t>
  </si>
  <si>
    <t>e_demand_w68299044-380</t>
  </si>
  <si>
    <t>e_demand_w72475426-380</t>
  </si>
  <si>
    <t>e_demand_w72570474-380</t>
  </si>
  <si>
    <t>e_demand_w72581705-380</t>
  </si>
  <si>
    <t>e_demand_w74210017-380</t>
  </si>
  <si>
    <t>e_demand_w74359510-220</t>
  </si>
  <si>
    <t>e_demand_w74677138-380</t>
  </si>
  <si>
    <t>e_demand_w74943205-380</t>
  </si>
  <si>
    <t>e_demand_w75378894-220</t>
  </si>
  <si>
    <t>e_demand_w76705565-380</t>
  </si>
  <si>
    <t>e_demand_w76709660-380</t>
  </si>
  <si>
    <t>e_demand_w78066534-380</t>
  </si>
  <si>
    <t>e_demand_w81931074-380</t>
  </si>
  <si>
    <t>e_demand_w81938081-380</t>
  </si>
  <si>
    <t>e_demand_w82651599-220</t>
  </si>
  <si>
    <t>e_demand_w83805453-380</t>
  </si>
  <si>
    <t>e_demand_w83872215-380</t>
  </si>
  <si>
    <t>e_demand_w85196861-220</t>
  </si>
  <si>
    <t>e_demand_w85297730-220</t>
  </si>
  <si>
    <t>e_demand_w944660251-220</t>
  </si>
  <si>
    <t>e_demand_w95466193-220</t>
  </si>
  <si>
    <t>e_demand_w95840602-380</t>
  </si>
  <si>
    <t>e_demand_w988654143-380</t>
  </si>
  <si>
    <t>ev_battery_IT102-380</t>
  </si>
  <si>
    <t>ev_battery_IT119-380</t>
  </si>
  <si>
    <t>ev_battery_IT130-220</t>
  </si>
  <si>
    <t>ev_battery_IT131-380</t>
  </si>
  <si>
    <t>ev_battery_IT133-220</t>
  </si>
  <si>
    <t>ev_battery_IT137-220</t>
  </si>
  <si>
    <t>ev_battery_IT140-380</t>
  </si>
  <si>
    <t>ev_battery_IT17-220</t>
  </si>
  <si>
    <t>ev_battery_IT29-220</t>
  </si>
  <si>
    <t>ev_battery_IT31-220</t>
  </si>
  <si>
    <t>ev_battery_IT43-380</t>
  </si>
  <si>
    <t>ev_battery_IT58-220</t>
  </si>
  <si>
    <t>ev_battery_IT65-220</t>
  </si>
  <si>
    <t>ev_battery_IT66-220</t>
  </si>
  <si>
    <t>ev_battery_IT69-220</t>
  </si>
  <si>
    <t>ev_battery_IT70-220</t>
  </si>
  <si>
    <t>ev_battery_IT83-220</t>
  </si>
  <si>
    <t>ev_battery_IT93-380</t>
  </si>
  <si>
    <t>ev_battery_IT94-380</t>
  </si>
  <si>
    <t>ev_battery_r13844905-220</t>
  </si>
  <si>
    <t>ev_battery_r13844905-380</t>
  </si>
  <si>
    <t>ev_battery_r17467354-380</t>
  </si>
  <si>
    <t>ev_battery_w100253768-380</t>
  </si>
  <si>
    <t>ev_battery_w100407576-380</t>
  </si>
  <si>
    <t>ev_battery_w101346508-220</t>
  </si>
  <si>
    <t>ev_battery_w103264820-220</t>
  </si>
  <si>
    <t>ev_battery_w103306951-380</t>
  </si>
  <si>
    <t>ev_battery_w103386958-380</t>
  </si>
  <si>
    <t>ev_battery_w103653565-220</t>
  </si>
  <si>
    <t>ev_battery_w105757794-220</t>
  </si>
  <si>
    <t>ev_battery_w105827045-220</t>
  </si>
  <si>
    <t>ev_battery_w107681459-380</t>
  </si>
  <si>
    <t>ev_battery_w107683818-380</t>
  </si>
  <si>
    <t>ev_battery_w109756016-380</t>
  </si>
  <si>
    <t>ev_battery_w109993642-380</t>
  </si>
  <si>
    <t>ev_battery_w109997676-380</t>
  </si>
  <si>
    <t>ev_battery_w110310021-380</t>
  </si>
  <si>
    <t>ev_battery_w1158716725</t>
  </si>
  <si>
    <t>ev_battery_w116517585-380</t>
  </si>
  <si>
    <t>ev_battery_w116692433-220</t>
  </si>
  <si>
    <t>ev_battery_w116797658-220</t>
  </si>
  <si>
    <t>ev_battery_w118987056-220</t>
  </si>
  <si>
    <t>ev_battery_w120916823-220</t>
  </si>
  <si>
    <t>ev_battery_w124220303-220</t>
  </si>
  <si>
    <t>ev_battery_w126203383-380</t>
  </si>
  <si>
    <t>ev_battery_w129406824-220</t>
  </si>
  <si>
    <t>ev_battery_w131291789-380</t>
  </si>
  <si>
    <t>ev_battery_w131295368-220</t>
  </si>
  <si>
    <t>ev_battery_w132455976-220</t>
  </si>
  <si>
    <t>ev_battery_w132645607-220</t>
  </si>
  <si>
    <t>ev_battery_w132701980-220</t>
  </si>
  <si>
    <t>ev_battery_w132702940-220</t>
  </si>
  <si>
    <t>ev_battery_w132726160-220</t>
  </si>
  <si>
    <t>ev_battery_w136457747-220</t>
  </si>
  <si>
    <t>ev_battery_w136762727</t>
  </si>
  <si>
    <t>ev_battery_w137317951-220</t>
  </si>
  <si>
    <t>ev_battery_w139442467-220</t>
  </si>
  <si>
    <t>ev_battery_w139442467-380</t>
  </si>
  <si>
    <t>ev_battery_w139975773-380</t>
  </si>
  <si>
    <t>ev_battery_w140715391-380</t>
  </si>
  <si>
    <t>ev_battery_w143585004-380</t>
  </si>
  <si>
    <t>ev_battery_w144378054-220</t>
  </si>
  <si>
    <t>ev_battery_w145665799-220</t>
  </si>
  <si>
    <t>ev_battery_w146791061-380</t>
  </si>
  <si>
    <t>ev_battery_w146791215-380</t>
  </si>
  <si>
    <t>ev_battery_w148969091-380</t>
  </si>
  <si>
    <t>ev_battery_w149188707-220</t>
  </si>
  <si>
    <t>ev_battery_w149997403-380</t>
  </si>
  <si>
    <t>ev_battery_w155976563-220</t>
  </si>
  <si>
    <t>ev_battery_w157666416-220</t>
  </si>
  <si>
    <t>ev_battery_w158599954-220</t>
  </si>
  <si>
    <t>ev_battery_w159158469-220</t>
  </si>
  <si>
    <t>ev_battery_w166196787-220</t>
  </si>
  <si>
    <t>ev_battery_w172302572-380</t>
  </si>
  <si>
    <t>ev_battery_w172705586-220</t>
  </si>
  <si>
    <t>ev_battery_w181125039-380</t>
  </si>
  <si>
    <t>ev_battery_w185576620-220</t>
  </si>
  <si>
    <t>ev_battery_w199675964-380</t>
  </si>
  <si>
    <t>ev_battery_w202178573-220</t>
  </si>
  <si>
    <t>ev_battery_w202272734-220</t>
  </si>
  <si>
    <t>ev_battery_w202711181-220</t>
  </si>
  <si>
    <t>ev_battery_w208398923-380</t>
  </si>
  <si>
    <t>ev_battery_w289178949-220</t>
  </si>
  <si>
    <t>ev_battery_w309371152-220</t>
  </si>
  <si>
    <t>ev_battery_w321724202-380</t>
  </si>
  <si>
    <t>ev_battery_w338453112-380</t>
  </si>
  <si>
    <t>ev_battery_w338760116-380</t>
  </si>
  <si>
    <t>ev_battery_w339703159-380</t>
  </si>
  <si>
    <t>ev_battery_w339706878-380</t>
  </si>
  <si>
    <t>ev_battery_w339706879-380</t>
  </si>
  <si>
    <t>ev_battery_w339706880-380</t>
  </si>
  <si>
    <t>ev_battery_w363469921-380</t>
  </si>
  <si>
    <t>ev_battery_w36873258-220</t>
  </si>
  <si>
    <t>ev_battery_w36873258-380</t>
  </si>
  <si>
    <t>ev_battery_w375908008-220</t>
  </si>
  <si>
    <t>ev_battery_w376502734-220</t>
  </si>
  <si>
    <t>ev_battery_w376642649-220</t>
  </si>
  <si>
    <t>ev_battery_w376952616-220</t>
  </si>
  <si>
    <t>ev_battery_w377588196-220</t>
  </si>
  <si>
    <t>ev_battery_w39255054-380</t>
  </si>
  <si>
    <t>ev_battery_w40634284-220</t>
  </si>
  <si>
    <t>ev_battery_w40634284-380</t>
  </si>
  <si>
    <t>ev_battery_w41360305-380</t>
  </si>
  <si>
    <t>ev_battery_w416679116-220</t>
  </si>
  <si>
    <t>ev_battery_w418565263-380</t>
  </si>
  <si>
    <t>ev_battery_w418565264-380</t>
  </si>
  <si>
    <t>ev_battery_w421827453-380</t>
  </si>
  <si>
    <t>ev_battery_w42206116-380</t>
  </si>
  <si>
    <t>ev_battery_w435433908-220</t>
  </si>
  <si>
    <t>ev_battery_w436352445-220</t>
  </si>
  <si>
    <t>ev_battery_w448777455-220</t>
  </si>
  <si>
    <t>ev_battery_w449694943-380</t>
  </si>
  <si>
    <t>ev_battery_w50589203-220</t>
  </si>
  <si>
    <t>ev_battery_w56984450-220</t>
  </si>
  <si>
    <t>ev_battery_w57384507-220</t>
  </si>
  <si>
    <t>ev_battery_w57403755-220</t>
  </si>
  <si>
    <t>ev_battery_w57736541-220</t>
  </si>
  <si>
    <t>ev_battery_w58931857-380</t>
  </si>
  <si>
    <t>ev_battery_w59026315-380</t>
  </si>
  <si>
    <t>ev_battery_w59604857-220</t>
  </si>
  <si>
    <t>ev_battery_w59629638-220</t>
  </si>
  <si>
    <t>ev_battery_w60616350-380</t>
  </si>
  <si>
    <t>ev_battery_w60913666-380</t>
  </si>
  <si>
    <t>ev_battery_w61157826-380</t>
  </si>
  <si>
    <t>ev_battery_w61626687-380</t>
  </si>
  <si>
    <t>ev_battery_w67461115-220</t>
  </si>
  <si>
    <t>ev_battery_w68299044-380</t>
  </si>
  <si>
    <t>ev_battery_w72475426-380</t>
  </si>
  <si>
    <t>ev_battery_w72570474-380</t>
  </si>
  <si>
    <t>ev_battery_w72581705-380</t>
  </si>
  <si>
    <t>ev_battery_w74210017-380</t>
  </si>
  <si>
    <t>ev_battery_w74359510-220</t>
  </si>
  <si>
    <t>ev_battery_w74677138-380</t>
  </si>
  <si>
    <t>ev_battery_w74943205-380</t>
  </si>
  <si>
    <t>ev_battery_w75378894-220</t>
  </si>
  <si>
    <t>ev_battery_w76705565-380</t>
  </si>
  <si>
    <t>ev_battery_w76709660-380</t>
  </si>
  <si>
    <t>ev_battery_w78066534-380</t>
  </si>
  <si>
    <t>ev_battery_w81931074-380</t>
  </si>
  <si>
    <t>ev_battery_w81938081-380</t>
  </si>
  <si>
    <t>ev_battery_w82651599-220</t>
  </si>
  <si>
    <t>ev_battery_w83805453-380</t>
  </si>
  <si>
    <t>ev_battery_w83872215-380</t>
  </si>
  <si>
    <t>ev_battery_w85196861-220</t>
  </si>
  <si>
    <t>ev_battery_w85297730-220</t>
  </si>
  <si>
    <t>ev_battery_w944660251-220</t>
  </si>
  <si>
    <t>ev_battery_w95466193-220</t>
  </si>
  <si>
    <t>ev_battery_w95840602-380</t>
  </si>
  <si>
    <t>ev_battery_w988654143-380</t>
  </si>
  <si>
    <t>H2prd_Elc_PEM_IT102-380</t>
  </si>
  <si>
    <t>H2prd_Elc_PEM_IT119-380</t>
  </si>
  <si>
    <t>H2prd_Elc_PEM_IT130-220</t>
  </si>
  <si>
    <t>H2prd_Elc_PEM_IT131-380</t>
  </si>
  <si>
    <t>H2prd_Elc_PEM_IT133-220</t>
  </si>
  <si>
    <t>H2prd_Elc_PEM_IT137-220</t>
  </si>
  <si>
    <t>H2prd_Elc_PEM_IT140-380</t>
  </si>
  <si>
    <t>H2prd_Elc_PEM_IT17-220</t>
  </si>
  <si>
    <t>H2prd_Elc_PEM_IT29-220</t>
  </si>
  <si>
    <t>H2prd_Elc_PEM_IT31-220</t>
  </si>
  <si>
    <t>H2prd_Elc_PEM_IT43-380</t>
  </si>
  <si>
    <t>H2prd_Elc_PEM_IT58-220</t>
  </si>
  <si>
    <t>H2prd_Elc_PEM_IT65-220</t>
  </si>
  <si>
    <t>H2prd_Elc_PEM_IT66-220</t>
  </si>
  <si>
    <t>H2prd_Elc_PEM_IT69-220</t>
  </si>
  <si>
    <t>H2prd_Elc_PEM_IT70-220</t>
  </si>
  <si>
    <t>H2prd_Elc_PEM_IT83-220</t>
  </si>
  <si>
    <t>H2prd_Elc_PEM_IT93-380</t>
  </si>
  <si>
    <t>H2prd_Elc_PEM_IT94-380</t>
  </si>
  <si>
    <t>H2prd_Elc_PEM_r13844905-220</t>
  </si>
  <si>
    <t>H2prd_Elc_PEM_r13844905-380</t>
  </si>
  <si>
    <t>H2prd_Elc_PEM_r17467354-380</t>
  </si>
  <si>
    <t>H2prd_Elc_PEM_w100253768-380</t>
  </si>
  <si>
    <t>H2prd_Elc_PEM_w100407576-380</t>
  </si>
  <si>
    <t>H2prd_Elc_PEM_w101346508-220</t>
  </si>
  <si>
    <t>H2prd_Elc_PEM_w103264820-220</t>
  </si>
  <si>
    <t>H2prd_Elc_PEM_w103306951-380</t>
  </si>
  <si>
    <t>H2prd_Elc_PEM_w103386958-380</t>
  </si>
  <si>
    <t>H2prd_Elc_PEM_w103653565-220</t>
  </si>
  <si>
    <t>H2prd_Elc_PEM_w105757794-220</t>
  </si>
  <si>
    <t>H2prd_Elc_PEM_w105827045-220</t>
  </si>
  <si>
    <t>H2prd_Elc_PEM_w107681459-380</t>
  </si>
  <si>
    <t>H2prd_Elc_PEM_w107683818-380</t>
  </si>
  <si>
    <t>H2prd_Elc_PEM_w109756016-380</t>
  </si>
  <si>
    <t>H2prd_Elc_PEM_w109993642-380</t>
  </si>
  <si>
    <t>H2prd_Elc_PEM_w109997676-380</t>
  </si>
  <si>
    <t>H2prd_Elc_PEM_w110310021-380</t>
  </si>
  <si>
    <t>H2prd_Elc_PEM_w1158716725</t>
  </si>
  <si>
    <t>H2prd_Elc_PEM_w116517585-380</t>
  </si>
  <si>
    <t>H2prd_Elc_PEM_w116692433-220</t>
  </si>
  <si>
    <t>H2prd_Elc_PEM_w116797658-220</t>
  </si>
  <si>
    <t>H2prd_Elc_PEM_w118987056-220</t>
  </si>
  <si>
    <t>H2prd_Elc_PEM_w120916823-220</t>
  </si>
  <si>
    <t>H2prd_Elc_PEM_w124220303-220</t>
  </si>
  <si>
    <t>H2prd_Elc_PEM_w126203383-380</t>
  </si>
  <si>
    <t>H2prd_Elc_PEM_w129406824-220</t>
  </si>
  <si>
    <t>H2prd_Elc_PEM_w131291789-380</t>
  </si>
  <si>
    <t>H2prd_Elc_PEM_w131295368-220</t>
  </si>
  <si>
    <t>H2prd_Elc_PEM_w132455976-220</t>
  </si>
  <si>
    <t>H2prd_Elc_PEM_w132645607-220</t>
  </si>
  <si>
    <t>H2prd_Elc_PEM_w132701980-220</t>
  </si>
  <si>
    <t>H2prd_Elc_PEM_w132702940-220</t>
  </si>
  <si>
    <t>H2prd_Elc_PEM_w132726160-220</t>
  </si>
  <si>
    <t>H2prd_Elc_PEM_w136457747-220</t>
  </si>
  <si>
    <t>H2prd_Elc_PEM_w136762727</t>
  </si>
  <si>
    <t>H2prd_Elc_PEM_w137317951-220</t>
  </si>
  <si>
    <t>H2prd_Elc_PEM_w139442467-220</t>
  </si>
  <si>
    <t>H2prd_Elc_PEM_w139442467-380</t>
  </si>
  <si>
    <t>H2prd_Elc_PEM_w139975773-380</t>
  </si>
  <si>
    <t>H2prd_Elc_PEM_w140715391-380</t>
  </si>
  <si>
    <t>H2prd_Elc_PEM_w143585004-380</t>
  </si>
  <si>
    <t>H2prd_Elc_PEM_w144378054-220</t>
  </si>
  <si>
    <t>H2prd_Elc_PEM_w145665799-220</t>
  </si>
  <si>
    <t>H2prd_Elc_PEM_w146791061-380</t>
  </si>
  <si>
    <t>H2prd_Elc_PEM_w146791215-380</t>
  </si>
  <si>
    <t>H2prd_Elc_PEM_w148969091-380</t>
  </si>
  <si>
    <t>H2prd_Elc_PEM_w149188707-220</t>
  </si>
  <si>
    <t>H2prd_Elc_PEM_w149997403-380</t>
  </si>
  <si>
    <t>H2prd_Elc_PEM_w155976563-220</t>
  </si>
  <si>
    <t>H2prd_Elc_PEM_w157666416-220</t>
  </si>
  <si>
    <t>H2prd_Elc_PEM_w158599954-220</t>
  </si>
  <si>
    <t>H2prd_Elc_PEM_w159158469-220</t>
  </si>
  <si>
    <t>H2prd_Elc_PEM_w166196787-220</t>
  </si>
  <si>
    <t>H2prd_Elc_PEM_w172302572-380</t>
  </si>
  <si>
    <t>H2prd_Elc_PEM_w172705586-220</t>
  </si>
  <si>
    <t>H2prd_Elc_PEM_w181125039-380</t>
  </si>
  <si>
    <t>H2prd_Elc_PEM_w185576620-220</t>
  </si>
  <si>
    <t>H2prd_Elc_PEM_w199675964-380</t>
  </si>
  <si>
    <t>H2prd_Elc_PEM_w202178573-220</t>
  </si>
  <si>
    <t>H2prd_Elc_PEM_w202272734-220</t>
  </si>
  <si>
    <t>H2prd_Elc_PEM_w202711181-220</t>
  </si>
  <si>
    <t>H2prd_Elc_PEM_w208398923-380</t>
  </si>
  <si>
    <t>H2prd_Elc_PEM_w289178949-220</t>
  </si>
  <si>
    <t>H2prd_Elc_PEM_w309371152-220</t>
  </si>
  <si>
    <t>H2prd_Elc_PEM_w321724202-380</t>
  </si>
  <si>
    <t>H2prd_Elc_PEM_w338453112-380</t>
  </si>
  <si>
    <t>H2prd_Elc_PEM_w338760116-380</t>
  </si>
  <si>
    <t>H2prd_Elc_PEM_w339703159-380</t>
  </si>
  <si>
    <t>H2prd_Elc_PEM_w339706878-380</t>
  </si>
  <si>
    <t>H2prd_Elc_PEM_w339706879-380</t>
  </si>
  <si>
    <t>H2prd_Elc_PEM_w339706880-380</t>
  </si>
  <si>
    <t>H2prd_Elc_PEM_w363469921-380</t>
  </si>
  <si>
    <t>H2prd_Elc_PEM_w36873258-220</t>
  </si>
  <si>
    <t>H2prd_Elc_PEM_w36873258-380</t>
  </si>
  <si>
    <t>H2prd_Elc_PEM_w375908008-220</t>
  </si>
  <si>
    <t>H2prd_Elc_PEM_w376502734-220</t>
  </si>
  <si>
    <t>H2prd_Elc_PEM_w376642649-220</t>
  </si>
  <si>
    <t>H2prd_Elc_PEM_w376952616-220</t>
  </si>
  <si>
    <t>H2prd_Elc_PEM_w377588196-220</t>
  </si>
  <si>
    <t>H2prd_Elc_PEM_w39255054-380</t>
  </si>
  <si>
    <t>H2prd_Elc_PEM_w40634284-220</t>
  </si>
  <si>
    <t>H2prd_Elc_PEM_w40634284-380</t>
  </si>
  <si>
    <t>H2prd_Elc_PEM_w41360305-380</t>
  </si>
  <si>
    <t>H2prd_Elc_PEM_w416679116-220</t>
  </si>
  <si>
    <t>H2prd_Elc_PEM_w418565263-380</t>
  </si>
  <si>
    <t>H2prd_Elc_PEM_w418565264-380</t>
  </si>
  <si>
    <t>H2prd_Elc_PEM_w421827453-380</t>
  </si>
  <si>
    <t>H2prd_Elc_PEM_w42206116-380</t>
  </si>
  <si>
    <t>H2prd_Elc_PEM_w435433908-220</t>
  </si>
  <si>
    <t>H2prd_Elc_PEM_w436352445-220</t>
  </si>
  <si>
    <t>H2prd_Elc_PEM_w448777455-220</t>
  </si>
  <si>
    <t>H2prd_Elc_PEM_w449694943-380</t>
  </si>
  <si>
    <t>H2prd_Elc_PEM_w50589203-220</t>
  </si>
  <si>
    <t>H2prd_Elc_PEM_w56984450-220</t>
  </si>
  <si>
    <t>H2prd_Elc_PEM_w57384507-220</t>
  </si>
  <si>
    <t>H2prd_Elc_PEM_w57403755-220</t>
  </si>
  <si>
    <t>H2prd_Elc_PEM_w57736541-220</t>
  </si>
  <si>
    <t>H2prd_Elc_PEM_w58931857-380</t>
  </si>
  <si>
    <t>H2prd_Elc_PEM_w59026315-380</t>
  </si>
  <si>
    <t>H2prd_Elc_PEM_w59604857-220</t>
  </si>
  <si>
    <t>H2prd_Elc_PEM_w59629638-220</t>
  </si>
  <si>
    <t>H2prd_Elc_PEM_w60616350-380</t>
  </si>
  <si>
    <t>H2prd_Elc_PEM_w60913666-380</t>
  </si>
  <si>
    <t>H2prd_Elc_PEM_w61157826-380</t>
  </si>
  <si>
    <t>H2prd_Elc_PEM_w61626687-380</t>
  </si>
  <si>
    <t>H2prd_Elc_PEM_w67461115-220</t>
  </si>
  <si>
    <t>H2prd_Elc_PEM_w68299044-380</t>
  </si>
  <si>
    <t>H2prd_Elc_PEM_w72475426-380</t>
  </si>
  <si>
    <t>H2prd_Elc_PEM_w72570474-380</t>
  </si>
  <si>
    <t>H2prd_Elc_PEM_w72581705-380</t>
  </si>
  <si>
    <t>H2prd_Elc_PEM_w74210017-380</t>
  </si>
  <si>
    <t>H2prd_Elc_PEM_w74359510-220</t>
  </si>
  <si>
    <t>H2prd_Elc_PEM_w74677138-380</t>
  </si>
  <si>
    <t>H2prd_Elc_PEM_w74943205-380</t>
  </si>
  <si>
    <t>H2prd_Elc_PEM_w75378894-220</t>
  </si>
  <si>
    <t>H2prd_Elc_PEM_w76705565-380</t>
  </si>
  <si>
    <t>H2prd_Elc_PEM_w76709660-380</t>
  </si>
  <si>
    <t>H2prd_Elc_PEM_w78066534-380</t>
  </si>
  <si>
    <t>H2prd_Elc_PEM_w81931074-380</t>
  </si>
  <si>
    <t>H2prd_Elc_PEM_w81938081-380</t>
  </si>
  <si>
    <t>H2prd_Elc_PEM_w82651599-220</t>
  </si>
  <si>
    <t>H2prd_Elc_PEM_w83805453-380</t>
  </si>
  <si>
    <t>H2prd_Elc_PEM_w83872215-380</t>
  </si>
  <si>
    <t>H2prd_Elc_PEM_w85196861-220</t>
  </si>
  <si>
    <t>H2prd_Elc_PEM_w85297730-220</t>
  </si>
  <si>
    <t>H2prd_Elc_PEM_w944660251-220</t>
  </si>
  <si>
    <t>H2prd_Elc_PEM_w95466193-220</t>
  </si>
  <si>
    <t>H2prd_Elc_PEM_w95840602-380</t>
  </si>
  <si>
    <t>H2prd_Elc_PEM_w988654143-380</t>
  </si>
  <si>
    <t>H2prd_Elc_ALK_IT102-380</t>
  </si>
  <si>
    <t>H2prd_Elc_ALK_IT119-380</t>
  </si>
  <si>
    <t>H2prd_Elc_ALK_IT130-220</t>
  </si>
  <si>
    <t>H2prd_Elc_ALK_IT131-380</t>
  </si>
  <si>
    <t>H2prd_Elc_ALK_IT133-220</t>
  </si>
  <si>
    <t>H2prd_Elc_ALK_IT137-220</t>
  </si>
  <si>
    <t>H2prd_Elc_ALK_IT140-380</t>
  </si>
  <si>
    <t>H2prd_Elc_ALK_IT17-220</t>
  </si>
  <si>
    <t>H2prd_Elc_ALK_IT29-220</t>
  </si>
  <si>
    <t>H2prd_Elc_ALK_IT31-220</t>
  </si>
  <si>
    <t>H2prd_Elc_ALK_IT43-380</t>
  </si>
  <si>
    <t>H2prd_Elc_ALK_IT58-220</t>
  </si>
  <si>
    <t>H2prd_Elc_ALK_IT65-220</t>
  </si>
  <si>
    <t>H2prd_Elc_ALK_IT66-220</t>
  </si>
  <si>
    <t>H2prd_Elc_ALK_IT69-220</t>
  </si>
  <si>
    <t>H2prd_Elc_ALK_IT70-220</t>
  </si>
  <si>
    <t>H2prd_Elc_ALK_IT83-220</t>
  </si>
  <si>
    <t>H2prd_Elc_ALK_IT93-380</t>
  </si>
  <si>
    <t>H2prd_Elc_ALK_IT94-380</t>
  </si>
  <si>
    <t>H2prd_Elc_ALK_r13844905-220</t>
  </si>
  <si>
    <t>H2prd_Elc_ALK_r13844905-380</t>
  </si>
  <si>
    <t>H2prd_Elc_ALK_r17467354-380</t>
  </si>
  <si>
    <t>H2prd_Elc_ALK_w100253768-380</t>
  </si>
  <si>
    <t>H2prd_Elc_ALK_w100407576-380</t>
  </si>
  <si>
    <t>H2prd_Elc_ALK_w101346508-220</t>
  </si>
  <si>
    <t>H2prd_Elc_ALK_w103264820-220</t>
  </si>
  <si>
    <t>H2prd_Elc_ALK_w103306951-380</t>
  </si>
  <si>
    <t>H2prd_Elc_ALK_w103386958-380</t>
  </si>
  <si>
    <t>H2prd_Elc_ALK_w103653565-220</t>
  </si>
  <si>
    <t>H2prd_Elc_ALK_w105757794-220</t>
  </si>
  <si>
    <t>H2prd_Elc_ALK_w105827045-220</t>
  </si>
  <si>
    <t>H2prd_Elc_ALK_w107681459-380</t>
  </si>
  <si>
    <t>H2prd_Elc_ALK_w107683818-380</t>
  </si>
  <si>
    <t>H2prd_Elc_ALK_w109756016-380</t>
  </si>
  <si>
    <t>H2prd_Elc_ALK_w109993642-380</t>
  </si>
  <si>
    <t>H2prd_Elc_ALK_w109997676-380</t>
  </si>
  <si>
    <t>H2prd_Elc_ALK_w110310021-380</t>
  </si>
  <si>
    <t>H2prd_Elc_ALK_w1158716725</t>
  </si>
  <si>
    <t>H2prd_Elc_ALK_w116517585-380</t>
  </si>
  <si>
    <t>H2prd_Elc_ALK_w116692433-220</t>
  </si>
  <si>
    <t>H2prd_Elc_ALK_w116797658-220</t>
  </si>
  <si>
    <t>H2prd_Elc_ALK_w118987056-220</t>
  </si>
  <si>
    <t>H2prd_Elc_ALK_w120916823-220</t>
  </si>
  <si>
    <t>H2prd_Elc_ALK_w124220303-220</t>
  </si>
  <si>
    <t>H2prd_Elc_ALK_w126203383-380</t>
  </si>
  <si>
    <t>H2prd_Elc_ALK_w129406824-220</t>
  </si>
  <si>
    <t>H2prd_Elc_ALK_w131291789-380</t>
  </si>
  <si>
    <t>H2prd_Elc_ALK_w131295368-220</t>
  </si>
  <si>
    <t>H2prd_Elc_ALK_w132455976-220</t>
  </si>
  <si>
    <t>H2prd_Elc_ALK_w132645607-220</t>
  </si>
  <si>
    <t>H2prd_Elc_ALK_w132701980-220</t>
  </si>
  <si>
    <t>H2prd_Elc_ALK_w132702940-220</t>
  </si>
  <si>
    <t>H2prd_Elc_ALK_w132726160-220</t>
  </si>
  <si>
    <t>H2prd_Elc_ALK_w136457747-220</t>
  </si>
  <si>
    <t>H2prd_Elc_ALK_w136762727</t>
  </si>
  <si>
    <t>H2prd_Elc_ALK_w137317951-220</t>
  </si>
  <si>
    <t>H2prd_Elc_ALK_w139442467-220</t>
  </si>
  <si>
    <t>H2prd_Elc_ALK_w139442467-380</t>
  </si>
  <si>
    <t>H2prd_Elc_ALK_w139975773-380</t>
  </si>
  <si>
    <t>H2prd_Elc_ALK_w140715391-380</t>
  </si>
  <si>
    <t>H2prd_Elc_ALK_w143585004-380</t>
  </si>
  <si>
    <t>H2prd_Elc_ALK_w144378054-220</t>
  </si>
  <si>
    <t>H2prd_Elc_ALK_w145665799-220</t>
  </si>
  <si>
    <t>H2prd_Elc_ALK_w146791061-380</t>
  </si>
  <si>
    <t>H2prd_Elc_ALK_w146791215-380</t>
  </si>
  <si>
    <t>H2prd_Elc_ALK_w148969091-380</t>
  </si>
  <si>
    <t>H2prd_Elc_ALK_w149188707-220</t>
  </si>
  <si>
    <t>H2prd_Elc_ALK_w149997403-380</t>
  </si>
  <si>
    <t>H2prd_Elc_ALK_w155976563-220</t>
  </si>
  <si>
    <t>H2prd_Elc_ALK_w157666416-220</t>
  </si>
  <si>
    <t>H2prd_Elc_ALK_w158599954-220</t>
  </si>
  <si>
    <t>H2prd_Elc_ALK_w159158469-220</t>
  </si>
  <si>
    <t>H2prd_Elc_ALK_w166196787-220</t>
  </si>
  <si>
    <t>H2prd_Elc_ALK_w172302572-380</t>
  </si>
  <si>
    <t>H2prd_Elc_ALK_w172705586-220</t>
  </si>
  <si>
    <t>H2prd_Elc_ALK_w181125039-380</t>
  </si>
  <si>
    <t>H2prd_Elc_ALK_w185576620-220</t>
  </si>
  <si>
    <t>H2prd_Elc_ALK_w199675964-380</t>
  </si>
  <si>
    <t>H2prd_Elc_ALK_w202178573-220</t>
  </si>
  <si>
    <t>H2prd_Elc_ALK_w202272734-220</t>
  </si>
  <si>
    <t>H2prd_Elc_ALK_w202711181-220</t>
  </si>
  <si>
    <t>H2prd_Elc_ALK_w208398923-380</t>
  </si>
  <si>
    <t>H2prd_Elc_ALK_w289178949-220</t>
  </si>
  <si>
    <t>H2prd_Elc_ALK_w309371152-220</t>
  </si>
  <si>
    <t>H2prd_Elc_ALK_w321724202-380</t>
  </si>
  <si>
    <t>H2prd_Elc_ALK_w338453112-380</t>
  </si>
  <si>
    <t>H2prd_Elc_ALK_w338760116-380</t>
  </si>
  <si>
    <t>H2prd_Elc_ALK_w339703159-380</t>
  </si>
  <si>
    <t>H2prd_Elc_ALK_w339706878-380</t>
  </si>
  <si>
    <t>H2prd_Elc_ALK_w339706879-380</t>
  </si>
  <si>
    <t>H2prd_Elc_ALK_w339706880-380</t>
  </si>
  <si>
    <t>H2prd_Elc_ALK_w363469921-380</t>
  </si>
  <si>
    <t>H2prd_Elc_ALK_w36873258-220</t>
  </si>
  <si>
    <t>H2prd_Elc_ALK_w36873258-380</t>
  </si>
  <si>
    <t>H2prd_Elc_ALK_w375908008-220</t>
  </si>
  <si>
    <t>H2prd_Elc_ALK_w376502734-220</t>
  </si>
  <si>
    <t>H2prd_Elc_ALK_w376642649-220</t>
  </si>
  <si>
    <t>H2prd_Elc_ALK_w376952616-220</t>
  </si>
  <si>
    <t>H2prd_Elc_ALK_w377588196-220</t>
  </si>
  <si>
    <t>H2prd_Elc_ALK_w39255054-380</t>
  </si>
  <si>
    <t>H2prd_Elc_ALK_w40634284-220</t>
  </si>
  <si>
    <t>H2prd_Elc_ALK_w40634284-380</t>
  </si>
  <si>
    <t>H2prd_Elc_ALK_w41360305-380</t>
  </si>
  <si>
    <t>H2prd_Elc_ALK_w416679116-220</t>
  </si>
  <si>
    <t>H2prd_Elc_ALK_w418565263-380</t>
  </si>
  <si>
    <t>H2prd_Elc_ALK_w418565264-380</t>
  </si>
  <si>
    <t>H2prd_Elc_ALK_w421827453-380</t>
  </si>
  <si>
    <t>H2prd_Elc_ALK_w42206116-380</t>
  </si>
  <si>
    <t>H2prd_Elc_ALK_w435433908-220</t>
  </si>
  <si>
    <t>H2prd_Elc_ALK_w436352445-220</t>
  </si>
  <si>
    <t>H2prd_Elc_ALK_w448777455-220</t>
  </si>
  <si>
    <t>H2prd_Elc_ALK_w449694943-380</t>
  </si>
  <si>
    <t>H2prd_Elc_ALK_w50589203-220</t>
  </si>
  <si>
    <t>H2prd_Elc_ALK_w56984450-220</t>
  </si>
  <si>
    <t>H2prd_Elc_ALK_w57384507-220</t>
  </si>
  <si>
    <t>H2prd_Elc_ALK_w57403755-220</t>
  </si>
  <si>
    <t>H2prd_Elc_ALK_w57736541-220</t>
  </si>
  <si>
    <t>H2prd_Elc_ALK_w58931857-380</t>
  </si>
  <si>
    <t>H2prd_Elc_ALK_w59026315-380</t>
  </si>
  <si>
    <t>H2prd_Elc_ALK_w59604857-220</t>
  </si>
  <si>
    <t>H2prd_Elc_ALK_w59629638-220</t>
  </si>
  <si>
    <t>H2prd_Elc_ALK_w60616350-380</t>
  </si>
  <si>
    <t>H2prd_Elc_ALK_w60913666-380</t>
  </si>
  <si>
    <t>H2prd_Elc_ALK_w61157826-380</t>
  </si>
  <si>
    <t>H2prd_Elc_ALK_w61626687-380</t>
  </si>
  <si>
    <t>H2prd_Elc_ALK_w67461115-220</t>
  </si>
  <si>
    <t>H2prd_Elc_ALK_w68299044-380</t>
  </si>
  <si>
    <t>H2prd_Elc_ALK_w72475426-380</t>
  </si>
  <si>
    <t>H2prd_Elc_ALK_w72570474-380</t>
  </si>
  <si>
    <t>H2prd_Elc_ALK_w72581705-380</t>
  </si>
  <si>
    <t>H2prd_Elc_ALK_w74210017-380</t>
  </si>
  <si>
    <t>H2prd_Elc_ALK_w74359510-220</t>
  </si>
  <si>
    <t>H2prd_Elc_ALK_w74677138-380</t>
  </si>
  <si>
    <t>H2prd_Elc_ALK_w74943205-380</t>
  </si>
  <si>
    <t>H2prd_Elc_ALK_w75378894-220</t>
  </si>
  <si>
    <t>H2prd_Elc_ALK_w76705565-380</t>
  </si>
  <si>
    <t>H2prd_Elc_ALK_w76709660-380</t>
  </si>
  <si>
    <t>H2prd_Elc_ALK_w78066534-380</t>
  </si>
  <si>
    <t>H2prd_Elc_ALK_w81931074-380</t>
  </si>
  <si>
    <t>H2prd_Elc_ALK_w81938081-380</t>
  </si>
  <si>
    <t>H2prd_Elc_ALK_w82651599-220</t>
  </si>
  <si>
    <t>H2prd_Elc_ALK_w83805453-380</t>
  </si>
  <si>
    <t>H2prd_Elc_ALK_w83872215-380</t>
  </si>
  <si>
    <t>H2prd_Elc_ALK_w85196861-220</t>
  </si>
  <si>
    <t>H2prd_Elc_ALK_w85297730-220</t>
  </si>
  <si>
    <t>H2prd_Elc_ALK_w944660251-220</t>
  </si>
  <si>
    <t>H2prd_Elc_ALK_w95466193-220</t>
  </si>
  <si>
    <t>H2prd_Elc_ALK_w95840602-380</t>
  </si>
  <si>
    <t>H2prd_Elc_ALK_w988654143-380</t>
  </si>
  <si>
    <t>~tfm_topins</t>
  </si>
  <si>
    <t>io</t>
  </si>
  <si>
    <t>e_IT102-380</t>
  </si>
  <si>
    <t>IN</t>
  </si>
  <si>
    <t>e_IT119-380</t>
  </si>
  <si>
    <t>e_IT130-220</t>
  </si>
  <si>
    <t>e_IT131-380</t>
  </si>
  <si>
    <t>e_IT133-220</t>
  </si>
  <si>
    <t>e_IT137-220</t>
  </si>
  <si>
    <t>e_IT140-380</t>
  </si>
  <si>
    <t>e_IT17-220</t>
  </si>
  <si>
    <t>e_IT29-220</t>
  </si>
  <si>
    <t>e_IT31-220</t>
  </si>
  <si>
    <t>e_IT43-380</t>
  </si>
  <si>
    <t>e_IT58-220</t>
  </si>
  <si>
    <t>e_IT65-220</t>
  </si>
  <si>
    <t>e_IT66-220</t>
  </si>
  <si>
    <t>e_IT69-220</t>
  </si>
  <si>
    <t>e_IT70-220</t>
  </si>
  <si>
    <t>e_IT83-220</t>
  </si>
  <si>
    <t>e_IT93-380</t>
  </si>
  <si>
    <t>e_IT94-380</t>
  </si>
  <si>
    <t>e_r13844905-220</t>
  </si>
  <si>
    <t>e_r13844905-380</t>
  </si>
  <si>
    <t>e_r17467354-380</t>
  </si>
  <si>
    <t>e_w100253768-380</t>
  </si>
  <si>
    <t>e_w100407576-380</t>
  </si>
  <si>
    <t>e_w101346508-220</t>
  </si>
  <si>
    <t>e_w103264820-220</t>
  </si>
  <si>
    <t>e_w103306951-380</t>
  </si>
  <si>
    <t>e_w103386958-380</t>
  </si>
  <si>
    <t>e_w103653565-220</t>
  </si>
  <si>
    <t>e_w105757794-220</t>
  </si>
  <si>
    <t>e_w105827045-220</t>
  </si>
  <si>
    <t>e_w107681459-380</t>
  </si>
  <si>
    <t>e_w107683818-380</t>
  </si>
  <si>
    <t>e_w109756016-380</t>
  </si>
  <si>
    <t>e_w109993642-380</t>
  </si>
  <si>
    <t>e_w109997676-380</t>
  </si>
  <si>
    <t>e_w110310021-380</t>
  </si>
  <si>
    <t>e_w1158716725</t>
  </si>
  <si>
    <t>e_w116517585-380</t>
  </si>
  <si>
    <t>e_w116692433-220</t>
  </si>
  <si>
    <t>e_w116797658-220</t>
  </si>
  <si>
    <t>e_w118987056-220</t>
  </si>
  <si>
    <t>e_w120916823-220</t>
  </si>
  <si>
    <t>e_w124220303-220</t>
  </si>
  <si>
    <t>e_w126203383-380</t>
  </si>
  <si>
    <t>e_w129406824-220</t>
  </si>
  <si>
    <t>e_w131291789-380</t>
  </si>
  <si>
    <t>e_w131295368-220</t>
  </si>
  <si>
    <t>e_w132455976-220</t>
  </si>
  <si>
    <t>e_w132645607-220</t>
  </si>
  <si>
    <t>e_w132701980-220</t>
  </si>
  <si>
    <t>e_w132702940-220</t>
  </si>
  <si>
    <t>e_w132726160-220</t>
  </si>
  <si>
    <t>e_w136457747-220</t>
  </si>
  <si>
    <t>e_w136762727</t>
  </si>
  <si>
    <t>e_w137317951-220</t>
  </si>
  <si>
    <t>e_w139442467-220</t>
  </si>
  <si>
    <t>e_w139442467-380</t>
  </si>
  <si>
    <t>e_w139975773-380</t>
  </si>
  <si>
    <t>e_w140715391-380</t>
  </si>
  <si>
    <t>e_w143585004-380</t>
  </si>
  <si>
    <t>e_w144378054-220</t>
  </si>
  <si>
    <t>e_w145665799-220</t>
  </si>
  <si>
    <t>e_w146791061-380</t>
  </si>
  <si>
    <t>e_w146791215-380</t>
  </si>
  <si>
    <t>e_w148969091-380</t>
  </si>
  <si>
    <t>e_w149188707-220</t>
  </si>
  <si>
    <t>e_w149997403-380</t>
  </si>
  <si>
    <t>e_w155976563-220</t>
  </si>
  <si>
    <t>e_w157666416-220</t>
  </si>
  <si>
    <t>e_w158599954-220</t>
  </si>
  <si>
    <t>e_w159158469-220</t>
  </si>
  <si>
    <t>e_w166196787-220</t>
  </si>
  <si>
    <t>e_w172302572-380</t>
  </si>
  <si>
    <t>e_w172705586-220</t>
  </si>
  <si>
    <t>e_w181125039-380</t>
  </si>
  <si>
    <t>e_w185576620-220</t>
  </si>
  <si>
    <t>e_w199675964-380</t>
  </si>
  <si>
    <t>e_w202178573-220</t>
  </si>
  <si>
    <t>e_w202272734-220</t>
  </si>
  <si>
    <t>e_w202711181-220</t>
  </si>
  <si>
    <t>e_w208398923-380</t>
  </si>
  <si>
    <t>e_w289178949-220</t>
  </si>
  <si>
    <t>e_w309371152-220</t>
  </si>
  <si>
    <t>e_w321724202-380</t>
  </si>
  <si>
    <t>e_w338453112-380</t>
  </si>
  <si>
    <t>e_w338760116-380</t>
  </si>
  <si>
    <t>e_w339703159-380</t>
  </si>
  <si>
    <t>e_w339706878-380</t>
  </si>
  <si>
    <t>e_w339706879-380</t>
  </si>
  <si>
    <t>e_w339706880-380</t>
  </si>
  <si>
    <t>e_w363469921-380</t>
  </si>
  <si>
    <t>e_w36873258-220</t>
  </si>
  <si>
    <t>e_w36873258-380</t>
  </si>
  <si>
    <t>e_w375908008-220</t>
  </si>
  <si>
    <t>e_w376502734-220</t>
  </si>
  <si>
    <t>e_w376642649-220</t>
  </si>
  <si>
    <t>e_w376952616-220</t>
  </si>
  <si>
    <t>e_w377588196-220</t>
  </si>
  <si>
    <t>e_w39255054-380</t>
  </si>
  <si>
    <t>e_w40634284-220</t>
  </si>
  <si>
    <t>e_w40634284-380</t>
  </si>
  <si>
    <t>e_w41360305-380</t>
  </si>
  <si>
    <t>e_w416679116-220</t>
  </si>
  <si>
    <t>e_w418565263-380</t>
  </si>
  <si>
    <t>e_w418565264-380</t>
  </si>
  <si>
    <t>e_w421827453-380</t>
  </si>
  <si>
    <t>e_w42206116-380</t>
  </si>
  <si>
    <t>e_w435433908-220</t>
  </si>
  <si>
    <t>e_w436352445-220</t>
  </si>
  <si>
    <t>e_w448777455-220</t>
  </si>
  <si>
    <t>e_w449694943-380</t>
  </si>
  <si>
    <t>e_w50589203-220</t>
  </si>
  <si>
    <t>e_w56984450-220</t>
  </si>
  <si>
    <t>e_w57384507-220</t>
  </si>
  <si>
    <t>e_w57403755-220</t>
  </si>
  <si>
    <t>e_w57736541-220</t>
  </si>
  <si>
    <t>e_w58931857-380</t>
  </si>
  <si>
    <t>e_w59026315-380</t>
  </si>
  <si>
    <t>e_w59604857-220</t>
  </si>
  <si>
    <t>e_w59629638-220</t>
  </si>
  <si>
    <t>e_w60616350-380</t>
  </si>
  <si>
    <t>e_w60913666-380</t>
  </si>
  <si>
    <t>e_w61157826-380</t>
  </si>
  <si>
    <t>e_w61626687-380</t>
  </si>
  <si>
    <t>e_w67461115-220</t>
  </si>
  <si>
    <t>e_w68299044-380</t>
  </si>
  <si>
    <t>e_w72475426-380</t>
  </si>
  <si>
    <t>e_w72570474-380</t>
  </si>
  <si>
    <t>e_w72581705-380</t>
  </si>
  <si>
    <t>e_w74210017-380</t>
  </si>
  <si>
    <t>e_w74359510-220</t>
  </si>
  <si>
    <t>e_w74677138-380</t>
  </si>
  <si>
    <t>e_w74943205-380</t>
  </si>
  <si>
    <t>e_w75378894-220</t>
  </si>
  <si>
    <t>e_w76705565-380</t>
  </si>
  <si>
    <t>e_w76709660-380</t>
  </si>
  <si>
    <t>e_w78066534-380</t>
  </si>
  <si>
    <t>e_w81931074-380</t>
  </si>
  <si>
    <t>e_w81938081-380</t>
  </si>
  <si>
    <t>e_w82651599-220</t>
  </si>
  <si>
    <t>e_w83805453-380</t>
  </si>
  <si>
    <t>e_w83872215-380</t>
  </si>
  <si>
    <t>e_w85196861-220</t>
  </si>
  <si>
    <t>e_w85297730-220</t>
  </si>
  <si>
    <t>e_w944660251-220</t>
  </si>
  <si>
    <t>e_w95466193-220</t>
  </si>
  <si>
    <t>e_w95840602-380</t>
  </si>
  <si>
    <t>e_w988654143-380</t>
  </si>
  <si>
    <t>region</t>
  </si>
  <si>
    <t>Bioenergy + CCUS_w110330925-380</t>
  </si>
  <si>
    <t>e_w110330925-380</t>
  </si>
  <si>
    <t>OUT</t>
  </si>
  <si>
    <t>Bioenergy - Large scale unit_w110330925-380</t>
  </si>
  <si>
    <t>CCGT_w110330925-380</t>
  </si>
  <si>
    <t>CCGT + CCS_w110330925-380</t>
  </si>
  <si>
    <t>Coal + CCS_w110330925-380</t>
  </si>
  <si>
    <t>Gas turbine_w110330925-380</t>
  </si>
  <si>
    <t>IGCC_w110330925-380</t>
  </si>
  <si>
    <t>IGCC + CCS_w110330925-380</t>
  </si>
  <si>
    <t>Nuclear large_w110330925-380</t>
  </si>
  <si>
    <t>Oxyfuel + CCS_w110330925-380</t>
  </si>
  <si>
    <t>Steam Coal - SUBCRITICAL_w110330925-380</t>
  </si>
  <si>
    <t>Steam Coal - SUPERCRITICAL_w110330925-380</t>
  </si>
  <si>
    <t>Steam Coal - ULTRASUPERCRITICAL_w110330925-380</t>
  </si>
  <si>
    <t>Bioenergy + CCUS_w172302572-380</t>
  </si>
  <si>
    <t>Bioenergy - Large scale unit_w172302572-380</t>
  </si>
  <si>
    <t>CCGT_w172302572-380</t>
  </si>
  <si>
    <t>CCGT + CCS_w172302572-380</t>
  </si>
  <si>
    <t>Coal + CCS_w172302572-380</t>
  </si>
  <si>
    <t>Gas turbine_w172302572-380</t>
  </si>
  <si>
    <t>IGCC_w172302572-380</t>
  </si>
  <si>
    <t>IGCC + CCS_w172302572-380</t>
  </si>
  <si>
    <t>Nuclear large_w172302572-380</t>
  </si>
  <si>
    <t>Oxyfuel + CCS_w172302572-380</t>
  </si>
  <si>
    <t>Steam Coal - SUBCRITICAL_w172302572-380</t>
  </si>
  <si>
    <t>Steam Coal - SUPERCRITICAL_w172302572-380</t>
  </si>
  <si>
    <t>Steam Coal - ULTRASUPERCRITICAL_w172302572-380</t>
  </si>
  <si>
    <t>Bioenergy + CCUS_IT71-220</t>
  </si>
  <si>
    <t>e_IT71-220</t>
  </si>
  <si>
    <t>Bioenergy - Large scale unit_IT71-220</t>
  </si>
  <si>
    <t>CCGT_IT71-220</t>
  </si>
  <si>
    <t>CCGT + CCS_IT71-220</t>
  </si>
  <si>
    <t>Coal + CCS_IT71-220</t>
  </si>
  <si>
    <t>Gas turbine_IT71-220</t>
  </si>
  <si>
    <t>IGCC_IT71-220</t>
  </si>
  <si>
    <t>IGCC + CCS_IT71-220</t>
  </si>
  <si>
    <t>Nuclear large_IT71-220</t>
  </si>
  <si>
    <t>Oxyfuel + CCS_IT71-220</t>
  </si>
  <si>
    <t>Steam Coal - SUBCRITICAL_IT71-220</t>
  </si>
  <si>
    <t>Steam Coal - SUPERCRITICAL_IT71-220</t>
  </si>
  <si>
    <t>Steam Coal - ULTRASUPERCRITICAL_IT71-220</t>
  </si>
  <si>
    <t>Bioenergy + CCUS_w339104227-380</t>
  </si>
  <si>
    <t>e_w339104227-380</t>
  </si>
  <si>
    <t>Bioenergy - Large scale unit_w339104227-380</t>
  </si>
  <si>
    <t>CCGT_w339104227-380</t>
  </si>
  <si>
    <t>CCGT + CCS_w339104227-380</t>
  </si>
  <si>
    <t>Coal + CCS_w339104227-380</t>
  </si>
  <si>
    <t>Gas turbine_w339104227-380</t>
  </si>
  <si>
    <t>IGCC_w339104227-380</t>
  </si>
  <si>
    <t>IGCC + CCS_w339104227-380</t>
  </si>
  <si>
    <t>Nuclear large_w339104227-380</t>
  </si>
  <si>
    <t>Oxyfuel + CCS_w339104227-380</t>
  </si>
  <si>
    <t>Steam Coal - SUBCRITICAL_w339104227-380</t>
  </si>
  <si>
    <t>Steam Coal - SUPERCRITICAL_w339104227-380</t>
  </si>
  <si>
    <t>Steam Coal - ULTRASUPERCRITICAL_w339104227-380</t>
  </si>
  <si>
    <t>Bioenergy + CCUS_w145665799-380</t>
  </si>
  <si>
    <t>e_w145665799-380</t>
  </si>
  <si>
    <t>Bioenergy - Large scale unit_w145665799-380</t>
  </si>
  <si>
    <t>CCGT_w145665799-380</t>
  </si>
  <si>
    <t>CCGT + CCS_w145665799-380</t>
  </si>
  <si>
    <t>Coal + CCS_w145665799-380</t>
  </si>
  <si>
    <t>Gas turbine_w145665799-380</t>
  </si>
  <si>
    <t>IGCC_w145665799-380</t>
  </si>
  <si>
    <t>IGCC + CCS_w145665799-380</t>
  </si>
  <si>
    <t>Nuclear large_w145665799-380</t>
  </si>
  <si>
    <t>Oxyfuel + CCS_w145665799-380</t>
  </si>
  <si>
    <t>Steam Coal - SUBCRITICAL_w145665799-380</t>
  </si>
  <si>
    <t>Steam Coal - SUPERCRITICAL_w145665799-380</t>
  </si>
  <si>
    <t>Steam Coal - ULTRASUPERCRITICAL_w145665799-380</t>
  </si>
  <si>
    <t>Bioenergy + CCUS_w84277460-220</t>
  </si>
  <si>
    <t>e_w84277460-220</t>
  </si>
  <si>
    <t>Bioenergy - Large scale unit_w84277460-220</t>
  </si>
  <si>
    <t>CCGT_w84277460-220</t>
  </si>
  <si>
    <t>CCGT + CCS_w84277460-220</t>
  </si>
  <si>
    <t>Coal + CCS_w84277460-220</t>
  </si>
  <si>
    <t>Gas turbine_w84277460-220</t>
  </si>
  <si>
    <t>IGCC_w84277460-220</t>
  </si>
  <si>
    <t>IGCC + CCS_w84277460-220</t>
  </si>
  <si>
    <t>Nuclear large_w84277460-220</t>
  </si>
  <si>
    <t>Oxyfuel + CCS_w84277460-220</t>
  </si>
  <si>
    <t>Steam Coal - SUBCRITICAL_w84277460-220</t>
  </si>
  <si>
    <t>Steam Coal - SUPERCRITICAL_w84277460-220</t>
  </si>
  <si>
    <t>Steam Coal - ULTRASUPERCRITICAL_w84277460-220</t>
  </si>
  <si>
    <t>Bioenergy + CCUS_w171270810-380</t>
  </si>
  <si>
    <t>e_w171270810-380</t>
  </si>
  <si>
    <t>Bioenergy - Large scale unit_w171270810-380</t>
  </si>
  <si>
    <t>CCGT_w171270810-380</t>
  </si>
  <si>
    <t>CCGT + CCS_w171270810-380</t>
  </si>
  <si>
    <t>Coal + CCS_w171270810-380</t>
  </si>
  <si>
    <t>Gas turbine_w171270810-380</t>
  </si>
  <si>
    <t>IGCC_w171270810-380</t>
  </si>
  <si>
    <t>IGCC + CCS_w171270810-380</t>
  </si>
  <si>
    <t>Nuclear large_w171270810-380</t>
  </si>
  <si>
    <t>Oxyfuel + CCS_w171270810-380</t>
  </si>
  <si>
    <t>Steam Coal - SUBCRITICAL_w171270810-380</t>
  </si>
  <si>
    <t>Steam Coal - SUPERCRITICAL_w171270810-380</t>
  </si>
  <si>
    <t>Steam Coal - ULTRASUPERCRITICAL_w171270810-380</t>
  </si>
  <si>
    <t>Bioenergy + CCUS_w133601335-380</t>
  </si>
  <si>
    <t>e_w133601335-380</t>
  </si>
  <si>
    <t>Bioenergy - Large scale unit_w133601335-380</t>
  </si>
  <si>
    <t>CCGT_w133601335-380</t>
  </si>
  <si>
    <t>CCGT + CCS_w133601335-380</t>
  </si>
  <si>
    <t>Coal + CCS_w133601335-380</t>
  </si>
  <si>
    <t>Gas turbine_w133601335-380</t>
  </si>
  <si>
    <t>IGCC_w133601335-380</t>
  </si>
  <si>
    <t>IGCC + CCS_w133601335-380</t>
  </si>
  <si>
    <t>Nuclear large_w133601335-380</t>
  </si>
  <si>
    <t>Oxyfuel + CCS_w133601335-380</t>
  </si>
  <si>
    <t>Steam Coal - SUBCRITICAL_w133601335-380</t>
  </si>
  <si>
    <t>Steam Coal - SUPERCRITICAL_w133601335-380</t>
  </si>
  <si>
    <t>Steam Coal - ULTRASUPERCRITICAL_w133601335-380</t>
  </si>
  <si>
    <t>Bioenergy + CCUS_w339706878-380</t>
  </si>
  <si>
    <t>Bioenergy - Large scale unit_w339706878-380</t>
  </si>
  <si>
    <t>CCGT_w339706878-380</t>
  </si>
  <si>
    <t>CCGT + CCS_w339706878-380</t>
  </si>
  <si>
    <t>Coal + CCS_w339706878-380</t>
  </si>
  <si>
    <t>Gas turbine_w339706878-380</t>
  </si>
  <si>
    <t>IGCC_w339706878-380</t>
  </si>
  <si>
    <t>IGCC + CCS_w339706878-380</t>
  </si>
  <si>
    <t>Nuclear large_w339706878-380</t>
  </si>
  <si>
    <t>Oxyfuel + CCS_w339706878-380</t>
  </si>
  <si>
    <t>Steam Coal - SUBCRITICAL_w339706878-380</t>
  </si>
  <si>
    <t>Steam Coal - SUPERCRITICAL_w339706878-380</t>
  </si>
  <si>
    <t>Steam Coal - ULTRASUPERCRITICAL_w339706878-380</t>
  </si>
  <si>
    <t>Bioenergy + CCUS_w102287716-220</t>
  </si>
  <si>
    <t>e_w102287716-220</t>
  </si>
  <si>
    <t>Bioenergy - Large scale unit_w102287716-220</t>
  </si>
  <si>
    <t>CCGT_w102287716-220</t>
  </si>
  <si>
    <t>CCGT + CCS_w102287716-220</t>
  </si>
  <si>
    <t>Coal + CCS_w102287716-220</t>
  </si>
  <si>
    <t>Gas turbine_w102287716-220</t>
  </si>
  <si>
    <t>IGCC_w102287716-220</t>
  </si>
  <si>
    <t>IGCC + CCS_w102287716-220</t>
  </si>
  <si>
    <t>Nuclear large_w102287716-220</t>
  </si>
  <si>
    <t>Oxyfuel + CCS_w102287716-220</t>
  </si>
  <si>
    <t>Steam Coal - SUBCRITICAL_w102287716-220</t>
  </si>
  <si>
    <t>Steam Coal - SUPERCRITICAL_w102287716-220</t>
  </si>
  <si>
    <t>Steam Coal - ULTRASUPERCRITICAL_w102287716-220</t>
  </si>
  <si>
    <t>Bioenergy + CCUS_IT121-380</t>
  </si>
  <si>
    <t>e_IT121-380</t>
  </si>
  <si>
    <t>Bioenergy - Large scale unit_IT121-380</t>
  </si>
  <si>
    <t>CCGT_IT121-380</t>
  </si>
  <si>
    <t>CCGT + CCS_IT121-380</t>
  </si>
  <si>
    <t>Coal + CCS_IT121-380</t>
  </si>
  <si>
    <t>Gas turbine_IT121-380</t>
  </si>
  <si>
    <t>IGCC_IT121-380</t>
  </si>
  <si>
    <t>IGCC + CCS_IT121-380</t>
  </si>
  <si>
    <t>Nuclear large_IT121-380</t>
  </si>
  <si>
    <t>Oxyfuel + CCS_IT121-380</t>
  </si>
  <si>
    <t>Steam Coal - SUBCRITICAL_IT121-380</t>
  </si>
  <si>
    <t>Steam Coal - SUPERCRITICAL_IT121-380</t>
  </si>
  <si>
    <t>Steam Coal - ULTRASUPERCRITICAL_IT121-380</t>
  </si>
  <si>
    <t>Bioenergy + CCUS_IT39-220</t>
  </si>
  <si>
    <t>e_IT39-220</t>
  </si>
  <si>
    <t>Bioenergy - Large scale unit_IT39-220</t>
  </si>
  <si>
    <t>CCGT_IT39-220</t>
  </si>
  <si>
    <t>CCGT + CCS_IT39-220</t>
  </si>
  <si>
    <t>Coal + CCS_IT39-220</t>
  </si>
  <si>
    <t>Gas turbine_IT39-220</t>
  </si>
  <si>
    <t>IGCC_IT39-220</t>
  </si>
  <si>
    <t>IGCC + CCS_IT39-220</t>
  </si>
  <si>
    <t>Nuclear large_IT39-220</t>
  </si>
  <si>
    <t>Oxyfuel + CCS_IT39-220</t>
  </si>
  <si>
    <t>Steam Coal - SUBCRITICAL_IT39-220</t>
  </si>
  <si>
    <t>Steam Coal - SUPERCRITICAL_IT39-220</t>
  </si>
  <si>
    <t>Steam Coal - ULTRASUPERCRITICAL_IT39-220</t>
  </si>
  <si>
    <t>Bioenergy + CCUS_w116797658-220</t>
  </si>
  <si>
    <t>Bioenergy - Large scale unit_w116797658-220</t>
  </si>
  <si>
    <t>CCGT_w116797658-220</t>
  </si>
  <si>
    <t>CCGT + CCS_w116797658-220</t>
  </si>
  <si>
    <t>Coal + CCS_w116797658-220</t>
  </si>
  <si>
    <t>Gas turbine_w116797658-220</t>
  </si>
  <si>
    <t>IGCC_w116797658-220</t>
  </si>
  <si>
    <t>IGCC + CCS_w116797658-220</t>
  </si>
  <si>
    <t>Nuclear large_w116797658-220</t>
  </si>
  <si>
    <t>Oxyfuel + CCS_w116797658-220</t>
  </si>
  <si>
    <t>Steam Coal - SUBCRITICAL_w116797658-220</t>
  </si>
  <si>
    <t>Steam Coal - SUPERCRITICAL_w116797658-220</t>
  </si>
  <si>
    <t>Steam Coal - ULTRASUPERCRITICAL_w116797658-220</t>
  </si>
  <si>
    <t>Bioenergy + CCUS_w98900549-380</t>
  </si>
  <si>
    <t>e_w98900549-380</t>
  </si>
  <si>
    <t>Bioenergy - Large scale unit_w98900549-380</t>
  </si>
  <si>
    <t>CCGT_w98900549-380</t>
  </si>
  <si>
    <t>CCGT + CCS_w98900549-380</t>
  </si>
  <si>
    <t>Coal + CCS_w98900549-380</t>
  </si>
  <si>
    <t>Gas turbine_w98900549-380</t>
  </si>
  <si>
    <t>IGCC_w98900549-380</t>
  </si>
  <si>
    <t>IGCC + CCS_w98900549-380</t>
  </si>
  <si>
    <t>Nuclear large_w98900549-380</t>
  </si>
  <si>
    <t>Oxyfuel + CCS_w98900549-380</t>
  </si>
  <si>
    <t>Steam Coal - SUBCRITICAL_w98900549-380</t>
  </si>
  <si>
    <t>Steam Coal - SUPERCRITICAL_w98900549-380</t>
  </si>
  <si>
    <t>Steam Coal - ULTRASUPERCRITICAL_w98900549-380</t>
  </si>
  <si>
    <t>Bioenergy + CCUS_w60616350-380</t>
  </si>
  <si>
    <t>Bioenergy - Large scale unit_w60616350-380</t>
  </si>
  <si>
    <t>CCGT_w60616350-380</t>
  </si>
  <si>
    <t>CCGT + CCS_w60616350-380</t>
  </si>
  <si>
    <t>Coal + CCS_w60616350-380</t>
  </si>
  <si>
    <t>Gas turbine_w60616350-380</t>
  </si>
  <si>
    <t>IGCC_w60616350-380</t>
  </si>
  <si>
    <t>IGCC + CCS_w60616350-380</t>
  </si>
  <si>
    <t>Nuclear large_w60616350-380</t>
  </si>
  <si>
    <t>Oxyfuel + CCS_w60616350-380</t>
  </si>
  <si>
    <t>Steam Coal - SUBCRITICAL_w60616350-380</t>
  </si>
  <si>
    <t>Steam Coal - SUPERCRITICAL_w60616350-380</t>
  </si>
  <si>
    <t>Steam Coal - ULTRASUPERCRITICAL_w60616350-380</t>
  </si>
  <si>
    <t>Bioenergy + CCUS_w36873258-220</t>
  </si>
  <si>
    <t>Bioenergy - Large scale unit_w36873258-220</t>
  </si>
  <si>
    <t>CCGT_w36873258-220</t>
  </si>
  <si>
    <t>CCGT + CCS_w36873258-220</t>
  </si>
  <si>
    <t>Coal + CCS_w36873258-220</t>
  </si>
  <si>
    <t>Gas turbine_w36873258-220</t>
  </si>
  <si>
    <t>IGCC_w36873258-220</t>
  </si>
  <si>
    <t>IGCC + CCS_w36873258-220</t>
  </si>
  <si>
    <t>Nuclear large_w36873258-220</t>
  </si>
  <si>
    <t>Oxyfuel + CCS_w36873258-220</t>
  </si>
  <si>
    <t>Steam Coal - SUBCRITICAL_w36873258-220</t>
  </si>
  <si>
    <t>Steam Coal - SUPERCRITICAL_w36873258-220</t>
  </si>
  <si>
    <t>Steam Coal - ULTRASUPERCRITICAL_w36873258-220</t>
  </si>
  <si>
    <t>Bioenergy + CCUS_w107438024-380</t>
  </si>
  <si>
    <t>e_w107438024-380</t>
  </si>
  <si>
    <t>Bioenergy - Large scale unit_w107438024-380</t>
  </si>
  <si>
    <t>CCGT_w107438024-380</t>
  </si>
  <si>
    <t>CCGT + CCS_w107438024-380</t>
  </si>
  <si>
    <t>Coal + CCS_w107438024-380</t>
  </si>
  <si>
    <t>Gas turbine_w107438024-380</t>
  </si>
  <si>
    <t>IGCC_w107438024-380</t>
  </si>
  <si>
    <t>IGCC + CCS_w107438024-380</t>
  </si>
  <si>
    <t>Nuclear large_w107438024-380</t>
  </si>
  <si>
    <t>Oxyfuel + CCS_w107438024-380</t>
  </si>
  <si>
    <t>Steam Coal - SUBCRITICAL_w107438024-380</t>
  </si>
  <si>
    <t>Steam Coal - SUPERCRITICAL_w107438024-380</t>
  </si>
  <si>
    <t>Steam Coal - ULTRASUPERCRITICAL_w107438024-380</t>
  </si>
  <si>
    <t>Bioenergy + CCUS_w105757794-380</t>
  </si>
  <si>
    <t>e_w105757794-380</t>
  </si>
  <si>
    <t>Bioenergy - Large scale unit_w105757794-380</t>
  </si>
  <si>
    <t>CCGT_w105757794-380</t>
  </si>
  <si>
    <t>CCGT + CCS_w105757794-380</t>
  </si>
  <si>
    <t>Coal + CCS_w105757794-380</t>
  </si>
  <si>
    <t>Gas turbine_w105757794-380</t>
  </si>
  <si>
    <t>IGCC_w105757794-380</t>
  </si>
  <si>
    <t>IGCC + CCS_w105757794-380</t>
  </si>
  <si>
    <t>Nuclear large_w105757794-380</t>
  </si>
  <si>
    <t>Oxyfuel + CCS_w105757794-380</t>
  </si>
  <si>
    <t>Steam Coal - SUBCRITICAL_w105757794-380</t>
  </si>
  <si>
    <t>Steam Coal - SUPERCRITICAL_w105757794-380</t>
  </si>
  <si>
    <t>Steam Coal - ULTRASUPERCRITICAL_w105757794-380</t>
  </si>
  <si>
    <t>Bioenergy + CCUS_w60235685-380</t>
  </si>
  <si>
    <t>e_w60235685-380</t>
  </si>
  <si>
    <t>Bioenergy - Large scale unit_w60235685-380</t>
  </si>
  <si>
    <t>CCGT_w60235685-380</t>
  </si>
  <si>
    <t>CCGT + CCS_w60235685-380</t>
  </si>
  <si>
    <t>Coal + CCS_w60235685-380</t>
  </si>
  <si>
    <t>Gas turbine_w60235685-380</t>
  </si>
  <si>
    <t>IGCC_w60235685-380</t>
  </si>
  <si>
    <t>IGCC + CCS_w60235685-380</t>
  </si>
  <si>
    <t>Nuclear large_w60235685-380</t>
  </si>
  <si>
    <t>Oxyfuel + CCS_w60235685-380</t>
  </si>
  <si>
    <t>Steam Coal - SUBCRITICAL_w60235685-380</t>
  </si>
  <si>
    <t>Steam Coal - SUPERCRITICAL_w60235685-380</t>
  </si>
  <si>
    <t>Steam Coal - ULTRASUPERCRITICAL_w60235685-380</t>
  </si>
  <si>
    <t>Bioenergy + CCUS_w103974940-380</t>
  </si>
  <si>
    <t>e_w103974940-380</t>
  </si>
  <si>
    <t>Bioenergy - Large scale unit_w103974940-380</t>
  </si>
  <si>
    <t>CCGT_w103974940-380</t>
  </si>
  <si>
    <t>CCGT + CCS_w103974940-380</t>
  </si>
  <si>
    <t>Coal + CCS_w103974940-380</t>
  </si>
  <si>
    <t>Gas turbine_w103974940-380</t>
  </si>
  <si>
    <t>IGCC_w103974940-380</t>
  </si>
  <si>
    <t>IGCC + CCS_w103974940-380</t>
  </si>
  <si>
    <t>Nuclear large_w103974940-380</t>
  </si>
  <si>
    <t>Oxyfuel + CCS_w103974940-380</t>
  </si>
  <si>
    <t>Steam Coal - SUBCRITICAL_w103974940-380</t>
  </si>
  <si>
    <t>Steam Coal - SUPERCRITICAL_w103974940-380</t>
  </si>
  <si>
    <t>Steam Coal - ULTRASUPERCRITICAL_w103974940-380</t>
  </si>
  <si>
    <t>Bioenergy + CCUS_w98421779-380</t>
  </si>
  <si>
    <t>e_w98421779-380</t>
  </si>
  <si>
    <t>Bioenergy - Large scale unit_w98421779-380</t>
  </si>
  <si>
    <t>CCGT_w98421779-380</t>
  </si>
  <si>
    <t>CCGT + CCS_w98421779-380</t>
  </si>
  <si>
    <t>Coal + CCS_w98421779-380</t>
  </si>
  <si>
    <t>Gas turbine_w98421779-380</t>
  </si>
  <si>
    <t>IGCC_w98421779-380</t>
  </si>
  <si>
    <t>IGCC + CCS_w98421779-380</t>
  </si>
  <si>
    <t>Nuclear large_w98421779-380</t>
  </si>
  <si>
    <t>Oxyfuel + CCS_w98421779-380</t>
  </si>
  <si>
    <t>Steam Coal - SUBCRITICAL_w98421779-380</t>
  </si>
  <si>
    <t>Steam Coal - SUPERCRITICAL_w98421779-380</t>
  </si>
  <si>
    <t>Steam Coal - ULTRASUPERCRITICAL_w98421779-380</t>
  </si>
  <si>
    <t>Bioenergy + CCUS_w107681459-380</t>
  </si>
  <si>
    <t>Bioenergy - Large scale unit_w107681459-380</t>
  </si>
  <si>
    <t>CCGT_w107681459-380</t>
  </si>
  <si>
    <t>CCGT + CCS_w107681459-380</t>
  </si>
  <si>
    <t>Coal + CCS_w107681459-380</t>
  </si>
  <si>
    <t>Gas turbine_w107681459-380</t>
  </si>
  <si>
    <t>IGCC_w107681459-380</t>
  </si>
  <si>
    <t>IGCC + CCS_w107681459-380</t>
  </si>
  <si>
    <t>Nuclear large_w107681459-380</t>
  </si>
  <si>
    <t>Oxyfuel + CCS_w107681459-380</t>
  </si>
  <si>
    <t>Steam Coal - SUBCRITICAL_w107681459-380</t>
  </si>
  <si>
    <t>Steam Coal - SUPERCRITICAL_w107681459-380</t>
  </si>
  <si>
    <t>Steam Coal - ULTRASUPERCRITICAL_w107681459-380</t>
  </si>
  <si>
    <t>Bioenergy + CCUS_w100407576-380</t>
  </si>
  <si>
    <t>Bioenergy - Large scale unit_w100407576-380</t>
  </si>
  <si>
    <t>CCGT_w100407576-380</t>
  </si>
  <si>
    <t>CCGT + CCS_w100407576-380</t>
  </si>
  <si>
    <t>Coal + CCS_w100407576-380</t>
  </si>
  <si>
    <t>Gas turbine_w100407576-380</t>
  </si>
  <si>
    <t>IGCC_w100407576-380</t>
  </si>
  <si>
    <t>IGCC + CCS_w100407576-380</t>
  </si>
  <si>
    <t>Nuclear large_w100407576-380</t>
  </si>
  <si>
    <t>Oxyfuel + CCS_w100407576-380</t>
  </si>
  <si>
    <t>Steam Coal - SUBCRITICAL_w100407576-380</t>
  </si>
  <si>
    <t>Steam Coal - SUPERCRITICAL_w100407576-380</t>
  </si>
  <si>
    <t>Steam Coal - ULTRASUPERCRITICAL_w100407576-380</t>
  </si>
  <si>
    <t>Bioenergy + CCUS_w338969614-220</t>
  </si>
  <si>
    <t>e_w338969614-220</t>
  </si>
  <si>
    <t>Bioenergy - Large scale unit_w338969614-220</t>
  </si>
  <si>
    <t>CCGT_w338969614-220</t>
  </si>
  <si>
    <t>CCGT + CCS_w338969614-220</t>
  </si>
  <si>
    <t>Coal + CCS_w338969614-220</t>
  </si>
  <si>
    <t>Gas turbine_w338969614-220</t>
  </si>
  <si>
    <t>IGCC_w338969614-220</t>
  </si>
  <si>
    <t>IGCC + CCS_w338969614-220</t>
  </si>
  <si>
    <t>Nuclear large_w338969614-220</t>
  </si>
  <si>
    <t>Oxyfuel + CCS_w338969614-220</t>
  </si>
  <si>
    <t>Steam Coal - SUBCRITICAL_w338969614-220</t>
  </si>
  <si>
    <t>Steam Coal - SUPERCRITICAL_w338969614-220</t>
  </si>
  <si>
    <t>Steam Coal - ULTRASUPERCRITICAL_w338969614-220</t>
  </si>
  <si>
    <t>Bioenergy + CCUS_w105141307-220</t>
  </si>
  <si>
    <t>e_w105141307-220</t>
  </si>
  <si>
    <t>Bioenergy - Large scale unit_w105141307-220</t>
  </si>
  <si>
    <t>CCGT_w105141307-220</t>
  </si>
  <si>
    <t>CCGT + CCS_w105141307-220</t>
  </si>
  <si>
    <t>Coal + CCS_w105141307-220</t>
  </si>
  <si>
    <t>Gas turbine_w105141307-220</t>
  </si>
  <si>
    <t>IGCC_w105141307-220</t>
  </si>
  <si>
    <t>IGCC + CCS_w105141307-220</t>
  </si>
  <si>
    <t>Nuclear large_w105141307-220</t>
  </si>
  <si>
    <t>Oxyfuel + CCS_w105141307-220</t>
  </si>
  <si>
    <t>Steam Coal - SUBCRITICAL_w105141307-220</t>
  </si>
  <si>
    <t>Steam Coal - SUPERCRITICAL_w105141307-220</t>
  </si>
  <si>
    <t>Steam Coal - ULTRASUPERCRITICAL_w105141307-220</t>
  </si>
  <si>
    <t>Bioenergy + CCUS_w432729521-380</t>
  </si>
  <si>
    <t>e_w432729521-380</t>
  </si>
  <si>
    <t>Bioenergy - Large scale unit_w432729521-380</t>
  </si>
  <si>
    <t>CCGT_w432729521-380</t>
  </si>
  <si>
    <t>CCGT + CCS_w432729521-380</t>
  </si>
  <si>
    <t>Coal + CCS_w432729521-380</t>
  </si>
  <si>
    <t>Gas turbine_w432729521-380</t>
  </si>
  <si>
    <t>IGCC_w432729521-380</t>
  </si>
  <si>
    <t>IGCC + CCS_w432729521-380</t>
  </si>
  <si>
    <t>Nuclear large_w432729521-380</t>
  </si>
  <si>
    <t>Oxyfuel + CCS_w432729521-380</t>
  </si>
  <si>
    <t>Steam Coal - SUBCRITICAL_w432729521-380</t>
  </si>
  <si>
    <t>Steam Coal - SUPERCRITICAL_w432729521-380</t>
  </si>
  <si>
    <t>Steam Coal - ULTRASUPERCRITICAL_w432729521-380</t>
  </si>
  <si>
    <t>Bioenergy + CCUS_w1051991398-220</t>
  </si>
  <si>
    <t>e_w1051991398-220</t>
  </si>
  <si>
    <t>Bioenergy - Large scale unit_w1051991398-220</t>
  </si>
  <si>
    <t>CCGT_w1051991398-220</t>
  </si>
  <si>
    <t>CCGT + CCS_w1051991398-220</t>
  </si>
  <si>
    <t>Coal + CCS_w1051991398-220</t>
  </si>
  <si>
    <t>Gas turbine_w1051991398-220</t>
  </si>
  <si>
    <t>IGCC_w1051991398-220</t>
  </si>
  <si>
    <t>IGCC + CCS_w1051991398-220</t>
  </si>
  <si>
    <t>Nuclear large_w1051991398-220</t>
  </si>
  <si>
    <t>Oxyfuel + CCS_w1051991398-220</t>
  </si>
  <si>
    <t>Steam Coal - SUBCRITICAL_w1051991398-220</t>
  </si>
  <si>
    <t>Steam Coal - SUPERCRITICAL_w1051991398-220</t>
  </si>
  <si>
    <t>Steam Coal - ULTRASUPERCRITICAL_w1051991398-220</t>
  </si>
  <si>
    <t>Bioenergy + CCUS_w60725875-220</t>
  </si>
  <si>
    <t>e_w60725875-220</t>
  </si>
  <si>
    <t>Bioenergy - Large scale unit_w60725875-220</t>
  </si>
  <si>
    <t>CCGT_w60725875-220</t>
  </si>
  <si>
    <t>CCGT + CCS_w60725875-220</t>
  </si>
  <si>
    <t>Coal + CCS_w60725875-220</t>
  </si>
  <si>
    <t>Gas turbine_w60725875-220</t>
  </si>
  <si>
    <t>IGCC_w60725875-220</t>
  </si>
  <si>
    <t>IGCC + CCS_w60725875-220</t>
  </si>
  <si>
    <t>Nuclear large_w60725875-220</t>
  </si>
  <si>
    <t>Oxyfuel + CCS_w60725875-220</t>
  </si>
  <si>
    <t>Steam Coal - SUBCRITICAL_w60725875-220</t>
  </si>
  <si>
    <t>Steam Coal - SUPERCRITICAL_w60725875-220</t>
  </si>
  <si>
    <t>Steam Coal - ULTRASUPERCRITICAL_w60725875-220</t>
  </si>
  <si>
    <t>Bioenergy + CCUS_w416989699-380</t>
  </si>
  <si>
    <t>e_w416989699-380</t>
  </si>
  <si>
    <t>Bioenergy - Large scale unit_w416989699-380</t>
  </si>
  <si>
    <t>CCGT_w416989699-380</t>
  </si>
  <si>
    <t>CCGT + CCS_w416989699-380</t>
  </si>
  <si>
    <t>Coal + CCS_w416989699-380</t>
  </si>
  <si>
    <t>Gas turbine_w416989699-380</t>
  </si>
  <si>
    <t>IGCC_w416989699-380</t>
  </si>
  <si>
    <t>IGCC + CCS_w416989699-380</t>
  </si>
  <si>
    <t>Nuclear large_w416989699-380</t>
  </si>
  <si>
    <t>Oxyfuel + CCS_w416989699-380</t>
  </si>
  <si>
    <t>Steam Coal - SUBCRITICAL_w416989699-380</t>
  </si>
  <si>
    <t>Steam Coal - SUPERCRITICAL_w416989699-380</t>
  </si>
  <si>
    <t>Steam Coal - ULTRASUPERCRITICAL_w416989699-380</t>
  </si>
  <si>
    <t>Bioenergy + CCUS_w435429368-220</t>
  </si>
  <si>
    <t>e_w435429368-220</t>
  </si>
  <si>
    <t>Bioenergy - Large scale unit_w435429368-220</t>
  </si>
  <si>
    <t>CCGT_w435429368-220</t>
  </si>
  <si>
    <t>CCGT + CCS_w435429368-220</t>
  </si>
  <si>
    <t>Coal + CCS_w435429368-220</t>
  </si>
  <si>
    <t>Gas turbine_w435429368-220</t>
  </si>
  <si>
    <t>IGCC_w435429368-220</t>
  </si>
  <si>
    <t>IGCC + CCS_w435429368-220</t>
  </si>
  <si>
    <t>Nuclear large_w435429368-220</t>
  </si>
  <si>
    <t>Oxyfuel + CCS_w435429368-220</t>
  </si>
  <si>
    <t>Steam Coal - SUBCRITICAL_w435429368-220</t>
  </si>
  <si>
    <t>Steam Coal - SUPERCRITICAL_w435429368-220</t>
  </si>
  <si>
    <t>Steam Coal - ULTRASUPERCRITICAL_w435429368-220</t>
  </si>
  <si>
    <t>Bioenergy + CCUS_w82078641-220</t>
  </si>
  <si>
    <t>e_w82078641-220</t>
  </si>
  <si>
    <t>Bioenergy - Large scale unit_w82078641-220</t>
  </si>
  <si>
    <t>CCGT_w82078641-220</t>
  </si>
  <si>
    <t>CCGT + CCS_w82078641-220</t>
  </si>
  <si>
    <t>Coal + CCS_w82078641-220</t>
  </si>
  <si>
    <t>Gas turbine_w82078641-220</t>
  </si>
  <si>
    <t>IGCC_w82078641-220</t>
  </si>
  <si>
    <t>IGCC + CCS_w82078641-220</t>
  </si>
  <si>
    <t>Nuclear large_w82078641-220</t>
  </si>
  <si>
    <t>Oxyfuel + CCS_w82078641-220</t>
  </si>
  <si>
    <t>Steam Coal - SUBCRITICAL_w82078641-220</t>
  </si>
  <si>
    <t>Steam Coal - SUPERCRITICAL_w82078641-220</t>
  </si>
  <si>
    <t>Steam Coal - ULTRASUPERCRITICAL_w82078641-220</t>
  </si>
  <si>
    <t>Bioenergy + CCUS_w421827453-380</t>
  </si>
  <si>
    <t>Bioenergy - Large scale unit_w421827453-380</t>
  </si>
  <si>
    <t>CCGT_w421827453-380</t>
  </si>
  <si>
    <t>CCGT + CCS_w421827453-380</t>
  </si>
  <si>
    <t>Coal + CCS_w421827453-380</t>
  </si>
  <si>
    <t>Gas turbine_w421827453-380</t>
  </si>
  <si>
    <t>IGCC_w421827453-380</t>
  </si>
  <si>
    <t>IGCC + CCS_w421827453-380</t>
  </si>
  <si>
    <t>Nuclear large_w421827453-380</t>
  </si>
  <si>
    <t>Oxyfuel + CCS_w421827453-380</t>
  </si>
  <si>
    <t>Steam Coal - SUBCRITICAL_w421827453-380</t>
  </si>
  <si>
    <t>Steam Coal - SUPERCRITICAL_w421827453-380</t>
  </si>
  <si>
    <t>Steam Coal - ULTRASUPERCRITICAL_w421827453-380</t>
  </si>
  <si>
    <t>Bioenergy + CCUS_w120916823-220</t>
  </si>
  <si>
    <t>Bioenergy - Large scale unit_w120916823-220</t>
  </si>
  <si>
    <t>CCGT_w120916823-220</t>
  </si>
  <si>
    <t>CCGT + CCS_w120916823-220</t>
  </si>
  <si>
    <t>Coal + CCS_w120916823-220</t>
  </si>
  <si>
    <t>Gas turbine_w120916823-220</t>
  </si>
  <si>
    <t>IGCC_w120916823-220</t>
  </si>
  <si>
    <t>IGCC + CCS_w120916823-220</t>
  </si>
  <si>
    <t>Nuclear large_w120916823-220</t>
  </si>
  <si>
    <t>Oxyfuel + CCS_w120916823-220</t>
  </si>
  <si>
    <t>Steam Coal - SUBCRITICAL_w120916823-220</t>
  </si>
  <si>
    <t>Steam Coal - SUPERCRITICAL_w120916823-220</t>
  </si>
  <si>
    <t>Steam Coal - ULTRASUPERCRITICAL_w120916823-220</t>
  </si>
  <si>
    <t>Bioenergy + CCUS_w100113593-380</t>
  </si>
  <si>
    <t>e_w100113593-380</t>
  </si>
  <si>
    <t>Bioenergy - Large scale unit_w100113593-380</t>
  </si>
  <si>
    <t>CCGT_w100113593-380</t>
  </si>
  <si>
    <t>CCGT + CCS_w100113593-380</t>
  </si>
  <si>
    <t>Coal + CCS_w100113593-380</t>
  </si>
  <si>
    <t>Gas turbine_w100113593-380</t>
  </si>
  <si>
    <t>IGCC_w100113593-380</t>
  </si>
  <si>
    <t>IGCC + CCS_w100113593-380</t>
  </si>
  <si>
    <t>Nuclear large_w100113593-380</t>
  </si>
  <si>
    <t>Oxyfuel + CCS_w100113593-380</t>
  </si>
  <si>
    <t>Steam Coal - SUBCRITICAL_w100113593-380</t>
  </si>
  <si>
    <t>Steam Coal - SUPERCRITICAL_w100113593-380</t>
  </si>
  <si>
    <t>Steam Coal - ULTRASUPERCRITICAL_w100113593-380</t>
  </si>
  <si>
    <t>Bioenergy + CCUS_w205597560-220</t>
  </si>
  <si>
    <t>e_w205597560-220</t>
  </si>
  <si>
    <t>Bioenergy - Large scale unit_w205597560-220</t>
  </si>
  <si>
    <t>CCGT_w205597560-220</t>
  </si>
  <si>
    <t>CCGT + CCS_w205597560-220</t>
  </si>
  <si>
    <t>Coal + CCS_w205597560-220</t>
  </si>
  <si>
    <t>Gas turbine_w205597560-220</t>
  </si>
  <si>
    <t>IGCC_w205597560-220</t>
  </si>
  <si>
    <t>IGCC + CCS_w205597560-220</t>
  </si>
  <si>
    <t>Nuclear large_w205597560-220</t>
  </si>
  <si>
    <t>Oxyfuel + CCS_w205597560-220</t>
  </si>
  <si>
    <t>Steam Coal - SUBCRITICAL_w205597560-220</t>
  </si>
  <si>
    <t>Steam Coal - SUPERCRITICAL_w205597560-220</t>
  </si>
  <si>
    <t>Steam Coal - ULTRASUPERCRITICAL_w205597560-220</t>
  </si>
  <si>
    <t>Bioenergy + CCUS_w158739183-380</t>
  </si>
  <si>
    <t>e_w158739183-380</t>
  </si>
  <si>
    <t>Bioenergy - Large scale unit_w158739183-380</t>
  </si>
  <si>
    <t>CCGT_w158739183-380</t>
  </si>
  <si>
    <t>CCGT + CCS_w158739183-380</t>
  </si>
  <si>
    <t>Coal + CCS_w158739183-380</t>
  </si>
  <si>
    <t>Gas turbine_w158739183-380</t>
  </si>
  <si>
    <t>IGCC_w158739183-380</t>
  </si>
  <si>
    <t>IGCC + CCS_w158739183-380</t>
  </si>
  <si>
    <t>Nuclear large_w158739183-380</t>
  </si>
  <si>
    <t>Oxyfuel + CCS_w158739183-380</t>
  </si>
  <si>
    <t>Steam Coal - SUBCRITICAL_w158739183-380</t>
  </si>
  <si>
    <t>Steam Coal - SUPERCRITICAL_w158739183-380</t>
  </si>
  <si>
    <t>Steam Coal - ULTRASUPERCRITICAL_w158739183-380</t>
  </si>
  <si>
    <t>Bioenergy + CCUS_w155158689-380</t>
  </si>
  <si>
    <t>e_w155158689-380</t>
  </si>
  <si>
    <t>Bioenergy - Large scale unit_w155158689-380</t>
  </si>
  <si>
    <t>CCGT_w155158689-380</t>
  </si>
  <si>
    <t>CCGT + CCS_w155158689-380</t>
  </si>
  <si>
    <t>Coal + CCS_w155158689-380</t>
  </si>
  <si>
    <t>Gas turbine_w155158689-380</t>
  </si>
  <si>
    <t>IGCC_w155158689-380</t>
  </si>
  <si>
    <t>IGCC + CCS_w155158689-380</t>
  </si>
  <si>
    <t>Nuclear large_w155158689-380</t>
  </si>
  <si>
    <t>Oxyfuel + CCS_w155158689-380</t>
  </si>
  <si>
    <t>Steam Coal - SUBCRITICAL_w155158689-380</t>
  </si>
  <si>
    <t>Steam Coal - SUPERCRITICAL_w155158689-380</t>
  </si>
  <si>
    <t>Steam Coal - ULTRASUPERCRITICAL_w155158689-380</t>
  </si>
  <si>
    <t>Bioenergy + CCUS_w419423704-220</t>
  </si>
  <si>
    <t>e_w419423704-220</t>
  </si>
  <si>
    <t>Bioenergy - Large scale unit_w419423704-220</t>
  </si>
  <si>
    <t>CCGT_w419423704-220</t>
  </si>
  <si>
    <t>CCGT + CCS_w419423704-220</t>
  </si>
  <si>
    <t>Coal + CCS_w419423704-220</t>
  </si>
  <si>
    <t>Gas turbine_w419423704-220</t>
  </si>
  <si>
    <t>IGCC_w419423704-220</t>
  </si>
  <si>
    <t>IGCC + CCS_w419423704-220</t>
  </si>
  <si>
    <t>Nuclear large_w419423704-220</t>
  </si>
  <si>
    <t>Oxyfuel + CCS_w419423704-220</t>
  </si>
  <si>
    <t>Steam Coal - SUBCRITICAL_w419423704-220</t>
  </si>
  <si>
    <t>Steam Coal - SUPERCRITICAL_w419423704-220</t>
  </si>
  <si>
    <t>Steam Coal - ULTRASUPERCRITICAL_w419423704-220</t>
  </si>
  <si>
    <t>Bioenergy + CCUS_w375922076-220</t>
  </si>
  <si>
    <t>e_w375922076-220</t>
  </si>
  <si>
    <t>Bioenergy - Large scale unit_w375922076-220</t>
  </si>
  <si>
    <t>CCGT_w375922076-220</t>
  </si>
  <si>
    <t>CCGT + CCS_w375922076-220</t>
  </si>
  <si>
    <t>Coal + CCS_w375922076-220</t>
  </si>
  <si>
    <t>Gas turbine_w375922076-220</t>
  </si>
  <si>
    <t>IGCC_w375922076-220</t>
  </si>
  <si>
    <t>IGCC + CCS_w375922076-220</t>
  </si>
  <si>
    <t>Nuclear large_w375922076-220</t>
  </si>
  <si>
    <t>Oxyfuel + CCS_w375922076-220</t>
  </si>
  <si>
    <t>Steam Coal - SUBCRITICAL_w375922076-220</t>
  </si>
  <si>
    <t>Steam Coal - SUPERCRITICAL_w375922076-220</t>
  </si>
  <si>
    <t>Steam Coal - ULTRASUPERCRITICAL_w375922076-220</t>
  </si>
  <si>
    <t>Bioenergy + CCUS_w149997403-380</t>
  </si>
  <si>
    <t>Bioenergy - Large scale unit_w149997403-380</t>
  </si>
  <si>
    <t>CCGT_w149997403-380</t>
  </si>
  <si>
    <t>CCGT + CCS_w149997403-380</t>
  </si>
  <si>
    <t>Coal + CCS_w149997403-380</t>
  </si>
  <si>
    <t>Gas turbine_w149997403-380</t>
  </si>
  <si>
    <t>IGCC_w149997403-380</t>
  </si>
  <si>
    <t>IGCC + CCS_w149997403-380</t>
  </si>
  <si>
    <t>Nuclear large_w149997403-380</t>
  </si>
  <si>
    <t>Oxyfuel + CCS_w149997403-380</t>
  </si>
  <si>
    <t>Steam Coal - SUBCRITICAL_w149997403-380</t>
  </si>
  <si>
    <t>Steam Coal - SUPERCRITICAL_w149997403-380</t>
  </si>
  <si>
    <t>Steam Coal - ULTRASUPERCRITICAL_w149997403-380</t>
  </si>
  <si>
    <t>Bioenergy + CCUS_w109993642-380</t>
  </si>
  <si>
    <t>Bioenergy - Large scale unit_w109993642-380</t>
  </si>
  <si>
    <t>CCGT_w109993642-380</t>
  </si>
  <si>
    <t>CCGT + CCS_w109993642-380</t>
  </si>
  <si>
    <t>Coal + CCS_w109993642-380</t>
  </si>
  <si>
    <t>Gas turbine_w109993642-380</t>
  </si>
  <si>
    <t>IGCC_w109993642-380</t>
  </si>
  <si>
    <t>IGCC + CCS_w109993642-380</t>
  </si>
  <si>
    <t>Nuclear large_w109993642-380</t>
  </si>
  <si>
    <t>Oxyfuel + CCS_w109993642-380</t>
  </si>
  <si>
    <t>Steam Coal - SUBCRITICAL_w109993642-380</t>
  </si>
  <si>
    <t>Steam Coal - SUPERCRITICAL_w109993642-380</t>
  </si>
  <si>
    <t>Steam Coal - ULTRASUPERCRITICAL_w109993642-380</t>
  </si>
  <si>
    <t>Bioenergy + CCUS_w414663585-380</t>
  </si>
  <si>
    <t>e_w414663585-380</t>
  </si>
  <si>
    <t>Bioenergy - Large scale unit_w414663585-380</t>
  </si>
  <si>
    <t>CCGT_w414663585-380</t>
  </si>
  <si>
    <t>CCGT + CCS_w414663585-380</t>
  </si>
  <si>
    <t>Coal + CCS_w414663585-380</t>
  </si>
  <si>
    <t>Gas turbine_w414663585-380</t>
  </si>
  <si>
    <t>IGCC_w414663585-380</t>
  </si>
  <si>
    <t>IGCC + CCS_w414663585-380</t>
  </si>
  <si>
    <t>Nuclear large_w414663585-380</t>
  </si>
  <si>
    <t>Oxyfuel + CCS_w414663585-380</t>
  </si>
  <si>
    <t>Steam Coal - SUBCRITICAL_w414663585-380</t>
  </si>
  <si>
    <t>Steam Coal - SUPERCRITICAL_w414663585-380</t>
  </si>
  <si>
    <t>Steam Coal - ULTRASUPERCRITICAL_w414663585-380</t>
  </si>
  <si>
    <t>Bioenergy + CCUS_w109588422-380</t>
  </si>
  <si>
    <t>e_w109588422-380</t>
  </si>
  <si>
    <t>Bioenergy - Large scale unit_w109588422-380</t>
  </si>
  <si>
    <t>CCGT_w109588422-380</t>
  </si>
  <si>
    <t>CCGT + CCS_w109588422-380</t>
  </si>
  <si>
    <t>Coal + CCS_w109588422-380</t>
  </si>
  <si>
    <t>Gas turbine_w109588422-380</t>
  </si>
  <si>
    <t>IGCC_w109588422-380</t>
  </si>
  <si>
    <t>IGCC + CCS_w109588422-380</t>
  </si>
  <si>
    <t>Nuclear large_w109588422-380</t>
  </si>
  <si>
    <t>Oxyfuel + CCS_w109588422-380</t>
  </si>
  <si>
    <t>Steam Coal - SUBCRITICAL_w109588422-380</t>
  </si>
  <si>
    <t>Steam Coal - SUPERCRITICAL_w109588422-380</t>
  </si>
  <si>
    <t>Steam Coal - ULTRASUPERCRITICAL_w109588422-380</t>
  </si>
  <si>
    <t>Bioenergy + CCUS_w181125039-380</t>
  </si>
  <si>
    <t>Bioenergy - Large scale unit_w181125039-380</t>
  </si>
  <si>
    <t>CCGT_w181125039-380</t>
  </si>
  <si>
    <t>CCGT + CCS_w181125039-380</t>
  </si>
  <si>
    <t>Coal + CCS_w181125039-380</t>
  </si>
  <si>
    <t>Gas turbine_w181125039-380</t>
  </si>
  <si>
    <t>IGCC_w181125039-380</t>
  </si>
  <si>
    <t>IGCC + CCS_w181125039-380</t>
  </si>
  <si>
    <t>Nuclear large_w181125039-380</t>
  </si>
  <si>
    <t>Oxyfuel + CCS_w181125039-380</t>
  </si>
  <si>
    <t>Steam Coal - SUBCRITICAL_w181125039-380</t>
  </si>
  <si>
    <t>Steam Coal - SUPERCRITICAL_w181125039-380</t>
  </si>
  <si>
    <t>Steam Coal - ULTRASUPERCRITICAL_w181125039-380</t>
  </si>
  <si>
    <t>Bioenergy + CCUS_w350356755-220</t>
  </si>
  <si>
    <t>e_w350356755-220</t>
  </si>
  <si>
    <t>Bioenergy - Large scale unit_w350356755-220</t>
  </si>
  <si>
    <t>CCGT_w350356755-220</t>
  </si>
  <si>
    <t>CCGT + CCS_w350356755-220</t>
  </si>
  <si>
    <t>Coal + CCS_w350356755-220</t>
  </si>
  <si>
    <t>Gas turbine_w350356755-220</t>
  </si>
  <si>
    <t>IGCC_w350356755-220</t>
  </si>
  <si>
    <t>IGCC + CCS_w350356755-220</t>
  </si>
  <si>
    <t>Nuclear large_w350356755-220</t>
  </si>
  <si>
    <t>Oxyfuel + CCS_w350356755-220</t>
  </si>
  <si>
    <t>Steam Coal - SUBCRITICAL_w350356755-220</t>
  </si>
  <si>
    <t>Steam Coal - SUPERCRITICAL_w350356755-220</t>
  </si>
  <si>
    <t>Steam Coal - ULTRASUPERCRITICAL_w350356755-220</t>
  </si>
  <si>
    <t>Bioenergy + CCUS_w418565264-380</t>
  </si>
  <si>
    <t>Bioenergy - Large scale unit_w418565264-380</t>
  </si>
  <si>
    <t>CCGT_w418565264-380</t>
  </si>
  <si>
    <t>CCGT + CCS_w418565264-380</t>
  </si>
  <si>
    <t>Coal + CCS_w418565264-380</t>
  </si>
  <si>
    <t>Gas turbine_w418565264-380</t>
  </si>
  <si>
    <t>IGCC_w418565264-380</t>
  </si>
  <si>
    <t>IGCC + CCS_w418565264-380</t>
  </si>
  <si>
    <t>Nuclear large_w418565264-380</t>
  </si>
  <si>
    <t>Oxyfuel + CCS_w418565264-380</t>
  </si>
  <si>
    <t>Steam Coal - SUBCRITICAL_w418565264-380</t>
  </si>
  <si>
    <t>Steam Coal - SUPERCRITICAL_w418565264-380</t>
  </si>
  <si>
    <t>Steam Coal - ULTRASUPERCRITICAL_w418565264-380</t>
  </si>
  <si>
    <t>Bioenergy + CCUS_w339703159-220</t>
  </si>
  <si>
    <t>e_w339703159-220</t>
  </si>
  <si>
    <t>Bioenergy - Large scale unit_w339703159-220</t>
  </si>
  <si>
    <t>CCGT_w339703159-220</t>
  </si>
  <si>
    <t>CCGT + CCS_w339703159-220</t>
  </si>
  <si>
    <t>Coal + CCS_w339703159-220</t>
  </si>
  <si>
    <t>Gas turbine_w339703159-220</t>
  </si>
  <si>
    <t>IGCC_w339703159-220</t>
  </si>
  <si>
    <t>IGCC + CCS_w339703159-220</t>
  </si>
  <si>
    <t>Nuclear large_w339703159-220</t>
  </si>
  <si>
    <t>Oxyfuel + CCS_w339703159-220</t>
  </si>
  <si>
    <t>Steam Coal - SUBCRITICAL_w339703159-220</t>
  </si>
  <si>
    <t>Steam Coal - SUPERCRITICAL_w339703159-220</t>
  </si>
  <si>
    <t>Steam Coal - ULTRASUPERCRITICAL_w339703159-220</t>
  </si>
  <si>
    <t>Bioenergy + CCUS_w255011550-380</t>
  </si>
  <si>
    <t>e_w255011550-380</t>
  </si>
  <si>
    <t>Bioenergy - Large scale unit_w255011550-380</t>
  </si>
  <si>
    <t>CCGT_w255011550-380</t>
  </si>
  <si>
    <t>CCGT + CCS_w255011550-380</t>
  </si>
  <si>
    <t>Coal + CCS_w255011550-380</t>
  </si>
  <si>
    <t>Gas turbine_w255011550-380</t>
  </si>
  <si>
    <t>IGCC_w255011550-380</t>
  </si>
  <si>
    <t>IGCC + CCS_w255011550-380</t>
  </si>
  <si>
    <t>Nuclear large_w255011550-380</t>
  </si>
  <si>
    <t>Oxyfuel + CCS_w255011550-380</t>
  </si>
  <si>
    <t>Steam Coal - SUBCRITICAL_w255011550-380</t>
  </si>
  <si>
    <t>Steam Coal - SUPERCRITICAL_w255011550-380</t>
  </si>
  <si>
    <t>Steam Coal - ULTRASUPERCRITICAL_w255011550-380</t>
  </si>
  <si>
    <t>Bioenergy + CCUS_w109756016-380</t>
  </si>
  <si>
    <t>Bioenergy - Large scale unit_w109756016-380</t>
  </si>
  <si>
    <t>CCGT_w109756016-380</t>
  </si>
  <si>
    <t>CCGT + CCS_w109756016-380</t>
  </si>
  <si>
    <t>Coal + CCS_w109756016-380</t>
  </si>
  <si>
    <t>Gas turbine_w109756016-380</t>
  </si>
  <si>
    <t>IGCC_w109756016-380</t>
  </si>
  <si>
    <t>IGCC + CCS_w109756016-380</t>
  </si>
  <si>
    <t>Nuclear large_w109756016-380</t>
  </si>
  <si>
    <t>Oxyfuel + CCS_w109756016-380</t>
  </si>
  <si>
    <t>Steam Coal - SUBCRITICAL_w109756016-380</t>
  </si>
  <si>
    <t>Steam Coal - SUPERCRITICAL_w109756016-380</t>
  </si>
  <si>
    <t>Steam Coal - ULTRASUPERCRITICAL_w109756016-380</t>
  </si>
  <si>
    <t>Bioenergy + CCUS_w82084019-380</t>
  </si>
  <si>
    <t>e_w82084019-380</t>
  </si>
  <si>
    <t>Bioenergy - Large scale unit_w82084019-380</t>
  </si>
  <si>
    <t>CCGT_w82084019-380</t>
  </si>
  <si>
    <t>CCGT + CCS_w82084019-380</t>
  </si>
  <si>
    <t>Coal + CCS_w82084019-380</t>
  </si>
  <si>
    <t>Gas turbine_w82084019-380</t>
  </si>
  <si>
    <t>IGCC_w82084019-380</t>
  </si>
  <si>
    <t>IGCC + CCS_w82084019-380</t>
  </si>
  <si>
    <t>Nuclear large_w82084019-380</t>
  </si>
  <si>
    <t>Oxyfuel + CCS_w82084019-380</t>
  </si>
  <si>
    <t>Steam Coal - SUBCRITICAL_w82084019-380</t>
  </si>
  <si>
    <t>Steam Coal - SUPERCRITICAL_w82084019-380</t>
  </si>
  <si>
    <t>Steam Coal - ULTRASUPERCRITICAL_w82084019-380</t>
  </si>
  <si>
    <t>Bioenergy + CCUS_w61038773-220</t>
  </si>
  <si>
    <t>e_w61038773-220</t>
  </si>
  <si>
    <t>Bioenergy - Large scale unit_w61038773-220</t>
  </si>
  <si>
    <t>CCGT_w61038773-220</t>
  </si>
  <si>
    <t>CCGT + CCS_w61038773-220</t>
  </si>
  <si>
    <t>Coal + CCS_w61038773-220</t>
  </si>
  <si>
    <t>Gas turbine_w61038773-220</t>
  </si>
  <si>
    <t>IGCC_w61038773-220</t>
  </si>
  <si>
    <t>IGCC + CCS_w61038773-220</t>
  </si>
  <si>
    <t>Nuclear large_w61038773-220</t>
  </si>
  <si>
    <t>Oxyfuel + CCS_w61038773-220</t>
  </si>
  <si>
    <t>Steam Coal - SUBCRITICAL_w61038773-220</t>
  </si>
  <si>
    <t>Steam Coal - SUPERCRITICAL_w61038773-220</t>
  </si>
  <si>
    <t>Steam Coal - ULTRASUPERCRITICAL_w61038773-220</t>
  </si>
  <si>
    <t>Bioenergy + CCUS_w199675964-380</t>
  </si>
  <si>
    <t>Bioenergy - Large scale unit_w199675964-380</t>
  </si>
  <si>
    <t>CCGT_w199675964-380</t>
  </si>
  <si>
    <t>CCGT + CCS_w199675964-380</t>
  </si>
  <si>
    <t>Coal + CCS_w199675964-380</t>
  </si>
  <si>
    <t>Gas turbine_w199675964-380</t>
  </si>
  <si>
    <t>IGCC_w199675964-380</t>
  </si>
  <si>
    <t>IGCC + CCS_w199675964-380</t>
  </si>
  <si>
    <t>Nuclear large_w199675964-380</t>
  </si>
  <si>
    <t>Oxyfuel + CCS_w199675964-380</t>
  </si>
  <si>
    <t>Steam Coal - SUBCRITICAL_w199675964-380</t>
  </si>
  <si>
    <t>Steam Coal - SUPERCRITICAL_w199675964-380</t>
  </si>
  <si>
    <t>Steam Coal - ULTRASUPERCRITICAL_w199675964-380</t>
  </si>
  <si>
    <t>Bioenergy + CCUS_w419423705-380</t>
  </si>
  <si>
    <t>e_w419423705-380</t>
  </si>
  <si>
    <t>Bioenergy - Large scale unit_w419423705-380</t>
  </si>
  <si>
    <t>CCGT_w419423705-380</t>
  </si>
  <si>
    <t>CCGT + CCS_w419423705-380</t>
  </si>
  <si>
    <t>Coal + CCS_w419423705-380</t>
  </si>
  <si>
    <t>Gas turbine_w419423705-380</t>
  </si>
  <si>
    <t>IGCC_w419423705-380</t>
  </si>
  <si>
    <t>IGCC + CCS_w419423705-380</t>
  </si>
  <si>
    <t>Nuclear large_w419423705-380</t>
  </si>
  <si>
    <t>Oxyfuel + CCS_w419423705-380</t>
  </si>
  <si>
    <t>Steam Coal - SUBCRITICAL_w419423705-380</t>
  </si>
  <si>
    <t>Steam Coal - SUPERCRITICAL_w419423705-380</t>
  </si>
  <si>
    <t>Steam Coal - ULTRASUPERCRITICAL_w419423705-380</t>
  </si>
  <si>
    <t>Bioenergy + CCUS_w185576620-220</t>
  </si>
  <si>
    <t>Bioenergy - Large scale unit_w185576620-220</t>
  </si>
  <si>
    <t>CCGT_w185576620-220</t>
  </si>
  <si>
    <t>CCGT + CCS_w185576620-220</t>
  </si>
  <si>
    <t>Coal + CCS_w185576620-220</t>
  </si>
  <si>
    <t>Gas turbine_w185576620-220</t>
  </si>
  <si>
    <t>IGCC_w185576620-220</t>
  </si>
  <si>
    <t>IGCC + CCS_w185576620-220</t>
  </si>
  <si>
    <t>Nuclear large_w185576620-220</t>
  </si>
  <si>
    <t>Oxyfuel + CCS_w185576620-220</t>
  </si>
  <si>
    <t>Steam Coal - SUBCRITICAL_w185576620-220</t>
  </si>
  <si>
    <t>Steam Coal - SUPERCRITICAL_w185576620-220</t>
  </si>
  <si>
    <t>Steam Coal - ULTRASUPERCRITICAL_w185576620-220</t>
  </si>
  <si>
    <t>Bioenergy + CCUS_w162960205-220</t>
  </si>
  <si>
    <t>e_w162960205-220</t>
  </si>
  <si>
    <t>Bioenergy - Large scale unit_w162960205-220</t>
  </si>
  <si>
    <t>CCGT_w162960205-220</t>
  </si>
  <si>
    <t>CCGT + CCS_w162960205-220</t>
  </si>
  <si>
    <t>Coal + CCS_w162960205-220</t>
  </si>
  <si>
    <t>Gas turbine_w162960205-220</t>
  </si>
  <si>
    <t>IGCC_w162960205-220</t>
  </si>
  <si>
    <t>IGCC + CCS_w162960205-220</t>
  </si>
  <si>
    <t>Nuclear large_w162960205-220</t>
  </si>
  <si>
    <t>Oxyfuel + CCS_w162960205-220</t>
  </si>
  <si>
    <t>Steam Coal - SUBCRITICAL_w162960205-220</t>
  </si>
  <si>
    <t>Steam Coal - SUPERCRITICAL_w162960205-220</t>
  </si>
  <si>
    <t>Steam Coal - ULTRASUPERCRITICAL_w162960205-220</t>
  </si>
  <si>
    <t>Bioenergy + CCUS_w166196787-220</t>
  </si>
  <si>
    <t>Bioenergy - Large scale unit_w166196787-220</t>
  </si>
  <si>
    <t>CCGT_w166196787-220</t>
  </si>
  <si>
    <t>CCGT + CCS_w166196787-220</t>
  </si>
  <si>
    <t>Coal + CCS_w166196787-220</t>
  </si>
  <si>
    <t>Gas turbine_w166196787-220</t>
  </si>
  <si>
    <t>IGCC_w166196787-220</t>
  </si>
  <si>
    <t>IGCC + CCS_w166196787-220</t>
  </si>
  <si>
    <t>Nuclear large_w166196787-220</t>
  </si>
  <si>
    <t>Oxyfuel + CCS_w166196787-220</t>
  </si>
  <si>
    <t>Steam Coal - SUBCRITICAL_w166196787-220</t>
  </si>
  <si>
    <t>Steam Coal - SUPERCRITICAL_w166196787-220</t>
  </si>
  <si>
    <t>Steam Coal - ULTRASUPERCRITICAL_w166196787-220</t>
  </si>
  <si>
    <t>Bioenergy + CCUS_w338948868-220</t>
  </si>
  <si>
    <t>e_w338948868-220</t>
  </si>
  <si>
    <t>Bioenergy - Large scale unit_w338948868-220</t>
  </si>
  <si>
    <t>CCGT_w338948868-220</t>
  </si>
  <si>
    <t>CCGT + CCS_w338948868-220</t>
  </si>
  <si>
    <t>Coal + CCS_w338948868-220</t>
  </si>
  <si>
    <t>Gas turbine_w338948868-220</t>
  </si>
  <si>
    <t>IGCC_w338948868-220</t>
  </si>
  <si>
    <t>IGCC + CCS_w338948868-220</t>
  </si>
  <si>
    <t>Nuclear large_w338948868-220</t>
  </si>
  <si>
    <t>Oxyfuel + CCS_w338948868-220</t>
  </si>
  <si>
    <t>Steam Coal - SUBCRITICAL_w338948868-220</t>
  </si>
  <si>
    <t>Steam Coal - SUPERCRITICAL_w338948868-220</t>
  </si>
  <si>
    <t>Steam Coal - ULTRASUPERCRITICAL_w338948868-220</t>
  </si>
  <si>
    <t>Bioenergy + CCUS_w411026199-380</t>
  </si>
  <si>
    <t>e_w411026199-380</t>
  </si>
  <si>
    <t>Bioenergy - Large scale unit_w411026199-380</t>
  </si>
  <si>
    <t>CCGT_w411026199-380</t>
  </si>
  <si>
    <t>CCGT + CCS_w411026199-380</t>
  </si>
  <si>
    <t>Coal + CCS_w411026199-380</t>
  </si>
  <si>
    <t>Gas turbine_w411026199-380</t>
  </si>
  <si>
    <t>IGCC_w411026199-380</t>
  </si>
  <si>
    <t>IGCC + CCS_w411026199-380</t>
  </si>
  <si>
    <t>Nuclear large_w411026199-380</t>
  </si>
  <si>
    <t>Oxyfuel + CCS_w411026199-380</t>
  </si>
  <si>
    <t>Steam Coal - SUBCRITICAL_w411026199-380</t>
  </si>
  <si>
    <t>Steam Coal - SUPERCRITICAL_w411026199-380</t>
  </si>
  <si>
    <t>Steam Coal - ULTRASUPERCRITICAL_w411026199-380</t>
  </si>
  <si>
    <t>Bioenergy + CCUS_w132701980-380</t>
  </si>
  <si>
    <t>e_w132701980-380</t>
  </si>
  <si>
    <t>Bioenergy - Large scale unit_w132701980-380</t>
  </si>
  <si>
    <t>CCGT_w132701980-380</t>
  </si>
  <si>
    <t>CCGT + CCS_w132701980-380</t>
  </si>
  <si>
    <t>Coal + CCS_w132701980-380</t>
  </si>
  <si>
    <t>Gas turbine_w132701980-380</t>
  </si>
  <si>
    <t>IGCC_w132701980-380</t>
  </si>
  <si>
    <t>IGCC + CCS_w132701980-380</t>
  </si>
  <si>
    <t>Nuclear large_w132701980-380</t>
  </si>
  <si>
    <t>Oxyfuel + CCS_w132701980-380</t>
  </si>
  <si>
    <t>Steam Coal - SUBCRITICAL_w132701980-380</t>
  </si>
  <si>
    <t>Steam Coal - SUPERCRITICAL_w132701980-380</t>
  </si>
  <si>
    <t>Steam Coal - ULTRASUPERCRITICAL_w132701980-380</t>
  </si>
  <si>
    <t>Bioenergy + CCUS_w377830944-220</t>
  </si>
  <si>
    <t>e_w377830944-220</t>
  </si>
  <si>
    <t>Bioenergy - Large scale unit_w377830944-220</t>
  </si>
  <si>
    <t>CCGT_w377830944-220</t>
  </si>
  <si>
    <t>CCGT + CCS_w377830944-220</t>
  </si>
  <si>
    <t>Coal + CCS_w377830944-220</t>
  </si>
  <si>
    <t>Gas turbine_w377830944-220</t>
  </si>
  <si>
    <t>IGCC_w377830944-220</t>
  </si>
  <si>
    <t>IGCC + CCS_w377830944-220</t>
  </si>
  <si>
    <t>Nuclear large_w377830944-220</t>
  </si>
  <si>
    <t>Oxyfuel + CCS_w377830944-220</t>
  </si>
  <si>
    <t>Steam Coal - SUBCRITICAL_w377830944-220</t>
  </si>
  <si>
    <t>Steam Coal - SUPERCRITICAL_w377830944-220</t>
  </si>
  <si>
    <t>Steam Coal - ULTRASUPERCRITICAL_w377830944-220</t>
  </si>
  <si>
    <t>Bioenergy + CCUS_w82767145-220</t>
  </si>
  <si>
    <t>e_w82767145-220</t>
  </si>
  <si>
    <t>Bioenergy - Large scale unit_w82767145-220</t>
  </si>
  <si>
    <t>CCGT_w82767145-220</t>
  </si>
  <si>
    <t>CCGT + CCS_w82767145-220</t>
  </si>
  <si>
    <t>Coal + CCS_w82767145-220</t>
  </si>
  <si>
    <t>Gas turbine_w82767145-220</t>
  </si>
  <si>
    <t>IGCC_w82767145-220</t>
  </si>
  <si>
    <t>IGCC + CCS_w82767145-220</t>
  </si>
  <si>
    <t>Nuclear large_w82767145-220</t>
  </si>
  <si>
    <t>Oxyfuel + CCS_w82767145-220</t>
  </si>
  <si>
    <t>Steam Coal - SUBCRITICAL_w82767145-220</t>
  </si>
  <si>
    <t>Steam Coal - SUPERCRITICAL_w82767145-220</t>
  </si>
  <si>
    <t>Steam Coal - ULTRASUPERCRITICAL_w82767145-220</t>
  </si>
  <si>
    <t>Bioenergy + CCUS_w59462715-380</t>
  </si>
  <si>
    <t>e_w59462715-380</t>
  </si>
  <si>
    <t>Bioenergy - Large scale unit_w59462715-380</t>
  </si>
  <si>
    <t>CCGT_w59462715-380</t>
  </si>
  <si>
    <t>CCGT + CCS_w59462715-380</t>
  </si>
  <si>
    <t>Coal + CCS_w59462715-380</t>
  </si>
  <si>
    <t>Gas turbine_w59462715-380</t>
  </si>
  <si>
    <t>IGCC_w59462715-380</t>
  </si>
  <si>
    <t>IGCC + CCS_w59462715-380</t>
  </si>
  <si>
    <t>Nuclear large_w59462715-380</t>
  </si>
  <si>
    <t>Oxyfuel + CCS_w59462715-380</t>
  </si>
  <si>
    <t>Steam Coal - SUBCRITICAL_w59462715-380</t>
  </si>
  <si>
    <t>Steam Coal - SUPERCRITICAL_w59462715-380</t>
  </si>
  <si>
    <t>Steam Coal - ULTRASUPERCRITICAL_w59462715-380</t>
  </si>
  <si>
    <t>Bioenergy + CCUS_w375908008-220</t>
  </si>
  <si>
    <t>Bioenergy - Large scale unit_w375908008-220</t>
  </si>
  <si>
    <t>CCGT_w375908008-220</t>
  </si>
  <si>
    <t>CCGT + CCS_w375908008-220</t>
  </si>
  <si>
    <t>Coal + CCS_w375908008-220</t>
  </si>
  <si>
    <t>Gas turbine_w375908008-220</t>
  </si>
  <si>
    <t>IGCC_w375908008-220</t>
  </si>
  <si>
    <t>IGCC + CCS_w375908008-220</t>
  </si>
  <si>
    <t>Nuclear large_w375908008-220</t>
  </si>
  <si>
    <t>Oxyfuel + CCS_w375908008-220</t>
  </si>
  <si>
    <t>Steam Coal - SUBCRITICAL_w375908008-220</t>
  </si>
  <si>
    <t>Steam Coal - SUPERCRITICAL_w375908008-220</t>
  </si>
  <si>
    <t>Steam Coal - ULTRASUPERCRITICAL_w375908008-220</t>
  </si>
  <si>
    <t>Bioenergy + CCUS_w162828577-220</t>
  </si>
  <si>
    <t>e_w162828577-220</t>
  </si>
  <si>
    <t>Bioenergy - Large scale unit_w162828577-220</t>
  </si>
  <si>
    <t>CCGT_w162828577-220</t>
  </si>
  <si>
    <t>CCGT + CCS_w162828577-220</t>
  </si>
  <si>
    <t>Coal + CCS_w162828577-220</t>
  </si>
  <si>
    <t>Gas turbine_w162828577-220</t>
  </si>
  <si>
    <t>IGCC_w162828577-220</t>
  </si>
  <si>
    <t>IGCC + CCS_w162828577-220</t>
  </si>
  <si>
    <t>Nuclear large_w162828577-220</t>
  </si>
  <si>
    <t>Oxyfuel + CCS_w162828577-220</t>
  </si>
  <si>
    <t>Steam Coal - SUBCRITICAL_w162828577-220</t>
  </si>
  <si>
    <t>Steam Coal - SUPERCRITICAL_w162828577-220</t>
  </si>
  <si>
    <t>Steam Coal - ULTRASUPERCRITICAL_w162828577-220</t>
  </si>
  <si>
    <t>Bioenergy + CCUS_w103653591-380</t>
  </si>
  <si>
    <t>e_w103653591-380</t>
  </si>
  <si>
    <t>Bioenergy - Large scale unit_w103653591-380</t>
  </si>
  <si>
    <t>CCGT_w103653591-380</t>
  </si>
  <si>
    <t>CCGT + CCS_w103653591-380</t>
  </si>
  <si>
    <t>Coal + CCS_w103653591-380</t>
  </si>
  <si>
    <t>Gas turbine_w103653591-380</t>
  </si>
  <si>
    <t>IGCC_w103653591-380</t>
  </si>
  <si>
    <t>IGCC + CCS_w103653591-380</t>
  </si>
  <si>
    <t>Nuclear large_w103653591-380</t>
  </si>
  <si>
    <t>Oxyfuel + CCS_w103653591-380</t>
  </si>
  <si>
    <t>Steam Coal - SUBCRITICAL_w103653591-380</t>
  </si>
  <si>
    <t>Steam Coal - SUPERCRITICAL_w103653591-380</t>
  </si>
  <si>
    <t>Steam Coal - ULTRASUPERCRITICAL_w103653591-380</t>
  </si>
  <si>
    <t>Bioenergy + CCUS_w99694910-380</t>
  </si>
  <si>
    <t>e_w99694910-380</t>
  </si>
  <si>
    <t>Bioenergy - Large scale unit_w99694910-380</t>
  </si>
  <si>
    <t>CCGT_w99694910-380</t>
  </si>
  <si>
    <t>CCGT + CCS_w99694910-380</t>
  </si>
  <si>
    <t>Coal + CCS_w99694910-380</t>
  </si>
  <si>
    <t>Gas turbine_w99694910-380</t>
  </si>
  <si>
    <t>IGCC_w99694910-380</t>
  </si>
  <si>
    <t>IGCC + CCS_w99694910-380</t>
  </si>
  <si>
    <t>Nuclear large_w99694910-380</t>
  </si>
  <si>
    <t>Oxyfuel + CCS_w99694910-380</t>
  </si>
  <si>
    <t>Steam Coal - SUBCRITICAL_w99694910-380</t>
  </si>
  <si>
    <t>Steam Coal - SUPERCRITICAL_w99694910-380</t>
  </si>
  <si>
    <t>Steam Coal - ULTRASUPERCRITICAL_w99694910-380</t>
  </si>
  <si>
    <t>Bioenergy + CCUS_w98901130-380</t>
  </si>
  <si>
    <t>e_w98901130-380</t>
  </si>
  <si>
    <t>Bioenergy - Large scale unit_w98901130-380</t>
  </si>
  <si>
    <t>CCGT_w98901130-380</t>
  </si>
  <si>
    <t>CCGT + CCS_w98901130-380</t>
  </si>
  <si>
    <t>Coal + CCS_w98901130-380</t>
  </si>
  <si>
    <t>Gas turbine_w98901130-380</t>
  </si>
  <si>
    <t>IGCC_w98901130-380</t>
  </si>
  <si>
    <t>IGCC + CCS_w98901130-380</t>
  </si>
  <si>
    <t>Nuclear large_w98901130-380</t>
  </si>
  <si>
    <t>Oxyfuel + CCS_w98901130-380</t>
  </si>
  <si>
    <t>Steam Coal - SUBCRITICAL_w98901130-380</t>
  </si>
  <si>
    <t>Steam Coal - SUPERCRITICAL_w98901130-380</t>
  </si>
  <si>
    <t>Steam Coal - ULTRASUPERCRITICAL_w98901130-380</t>
  </si>
  <si>
    <t>Bioenergy + CCUS_w418902800-380</t>
  </si>
  <si>
    <t>e_w418902800-380</t>
  </si>
  <si>
    <t>Bioenergy - Large scale unit_w418902800-380</t>
  </si>
  <si>
    <t>CCGT_w418902800-380</t>
  </si>
  <si>
    <t>CCGT + CCS_w418902800-380</t>
  </si>
  <si>
    <t>Coal + CCS_w418902800-380</t>
  </si>
  <si>
    <t>Gas turbine_w418902800-380</t>
  </si>
  <si>
    <t>IGCC_w418902800-380</t>
  </si>
  <si>
    <t>IGCC + CCS_w418902800-380</t>
  </si>
  <si>
    <t>Nuclear large_w418902800-380</t>
  </si>
  <si>
    <t>Oxyfuel + CCS_w418902800-380</t>
  </si>
  <si>
    <t>Steam Coal - SUBCRITICAL_w418902800-380</t>
  </si>
  <si>
    <t>Steam Coal - SUPERCRITICAL_w418902800-380</t>
  </si>
  <si>
    <t>Steam Coal - ULTRASUPERCRITICAL_w418902800-380</t>
  </si>
  <si>
    <t>Bioenergy + CCUS_w409439916-380</t>
  </si>
  <si>
    <t>e_w409439916-380</t>
  </si>
  <si>
    <t>Bioenergy - Large scale unit_w409439916-380</t>
  </si>
  <si>
    <t>CCGT_w409439916-380</t>
  </si>
  <si>
    <t>CCGT + CCS_w409439916-380</t>
  </si>
  <si>
    <t>Coal + CCS_w409439916-380</t>
  </si>
  <si>
    <t>Gas turbine_w409439916-380</t>
  </si>
  <si>
    <t>IGCC_w409439916-380</t>
  </si>
  <si>
    <t>IGCC + CCS_w409439916-380</t>
  </si>
  <si>
    <t>Nuclear large_w409439916-380</t>
  </si>
  <si>
    <t>Oxyfuel + CCS_w409439916-380</t>
  </si>
  <si>
    <t>Steam Coal - SUBCRITICAL_w409439916-380</t>
  </si>
  <si>
    <t>Steam Coal - SUPERCRITICAL_w409439916-380</t>
  </si>
  <si>
    <t>Steam Coal - ULTRASUPERCRITICAL_w409439916-380</t>
  </si>
  <si>
    <t>Bioenergy + CCUS_w375892272-220</t>
  </si>
  <si>
    <t>e_w375892272-220</t>
  </si>
  <si>
    <t>Bioenergy - Large scale unit_w375892272-220</t>
  </si>
  <si>
    <t>CCGT_w375892272-220</t>
  </si>
  <si>
    <t>CCGT + CCS_w375892272-220</t>
  </si>
  <si>
    <t>Coal + CCS_w375892272-220</t>
  </si>
  <si>
    <t>Gas turbine_w375892272-220</t>
  </si>
  <si>
    <t>IGCC_w375892272-220</t>
  </si>
  <si>
    <t>IGCC + CCS_w375892272-220</t>
  </si>
  <si>
    <t>Nuclear large_w375892272-220</t>
  </si>
  <si>
    <t>Oxyfuel + CCS_w375892272-220</t>
  </si>
  <si>
    <t>Steam Coal - SUBCRITICAL_w375892272-220</t>
  </si>
  <si>
    <t>Steam Coal - SUPERCRITICAL_w375892272-220</t>
  </si>
  <si>
    <t>Steam Coal - ULTRASUPERCRITICAL_w375892272-220</t>
  </si>
  <si>
    <t>EN_Hydro_w159158469-220</t>
  </si>
  <si>
    <t>EN_Hydro_w102675884-220</t>
  </si>
  <si>
    <t>e_w102675884-220</t>
  </si>
  <si>
    <t>EN_Hydro_w114931087-380</t>
  </si>
  <si>
    <t>e_w114931087-380</t>
  </si>
  <si>
    <t>EN_Hydro_w419423700-220</t>
  </si>
  <si>
    <t>e_w419423700-220</t>
  </si>
  <si>
    <t>EN_Hydro_w105801489-220</t>
  </si>
  <si>
    <t>e_w105801489-220</t>
  </si>
  <si>
    <t>EN_Hydro_w82793962-220</t>
  </si>
  <si>
    <t>e_w82793962-220</t>
  </si>
  <si>
    <t>EN_Hydro_w64200868-380</t>
  </si>
  <si>
    <t>e_w64200868-380</t>
  </si>
  <si>
    <t>EN_Hydro_w104359058-380</t>
  </si>
  <si>
    <t>e_w104359058-380</t>
  </si>
  <si>
    <t>EN_Hydro_w155976582-220</t>
  </si>
  <si>
    <t>e_w155976582-220</t>
  </si>
  <si>
    <t>EN_Hydro_w61712456-380</t>
  </si>
  <si>
    <t>e_w61712456-380</t>
  </si>
  <si>
    <t>EN_Hydro_w189137043-220</t>
  </si>
  <si>
    <t>e_w189137043-220</t>
  </si>
  <si>
    <t>EN_Hydro_w80442466-220</t>
  </si>
  <si>
    <t>e_w80442466-220</t>
  </si>
  <si>
    <t>EN_Hydro_w42862642-220</t>
  </si>
  <si>
    <t>e_w42862642-220</t>
  </si>
  <si>
    <t>EN_Hydro_w163056526-220</t>
  </si>
  <si>
    <t>e_w163056526-220</t>
  </si>
  <si>
    <t>EN_Hydro_IT4-380</t>
  </si>
  <si>
    <t>e_IT4-380</t>
  </si>
  <si>
    <t>EN_Hydro_w158652469-220</t>
  </si>
  <si>
    <t>e_w158652469-220</t>
  </si>
  <si>
    <t>EN_Hydro_IT137-220</t>
  </si>
  <si>
    <t>EN_Hydro_w59620552-220</t>
  </si>
  <si>
    <t>e_w59620552-220</t>
  </si>
  <si>
    <t>EN_Hydro_w1100665914-380</t>
  </si>
  <si>
    <t>e_w1100665914-380</t>
  </si>
  <si>
    <t>EN_Hydro_IT79-380</t>
  </si>
  <si>
    <t>e_IT79-380</t>
  </si>
  <si>
    <t>EN_Hydro_w412967424-220</t>
  </si>
  <si>
    <t>e_w412967424-220</t>
  </si>
  <si>
    <t>EN_Hydro_w419423704-380</t>
  </si>
  <si>
    <t>e_w419423704-380</t>
  </si>
  <si>
    <t>EN_Hydro_w376351180-220</t>
  </si>
  <si>
    <t>e_w376351180-220</t>
  </si>
  <si>
    <t>EN_Hydro_r1377432-220</t>
  </si>
  <si>
    <t>e_r1377432-220</t>
  </si>
  <si>
    <t>EN_Hydro_IT13-380</t>
  </si>
  <si>
    <t>e_IT13-380</t>
  </si>
  <si>
    <t>EN_Hydro_w66872608-220</t>
  </si>
  <si>
    <t>e_w66872608-220</t>
  </si>
  <si>
    <t>EN_Hydro_w72466334-220</t>
  </si>
  <si>
    <t>e_w72466334-220</t>
  </si>
  <si>
    <t>EN_Hydro_w96190189-380</t>
  </si>
  <si>
    <t>e_w96190189-380</t>
  </si>
  <si>
    <t>EN_Hydro_w147466201-220</t>
  </si>
  <si>
    <t>e_w147466201-220</t>
  </si>
  <si>
    <t>EN_Hydro_w98787157-220</t>
  </si>
  <si>
    <t>e_w98787157-220</t>
  </si>
  <si>
    <t>EN_Hydro_w61650514-220</t>
  </si>
  <si>
    <t>e_w61650514-220</t>
  </si>
  <si>
    <t>EN_Hydro_w163056522-220</t>
  </si>
  <si>
    <t>e_w163056522-220</t>
  </si>
  <si>
    <t>EN_Hydro_w159821869-220</t>
  </si>
  <si>
    <t>e_w159821869-220</t>
  </si>
  <si>
    <t>EN_Hydro_w151335166-220</t>
  </si>
  <si>
    <t>e_w151335166-220</t>
  </si>
  <si>
    <t>EN_Hydro_w409768426-220</t>
  </si>
  <si>
    <t>e_w409768426-220</t>
  </si>
  <si>
    <t>EN_Hydro_w103127417-220</t>
  </si>
  <si>
    <t>e_w103127417-220</t>
  </si>
  <si>
    <t>EN_Hydro_w491424937-380</t>
  </si>
  <si>
    <t>e_w491424937-380</t>
  </si>
  <si>
    <t>EN_Hydro_w163789376-220</t>
  </si>
  <si>
    <t>e_w163789376-220</t>
  </si>
  <si>
    <t>EN_STG8hbNREL_w110330925-380</t>
  </si>
  <si>
    <t>EN_STG4hbNREL_w110330925-380</t>
  </si>
  <si>
    <t>EN_STG8hbNREL_w172302572-380</t>
  </si>
  <si>
    <t>EN_STG4hbNREL_w172302572-380</t>
  </si>
  <si>
    <t>EN_STG8hbNREL_IT71-220</t>
  </si>
  <si>
    <t>EN_STG4hbNREL_IT71-220</t>
  </si>
  <si>
    <t>EN_STG8hbNREL_w339104227-380</t>
  </si>
  <si>
    <t>EN_STG4hbNREL_w339104227-380</t>
  </si>
  <si>
    <t>EN_STG8hbNREL_w145665799-380</t>
  </si>
  <si>
    <t>EN_STG4hbNREL_w145665799-380</t>
  </si>
  <si>
    <t>EN_STG8hbNREL_w84277460-220</t>
  </si>
  <si>
    <t>EN_STG4hbNREL_w84277460-220</t>
  </si>
  <si>
    <t>EN_STG8hbNREL_w171270810-380</t>
  </si>
  <si>
    <t>EN_STG4hbNREL_w171270810-380</t>
  </si>
  <si>
    <t>EN_STG8hbNREL_w133601335-380</t>
  </si>
  <si>
    <t>EN_STG4hbNREL_w133601335-380</t>
  </si>
  <si>
    <t>EN_STG8hbNREL_w339706878-380</t>
  </si>
  <si>
    <t>EN_STG4hbNREL_w339706878-380</t>
  </si>
  <si>
    <t>EN_STG8hbNREL_w102287716-220</t>
  </si>
  <si>
    <t>EN_STG4hbNREL_w102287716-220</t>
  </si>
  <si>
    <t>EN_STG8hbNREL_IT121-380</t>
  </si>
  <si>
    <t>EN_STG4hbNREL_IT121-380</t>
  </si>
  <si>
    <t>EN_STG8hbNREL_IT39-220</t>
  </si>
  <si>
    <t>EN_STG4hbNREL_IT39-220</t>
  </si>
  <si>
    <t>EN_STG8hbNREL_w116797658-220</t>
  </si>
  <si>
    <t>EN_STG4hbNREL_w116797658-220</t>
  </si>
  <si>
    <t>EN_STG8hbNREL_w98900549-380</t>
  </si>
  <si>
    <t>EN_STG4hbNREL_w98900549-380</t>
  </si>
  <si>
    <t>EN_STG8hbNREL_w60616350-380</t>
  </si>
  <si>
    <t>EN_STG4hbNREL_w60616350-380</t>
  </si>
  <si>
    <t>EN_STG8hbNREL_w36873258-220</t>
  </si>
  <si>
    <t>EN_STG4hbNREL_w36873258-220</t>
  </si>
  <si>
    <t>EN_STG8hbNREL_w107438024-380</t>
  </si>
  <si>
    <t>EN_STG4hbNREL_w107438024-380</t>
  </si>
  <si>
    <t>EN_STG8hbNREL_w105757794-380</t>
  </si>
  <si>
    <t>EN_STG4hbNREL_w105757794-380</t>
  </si>
  <si>
    <t>EN_STG8hbNREL_w60235685-380</t>
  </si>
  <si>
    <t>EN_STG4hbNREL_w60235685-380</t>
  </si>
  <si>
    <t>EN_STG8hbNREL_w103974940-380</t>
  </si>
  <si>
    <t>EN_STG4hbNREL_w103974940-380</t>
  </si>
  <si>
    <t>EN_STG8hbNREL_w98421779-380</t>
  </si>
  <si>
    <t>EN_STG4hbNREL_w98421779-380</t>
  </si>
  <si>
    <t>EN_STG8hbNREL_w107681459-380</t>
  </si>
  <si>
    <t>EN_STG4hbNREL_w107681459-380</t>
  </si>
  <si>
    <t>EN_STG8hbNREL_w100407576-380</t>
  </si>
  <si>
    <t>EN_STG4hbNREL_w100407576-380</t>
  </si>
  <si>
    <t>EN_STG8hbNREL_w338969614-220</t>
  </si>
  <si>
    <t>EN_STG4hbNREL_w338969614-220</t>
  </si>
  <si>
    <t>EN_STG8hbNREL_w105141307-220</t>
  </si>
  <si>
    <t>EN_STG4hbNREL_w105141307-220</t>
  </si>
  <si>
    <t>EN_STG8hbNREL_w432729521-380</t>
  </si>
  <si>
    <t>EN_STG4hbNREL_w432729521-380</t>
  </si>
  <si>
    <t>EN_STG8hbNREL_w1051991398-220</t>
  </si>
  <si>
    <t>EN_STG4hbNREL_w1051991398-220</t>
  </si>
  <si>
    <t>EN_STG8hbNREL_w60725875-220</t>
  </si>
  <si>
    <t>EN_STG4hbNREL_w60725875-220</t>
  </si>
  <si>
    <t>EN_STG8hbNREL_w416989699-380</t>
  </si>
  <si>
    <t>EN_STG4hbNREL_w416989699-380</t>
  </si>
  <si>
    <t>EN_STG8hbNREL_w435429368-220</t>
  </si>
  <si>
    <t>EN_STG4hbNREL_w435429368-220</t>
  </si>
  <si>
    <t>EN_STG8hbNREL_w82078641-220</t>
  </si>
  <si>
    <t>EN_STG4hbNREL_w82078641-220</t>
  </si>
  <si>
    <t>EN_STG8hbNREL_w421827453-380</t>
  </si>
  <si>
    <t>EN_STG4hbNREL_w421827453-380</t>
  </si>
  <si>
    <t>EN_STG8hbNREL_w120916823-220</t>
  </si>
  <si>
    <t>EN_STG4hbNREL_w120916823-220</t>
  </si>
  <si>
    <t>EN_STG8hbNREL_w100113593-380</t>
  </si>
  <si>
    <t>EN_STG4hbNREL_w100113593-380</t>
  </si>
  <si>
    <t>EN_STG8hbNREL_w205597560-220</t>
  </si>
  <si>
    <t>EN_STG4hbNREL_w205597560-220</t>
  </si>
  <si>
    <t>EN_STG8hbNREL_w158739183-380</t>
  </si>
  <si>
    <t>EN_STG4hbNREL_w158739183-380</t>
  </si>
  <si>
    <t>EN_STG8hbNREL_w155158689-380</t>
  </si>
  <si>
    <t>EN_STG4hbNREL_w155158689-380</t>
  </si>
  <si>
    <t>EN_STG8hbNREL_w419423704-220</t>
  </si>
  <si>
    <t>EN_STG4hbNREL_w419423704-220</t>
  </si>
  <si>
    <t>EN_STG8hbNREL_w375922076-220</t>
  </si>
  <si>
    <t>EN_STG4hbNREL_w375922076-220</t>
  </si>
  <si>
    <t>EN_STG8hbNREL_w149997403-380</t>
  </si>
  <si>
    <t>EN_STG4hbNREL_w149997403-380</t>
  </si>
  <si>
    <t>EN_STG8hbNREL_w109993642-380</t>
  </si>
  <si>
    <t>EN_STG4hbNREL_w109993642-380</t>
  </si>
  <si>
    <t>EN_STG8hbNREL_w414663585-380</t>
  </si>
  <si>
    <t>EN_STG4hbNREL_w414663585-380</t>
  </si>
  <si>
    <t>EN_STG8hbNREL_w109588422-380</t>
  </si>
  <si>
    <t>EN_STG4hbNREL_w109588422-380</t>
  </si>
  <si>
    <t>EN_STG8hbNREL_w181125039-380</t>
  </si>
  <si>
    <t>EN_STG4hbNREL_w181125039-380</t>
  </si>
  <si>
    <t>EN_STG8hbNREL_w350356755-220</t>
  </si>
  <si>
    <t>EN_STG4hbNREL_w350356755-220</t>
  </si>
  <si>
    <t>EN_STG8hbNREL_w418565264-380</t>
  </si>
  <si>
    <t>EN_STG4hbNREL_w418565264-380</t>
  </si>
  <si>
    <t>EN_STG8hbNREL_w339703159-220</t>
  </si>
  <si>
    <t>EN_STG4hbNREL_w339703159-220</t>
  </si>
  <si>
    <t>EN_STG8hbNREL_w255011550-380</t>
  </si>
  <si>
    <t>EN_STG4hbNREL_w255011550-380</t>
  </si>
  <si>
    <t>EN_STG8hbNREL_w109756016-380</t>
  </si>
  <si>
    <t>EN_STG4hbNREL_w109756016-380</t>
  </si>
  <si>
    <t>EN_STG8hbNREL_w82084019-380</t>
  </si>
  <si>
    <t>EN_STG4hbNREL_w82084019-380</t>
  </si>
  <si>
    <t>EN_STG8hbNREL_w61038773-220</t>
  </si>
  <si>
    <t>EN_STG4hbNREL_w61038773-220</t>
  </si>
  <si>
    <t>EN_STG8hbNREL_w199675964-380</t>
  </si>
  <si>
    <t>EN_STG4hbNREL_w199675964-380</t>
  </si>
  <si>
    <t>EN_STG8hbNREL_w419423705-380</t>
  </si>
  <si>
    <t>EN_STG4hbNREL_w419423705-380</t>
  </si>
  <si>
    <t>EN_STG8hbNREL_w185576620-220</t>
  </si>
  <si>
    <t>EN_STG4hbNREL_w185576620-220</t>
  </si>
  <si>
    <t>EN_STG8hbNREL_w162960205-220</t>
  </si>
  <si>
    <t>EN_STG4hbNREL_w162960205-220</t>
  </si>
  <si>
    <t>EN_STG8hbNREL_w166196787-220</t>
  </si>
  <si>
    <t>EN_STG4hbNREL_w166196787-220</t>
  </si>
  <si>
    <t>EN_STG8hbNREL_w338948868-220</t>
  </si>
  <si>
    <t>EN_STG4hbNREL_w338948868-220</t>
  </si>
  <si>
    <t>EN_STG8hbNREL_w411026199-380</t>
  </si>
  <si>
    <t>EN_STG4hbNREL_w411026199-380</t>
  </si>
  <si>
    <t>EN_STG8hbNREL_w132701980-380</t>
  </si>
  <si>
    <t>EN_STG4hbNREL_w132701980-380</t>
  </si>
  <si>
    <t>EN_STG8hbNREL_w377830944-220</t>
  </si>
  <si>
    <t>EN_STG4hbNREL_w377830944-220</t>
  </si>
  <si>
    <t>EN_STG8hbNREL_w82767145-220</t>
  </si>
  <si>
    <t>EN_STG4hbNREL_w82767145-220</t>
  </si>
  <si>
    <t>EN_STG8hbNREL_w59462715-380</t>
  </si>
  <si>
    <t>EN_STG4hbNREL_w59462715-380</t>
  </si>
  <si>
    <t>EN_STG8hbNREL_w375908008-220</t>
  </si>
  <si>
    <t>EN_STG4hbNREL_w375908008-220</t>
  </si>
  <si>
    <t>EN_STG8hbNREL_w162828577-220</t>
  </si>
  <si>
    <t>EN_STG4hbNREL_w162828577-220</t>
  </si>
  <si>
    <t>EN_STG8hbNREL_w103653591-380</t>
  </si>
  <si>
    <t>EN_STG4hbNREL_w103653591-380</t>
  </si>
  <si>
    <t>EN_STG8hbNREL_w104321356-220</t>
  </si>
  <si>
    <t>e_w104321356-220</t>
  </si>
  <si>
    <t>EN_STG4hbNREL_w104321356-220</t>
  </si>
  <si>
    <t>EN_STG8hbNREL_w99694910-380</t>
  </si>
  <si>
    <t>EN_STG4hbNREL_w99694910-380</t>
  </si>
  <si>
    <t>EN_STG8hbNREL_w98901130-380</t>
  </si>
  <si>
    <t>EN_STG4hbNREL_w98901130-380</t>
  </si>
  <si>
    <t>EN_STG8hbNREL_w418902800-380</t>
  </si>
  <si>
    <t>EN_STG4hbNREL_w418902800-380</t>
  </si>
  <si>
    <t>EN_STG8hbNREL_w409439916-380</t>
  </si>
  <si>
    <t>EN_STG4hbNREL_w409439916-380</t>
  </si>
  <si>
    <t>EN_STG8hbNREL_w375892272-220</t>
  </si>
  <si>
    <t>EN_STG4hbNREL_w375892272-220</t>
  </si>
  <si>
    <t>EN_STG8hbNREL_w136762727</t>
  </si>
  <si>
    <t>EN_STG4hbNREL_w136762727</t>
  </si>
  <si>
    <t>EN_STG8hbNREL_IT142-380</t>
  </si>
  <si>
    <t>e_IT142-380</t>
  </si>
  <si>
    <t>EN_STG4hbNREL_IT142-380</t>
  </si>
  <si>
    <t>EN_STG8hbNREL_w339706880-380</t>
  </si>
  <si>
    <t>EN_STG4hbNREL_w339706880-380</t>
  </si>
  <si>
    <t>EN_STG8hbNREL_w159158469-220</t>
  </si>
  <si>
    <t>EN_STG4hbNREL_w159158469-220</t>
  </si>
  <si>
    <t>EN_STG8hbNREL_w102675884-220</t>
  </si>
  <si>
    <t>EN_STG4hbNREL_w102675884-220</t>
  </si>
  <si>
    <t>EN_STG8hbNREL_w114931087-380</t>
  </si>
  <si>
    <t>EN_STG4hbNREL_w114931087-380</t>
  </si>
  <si>
    <t>EN_STG8hbNREL_w419423700-220</t>
  </si>
  <si>
    <t>EN_STG4hbNREL_w419423700-220</t>
  </si>
  <si>
    <t>EN_STG8hbNREL_w105801489-220</t>
  </si>
  <si>
    <t>EN_STG4hbNREL_w105801489-220</t>
  </si>
  <si>
    <t>EN_STG8hbNREL_w82793962-220</t>
  </si>
  <si>
    <t>EN_STG4hbNREL_w82793962-220</t>
  </si>
  <si>
    <t>EN_STG8hbNREL_w64200868-380</t>
  </si>
  <si>
    <t>EN_STG4hbNREL_w64200868-380</t>
  </si>
  <si>
    <t>EN_STG8hbNREL_w104359058-380</t>
  </si>
  <si>
    <t>EN_STG4hbNREL_w104359058-380</t>
  </si>
  <si>
    <t>EN_STG8hbNREL_w155976582-220</t>
  </si>
  <si>
    <t>EN_STG4hbNREL_w155976582-220</t>
  </si>
  <si>
    <t>EN_STG8hbNREL_w61712456-380</t>
  </si>
  <si>
    <t>EN_STG4hbNREL_w61712456-380</t>
  </si>
  <si>
    <t>EN_STG8hbNREL_w189137043-220</t>
  </si>
  <si>
    <t>EN_STG4hbNREL_w189137043-220</t>
  </si>
  <si>
    <t>EN_STG8hbNREL_w80442466-220</t>
  </si>
  <si>
    <t>EN_STG4hbNREL_w80442466-220</t>
  </si>
  <si>
    <t>EN_STG8hbNREL_w42862642-220</t>
  </si>
  <si>
    <t>EN_STG4hbNREL_w42862642-220</t>
  </si>
  <si>
    <t>EN_STG8hbNREL_w163056526-220</t>
  </si>
  <si>
    <t>EN_STG4hbNREL_w163056526-220</t>
  </si>
  <si>
    <t>EN_STG8hbNREL_IT4-380</t>
  </si>
  <si>
    <t>EN_STG4hbNREL_IT4-380</t>
  </si>
  <si>
    <t>EN_STG8hbNREL_w158652469-220</t>
  </si>
  <si>
    <t>EN_STG4hbNREL_w158652469-220</t>
  </si>
  <si>
    <t>EN_STG8hbNREL_IT137-220</t>
  </si>
  <si>
    <t>EN_STG4hbNREL_IT137-220</t>
  </si>
  <si>
    <t>EN_STG8hbNREL_w59620552-220</t>
  </si>
  <si>
    <t>EN_STG4hbNREL_w59620552-220</t>
  </si>
  <si>
    <t>EN_STG8hbNREL_w1100665914-380</t>
  </si>
  <si>
    <t>EN_STG4hbNREL_w1100665914-380</t>
  </si>
  <si>
    <t>EN_STG8hbNREL_IT79-380</t>
  </si>
  <si>
    <t>EN_STG4hbNREL_IT79-380</t>
  </si>
  <si>
    <t>EN_STG8hbNREL_w412967424-220</t>
  </si>
  <si>
    <t>EN_STG4hbNREL_w412967424-220</t>
  </si>
  <si>
    <t>EN_STG8hbNREL_w419423704-380</t>
  </si>
  <si>
    <t>EN_STG4hbNREL_w419423704-380</t>
  </si>
  <si>
    <t>EN_STG8hbNREL_w376351180-220</t>
  </si>
  <si>
    <t>EN_STG4hbNREL_w376351180-220</t>
  </si>
  <si>
    <t>EN_STG8hbNREL_r1377432-220</t>
  </si>
  <si>
    <t>EN_STG4hbNREL_r1377432-220</t>
  </si>
  <si>
    <t>EN_STG8hbNREL_IT13-380</t>
  </si>
  <si>
    <t>EN_STG4hbNREL_IT13-380</t>
  </si>
  <si>
    <t>EN_STG8hbNREL_w66872608-220</t>
  </si>
  <si>
    <t>EN_STG4hbNREL_w66872608-220</t>
  </si>
  <si>
    <t>EN_STG8hbNREL_w72466334-220</t>
  </si>
  <si>
    <t>EN_STG4hbNREL_w72466334-220</t>
  </si>
  <si>
    <t>EN_STG8hbNREL_w96190189-380</t>
  </si>
  <si>
    <t>EN_STG4hbNREL_w96190189-380</t>
  </si>
  <si>
    <t>EN_STG8hbNREL_w147466201-220</t>
  </si>
  <si>
    <t>EN_STG4hbNREL_w147466201-220</t>
  </si>
  <si>
    <t>EN_STG8hbNREL_w98787157-220</t>
  </si>
  <si>
    <t>EN_STG4hbNREL_w98787157-220</t>
  </si>
  <si>
    <t>EN_STG8hbNREL_w61650514-220</t>
  </si>
  <si>
    <t>EN_STG4hbNREL_w61650514-220</t>
  </si>
  <si>
    <t>EN_STG8hbNREL_w163056522-220</t>
  </si>
  <si>
    <t>EN_STG4hbNREL_w163056522-220</t>
  </si>
  <si>
    <t>EN_STG8hbNREL_w159821869-220</t>
  </si>
  <si>
    <t>EN_STG4hbNREL_w159821869-220</t>
  </si>
  <si>
    <t>EN_STG8hbNREL_w151335166-220</t>
  </si>
  <si>
    <t>EN_STG4hbNREL_w151335166-220</t>
  </si>
  <si>
    <t>EN_STG8hbNREL_w409768426-220</t>
  </si>
  <si>
    <t>EN_STG4hbNREL_w409768426-220</t>
  </si>
  <si>
    <t>EN_STG8hbNREL_w103127417-220</t>
  </si>
  <si>
    <t>EN_STG4hbNREL_w103127417-220</t>
  </si>
  <si>
    <t>EN_STG8hbNREL_w491424937-380</t>
  </si>
  <si>
    <t>EN_STG4hbNREL_w491424937-380</t>
  </si>
  <si>
    <t>EN_STG8hbNREL_w163789376-220</t>
  </si>
  <si>
    <t>EN_STG4hbNREL_w163789376-220</t>
  </si>
  <si>
    <t>EN_STG8hbNREL_IT135-220</t>
  </si>
  <si>
    <t>e_IT135-220</t>
  </si>
  <si>
    <t>EN_STG4hbNREL_IT135-220</t>
  </si>
  <si>
    <t>EN_STG8hbNREL_IT67-220</t>
  </si>
  <si>
    <t>e_IT67-220</t>
  </si>
  <si>
    <t>EN_STG4hbNREL_IT67-220</t>
  </si>
  <si>
    <t>EN_STG8hbNREL_w105141350-220</t>
  </si>
  <si>
    <t>e_w105141350-220</t>
  </si>
  <si>
    <t>EN_STG4hbNREL_w105141350-220</t>
  </si>
  <si>
    <t>EN_STG8hbNREL_w116692433-220</t>
  </si>
  <si>
    <t>EN_STG4hbNREL_w116692433-220</t>
  </si>
  <si>
    <t>EN_STG8hbNREL_w144006711-220</t>
  </si>
  <si>
    <t>e_w144006711-220</t>
  </si>
  <si>
    <t>EN_STG4hbNREL_w144006711-220</t>
  </si>
  <si>
    <t>EN_STG8hbNREL_w377588191-220</t>
  </si>
  <si>
    <t>e_w377588191-220</t>
  </si>
  <si>
    <t>EN_STG4hbNREL_w377588191-220</t>
  </si>
  <si>
    <t>EN_STG8hbNREL_w81938081-380</t>
  </si>
  <si>
    <t>EN_STG4hbNREL_w81938081-380</t>
  </si>
  <si>
    <t>ELC</t>
  </si>
  <si>
    <t>limtype</t>
  </si>
  <si>
    <t>UP</t>
  </si>
  <si>
    <t>flo_bnd</t>
  </si>
  <si>
    <t>year</t>
  </si>
  <si>
    <t>pset_set</t>
  </si>
  <si>
    <t>ELE,DMD,PRE</t>
  </si>
  <si>
    <t>Trd_electricity import</t>
  </si>
  <si>
    <t>e_IT3-380,e_IT39-220,e_IT60-400,e_w102675884-220,e_w103127417-220,e_w103653567-225,e_w104114052-220,e_w105462289-220,e_w159821869-220,e_w41892273-220,e_w41892273-400,e_w42206116-380,e_w491424937-400,e_w61038773-220,e_w72466334-380,e_w72570378-380,e_w98787157-220</t>
  </si>
  <si>
    <t>Trd_electricity export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</si>
</sst>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%"/>
    <numFmt numFmtId="165" formatCode="0.0"/>
    <numFmt numFmtId="166" formatCode="0.000"/>
    <numFmt numFmtId="167" formatCode="0.00000"/>
  </numFmts>
  <fonts count="1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name val="Aptos Narrow"/>
      <family val="2"/>
    </font>
    <font>
      <b/>
      <sz val="11"/>
      <color theme="3"/>
      <name val="Aptos Narrow"/>
      <family val="2"/>
      <scheme val="minor"/>
    </font>
    <font>
      <b/>
      <sz val="11"/>
      <color theme="0" tint="-0.14999847407452621"/>
      <name val="Aptos Narrow"/>
      <family val="2"/>
      <scheme val="minor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  <font>
      <b/>
      <sz val="9"/>
      <color rgb="FFFFFFFF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19375F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4">
    <xf numFmtId="0" fontId="0" fillId="0" borderId="0"/>
    <xf numFmtId="9" fontId="1" fillId="0" borderId="0"/>
    <xf numFmtId="0" fontId="5" fillId="0" borderId="4" applyNumberFormat="0" applyFill="0" applyAlignment="0" applyProtection="0"/>
    <xf numFmtId="0" fontId="5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0" xfId="0" quotePrefix="1"/>
    <xf numFmtId="2" fontId="0" fillId="0" borderId="0" xfId="0" applyNumberFormat="1"/>
    <xf numFmtId="164" fontId="0" fillId="0" borderId="0" xfId="0" applyNumberFormat="1"/>
    <xf numFmtId="164" fontId="1" fillId="0" borderId="0" xfId="1" applyNumberFormat="1"/>
    <xf numFmtId="9" fontId="1" fillId="0" borderId="0" xfId="1"/>
    <xf numFmtId="0" fontId="4" fillId="2" borderId="0" xfId="0" applyFont="1" applyFill="1"/>
    <xf numFmtId="0" fontId="0" fillId="5" borderId="0" xfId="0" applyFill="1"/>
    <xf numFmtId="0" fontId="5" fillId="0" borderId="4" xfId="2"/>
    <xf numFmtId="0" fontId="6" fillId="0" borderId="3" xfId="3" applyFont="1" applyBorder="1"/>
    <xf numFmtId="0" fontId="7" fillId="0" borderId="0" xfId="0" applyFont="1"/>
    <xf numFmtId="0" fontId="8" fillId="3" borderId="1" xfId="0" applyFont="1" applyFill="1" applyBorder="1"/>
    <xf numFmtId="0" fontId="9" fillId="4" borderId="2" xfId="0" applyFont="1" applyFill="1" applyBorder="1"/>
    <xf numFmtId="165" fontId="9" fillId="4" borderId="2" xfId="0" applyNumberFormat="1" applyFont="1" applyFill="1" applyBorder="1"/>
    <xf numFmtId="0" fontId="9" fillId="0" borderId="2" xfId="0" applyFont="1" applyBorder="1"/>
    <xf numFmtId="165" fontId="9" fillId="0" borderId="2" xfId="0" applyNumberFormat="1" applyFont="1" applyBorder="1"/>
    <xf numFmtId="2" fontId="9" fillId="4" borderId="2" xfId="0" applyNumberFormat="1" applyFont="1" applyFill="1" applyBorder="1"/>
    <xf numFmtId="166" fontId="9" fillId="4" borderId="2" xfId="0" applyNumberFormat="1" applyFont="1" applyFill="1" applyBorder="1"/>
    <xf numFmtId="167" fontId="9" fillId="4" borderId="2" xfId="0" applyNumberFormat="1" applyFont="1" applyFill="1" applyBorder="1"/>
    <xf numFmtId="0" fontId="10" fillId="6" borderId="2" xfId="0" applyFont="1" applyFill="1" applyBorder="1" applyAlignment="1">
      <alignment horizontal="left" vertical="center"/>
    </xf>
    <xf numFmtId="0" fontId="8" fillId="3" borderId="1" xfId="0" applyFont="1" applyFill="1" applyBorder="1" applyAlignment="1"/>
    <xf numFmtId="0" fontId="9" fillId="4" borderId="2" xfId="0" applyFont="1" applyFill="1" applyBorder="1" applyAlignment="1"/>
    <xf numFmtId="2" fontId="9" fillId="4" borderId="2" xfId="0" applyNumberFormat="1" applyFont="1" applyFill="1" applyBorder="1" applyAlignment="1"/>
    <xf numFmtId="165" fontId="9" fillId="4" borderId="2" xfId="0" applyNumberFormat="1" applyFont="1" applyFill="1" applyBorder="1" applyAlignment="1"/>
    <xf numFmtId="166" fontId="9" fillId="4" borderId="2" xfId="0" applyNumberFormat="1" applyFont="1" applyFill="1" applyBorder="1" applyAlignment="1"/>
    <xf numFmtId="0" fontId="9" fillId="0" borderId="2" xfId="0" applyFont="1" applyBorder="1" applyAlignment="1"/>
    <xf numFmtId="2" fontId="9" fillId="0" borderId="2" xfId="0" applyNumberFormat="1" applyFont="1" applyBorder="1" applyAlignment="1"/>
    <xf numFmtId="165" fontId="9" fillId="0" borderId="2" xfId="0" applyNumberFormat="1" applyFont="1" applyBorder="1" applyAlignment="1"/>
    <xf numFmtId="166" fontId="9" fillId="0" borderId="2" xfId="0" applyNumberFormat="1" applyFont="1" applyBorder="1" applyAlignment="1"/>
  </cellXfs>
  <cellStyles count="4">
    <cellStyle name="Heading 3" xfId="2" builtinId="18"/>
    <cellStyle name="Heading 4" xfId="3" builtinId="19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EA4AC87-A866-D291-7001-CE05DFF776F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244475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BC3DA3E-B6AF-D105-B102-E36882CD32B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49938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40"/>
  <sheetViews>
    <sheetView workbookViewId="0">
      <selection activeCell="V3" sqref="V3"/>
    </sheetView>
  </sheetViews>
  <sheetFormatPr defaultRowHeight="14.25" x14ac:dyDescent="0.45"/>
  <cols>
    <col min="2" max="2" width="10.9296875" bestFit="1" customWidth="1"/>
    <col min="3" max="3" width="10.73046875" bestFit="1" customWidth="1"/>
    <col min="4" max="4" width="8.59765625" customWidth="1"/>
    <col min="5" max="5" width="9.53125" customWidth="1"/>
    <col min="6" max="7" width="9.73046875" bestFit="1" customWidth="1"/>
    <col min="8" max="8" width="10.73046875" bestFit="1" customWidth="1"/>
    <col min="9" max="9" width="8.59765625" bestFit="1" customWidth="1"/>
    <col min="10" max="10" width="8.9296875" bestFit="1" customWidth="1"/>
    <col min="15" max="15" width="6.265625" bestFit="1" customWidth="1"/>
    <col min="16" max="16" width="4.06640625" bestFit="1" customWidth="1"/>
    <col min="17" max="17" width="4.19921875" bestFit="1" customWidth="1"/>
    <col min="18" max="18" width="4.73046875" bestFit="1" customWidth="1"/>
    <col min="19" max="19" width="4.19921875" bestFit="1" customWidth="1"/>
    <col min="20" max="20" width="4.73046875" bestFit="1" customWidth="1"/>
    <col min="21" max="21" width="24" bestFit="1" customWidth="1"/>
    <col min="22" max="22" width="6.33203125" bestFit="1" customWidth="1"/>
    <col min="23" max="23" width="12.06640625" bestFit="1" customWidth="1"/>
    <col min="24" max="24" width="7" bestFit="1" customWidth="1"/>
    <col min="25" max="25" width="7.1328125" bestFit="1" customWidth="1"/>
    <col min="26" max="27" width="4.73046875" bestFit="1" customWidth="1"/>
    <col min="28" max="28" width="9.19921875" bestFit="1" customWidth="1"/>
    <col min="29" max="29" width="11.19921875" bestFit="1" customWidth="1"/>
    <col min="32" max="32" width="23.73046875" bestFit="1" customWidth="1"/>
    <col min="33" max="33" width="6.33203125" bestFit="1" customWidth="1"/>
    <col min="34" max="34" width="7" bestFit="1" customWidth="1"/>
    <col min="35" max="35" width="7.86328125" bestFit="1" customWidth="1"/>
    <col min="36" max="36" width="4.73046875" bestFit="1" customWidth="1"/>
    <col min="37" max="37" width="9.19921875" bestFit="1" customWidth="1"/>
    <col min="38" max="38" width="11.19921875" bestFit="1" customWidth="1"/>
  </cols>
  <sheetData>
    <row r="1" spans="1:38" x14ac:dyDescent="0.45">
      <c r="AB1">
        <v>1.1000000000000001</v>
      </c>
      <c r="AD1">
        <v>0.9</v>
      </c>
    </row>
    <row r="2" spans="1:38" x14ac:dyDescent="0.45">
      <c r="F2" s="6" t="s">
        <v>50</v>
      </c>
      <c r="G2" s="6" t="s">
        <v>51</v>
      </c>
      <c r="H2" s="6" t="s">
        <v>52</v>
      </c>
      <c r="I2" s="6" t="s">
        <v>53</v>
      </c>
      <c r="J2" s="6" t="s">
        <v>54</v>
      </c>
    </row>
    <row r="3" spans="1:38" x14ac:dyDescent="0.45">
      <c r="B3" t="s">
        <v>0</v>
      </c>
      <c r="F3" t="s">
        <v>55</v>
      </c>
      <c r="G3" s="3">
        <v>0.52921203606135103</v>
      </c>
      <c r="H3" s="3">
        <v>0.77363813512491642</v>
      </c>
      <c r="I3" s="3">
        <v>0.29387335196920444</v>
      </c>
      <c r="J3" s="3">
        <v>0.65763867133730136</v>
      </c>
      <c r="V3" t="s">
        <v>1</v>
      </c>
    </row>
    <row r="4" spans="1:38" x14ac:dyDescent="0.45">
      <c r="A4" t="s">
        <v>48</v>
      </c>
      <c r="B4" t="s">
        <v>2</v>
      </c>
      <c r="C4" t="s">
        <v>3</v>
      </c>
      <c r="D4" t="s">
        <v>4</v>
      </c>
      <c r="F4" t="s">
        <v>5</v>
      </c>
      <c r="G4" s="3">
        <v>0.19733814732221869</v>
      </c>
      <c r="H4" s="3">
        <v>0.62231700981598448</v>
      </c>
      <c r="I4" s="3"/>
      <c r="J4" s="3"/>
    </row>
    <row r="5" spans="1:38" x14ac:dyDescent="0.45">
      <c r="B5" t="s">
        <v>6</v>
      </c>
      <c r="C5" t="s">
        <v>43</v>
      </c>
      <c r="D5" s="4">
        <f>IFERROR(VLOOKUP(B5,$F$3:$J$11,5,FALSE),"")</f>
        <v>0.31127604163438005</v>
      </c>
      <c r="F5" t="s">
        <v>8</v>
      </c>
      <c r="G5" s="3">
        <v>0.15844369919854487</v>
      </c>
      <c r="H5" s="3">
        <v>0.2955149688458561</v>
      </c>
      <c r="I5" s="3"/>
      <c r="J5" s="3"/>
    </row>
    <row r="6" spans="1:38" x14ac:dyDescent="0.45">
      <c r="A6" s="5">
        <v>0.28000000000000003</v>
      </c>
      <c r="B6" t="s">
        <v>9</v>
      </c>
      <c r="C6" t="s">
        <v>7</v>
      </c>
      <c r="D6" s="4">
        <f>IFERROR(MIN(VLOOKUP(B6,$F$3:$J$11,5,FALSE),$A$6),"")</f>
        <v>0.14275360852558924</v>
      </c>
      <c r="F6" t="s">
        <v>83</v>
      </c>
      <c r="G6" s="3"/>
      <c r="H6" s="3"/>
      <c r="I6" s="3">
        <v>0.79908675799086759</v>
      </c>
      <c r="J6" s="3">
        <v>0.96681069431997602</v>
      </c>
      <c r="U6" t="s">
        <v>11</v>
      </c>
      <c r="AF6" t="s">
        <v>10</v>
      </c>
    </row>
    <row r="7" spans="1:38" x14ac:dyDescent="0.45">
      <c r="B7" t="s">
        <v>12</v>
      </c>
      <c r="C7" t="s">
        <v>7</v>
      </c>
      <c r="D7" s="4">
        <f t="shared" ref="D7" si="0">IFERROR(VLOOKUP(B7,$F$3:$J$11,5,FALSE),"")</f>
        <v>0.21594436217582091</v>
      </c>
      <c r="F7" t="s">
        <v>6</v>
      </c>
      <c r="G7" s="3">
        <v>0.1712630286539932</v>
      </c>
      <c r="H7" s="3">
        <v>0.36886258026147345</v>
      </c>
      <c r="I7" s="3">
        <v>0.15125668935897063</v>
      </c>
      <c r="J7" s="3">
        <v>0.31127604163438005</v>
      </c>
      <c r="U7" t="s">
        <v>13</v>
      </c>
      <c r="V7" t="s">
        <v>2</v>
      </c>
      <c r="W7" t="s">
        <v>14</v>
      </c>
      <c r="X7" t="s">
        <v>15</v>
      </c>
      <c r="Y7" t="s">
        <v>18</v>
      </c>
      <c r="Z7">
        <v>2022</v>
      </c>
      <c r="AA7">
        <v>2050</v>
      </c>
      <c r="AB7" t="s">
        <v>16</v>
      </c>
      <c r="AC7" t="s">
        <v>17</v>
      </c>
      <c r="AF7" t="s">
        <v>13</v>
      </c>
      <c r="AG7" t="s">
        <v>2</v>
      </c>
      <c r="AH7" t="s">
        <v>15</v>
      </c>
      <c r="AI7" t="s">
        <v>18</v>
      </c>
      <c r="AJ7">
        <v>2050</v>
      </c>
      <c r="AK7" t="s">
        <v>16</v>
      </c>
      <c r="AL7" t="s">
        <v>17</v>
      </c>
    </row>
    <row r="8" spans="1:38" x14ac:dyDescent="0.45">
      <c r="B8" t="s">
        <v>19</v>
      </c>
      <c r="C8" t="s">
        <v>7</v>
      </c>
      <c r="D8" s="4">
        <f>IFERROR(VLOOKUP(B8,$F$3:$J$11,3,FALSE),"")</f>
        <v>0</v>
      </c>
      <c r="F8" t="s">
        <v>19</v>
      </c>
      <c r="G8" s="3"/>
      <c r="H8" s="3"/>
      <c r="I8" s="3"/>
      <c r="J8" s="3"/>
      <c r="U8" t="s">
        <v>20</v>
      </c>
      <c r="V8" t="s">
        <v>5</v>
      </c>
      <c r="W8" s="1" t="s">
        <v>21</v>
      </c>
      <c r="X8" s="2">
        <f>-1/8.76</f>
        <v>-0.11415525114155252</v>
      </c>
      <c r="Z8" s="2">
        <f>VLOOKUP(V8,$F$3:$J$11,3,FALSE)</f>
        <v>0.62231700981598448</v>
      </c>
      <c r="AA8" s="2">
        <f>Z8*$AB$1</f>
        <v>0.68454871079758295</v>
      </c>
      <c r="AB8">
        <v>0</v>
      </c>
      <c r="AC8">
        <v>3</v>
      </c>
      <c r="AF8" t="s">
        <v>22</v>
      </c>
      <c r="AG8" t="s">
        <v>5</v>
      </c>
      <c r="AH8">
        <f>-1/8.76</f>
        <v>-0.11415525114155252</v>
      </c>
      <c r="AI8" s="2">
        <f>VLOOKUP(AG8,$F$3:$J$11,2,FALSE)</f>
        <v>0.19733814732221869</v>
      </c>
      <c r="AJ8">
        <f>AI8*$AD$1</f>
        <v>0.17760433258999683</v>
      </c>
      <c r="AK8">
        <v>0</v>
      </c>
      <c r="AL8">
        <v>3</v>
      </c>
    </row>
    <row r="9" spans="1:38" x14ac:dyDescent="0.45">
      <c r="F9" t="s">
        <v>23</v>
      </c>
      <c r="G9" s="3">
        <v>0.88232496194824972</v>
      </c>
      <c r="H9" s="3">
        <v>8.2835036602159899</v>
      </c>
      <c r="I9" s="3">
        <v>2.1681649145671975E-2</v>
      </c>
      <c r="J9" s="3">
        <v>0.18947752518915301</v>
      </c>
      <c r="U9" t="s">
        <v>24</v>
      </c>
      <c r="V9" t="s">
        <v>8</v>
      </c>
      <c r="W9" s="1" t="s">
        <v>21</v>
      </c>
      <c r="X9" s="2">
        <f>-1/8.76</f>
        <v>-0.11415525114155252</v>
      </c>
      <c r="Z9" s="2">
        <f>VLOOKUP(V9,$F$3:$J$11,3,FALSE)</f>
        <v>0.2955149688458561</v>
      </c>
      <c r="AA9" s="2">
        <f>Z9*$AB$1</f>
        <v>0.32506646573044173</v>
      </c>
      <c r="AB9">
        <v>0</v>
      </c>
      <c r="AC9">
        <v>3</v>
      </c>
      <c r="AF9" t="s">
        <v>25</v>
      </c>
      <c r="AG9" t="s">
        <v>8</v>
      </c>
      <c r="AH9">
        <f>-1/8.76</f>
        <v>-0.11415525114155252</v>
      </c>
      <c r="AI9" s="2">
        <f>VLOOKUP(AG9,$F$3:$J$11,2,FALSE)</f>
        <v>0.15844369919854487</v>
      </c>
      <c r="AJ9">
        <f>AI9*$AD$1</f>
        <v>0.14259932927869037</v>
      </c>
      <c r="AK9">
        <v>0</v>
      </c>
      <c r="AL9">
        <v>3</v>
      </c>
    </row>
    <row r="10" spans="1:38" ht="14.65" customHeight="1" x14ac:dyDescent="0.45">
      <c r="F10" t="s">
        <v>9</v>
      </c>
      <c r="G10" s="3">
        <v>4.1511000415110001E-2</v>
      </c>
      <c r="H10" s="3">
        <v>0.14134611593860083</v>
      </c>
      <c r="I10" s="3">
        <v>4.0424449979244499E-2</v>
      </c>
      <c r="J10" s="3">
        <v>0.14275360852558924</v>
      </c>
    </row>
    <row r="11" spans="1:38" ht="14.65" customHeight="1" x14ac:dyDescent="0.45">
      <c r="F11" t="s">
        <v>12</v>
      </c>
      <c r="G11" s="3">
        <v>0.15298675050527735</v>
      </c>
      <c r="H11" s="3">
        <v>0.21801705559203086</v>
      </c>
      <c r="I11" s="3">
        <v>0.15299618343829349</v>
      </c>
      <c r="J11" s="3">
        <v>0.21594436217582091</v>
      </c>
    </row>
    <row r="13" spans="1:38" x14ac:dyDescent="0.45">
      <c r="B13" t="s">
        <v>26</v>
      </c>
      <c r="U13" t="s">
        <v>10</v>
      </c>
    </row>
    <row r="14" spans="1:38" x14ac:dyDescent="0.45">
      <c r="B14" t="s">
        <v>27</v>
      </c>
      <c r="C14" t="s">
        <v>28</v>
      </c>
      <c r="D14" t="s">
        <v>3</v>
      </c>
      <c r="U14" t="s">
        <v>13</v>
      </c>
      <c r="V14" t="s">
        <v>2</v>
      </c>
      <c r="W14" t="s">
        <v>14</v>
      </c>
      <c r="X14" t="s">
        <v>15</v>
      </c>
      <c r="Y14" t="s">
        <v>18</v>
      </c>
      <c r="Z14">
        <v>2022</v>
      </c>
      <c r="AA14">
        <v>2050</v>
      </c>
      <c r="AB14" t="s">
        <v>16</v>
      </c>
      <c r="AC14" t="s">
        <v>17</v>
      </c>
      <c r="AD14" t="s">
        <v>65</v>
      </c>
    </row>
    <row r="15" spans="1:38" x14ac:dyDescent="0.45">
      <c r="B15" t="s">
        <v>29</v>
      </c>
      <c r="C15">
        <v>2100</v>
      </c>
      <c r="D15" s="1" t="str">
        <f>_xlfn.TEXTJOIN(",",TRUE,L15:L28)</f>
        <v>Hydropower - large-scale unit,Solar photovoltaics - Large scale unit,Wind offshore,Wind onshore</v>
      </c>
      <c r="L15" s="7" t="s">
        <v>69</v>
      </c>
      <c r="U15" t="s">
        <v>64</v>
      </c>
      <c r="V15" t="s">
        <v>19</v>
      </c>
      <c r="Y15">
        <v>1</v>
      </c>
      <c r="AB15">
        <f>SUMIFS(historical_data_long!$D$3:$D$626,historical_data_long!$A$3:$A$626,Veda!$V15,historical_data_long!$C$3:$C$626,"GW",historical_data_long!$B$3:$B$626,2022)</f>
        <v>0</v>
      </c>
      <c r="AC15">
        <v>3</v>
      </c>
      <c r="AD15">
        <f>AB15*2.5</f>
        <v>0</v>
      </c>
    </row>
    <row r="16" spans="1:38" x14ac:dyDescent="0.45">
      <c r="L16" s="7" t="s">
        <v>34</v>
      </c>
    </row>
    <row r="17" spans="2:12" x14ac:dyDescent="0.45">
      <c r="L17" s="7" t="s">
        <v>35</v>
      </c>
    </row>
    <row r="18" spans="2:12" x14ac:dyDescent="0.45">
      <c r="L18" s="7" t="s">
        <v>36</v>
      </c>
    </row>
    <row r="20" spans="2:12" x14ac:dyDescent="0.45">
      <c r="B20" t="s">
        <v>26</v>
      </c>
    </row>
    <row r="21" spans="2:12" x14ac:dyDescent="0.45">
      <c r="B21" t="s">
        <v>27</v>
      </c>
      <c r="C21" t="s">
        <v>30</v>
      </c>
      <c r="D21" t="s">
        <v>31</v>
      </c>
      <c r="E21" t="s">
        <v>28</v>
      </c>
      <c r="F21" t="s">
        <v>14</v>
      </c>
      <c r="G21" t="s">
        <v>3</v>
      </c>
    </row>
    <row r="22" spans="2:12" x14ac:dyDescent="0.45">
      <c r="B22" t="s">
        <v>32</v>
      </c>
      <c r="C22" t="s">
        <v>5</v>
      </c>
      <c r="D22" t="s">
        <v>33</v>
      </c>
      <c r="E22">
        <f>I22*3.6</f>
        <v>338.40000000000003</v>
      </c>
      <c r="I22">
        <v>94</v>
      </c>
    </row>
    <row r="23" spans="2:12" x14ac:dyDescent="0.45">
      <c r="B23" t="s">
        <v>32</v>
      </c>
      <c r="C23" t="s">
        <v>8</v>
      </c>
      <c r="D23" t="s">
        <v>33</v>
      </c>
      <c r="E23">
        <f>I23*3.6</f>
        <v>198</v>
      </c>
      <c r="I23">
        <v>55</v>
      </c>
    </row>
    <row r="24" spans="2:12" x14ac:dyDescent="0.45">
      <c r="B24" t="s">
        <v>32</v>
      </c>
      <c r="C24" t="s">
        <v>23</v>
      </c>
      <c r="D24" t="s">
        <v>33</v>
      </c>
      <c r="E24">
        <f>I24*3.6</f>
        <v>252</v>
      </c>
      <c r="I24">
        <v>70</v>
      </c>
    </row>
    <row r="25" spans="2:12" x14ac:dyDescent="0.45">
      <c r="B25" t="s">
        <v>44</v>
      </c>
      <c r="C25" t="s">
        <v>45</v>
      </c>
      <c r="D25" t="s">
        <v>46</v>
      </c>
      <c r="E25">
        <v>1</v>
      </c>
    </row>
    <row r="26" spans="2:12" x14ac:dyDescent="0.45">
      <c r="B26" t="s">
        <v>44</v>
      </c>
      <c r="C26" t="s">
        <v>47</v>
      </c>
      <c r="D26" t="s">
        <v>46</v>
      </c>
      <c r="E26">
        <v>-1</v>
      </c>
    </row>
    <row r="27" spans="2:12" x14ac:dyDescent="0.45">
      <c r="B27" t="s">
        <v>49</v>
      </c>
      <c r="C27" t="s">
        <v>47</v>
      </c>
      <c r="E27">
        <v>0.03</v>
      </c>
      <c r="F27" t="str">
        <f>C27</f>
        <v>co2captured</v>
      </c>
    </row>
    <row r="28" spans="2:12" x14ac:dyDescent="0.45">
      <c r="B28" t="s">
        <v>66</v>
      </c>
      <c r="E28">
        <v>50</v>
      </c>
      <c r="G28" t="s">
        <v>67</v>
      </c>
    </row>
    <row r="29" spans="2:12" x14ac:dyDescent="0.45">
      <c r="B29" t="s">
        <v>68</v>
      </c>
      <c r="E29">
        <v>8.76</v>
      </c>
      <c r="G29" t="s">
        <v>67</v>
      </c>
    </row>
    <row r="35" spans="2:6" x14ac:dyDescent="0.45">
      <c r="E35" t="s">
        <v>37</v>
      </c>
    </row>
    <row r="36" spans="2:6" x14ac:dyDescent="0.45">
      <c r="B36" t="s">
        <v>13</v>
      </c>
      <c r="C36" t="s">
        <v>38</v>
      </c>
      <c r="D36" t="s">
        <v>2</v>
      </c>
      <c r="E36" t="s">
        <v>18</v>
      </c>
      <c r="F36" t="s">
        <v>17</v>
      </c>
    </row>
    <row r="37" spans="2:6" x14ac:dyDescent="0.45">
      <c r="B37" t="s">
        <v>39</v>
      </c>
      <c r="C37" t="s">
        <v>40</v>
      </c>
      <c r="E37">
        <v>1</v>
      </c>
      <c r="F37">
        <v>2</v>
      </c>
    </row>
    <row r="38" spans="2:6" x14ac:dyDescent="0.45">
      <c r="D38" t="s">
        <v>9</v>
      </c>
      <c r="E38">
        <v>-1</v>
      </c>
    </row>
    <row r="39" spans="2:6" x14ac:dyDescent="0.45">
      <c r="B39" t="s">
        <v>41</v>
      </c>
      <c r="C39" t="s">
        <v>42</v>
      </c>
      <c r="E39">
        <v>1</v>
      </c>
      <c r="F39">
        <v>2</v>
      </c>
    </row>
    <row r="40" spans="2:6" x14ac:dyDescent="0.45">
      <c r="D40" t="s">
        <v>12</v>
      </c>
      <c r="E40">
        <v>-1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C8B98-976F-40E5-87BD-FECD4CE19DDC}">
  <dimension ref="A1:AI1265"/>
  <sheetViews>
    <sheetView tabSelected="1" workbookViewId="0"/>
  </sheetViews>
  <sheetFormatPr defaultRowHeight="14.25" x14ac:dyDescent="0.45"/>
  <cols>
    <col min="2" max="2" width="28.53125" bestFit="1" customWidth="1"/>
    <col min="3" max="5" width="10.59765625" customWidth="1"/>
    <col min="8" max="8" width="24.59765625" bestFit="1" customWidth="1"/>
    <col min="9" max="9" width="30.59765625" customWidth="1"/>
    <col min="10" max="11" width="10.59765625" customWidth="1"/>
    <col min="12" max="12" width="30.59765625" customWidth="1"/>
    <col min="16" max="16" width="24.59765625" bestFit="1" customWidth="1"/>
    <col min="17" max="17" width="14.53125" bestFit="1" customWidth="1"/>
    <col min="18" max="18" width="10.59765625" customWidth="1"/>
    <col min="21" max="21" width="10.59765625" customWidth="1"/>
    <col min="22" max="22" width="30.59765625" customWidth="1"/>
    <col min="23" max="23" width="15.3984375" bestFit="1" customWidth="1"/>
    <col min="24" max="24" width="10.59765625" customWidth="1"/>
    <col min="33" max="33" width="15.796875" bestFit="1" customWidth="1"/>
    <col min="34" max="34" width="30.59765625" customWidth="1"/>
    <col min="35" max="35" width="10.59765625" customWidth="1"/>
  </cols>
  <sheetData>
    <row r="1" spans="1:35" ht="22.05" customHeight="1" x14ac:dyDescent="0.45">
      <c r="A1" s="19" t="s">
        <v>87</v>
      </c>
      <c r="B1" s="19"/>
      <c r="C1" s="19"/>
      <c r="D1" s="19"/>
      <c r="E1" s="19"/>
      <c r="F1" s="19"/>
      <c r="G1" s="19"/>
      <c r="H1" s="19"/>
    </row>
    <row r="2" spans="1:35" ht="14.65" thickBot="1" x14ac:dyDescent="0.5">
      <c r="B2" s="10" t="s">
        <v>0</v>
      </c>
      <c r="H2" s="10" t="s">
        <v>786</v>
      </c>
      <c r="P2" s="10" t="s">
        <v>1388</v>
      </c>
      <c r="U2" s="10" t="s">
        <v>1388</v>
      </c>
      <c r="AG2" s="10" t="s">
        <v>1388</v>
      </c>
    </row>
    <row r="3" spans="1:35" ht="15.75" thickBot="1" x14ac:dyDescent="0.6">
      <c r="B3" s="20" t="s">
        <v>3</v>
      </c>
      <c r="C3" s="20" t="s">
        <v>88</v>
      </c>
      <c r="D3" s="20" t="s">
        <v>89</v>
      </c>
      <c r="E3" s="20" t="s">
        <v>90</v>
      </c>
      <c r="H3" s="20" t="s">
        <v>3</v>
      </c>
      <c r="I3" s="20" t="s">
        <v>787</v>
      </c>
      <c r="J3" s="20" t="s">
        <v>788</v>
      </c>
      <c r="K3" s="20" t="s">
        <v>789</v>
      </c>
      <c r="L3" s="20" t="s">
        <v>14</v>
      </c>
      <c r="P3" s="20" t="s">
        <v>3</v>
      </c>
      <c r="Q3" s="20" t="s">
        <v>787</v>
      </c>
      <c r="R3" s="20" t="s">
        <v>1389</v>
      </c>
      <c r="U3" s="20" t="s">
        <v>1540</v>
      </c>
      <c r="V3" s="20" t="s">
        <v>3</v>
      </c>
      <c r="W3" s="20" t="s">
        <v>787</v>
      </c>
      <c r="X3" s="20" t="s">
        <v>1389</v>
      </c>
      <c r="AA3" t="s">
        <v>786</v>
      </c>
      <c r="AG3" s="20" t="s">
        <v>3</v>
      </c>
      <c r="AH3" s="20" t="s">
        <v>787</v>
      </c>
      <c r="AI3" s="20" t="s">
        <v>1389</v>
      </c>
    </row>
    <row r="4" spans="1:35" x14ac:dyDescent="0.45">
      <c r="B4" s="21" t="s">
        <v>91</v>
      </c>
      <c r="C4" s="22">
        <v>0.49155599999999999</v>
      </c>
      <c r="D4" s="23">
        <v>17.600000000000001</v>
      </c>
      <c r="E4" s="24">
        <v>0.99904000000000004</v>
      </c>
      <c r="H4" s="21" t="s">
        <v>790</v>
      </c>
      <c r="I4" s="21" t="s">
        <v>791</v>
      </c>
      <c r="J4" s="24">
        <v>2.4653961470463216E-3</v>
      </c>
      <c r="K4" s="21" t="s">
        <v>792</v>
      </c>
      <c r="L4" s="21" t="s">
        <v>791</v>
      </c>
      <c r="P4" s="21" t="s">
        <v>790</v>
      </c>
      <c r="Q4" s="21" t="s">
        <v>1390</v>
      </c>
      <c r="R4" s="21" t="s">
        <v>1391</v>
      </c>
      <c r="U4" s="21" t="s">
        <v>86</v>
      </c>
      <c r="V4" s="21" t="s">
        <v>1541</v>
      </c>
      <c r="W4" s="21" t="s">
        <v>1542</v>
      </c>
      <c r="X4" s="21" t="s">
        <v>1543</v>
      </c>
      <c r="AA4" t="s">
        <v>787</v>
      </c>
      <c r="AB4" t="s">
        <v>2824</v>
      </c>
      <c r="AC4" t="s">
        <v>2826</v>
      </c>
      <c r="AD4" t="s">
        <v>2827</v>
      </c>
      <c r="AE4" t="s">
        <v>2828</v>
      </c>
      <c r="AG4" s="21" t="s">
        <v>2830</v>
      </c>
      <c r="AH4" s="21" t="s">
        <v>2831</v>
      </c>
      <c r="AI4" s="21" t="s">
        <v>1543</v>
      </c>
    </row>
    <row r="5" spans="1:35" x14ac:dyDescent="0.45">
      <c r="B5" s="25" t="s">
        <v>92</v>
      </c>
      <c r="C5" s="26">
        <v>0.49155599999999999</v>
      </c>
      <c r="D5" s="27">
        <v>1.1000000000000001</v>
      </c>
      <c r="E5" s="28">
        <v>0.99994000000000005</v>
      </c>
      <c r="H5" s="25" t="s">
        <v>793</v>
      </c>
      <c r="I5" s="25" t="s">
        <v>791</v>
      </c>
      <c r="J5" s="28">
        <v>4.0812152346192364E-3</v>
      </c>
      <c r="K5" s="25" t="s">
        <v>792</v>
      </c>
      <c r="L5" s="25" t="s">
        <v>791</v>
      </c>
      <c r="P5" s="25" t="s">
        <v>793</v>
      </c>
      <c r="Q5" s="25" t="s">
        <v>1392</v>
      </c>
      <c r="R5" s="25" t="s">
        <v>1391</v>
      </c>
      <c r="U5" s="25" t="s">
        <v>86</v>
      </c>
      <c r="V5" s="25" t="s">
        <v>1544</v>
      </c>
      <c r="W5" s="25" t="s">
        <v>1542</v>
      </c>
      <c r="X5" s="25" t="s">
        <v>1543</v>
      </c>
      <c r="AA5" t="s">
        <v>2823</v>
      </c>
      <c r="AB5" t="s">
        <v>2825</v>
      </c>
      <c r="AC5">
        <v>2</v>
      </c>
      <c r="AD5">
        <v>0</v>
      </c>
      <c r="AE5" t="s">
        <v>2829</v>
      </c>
      <c r="AG5" s="25" t="s">
        <v>2832</v>
      </c>
      <c r="AH5" s="25" t="s">
        <v>2831</v>
      </c>
      <c r="AI5" s="25" t="s">
        <v>1391</v>
      </c>
    </row>
    <row r="6" spans="1:35" x14ac:dyDescent="0.45">
      <c r="B6" s="21" t="s">
        <v>93</v>
      </c>
      <c r="C6" s="22">
        <v>0.49155599999999999</v>
      </c>
      <c r="D6" s="23">
        <v>28.6</v>
      </c>
      <c r="E6" s="24">
        <v>0.99843999999999999</v>
      </c>
      <c r="H6" s="21" t="s">
        <v>794</v>
      </c>
      <c r="I6" s="21" t="s">
        <v>791</v>
      </c>
      <c r="J6" s="24">
        <v>3.962470676706388E-3</v>
      </c>
      <c r="K6" s="21" t="s">
        <v>792</v>
      </c>
      <c r="L6" s="21" t="s">
        <v>791</v>
      </c>
      <c r="P6" s="21" t="s">
        <v>794</v>
      </c>
      <c r="Q6" s="21" t="s">
        <v>1393</v>
      </c>
      <c r="R6" s="21" t="s">
        <v>1391</v>
      </c>
      <c r="U6" s="21" t="s">
        <v>86</v>
      </c>
      <c r="V6" s="21" t="s">
        <v>1545</v>
      </c>
      <c r="W6" s="21" t="s">
        <v>1542</v>
      </c>
      <c r="X6" s="21" t="s">
        <v>1543</v>
      </c>
    </row>
    <row r="7" spans="1:35" x14ac:dyDescent="0.45">
      <c r="B7" s="25" t="s">
        <v>94</v>
      </c>
      <c r="C7" s="26">
        <v>0.98311199999999999</v>
      </c>
      <c r="D7" s="27">
        <v>3.3000000000000003</v>
      </c>
      <c r="E7" s="28">
        <v>0.99982000000000004</v>
      </c>
      <c r="H7" s="25" t="s">
        <v>795</v>
      </c>
      <c r="I7" s="25" t="s">
        <v>791</v>
      </c>
      <c r="J7" s="28">
        <v>5.5881327321358693E-3</v>
      </c>
      <c r="K7" s="25" t="s">
        <v>792</v>
      </c>
      <c r="L7" s="25" t="s">
        <v>791</v>
      </c>
      <c r="P7" s="25" t="s">
        <v>795</v>
      </c>
      <c r="Q7" s="25" t="s">
        <v>1394</v>
      </c>
      <c r="R7" s="25" t="s">
        <v>1391</v>
      </c>
      <c r="U7" s="25" t="s">
        <v>86</v>
      </c>
      <c r="V7" s="25" t="s">
        <v>1546</v>
      </c>
      <c r="W7" s="25" t="s">
        <v>1542</v>
      </c>
      <c r="X7" s="25" t="s">
        <v>1543</v>
      </c>
    </row>
    <row r="8" spans="1:35" x14ac:dyDescent="0.45">
      <c r="B8" s="21" t="s">
        <v>95</v>
      </c>
      <c r="C8" s="22">
        <v>0.49155599999999999</v>
      </c>
      <c r="D8" s="23">
        <v>14.3</v>
      </c>
      <c r="E8" s="24">
        <v>0.99922</v>
      </c>
      <c r="H8" s="21" t="s">
        <v>796</v>
      </c>
      <c r="I8" s="21" t="s">
        <v>791</v>
      </c>
      <c r="J8" s="24">
        <v>7.2069078547839513E-3</v>
      </c>
      <c r="K8" s="21" t="s">
        <v>792</v>
      </c>
      <c r="L8" s="21" t="s">
        <v>791</v>
      </c>
      <c r="P8" s="21" t="s">
        <v>796</v>
      </c>
      <c r="Q8" s="21" t="s">
        <v>1395</v>
      </c>
      <c r="R8" s="21" t="s">
        <v>1391</v>
      </c>
      <c r="U8" s="21" t="s">
        <v>86</v>
      </c>
      <c r="V8" s="21" t="s">
        <v>1547</v>
      </c>
      <c r="W8" s="21" t="s">
        <v>1542</v>
      </c>
      <c r="X8" s="21" t="s">
        <v>1543</v>
      </c>
    </row>
    <row r="9" spans="1:35" x14ac:dyDescent="0.45">
      <c r="B9" s="25" t="s">
        <v>96</v>
      </c>
      <c r="C9" s="26">
        <v>0.49155599999999999</v>
      </c>
      <c r="D9" s="27">
        <v>1.1000000000000001</v>
      </c>
      <c r="E9" s="28">
        <v>0.99994000000000005</v>
      </c>
      <c r="H9" s="25" t="s">
        <v>797</v>
      </c>
      <c r="I9" s="25" t="s">
        <v>791</v>
      </c>
      <c r="J9" s="28">
        <v>4.3750891471444073E-3</v>
      </c>
      <c r="K9" s="25" t="s">
        <v>792</v>
      </c>
      <c r="L9" s="25" t="s">
        <v>791</v>
      </c>
      <c r="P9" s="25" t="s">
        <v>797</v>
      </c>
      <c r="Q9" s="25" t="s">
        <v>1396</v>
      </c>
      <c r="R9" s="25" t="s">
        <v>1391</v>
      </c>
      <c r="U9" s="25" t="s">
        <v>86</v>
      </c>
      <c r="V9" s="25" t="s">
        <v>1548</v>
      </c>
      <c r="W9" s="25" t="s">
        <v>1542</v>
      </c>
      <c r="X9" s="25" t="s">
        <v>1543</v>
      </c>
    </row>
    <row r="10" spans="1:35" x14ac:dyDescent="0.45">
      <c r="B10" s="21" t="s">
        <v>97</v>
      </c>
      <c r="C10" s="22">
        <v>0.49155599999999999</v>
      </c>
      <c r="D10" s="23">
        <v>1.1000000000000001</v>
      </c>
      <c r="E10" s="24">
        <v>0.99994000000000005</v>
      </c>
      <c r="H10" s="21" t="s">
        <v>798</v>
      </c>
      <c r="I10" s="21" t="s">
        <v>791</v>
      </c>
      <c r="J10" s="24">
        <v>6.8802030846155044E-3</v>
      </c>
      <c r="K10" s="21" t="s">
        <v>792</v>
      </c>
      <c r="L10" s="21" t="s">
        <v>791</v>
      </c>
      <c r="P10" s="21" t="s">
        <v>798</v>
      </c>
      <c r="Q10" s="21" t="s">
        <v>1397</v>
      </c>
      <c r="R10" s="21" t="s">
        <v>1391</v>
      </c>
      <c r="U10" s="21" t="s">
        <v>86</v>
      </c>
      <c r="V10" s="21" t="s">
        <v>1549</v>
      </c>
      <c r="W10" s="21" t="s">
        <v>1542</v>
      </c>
      <c r="X10" s="21" t="s">
        <v>1543</v>
      </c>
    </row>
    <row r="11" spans="1:35" x14ac:dyDescent="0.45">
      <c r="B11" s="25" t="s">
        <v>98</v>
      </c>
      <c r="C11" s="26">
        <v>0.49155599999999999</v>
      </c>
      <c r="D11" s="27">
        <v>9.9</v>
      </c>
      <c r="E11" s="28">
        <v>0.99946000000000002</v>
      </c>
      <c r="H11" s="25" t="s">
        <v>799</v>
      </c>
      <c r="I11" s="25" t="s">
        <v>791</v>
      </c>
      <c r="J11" s="28">
        <v>4.3905926076981501E-3</v>
      </c>
      <c r="K11" s="25" t="s">
        <v>792</v>
      </c>
      <c r="L11" s="25" t="s">
        <v>791</v>
      </c>
      <c r="P11" s="25" t="s">
        <v>799</v>
      </c>
      <c r="Q11" s="25" t="s">
        <v>1398</v>
      </c>
      <c r="R11" s="25" t="s">
        <v>1391</v>
      </c>
      <c r="U11" s="25" t="s">
        <v>86</v>
      </c>
      <c r="V11" s="25" t="s">
        <v>1550</v>
      </c>
      <c r="W11" s="25" t="s">
        <v>1542</v>
      </c>
      <c r="X11" s="25" t="s">
        <v>1543</v>
      </c>
    </row>
    <row r="12" spans="1:35" x14ac:dyDescent="0.45">
      <c r="B12" s="21" t="s">
        <v>99</v>
      </c>
      <c r="C12" s="22">
        <v>1.4746679999999999</v>
      </c>
      <c r="D12" s="23">
        <v>2.2000000000000002</v>
      </c>
      <c r="E12" s="24">
        <v>0.99987999999999999</v>
      </c>
      <c r="H12" s="21" t="s">
        <v>800</v>
      </c>
      <c r="I12" s="21" t="s">
        <v>791</v>
      </c>
      <c r="J12" s="24">
        <v>3.0189608856424359E-3</v>
      </c>
      <c r="K12" s="21" t="s">
        <v>792</v>
      </c>
      <c r="L12" s="21" t="s">
        <v>791</v>
      </c>
      <c r="P12" s="21" t="s">
        <v>800</v>
      </c>
      <c r="Q12" s="21" t="s">
        <v>1399</v>
      </c>
      <c r="R12" s="21" t="s">
        <v>1391</v>
      </c>
      <c r="U12" s="21" t="s">
        <v>86</v>
      </c>
      <c r="V12" s="21" t="s">
        <v>1551</v>
      </c>
      <c r="W12" s="21" t="s">
        <v>1542</v>
      </c>
      <c r="X12" s="21" t="s">
        <v>1543</v>
      </c>
    </row>
    <row r="13" spans="1:35" x14ac:dyDescent="0.45">
      <c r="B13" s="25" t="s">
        <v>100</v>
      </c>
      <c r="C13" s="26">
        <v>0.49155599999999999</v>
      </c>
      <c r="D13" s="27">
        <v>1.1000000000000001</v>
      </c>
      <c r="E13" s="28">
        <v>0.99994000000000005</v>
      </c>
      <c r="H13" s="25" t="s">
        <v>801</v>
      </c>
      <c r="I13" s="25" t="s">
        <v>791</v>
      </c>
      <c r="J13" s="28">
        <v>3.17468732917637E-3</v>
      </c>
      <c r="K13" s="25" t="s">
        <v>792</v>
      </c>
      <c r="L13" s="25" t="s">
        <v>791</v>
      </c>
      <c r="P13" s="25" t="s">
        <v>801</v>
      </c>
      <c r="Q13" s="25" t="s">
        <v>1400</v>
      </c>
      <c r="R13" s="25" t="s">
        <v>1391</v>
      </c>
      <c r="U13" s="25" t="s">
        <v>86</v>
      </c>
      <c r="V13" s="25" t="s">
        <v>1552</v>
      </c>
      <c r="W13" s="25" t="s">
        <v>1542</v>
      </c>
      <c r="X13" s="25" t="s">
        <v>1543</v>
      </c>
    </row>
    <row r="14" spans="1:35" x14ac:dyDescent="0.45">
      <c r="B14" s="21" t="s">
        <v>101</v>
      </c>
      <c r="C14" s="22">
        <v>1.4746679999999999</v>
      </c>
      <c r="D14" s="23">
        <v>2.2000000000000002</v>
      </c>
      <c r="E14" s="24">
        <v>0.99987999999999999</v>
      </c>
      <c r="H14" s="21" t="s">
        <v>802</v>
      </c>
      <c r="I14" s="21" t="s">
        <v>791</v>
      </c>
      <c r="J14" s="24">
        <v>2.6651171977094702E-3</v>
      </c>
      <c r="K14" s="21" t="s">
        <v>792</v>
      </c>
      <c r="L14" s="21" t="s">
        <v>791</v>
      </c>
      <c r="P14" s="21" t="s">
        <v>802</v>
      </c>
      <c r="Q14" s="21" t="s">
        <v>1401</v>
      </c>
      <c r="R14" s="21" t="s">
        <v>1391</v>
      </c>
      <c r="U14" s="21" t="s">
        <v>86</v>
      </c>
      <c r="V14" s="21" t="s">
        <v>1553</v>
      </c>
      <c r="W14" s="21" t="s">
        <v>1542</v>
      </c>
      <c r="X14" s="21" t="s">
        <v>1543</v>
      </c>
    </row>
    <row r="15" spans="1:35" x14ac:dyDescent="0.45">
      <c r="B15" s="25" t="s">
        <v>102</v>
      </c>
      <c r="C15" s="26">
        <v>0.49155599999999999</v>
      </c>
      <c r="D15" s="27">
        <v>18.700000000000003</v>
      </c>
      <c r="E15" s="28">
        <v>0.99897999999999998</v>
      </c>
      <c r="H15" s="25" t="s">
        <v>803</v>
      </c>
      <c r="I15" s="25" t="s">
        <v>791</v>
      </c>
      <c r="J15" s="28">
        <v>4.2483255579106862E-3</v>
      </c>
      <c r="K15" s="25" t="s">
        <v>792</v>
      </c>
      <c r="L15" s="25" t="s">
        <v>791</v>
      </c>
      <c r="P15" s="25" t="s">
        <v>803</v>
      </c>
      <c r="Q15" s="25" t="s">
        <v>1402</v>
      </c>
      <c r="R15" s="25" t="s">
        <v>1391</v>
      </c>
      <c r="U15" s="25" t="s">
        <v>86</v>
      </c>
      <c r="V15" s="25" t="s">
        <v>1554</v>
      </c>
      <c r="W15" s="25" t="s">
        <v>1542</v>
      </c>
      <c r="X15" s="25" t="s">
        <v>1543</v>
      </c>
    </row>
    <row r="16" spans="1:35" x14ac:dyDescent="0.45">
      <c r="B16" s="21" t="s">
        <v>103</v>
      </c>
      <c r="C16" s="22">
        <v>0.49155599999999999</v>
      </c>
      <c r="D16" s="23">
        <v>7.7000000000000011</v>
      </c>
      <c r="E16" s="24">
        <v>0.99958000000000002</v>
      </c>
      <c r="H16" s="21" t="s">
        <v>804</v>
      </c>
      <c r="I16" s="21" t="s">
        <v>791</v>
      </c>
      <c r="J16" s="24">
        <v>3.63315579046098E-3</v>
      </c>
      <c r="K16" s="21" t="s">
        <v>792</v>
      </c>
      <c r="L16" s="21" t="s">
        <v>791</v>
      </c>
      <c r="P16" s="21" t="s">
        <v>804</v>
      </c>
      <c r="Q16" s="21" t="s">
        <v>1403</v>
      </c>
      <c r="R16" s="21" t="s">
        <v>1391</v>
      </c>
      <c r="U16" s="21" t="s">
        <v>86</v>
      </c>
      <c r="V16" s="21" t="s">
        <v>1555</v>
      </c>
      <c r="W16" s="21" t="s">
        <v>1542</v>
      </c>
      <c r="X16" s="21" t="s">
        <v>1543</v>
      </c>
    </row>
    <row r="17" spans="2:24" x14ac:dyDescent="0.45">
      <c r="B17" s="25" t="s">
        <v>104</v>
      </c>
      <c r="C17" s="26">
        <v>1.4746679999999999</v>
      </c>
      <c r="D17" s="27">
        <v>1.1000000000000001</v>
      </c>
      <c r="E17" s="28">
        <v>0.99994000000000005</v>
      </c>
      <c r="H17" s="25" t="s">
        <v>805</v>
      </c>
      <c r="I17" s="25" t="s">
        <v>791</v>
      </c>
      <c r="J17" s="28">
        <v>3.809574479520992E-3</v>
      </c>
      <c r="K17" s="25" t="s">
        <v>792</v>
      </c>
      <c r="L17" s="25" t="s">
        <v>791</v>
      </c>
      <c r="P17" s="25" t="s">
        <v>805</v>
      </c>
      <c r="Q17" s="25" t="s">
        <v>1404</v>
      </c>
      <c r="R17" s="25" t="s">
        <v>1391</v>
      </c>
      <c r="U17" s="25" t="s">
        <v>86</v>
      </c>
      <c r="V17" s="25" t="s">
        <v>1556</v>
      </c>
      <c r="W17" s="25" t="s">
        <v>1464</v>
      </c>
      <c r="X17" s="25" t="s">
        <v>1543</v>
      </c>
    </row>
    <row r="18" spans="2:24" x14ac:dyDescent="0.45">
      <c r="B18" s="21" t="s">
        <v>105</v>
      </c>
      <c r="C18" s="22">
        <v>0.49155599999999999</v>
      </c>
      <c r="D18" s="23">
        <v>3.3000000000000003</v>
      </c>
      <c r="E18" s="24">
        <v>0.99982000000000004</v>
      </c>
      <c r="H18" s="21" t="s">
        <v>806</v>
      </c>
      <c r="I18" s="21" t="s">
        <v>791</v>
      </c>
      <c r="J18" s="24">
        <v>3.8292604152343236E-3</v>
      </c>
      <c r="K18" s="21" t="s">
        <v>792</v>
      </c>
      <c r="L18" s="21" t="s">
        <v>791</v>
      </c>
      <c r="P18" s="21" t="s">
        <v>806</v>
      </c>
      <c r="Q18" s="21" t="s">
        <v>1405</v>
      </c>
      <c r="R18" s="21" t="s">
        <v>1391</v>
      </c>
      <c r="U18" s="21" t="s">
        <v>86</v>
      </c>
      <c r="V18" s="21" t="s">
        <v>1557</v>
      </c>
      <c r="W18" s="21" t="s">
        <v>1464</v>
      </c>
      <c r="X18" s="21" t="s">
        <v>1543</v>
      </c>
    </row>
    <row r="19" spans="2:24" x14ac:dyDescent="0.45">
      <c r="B19" s="25" t="s">
        <v>106</v>
      </c>
      <c r="C19" s="26">
        <v>1.4746679999999999</v>
      </c>
      <c r="D19" s="27">
        <v>2.2000000000000002</v>
      </c>
      <c r="E19" s="28">
        <v>0.99987999999999999</v>
      </c>
      <c r="H19" s="25" t="s">
        <v>807</v>
      </c>
      <c r="I19" s="25" t="s">
        <v>791</v>
      </c>
      <c r="J19" s="28">
        <v>2.903423940258016E-3</v>
      </c>
      <c r="K19" s="25" t="s">
        <v>792</v>
      </c>
      <c r="L19" s="25" t="s">
        <v>791</v>
      </c>
      <c r="P19" s="25" t="s">
        <v>807</v>
      </c>
      <c r="Q19" s="25" t="s">
        <v>1406</v>
      </c>
      <c r="R19" s="25" t="s">
        <v>1391</v>
      </c>
      <c r="U19" s="25" t="s">
        <v>86</v>
      </c>
      <c r="V19" s="25" t="s">
        <v>1558</v>
      </c>
      <c r="W19" s="25" t="s">
        <v>1464</v>
      </c>
      <c r="X19" s="25" t="s">
        <v>1543</v>
      </c>
    </row>
    <row r="20" spans="2:24" x14ac:dyDescent="0.45">
      <c r="B20" s="21" t="s">
        <v>107</v>
      </c>
      <c r="C20" s="22">
        <v>0.49155599999999999</v>
      </c>
      <c r="D20" s="23">
        <v>4.4000000000000004</v>
      </c>
      <c r="E20" s="24">
        <v>0.99975999999999998</v>
      </c>
      <c r="H20" s="21" t="s">
        <v>808</v>
      </c>
      <c r="I20" s="21" t="s">
        <v>791</v>
      </c>
      <c r="J20" s="24">
        <v>2.4874091742017701E-3</v>
      </c>
      <c r="K20" s="21" t="s">
        <v>792</v>
      </c>
      <c r="L20" s="21" t="s">
        <v>791</v>
      </c>
      <c r="P20" s="21" t="s">
        <v>808</v>
      </c>
      <c r="Q20" s="21" t="s">
        <v>1407</v>
      </c>
      <c r="R20" s="21" t="s">
        <v>1391</v>
      </c>
      <c r="U20" s="21" t="s">
        <v>86</v>
      </c>
      <c r="V20" s="21" t="s">
        <v>1559</v>
      </c>
      <c r="W20" s="21" t="s">
        <v>1464</v>
      </c>
      <c r="X20" s="21" t="s">
        <v>1543</v>
      </c>
    </row>
    <row r="21" spans="2:24" x14ac:dyDescent="0.45">
      <c r="B21" s="25" t="s">
        <v>108</v>
      </c>
      <c r="C21" s="26">
        <v>0.49155599999999999</v>
      </c>
      <c r="D21" s="27">
        <v>41.800000000000004</v>
      </c>
      <c r="E21" s="28">
        <v>0.99772000000000005</v>
      </c>
      <c r="H21" s="25" t="s">
        <v>809</v>
      </c>
      <c r="I21" s="25" t="s">
        <v>791</v>
      </c>
      <c r="J21" s="28">
        <v>3.0275459662330957E-3</v>
      </c>
      <c r="K21" s="25" t="s">
        <v>792</v>
      </c>
      <c r="L21" s="25" t="s">
        <v>791</v>
      </c>
      <c r="P21" s="25" t="s">
        <v>809</v>
      </c>
      <c r="Q21" s="25" t="s">
        <v>1408</v>
      </c>
      <c r="R21" s="25" t="s">
        <v>1391</v>
      </c>
      <c r="U21" s="25" t="s">
        <v>86</v>
      </c>
      <c r="V21" s="25" t="s">
        <v>1560</v>
      </c>
      <c r="W21" s="25" t="s">
        <v>1464</v>
      </c>
      <c r="X21" s="25" t="s">
        <v>1543</v>
      </c>
    </row>
    <row r="22" spans="2:24" x14ac:dyDescent="0.45">
      <c r="B22" s="21" t="s">
        <v>109</v>
      </c>
      <c r="C22" s="22">
        <v>0.49155599999999999</v>
      </c>
      <c r="D22" s="23">
        <v>5.5</v>
      </c>
      <c r="E22" s="24">
        <v>0.99970000000000003</v>
      </c>
      <c r="H22" s="21" t="s">
        <v>810</v>
      </c>
      <c r="I22" s="21" t="s">
        <v>791</v>
      </c>
      <c r="J22" s="24">
        <v>3.1485232740430138E-3</v>
      </c>
      <c r="K22" s="21" t="s">
        <v>792</v>
      </c>
      <c r="L22" s="21" t="s">
        <v>791</v>
      </c>
      <c r="P22" s="21" t="s">
        <v>810</v>
      </c>
      <c r="Q22" s="21" t="s">
        <v>1409</v>
      </c>
      <c r="R22" s="21" t="s">
        <v>1391</v>
      </c>
      <c r="U22" s="21" t="s">
        <v>86</v>
      </c>
      <c r="V22" s="21" t="s">
        <v>1561</v>
      </c>
      <c r="W22" s="21" t="s">
        <v>1464</v>
      </c>
      <c r="X22" s="21" t="s">
        <v>1543</v>
      </c>
    </row>
    <row r="23" spans="2:24" x14ac:dyDescent="0.45">
      <c r="B23" s="25" t="s">
        <v>110</v>
      </c>
      <c r="C23" s="26">
        <v>3.3962050000000001</v>
      </c>
      <c r="D23" s="27">
        <v>6.6000000000000005</v>
      </c>
      <c r="E23" s="28">
        <v>0.99963999999999997</v>
      </c>
      <c r="H23" s="25" t="s">
        <v>811</v>
      </c>
      <c r="I23" s="25" t="s">
        <v>791</v>
      </c>
      <c r="J23" s="28">
        <v>4.4816950929400584E-3</v>
      </c>
      <c r="K23" s="25" t="s">
        <v>792</v>
      </c>
      <c r="L23" s="25" t="s">
        <v>791</v>
      </c>
      <c r="P23" s="25" t="s">
        <v>811</v>
      </c>
      <c r="Q23" s="25" t="s">
        <v>1410</v>
      </c>
      <c r="R23" s="25" t="s">
        <v>1391</v>
      </c>
      <c r="U23" s="25" t="s">
        <v>86</v>
      </c>
      <c r="V23" s="25" t="s">
        <v>1562</v>
      </c>
      <c r="W23" s="25" t="s">
        <v>1464</v>
      </c>
      <c r="X23" s="25" t="s">
        <v>1543</v>
      </c>
    </row>
    <row r="24" spans="2:24" x14ac:dyDescent="0.45">
      <c r="B24" s="21" t="s">
        <v>111</v>
      </c>
      <c r="C24" s="22">
        <v>1.6981030000000001</v>
      </c>
      <c r="D24" s="23">
        <v>41.800000000000004</v>
      </c>
      <c r="E24" s="24">
        <v>0.99772000000000005</v>
      </c>
      <c r="H24" s="21" t="s">
        <v>812</v>
      </c>
      <c r="I24" s="21" t="s">
        <v>791</v>
      </c>
      <c r="J24" s="24">
        <v>5.2355783786506901E-3</v>
      </c>
      <c r="K24" s="21" t="s">
        <v>792</v>
      </c>
      <c r="L24" s="21" t="s">
        <v>791</v>
      </c>
      <c r="P24" s="21" t="s">
        <v>812</v>
      </c>
      <c r="Q24" s="21" t="s">
        <v>1411</v>
      </c>
      <c r="R24" s="21" t="s">
        <v>1391</v>
      </c>
      <c r="U24" s="21" t="s">
        <v>86</v>
      </c>
      <c r="V24" s="21" t="s">
        <v>1563</v>
      </c>
      <c r="W24" s="21" t="s">
        <v>1464</v>
      </c>
      <c r="X24" s="21" t="s">
        <v>1543</v>
      </c>
    </row>
    <row r="25" spans="2:24" x14ac:dyDescent="0.45">
      <c r="B25" s="25" t="s">
        <v>112</v>
      </c>
      <c r="C25" s="26">
        <v>1.6981030000000001</v>
      </c>
      <c r="D25" s="27">
        <v>143</v>
      </c>
      <c r="E25" s="28">
        <v>0.99219999999999997</v>
      </c>
      <c r="H25" s="25" t="s">
        <v>813</v>
      </c>
      <c r="I25" s="25" t="s">
        <v>791</v>
      </c>
      <c r="J25" s="28">
        <v>8.316836131143035E-3</v>
      </c>
      <c r="K25" s="25" t="s">
        <v>792</v>
      </c>
      <c r="L25" s="25" t="s">
        <v>791</v>
      </c>
      <c r="P25" s="25" t="s">
        <v>813</v>
      </c>
      <c r="Q25" s="25" t="s">
        <v>1412</v>
      </c>
      <c r="R25" s="25" t="s">
        <v>1391</v>
      </c>
      <c r="U25" s="25" t="s">
        <v>86</v>
      </c>
      <c r="V25" s="25" t="s">
        <v>1564</v>
      </c>
      <c r="W25" s="25" t="s">
        <v>1464</v>
      </c>
      <c r="X25" s="25" t="s">
        <v>1543</v>
      </c>
    </row>
    <row r="26" spans="2:24" x14ac:dyDescent="0.45">
      <c r="B26" s="21" t="s">
        <v>113</v>
      </c>
      <c r="C26" s="22">
        <v>3.3962050000000001</v>
      </c>
      <c r="D26" s="23">
        <v>9.9</v>
      </c>
      <c r="E26" s="24">
        <v>0.99946000000000002</v>
      </c>
      <c r="H26" s="21" t="s">
        <v>814</v>
      </c>
      <c r="I26" s="21" t="s">
        <v>791</v>
      </c>
      <c r="J26" s="24">
        <v>3.1988073175024541E-3</v>
      </c>
      <c r="K26" s="21" t="s">
        <v>792</v>
      </c>
      <c r="L26" s="21" t="s">
        <v>791</v>
      </c>
      <c r="P26" s="21" t="s">
        <v>814</v>
      </c>
      <c r="Q26" s="21" t="s">
        <v>1413</v>
      </c>
      <c r="R26" s="21" t="s">
        <v>1391</v>
      </c>
      <c r="U26" s="21" t="s">
        <v>86</v>
      </c>
      <c r="V26" s="21" t="s">
        <v>1565</v>
      </c>
      <c r="W26" s="21" t="s">
        <v>1464</v>
      </c>
      <c r="X26" s="21" t="s">
        <v>1543</v>
      </c>
    </row>
    <row r="27" spans="2:24" x14ac:dyDescent="0.45">
      <c r="B27" s="25" t="s">
        <v>114</v>
      </c>
      <c r="C27" s="26">
        <v>0.49155599999999999</v>
      </c>
      <c r="D27" s="27">
        <v>12.100000000000001</v>
      </c>
      <c r="E27" s="28">
        <v>0.99934000000000001</v>
      </c>
      <c r="H27" s="25" t="s">
        <v>815</v>
      </c>
      <c r="I27" s="25" t="s">
        <v>791</v>
      </c>
      <c r="J27" s="28">
        <v>7.8733994226874281E-3</v>
      </c>
      <c r="K27" s="25" t="s">
        <v>792</v>
      </c>
      <c r="L27" s="25" t="s">
        <v>791</v>
      </c>
      <c r="P27" s="25" t="s">
        <v>815</v>
      </c>
      <c r="Q27" s="25" t="s">
        <v>1414</v>
      </c>
      <c r="R27" s="25" t="s">
        <v>1391</v>
      </c>
      <c r="U27" s="25" t="s">
        <v>86</v>
      </c>
      <c r="V27" s="25" t="s">
        <v>1566</v>
      </c>
      <c r="W27" s="25" t="s">
        <v>1464</v>
      </c>
      <c r="X27" s="25" t="s">
        <v>1543</v>
      </c>
    </row>
    <row r="28" spans="2:24" x14ac:dyDescent="0.45">
      <c r="B28" s="21" t="s">
        <v>115</v>
      </c>
      <c r="C28" s="22">
        <v>3.3962050000000001</v>
      </c>
      <c r="D28" s="23">
        <v>7.7000000000000011</v>
      </c>
      <c r="E28" s="24">
        <v>0.99958000000000002</v>
      </c>
      <c r="H28" s="21" t="s">
        <v>816</v>
      </c>
      <c r="I28" s="21" t="s">
        <v>791</v>
      </c>
      <c r="J28" s="24">
        <v>2.8635489139250282E-3</v>
      </c>
      <c r="K28" s="21" t="s">
        <v>792</v>
      </c>
      <c r="L28" s="21" t="s">
        <v>791</v>
      </c>
      <c r="P28" s="21" t="s">
        <v>816</v>
      </c>
      <c r="Q28" s="21" t="s">
        <v>1415</v>
      </c>
      <c r="R28" s="21" t="s">
        <v>1391</v>
      </c>
      <c r="U28" s="21" t="s">
        <v>86</v>
      </c>
      <c r="V28" s="21" t="s">
        <v>1567</v>
      </c>
      <c r="W28" s="21" t="s">
        <v>1464</v>
      </c>
      <c r="X28" s="21" t="s">
        <v>1543</v>
      </c>
    </row>
    <row r="29" spans="2:24" x14ac:dyDescent="0.45">
      <c r="B29" s="25" t="s">
        <v>116</v>
      </c>
      <c r="C29" s="26">
        <v>3.3962050000000001</v>
      </c>
      <c r="D29" s="27">
        <v>9.9</v>
      </c>
      <c r="E29" s="28">
        <v>0.99946000000000002</v>
      </c>
      <c r="H29" s="25" t="s">
        <v>817</v>
      </c>
      <c r="I29" s="25" t="s">
        <v>791</v>
      </c>
      <c r="J29" s="28">
        <v>4.7629901328049735E-3</v>
      </c>
      <c r="K29" s="25" t="s">
        <v>792</v>
      </c>
      <c r="L29" s="25" t="s">
        <v>791</v>
      </c>
      <c r="P29" s="25" t="s">
        <v>817</v>
      </c>
      <c r="Q29" s="25" t="s">
        <v>1416</v>
      </c>
      <c r="R29" s="25" t="s">
        <v>1391</v>
      </c>
      <c r="U29" s="25" t="s">
        <v>86</v>
      </c>
      <c r="V29" s="25" t="s">
        <v>1568</v>
      </c>
      <c r="W29" s="25" t="s">
        <v>1464</v>
      </c>
      <c r="X29" s="25" t="s">
        <v>1543</v>
      </c>
    </row>
    <row r="30" spans="2:24" x14ac:dyDescent="0.45">
      <c r="B30" s="21" t="s">
        <v>117</v>
      </c>
      <c r="C30" s="22">
        <v>1.6981030000000001</v>
      </c>
      <c r="D30" s="23">
        <v>17.600000000000001</v>
      </c>
      <c r="E30" s="24">
        <v>0.99904000000000004</v>
      </c>
      <c r="H30" s="21" t="s">
        <v>818</v>
      </c>
      <c r="I30" s="21" t="s">
        <v>791</v>
      </c>
      <c r="J30" s="24">
        <v>6.6979666669501042E-3</v>
      </c>
      <c r="K30" s="21" t="s">
        <v>792</v>
      </c>
      <c r="L30" s="21" t="s">
        <v>791</v>
      </c>
      <c r="P30" s="21" t="s">
        <v>818</v>
      </c>
      <c r="Q30" s="21" t="s">
        <v>1417</v>
      </c>
      <c r="R30" s="21" t="s">
        <v>1391</v>
      </c>
      <c r="U30" s="21" t="s">
        <v>86</v>
      </c>
      <c r="V30" s="21" t="s">
        <v>1569</v>
      </c>
      <c r="W30" s="21" t="s">
        <v>1570</v>
      </c>
      <c r="X30" s="21" t="s">
        <v>1543</v>
      </c>
    </row>
    <row r="31" spans="2:24" x14ac:dyDescent="0.45">
      <c r="B31" s="25" t="s">
        <v>118</v>
      </c>
      <c r="C31" s="26">
        <v>1.6981030000000001</v>
      </c>
      <c r="D31" s="27">
        <v>74.800000000000011</v>
      </c>
      <c r="E31" s="28">
        <v>0.99592000000000003</v>
      </c>
      <c r="H31" s="25" t="s">
        <v>819</v>
      </c>
      <c r="I31" s="25" t="s">
        <v>791</v>
      </c>
      <c r="J31" s="28">
        <v>5.1732500646190973E-3</v>
      </c>
      <c r="K31" s="25" t="s">
        <v>792</v>
      </c>
      <c r="L31" s="25" t="s">
        <v>791</v>
      </c>
      <c r="P31" s="25" t="s">
        <v>819</v>
      </c>
      <c r="Q31" s="25" t="s">
        <v>1418</v>
      </c>
      <c r="R31" s="25" t="s">
        <v>1391</v>
      </c>
      <c r="U31" s="25" t="s">
        <v>86</v>
      </c>
      <c r="V31" s="25" t="s">
        <v>1571</v>
      </c>
      <c r="W31" s="25" t="s">
        <v>1570</v>
      </c>
      <c r="X31" s="25" t="s">
        <v>1543</v>
      </c>
    </row>
    <row r="32" spans="2:24" x14ac:dyDescent="0.45">
      <c r="B32" s="21" t="s">
        <v>119</v>
      </c>
      <c r="C32" s="22">
        <v>3.3962050000000001</v>
      </c>
      <c r="D32" s="23">
        <v>6.6000000000000005</v>
      </c>
      <c r="E32" s="24">
        <v>0.99963999999999997</v>
      </c>
      <c r="H32" s="21" t="s">
        <v>820</v>
      </c>
      <c r="I32" s="21" t="s">
        <v>791</v>
      </c>
      <c r="J32" s="24">
        <v>2.7061872169451976E-3</v>
      </c>
      <c r="K32" s="21" t="s">
        <v>792</v>
      </c>
      <c r="L32" s="21" t="s">
        <v>791</v>
      </c>
      <c r="P32" s="21" t="s">
        <v>820</v>
      </c>
      <c r="Q32" s="21" t="s">
        <v>1419</v>
      </c>
      <c r="R32" s="21" t="s">
        <v>1391</v>
      </c>
      <c r="U32" s="21" t="s">
        <v>86</v>
      </c>
      <c r="V32" s="21" t="s">
        <v>1572</v>
      </c>
      <c r="W32" s="21" t="s">
        <v>1570</v>
      </c>
      <c r="X32" s="21" t="s">
        <v>1543</v>
      </c>
    </row>
    <row r="33" spans="2:24" x14ac:dyDescent="0.45">
      <c r="B33" s="25" t="s">
        <v>120</v>
      </c>
      <c r="C33" s="26">
        <v>3.3962050000000001</v>
      </c>
      <c r="D33" s="27">
        <v>6.6000000000000005</v>
      </c>
      <c r="E33" s="28">
        <v>0.99963999999999997</v>
      </c>
      <c r="H33" s="25" t="s">
        <v>821</v>
      </c>
      <c r="I33" s="25" t="s">
        <v>791</v>
      </c>
      <c r="J33" s="28">
        <v>2.8968829264746278E-3</v>
      </c>
      <c r="K33" s="25" t="s">
        <v>792</v>
      </c>
      <c r="L33" s="25" t="s">
        <v>791</v>
      </c>
      <c r="P33" s="25" t="s">
        <v>821</v>
      </c>
      <c r="Q33" s="25" t="s">
        <v>1420</v>
      </c>
      <c r="R33" s="25" t="s">
        <v>1391</v>
      </c>
      <c r="U33" s="25" t="s">
        <v>86</v>
      </c>
      <c r="V33" s="25" t="s">
        <v>1573</v>
      </c>
      <c r="W33" s="25" t="s">
        <v>1570</v>
      </c>
      <c r="X33" s="25" t="s">
        <v>1543</v>
      </c>
    </row>
    <row r="34" spans="2:24" x14ac:dyDescent="0.45">
      <c r="B34" s="21" t="s">
        <v>121</v>
      </c>
      <c r="C34" s="22">
        <v>1.6981030000000001</v>
      </c>
      <c r="D34" s="23">
        <v>49.500000000000007</v>
      </c>
      <c r="E34" s="24">
        <v>0.99729999999999996</v>
      </c>
      <c r="H34" s="21" t="s">
        <v>822</v>
      </c>
      <c r="I34" s="21" t="s">
        <v>791</v>
      </c>
      <c r="J34" s="24">
        <v>3.3367661034036981E-3</v>
      </c>
      <c r="K34" s="21" t="s">
        <v>792</v>
      </c>
      <c r="L34" s="21" t="s">
        <v>791</v>
      </c>
      <c r="P34" s="21" t="s">
        <v>822</v>
      </c>
      <c r="Q34" s="21" t="s">
        <v>1421</v>
      </c>
      <c r="R34" s="21" t="s">
        <v>1391</v>
      </c>
      <c r="U34" s="21" t="s">
        <v>86</v>
      </c>
      <c r="V34" s="21" t="s">
        <v>1574</v>
      </c>
      <c r="W34" s="21" t="s">
        <v>1570</v>
      </c>
      <c r="X34" s="21" t="s">
        <v>1543</v>
      </c>
    </row>
    <row r="35" spans="2:24" x14ac:dyDescent="0.45">
      <c r="B35" s="25" t="s">
        <v>122</v>
      </c>
      <c r="C35" s="26">
        <v>0.49155599999999999</v>
      </c>
      <c r="D35" s="27">
        <v>2.2000000000000002</v>
      </c>
      <c r="E35" s="28">
        <v>0.99987999999999999</v>
      </c>
      <c r="H35" s="25" t="s">
        <v>823</v>
      </c>
      <c r="I35" s="25" t="s">
        <v>791</v>
      </c>
      <c r="J35" s="28">
        <v>1.2268520424543277E-2</v>
      </c>
      <c r="K35" s="25" t="s">
        <v>792</v>
      </c>
      <c r="L35" s="25" t="s">
        <v>791</v>
      </c>
      <c r="P35" s="25" t="s">
        <v>823</v>
      </c>
      <c r="Q35" s="25" t="s">
        <v>1422</v>
      </c>
      <c r="R35" s="25" t="s">
        <v>1391</v>
      </c>
      <c r="U35" s="25" t="s">
        <v>86</v>
      </c>
      <c r="V35" s="25" t="s">
        <v>1575</v>
      </c>
      <c r="W35" s="25" t="s">
        <v>1570</v>
      </c>
      <c r="X35" s="25" t="s">
        <v>1543</v>
      </c>
    </row>
    <row r="36" spans="2:24" x14ac:dyDescent="0.45">
      <c r="B36" s="21" t="s">
        <v>123</v>
      </c>
      <c r="C36" s="22">
        <v>0.49155599999999999</v>
      </c>
      <c r="D36" s="23">
        <v>4.4000000000000004</v>
      </c>
      <c r="E36" s="24">
        <v>0.99975999999999998</v>
      </c>
      <c r="H36" s="21" t="s">
        <v>824</v>
      </c>
      <c r="I36" s="21" t="s">
        <v>791</v>
      </c>
      <c r="J36" s="24">
        <v>1.0661946808375757E-2</v>
      </c>
      <c r="K36" s="21" t="s">
        <v>792</v>
      </c>
      <c r="L36" s="21" t="s">
        <v>791</v>
      </c>
      <c r="P36" s="21" t="s">
        <v>824</v>
      </c>
      <c r="Q36" s="21" t="s">
        <v>1423</v>
      </c>
      <c r="R36" s="21" t="s">
        <v>1391</v>
      </c>
      <c r="U36" s="21" t="s">
        <v>86</v>
      </c>
      <c r="V36" s="21" t="s">
        <v>1576</v>
      </c>
      <c r="W36" s="21" t="s">
        <v>1570</v>
      </c>
      <c r="X36" s="21" t="s">
        <v>1543</v>
      </c>
    </row>
    <row r="37" spans="2:24" x14ac:dyDescent="0.45">
      <c r="B37" s="25" t="s">
        <v>124</v>
      </c>
      <c r="C37" s="26">
        <v>1.6981030000000001</v>
      </c>
      <c r="D37" s="27">
        <v>51.7</v>
      </c>
      <c r="E37" s="28">
        <v>0.99717999999999996</v>
      </c>
      <c r="H37" s="25" t="s">
        <v>825</v>
      </c>
      <c r="I37" s="25" t="s">
        <v>791</v>
      </c>
      <c r="J37" s="28">
        <v>2.826598475485526E-3</v>
      </c>
      <c r="K37" s="25" t="s">
        <v>792</v>
      </c>
      <c r="L37" s="25" t="s">
        <v>791</v>
      </c>
      <c r="P37" s="25" t="s">
        <v>825</v>
      </c>
      <c r="Q37" s="25" t="s">
        <v>1424</v>
      </c>
      <c r="R37" s="25" t="s">
        <v>1391</v>
      </c>
      <c r="U37" s="25" t="s">
        <v>86</v>
      </c>
      <c r="V37" s="25" t="s">
        <v>1577</v>
      </c>
      <c r="W37" s="25" t="s">
        <v>1570</v>
      </c>
      <c r="X37" s="25" t="s">
        <v>1543</v>
      </c>
    </row>
    <row r="38" spans="2:24" x14ac:dyDescent="0.45">
      <c r="B38" s="21" t="s">
        <v>125</v>
      </c>
      <c r="C38" s="22">
        <v>0.49155599999999999</v>
      </c>
      <c r="D38" s="23">
        <v>7.7000000000000011</v>
      </c>
      <c r="E38" s="24">
        <v>0.99958000000000002</v>
      </c>
      <c r="H38" s="21" t="s">
        <v>826</v>
      </c>
      <c r="I38" s="21" t="s">
        <v>791</v>
      </c>
      <c r="J38" s="24">
        <v>3.424755317662224E-3</v>
      </c>
      <c r="K38" s="21" t="s">
        <v>792</v>
      </c>
      <c r="L38" s="21" t="s">
        <v>791</v>
      </c>
      <c r="P38" s="21" t="s">
        <v>826</v>
      </c>
      <c r="Q38" s="21" t="s">
        <v>1425</v>
      </c>
      <c r="R38" s="21" t="s">
        <v>1391</v>
      </c>
      <c r="U38" s="21" t="s">
        <v>86</v>
      </c>
      <c r="V38" s="21" t="s">
        <v>1578</v>
      </c>
      <c r="W38" s="21" t="s">
        <v>1570</v>
      </c>
      <c r="X38" s="21" t="s">
        <v>1543</v>
      </c>
    </row>
    <row r="39" spans="2:24" x14ac:dyDescent="0.45">
      <c r="B39" s="25" t="s">
        <v>126</v>
      </c>
      <c r="C39" s="26">
        <v>13.584820000000001</v>
      </c>
      <c r="D39" s="27">
        <v>1.1000000000000001</v>
      </c>
      <c r="E39" s="28">
        <v>0.99994000000000005</v>
      </c>
      <c r="H39" s="25" t="s">
        <v>827</v>
      </c>
      <c r="I39" s="25" t="s">
        <v>791</v>
      </c>
      <c r="J39" s="28">
        <v>5.7769416107663401E-3</v>
      </c>
      <c r="K39" s="25" t="s">
        <v>792</v>
      </c>
      <c r="L39" s="25" t="s">
        <v>791</v>
      </c>
      <c r="P39" s="25" t="s">
        <v>827</v>
      </c>
      <c r="Q39" s="25" t="s">
        <v>1426</v>
      </c>
      <c r="R39" s="25" t="s">
        <v>1391</v>
      </c>
      <c r="U39" s="25" t="s">
        <v>86</v>
      </c>
      <c r="V39" s="25" t="s">
        <v>1579</v>
      </c>
      <c r="W39" s="25" t="s">
        <v>1570</v>
      </c>
      <c r="X39" s="25" t="s">
        <v>1543</v>
      </c>
    </row>
    <row r="40" spans="2:24" x14ac:dyDescent="0.45">
      <c r="B40" s="21" t="s">
        <v>127</v>
      </c>
      <c r="C40" s="22">
        <v>0.49155599999999999</v>
      </c>
      <c r="D40" s="23">
        <v>22</v>
      </c>
      <c r="E40" s="24">
        <v>0.99880000000000002</v>
      </c>
      <c r="H40" s="21" t="s">
        <v>828</v>
      </c>
      <c r="I40" s="21" t="s">
        <v>791</v>
      </c>
      <c r="J40" s="24">
        <v>3.822813742995982E-3</v>
      </c>
      <c r="K40" s="21" t="s">
        <v>792</v>
      </c>
      <c r="L40" s="21" t="s">
        <v>791</v>
      </c>
      <c r="P40" s="21" t="s">
        <v>828</v>
      </c>
      <c r="Q40" s="21" t="s">
        <v>1427</v>
      </c>
      <c r="R40" s="21" t="s">
        <v>1391</v>
      </c>
      <c r="U40" s="21" t="s">
        <v>86</v>
      </c>
      <c r="V40" s="21" t="s">
        <v>1580</v>
      </c>
      <c r="W40" s="21" t="s">
        <v>1570</v>
      </c>
      <c r="X40" s="21" t="s">
        <v>1543</v>
      </c>
    </row>
    <row r="41" spans="2:24" x14ac:dyDescent="0.45">
      <c r="B41" s="25" t="s">
        <v>128</v>
      </c>
      <c r="C41" s="26">
        <v>5.094309</v>
      </c>
      <c r="D41" s="27">
        <v>2.2000000000000002</v>
      </c>
      <c r="E41" s="28">
        <v>0.99987999999999999</v>
      </c>
      <c r="H41" s="25" t="s">
        <v>829</v>
      </c>
      <c r="I41" s="25" t="s">
        <v>791</v>
      </c>
      <c r="J41" s="28">
        <v>6.6859852907412178E-3</v>
      </c>
      <c r="K41" s="25" t="s">
        <v>792</v>
      </c>
      <c r="L41" s="25" t="s">
        <v>791</v>
      </c>
      <c r="P41" s="25" t="s">
        <v>829</v>
      </c>
      <c r="Q41" s="25" t="s">
        <v>1428</v>
      </c>
      <c r="R41" s="25" t="s">
        <v>1391</v>
      </c>
      <c r="U41" s="25" t="s">
        <v>86</v>
      </c>
      <c r="V41" s="25" t="s">
        <v>1581</v>
      </c>
      <c r="W41" s="25" t="s">
        <v>1570</v>
      </c>
      <c r="X41" s="25" t="s">
        <v>1543</v>
      </c>
    </row>
    <row r="42" spans="2:24" x14ac:dyDescent="0.45">
      <c r="B42" s="21" t="s">
        <v>129</v>
      </c>
      <c r="C42" s="22">
        <v>0.49155599999999999</v>
      </c>
      <c r="D42" s="23">
        <v>38.5</v>
      </c>
      <c r="E42" s="24">
        <v>0.99790000000000001</v>
      </c>
      <c r="H42" s="21" t="s">
        <v>830</v>
      </c>
      <c r="I42" s="21" t="s">
        <v>791</v>
      </c>
      <c r="J42" s="24">
        <v>3.7258935291486859E-3</v>
      </c>
      <c r="K42" s="21" t="s">
        <v>792</v>
      </c>
      <c r="L42" s="21" t="s">
        <v>791</v>
      </c>
      <c r="P42" s="21" t="s">
        <v>830</v>
      </c>
      <c r="Q42" s="21" t="s">
        <v>1429</v>
      </c>
      <c r="R42" s="21" t="s">
        <v>1391</v>
      </c>
      <c r="U42" s="21" t="s">
        <v>86</v>
      </c>
      <c r="V42" s="21" t="s">
        <v>1582</v>
      </c>
      <c r="W42" s="21" t="s">
        <v>1570</v>
      </c>
      <c r="X42" s="21" t="s">
        <v>1543</v>
      </c>
    </row>
    <row r="43" spans="2:24" x14ac:dyDescent="0.45">
      <c r="B43" s="25" t="s">
        <v>130</v>
      </c>
      <c r="C43" s="26">
        <v>3.3962060000000003</v>
      </c>
      <c r="D43" s="27">
        <v>2.2000000000000002</v>
      </c>
      <c r="E43" s="28">
        <v>0.99987999999999999</v>
      </c>
      <c r="H43" s="25" t="s">
        <v>831</v>
      </c>
      <c r="I43" s="25" t="s">
        <v>791</v>
      </c>
      <c r="J43" s="28">
        <v>6.5202586434423056E-3</v>
      </c>
      <c r="K43" s="25" t="s">
        <v>792</v>
      </c>
      <c r="L43" s="25" t="s">
        <v>791</v>
      </c>
      <c r="P43" s="25" t="s">
        <v>831</v>
      </c>
      <c r="Q43" s="25" t="s">
        <v>1430</v>
      </c>
      <c r="R43" s="25" t="s">
        <v>1391</v>
      </c>
      <c r="U43" s="25" t="s">
        <v>86</v>
      </c>
      <c r="V43" s="25" t="s">
        <v>1583</v>
      </c>
      <c r="W43" s="25" t="s">
        <v>1584</v>
      </c>
      <c r="X43" s="25" t="s">
        <v>1543</v>
      </c>
    </row>
    <row r="44" spans="2:24" x14ac:dyDescent="0.45">
      <c r="B44" s="21" t="s">
        <v>131</v>
      </c>
      <c r="C44" s="22">
        <v>0.49155599999999999</v>
      </c>
      <c r="D44" s="23">
        <v>53.900000000000006</v>
      </c>
      <c r="E44" s="24">
        <v>0.99705999999999995</v>
      </c>
      <c r="H44" s="21" t="s">
        <v>832</v>
      </c>
      <c r="I44" s="21" t="s">
        <v>791</v>
      </c>
      <c r="J44" s="24">
        <v>2.5400832034665919E-3</v>
      </c>
      <c r="K44" s="21" t="s">
        <v>792</v>
      </c>
      <c r="L44" s="21" t="s">
        <v>791</v>
      </c>
      <c r="P44" s="21" t="s">
        <v>832</v>
      </c>
      <c r="Q44" s="21" t="s">
        <v>1431</v>
      </c>
      <c r="R44" s="21" t="s">
        <v>1391</v>
      </c>
      <c r="U44" s="21" t="s">
        <v>86</v>
      </c>
      <c r="V44" s="21" t="s">
        <v>1585</v>
      </c>
      <c r="W44" s="21" t="s">
        <v>1584</v>
      </c>
      <c r="X44" s="21" t="s">
        <v>1543</v>
      </c>
    </row>
    <row r="45" spans="2:24" x14ac:dyDescent="0.45">
      <c r="B45" s="25" t="s">
        <v>132</v>
      </c>
      <c r="C45" s="26">
        <v>0.49155599999999999</v>
      </c>
      <c r="D45" s="27">
        <v>78.100000000000009</v>
      </c>
      <c r="E45" s="28">
        <v>0.99573999999999996</v>
      </c>
      <c r="H45" s="25" t="s">
        <v>833</v>
      </c>
      <c r="I45" s="25" t="s">
        <v>791</v>
      </c>
      <c r="J45" s="28">
        <v>1.0273385431900556E-2</v>
      </c>
      <c r="K45" s="25" t="s">
        <v>792</v>
      </c>
      <c r="L45" s="25" t="s">
        <v>791</v>
      </c>
      <c r="P45" s="25" t="s">
        <v>833</v>
      </c>
      <c r="Q45" s="25" t="s">
        <v>1432</v>
      </c>
      <c r="R45" s="25" t="s">
        <v>1391</v>
      </c>
      <c r="U45" s="25" t="s">
        <v>86</v>
      </c>
      <c r="V45" s="25" t="s">
        <v>1586</v>
      </c>
      <c r="W45" s="25" t="s">
        <v>1584</v>
      </c>
      <c r="X45" s="25" t="s">
        <v>1543</v>
      </c>
    </row>
    <row r="46" spans="2:24" x14ac:dyDescent="0.45">
      <c r="B46" s="21" t="s">
        <v>133</v>
      </c>
      <c r="C46" s="22">
        <v>0.98311199999999999</v>
      </c>
      <c r="D46" s="23">
        <v>3.3000000000000003</v>
      </c>
      <c r="E46" s="24">
        <v>0.99982000000000004</v>
      </c>
      <c r="H46" s="21" t="s">
        <v>834</v>
      </c>
      <c r="I46" s="21" t="s">
        <v>791</v>
      </c>
      <c r="J46" s="24">
        <v>1.1128245617891346E-2</v>
      </c>
      <c r="K46" s="21" t="s">
        <v>792</v>
      </c>
      <c r="L46" s="21" t="s">
        <v>791</v>
      </c>
      <c r="P46" s="21" t="s">
        <v>834</v>
      </c>
      <c r="Q46" s="21" t="s">
        <v>1433</v>
      </c>
      <c r="R46" s="21" t="s">
        <v>1391</v>
      </c>
      <c r="U46" s="21" t="s">
        <v>86</v>
      </c>
      <c r="V46" s="21" t="s">
        <v>1587</v>
      </c>
      <c r="W46" s="21" t="s">
        <v>1584</v>
      </c>
      <c r="X46" s="21" t="s">
        <v>1543</v>
      </c>
    </row>
    <row r="47" spans="2:24" x14ac:dyDescent="0.45">
      <c r="B47" s="25" t="s">
        <v>134</v>
      </c>
      <c r="C47" s="26">
        <v>1.6981030000000001</v>
      </c>
      <c r="D47" s="27">
        <v>1.1000000000000001</v>
      </c>
      <c r="E47" s="28">
        <v>0.99994000000000005</v>
      </c>
      <c r="H47" s="25" t="s">
        <v>835</v>
      </c>
      <c r="I47" s="25" t="s">
        <v>791</v>
      </c>
      <c r="J47" s="28">
        <v>3.9996412454174676E-3</v>
      </c>
      <c r="K47" s="25" t="s">
        <v>792</v>
      </c>
      <c r="L47" s="25" t="s">
        <v>791</v>
      </c>
      <c r="P47" s="25" t="s">
        <v>835</v>
      </c>
      <c r="Q47" s="25" t="s">
        <v>1434</v>
      </c>
      <c r="R47" s="25" t="s">
        <v>1391</v>
      </c>
      <c r="U47" s="25" t="s">
        <v>86</v>
      </c>
      <c r="V47" s="25" t="s">
        <v>1588</v>
      </c>
      <c r="W47" s="25" t="s">
        <v>1584</v>
      </c>
      <c r="X47" s="25" t="s">
        <v>1543</v>
      </c>
    </row>
    <row r="48" spans="2:24" x14ac:dyDescent="0.45">
      <c r="B48" s="21" t="s">
        <v>135</v>
      </c>
      <c r="C48" s="22">
        <v>1.6981030000000001</v>
      </c>
      <c r="D48" s="23">
        <v>33</v>
      </c>
      <c r="E48" s="24">
        <v>0.99819999999999998</v>
      </c>
      <c r="H48" s="21" t="s">
        <v>836</v>
      </c>
      <c r="I48" s="21" t="s">
        <v>791</v>
      </c>
      <c r="J48" s="24">
        <v>1.1263185474354254E-2</v>
      </c>
      <c r="K48" s="21" t="s">
        <v>792</v>
      </c>
      <c r="L48" s="21" t="s">
        <v>791</v>
      </c>
      <c r="P48" s="21" t="s">
        <v>836</v>
      </c>
      <c r="Q48" s="21" t="s">
        <v>1435</v>
      </c>
      <c r="R48" s="21" t="s">
        <v>1391</v>
      </c>
      <c r="U48" s="21" t="s">
        <v>86</v>
      </c>
      <c r="V48" s="21" t="s">
        <v>1589</v>
      </c>
      <c r="W48" s="21" t="s">
        <v>1584</v>
      </c>
      <c r="X48" s="21" t="s">
        <v>1543</v>
      </c>
    </row>
    <row r="49" spans="2:24" x14ac:dyDescent="0.45">
      <c r="B49" s="25" t="s">
        <v>136</v>
      </c>
      <c r="C49" s="26">
        <v>3.3962050000000001</v>
      </c>
      <c r="D49" s="27">
        <v>37.400000000000006</v>
      </c>
      <c r="E49" s="28">
        <v>0.99795999999999996</v>
      </c>
      <c r="H49" s="25" t="s">
        <v>837</v>
      </c>
      <c r="I49" s="25" t="s">
        <v>791</v>
      </c>
      <c r="J49" s="28">
        <v>2.810623307206946E-3</v>
      </c>
      <c r="K49" s="25" t="s">
        <v>792</v>
      </c>
      <c r="L49" s="25" t="s">
        <v>791</v>
      </c>
      <c r="P49" s="25" t="s">
        <v>837</v>
      </c>
      <c r="Q49" s="25" t="s">
        <v>1436</v>
      </c>
      <c r="R49" s="25" t="s">
        <v>1391</v>
      </c>
      <c r="U49" s="25" t="s">
        <v>86</v>
      </c>
      <c r="V49" s="25" t="s">
        <v>1590</v>
      </c>
      <c r="W49" s="25" t="s">
        <v>1584</v>
      </c>
      <c r="X49" s="25" t="s">
        <v>1543</v>
      </c>
    </row>
    <row r="50" spans="2:24" x14ac:dyDescent="0.45">
      <c r="B50" s="21" t="s">
        <v>137</v>
      </c>
      <c r="C50" s="22">
        <v>0.49155599999999999</v>
      </c>
      <c r="D50" s="23">
        <v>12.100000000000001</v>
      </c>
      <c r="E50" s="24">
        <v>0.99934000000000001</v>
      </c>
      <c r="H50" s="21" t="s">
        <v>838</v>
      </c>
      <c r="I50" s="21" t="s">
        <v>791</v>
      </c>
      <c r="J50" s="24">
        <v>3.6858298197258018E-3</v>
      </c>
      <c r="K50" s="21" t="s">
        <v>792</v>
      </c>
      <c r="L50" s="21" t="s">
        <v>791</v>
      </c>
      <c r="P50" s="21" t="s">
        <v>838</v>
      </c>
      <c r="Q50" s="21" t="s">
        <v>1437</v>
      </c>
      <c r="R50" s="21" t="s">
        <v>1391</v>
      </c>
      <c r="U50" s="21" t="s">
        <v>86</v>
      </c>
      <c r="V50" s="21" t="s">
        <v>1591</v>
      </c>
      <c r="W50" s="21" t="s">
        <v>1584</v>
      </c>
      <c r="X50" s="21" t="s">
        <v>1543</v>
      </c>
    </row>
    <row r="51" spans="2:24" x14ac:dyDescent="0.45">
      <c r="B51" s="25" t="s">
        <v>138</v>
      </c>
      <c r="C51" s="26">
        <v>0.98311199999999999</v>
      </c>
      <c r="D51" s="27">
        <v>39.6</v>
      </c>
      <c r="E51" s="28">
        <v>0.99783999999999995</v>
      </c>
      <c r="H51" s="25" t="s">
        <v>839</v>
      </c>
      <c r="I51" s="25" t="s">
        <v>791</v>
      </c>
      <c r="J51" s="28">
        <v>4.9121126681922539E-3</v>
      </c>
      <c r="K51" s="25" t="s">
        <v>792</v>
      </c>
      <c r="L51" s="25" t="s">
        <v>791</v>
      </c>
      <c r="P51" s="25" t="s">
        <v>839</v>
      </c>
      <c r="Q51" s="25" t="s">
        <v>1438</v>
      </c>
      <c r="R51" s="25" t="s">
        <v>1391</v>
      </c>
      <c r="U51" s="25" t="s">
        <v>86</v>
      </c>
      <c r="V51" s="25" t="s">
        <v>1592</v>
      </c>
      <c r="W51" s="25" t="s">
        <v>1584</v>
      </c>
      <c r="X51" s="25" t="s">
        <v>1543</v>
      </c>
    </row>
    <row r="52" spans="2:24" x14ac:dyDescent="0.45">
      <c r="B52" s="21" t="s">
        <v>139</v>
      </c>
      <c r="C52" s="22">
        <v>1.6981030000000001</v>
      </c>
      <c r="D52" s="23">
        <v>7.7000000000000011</v>
      </c>
      <c r="E52" s="24">
        <v>0.99958000000000002</v>
      </c>
      <c r="H52" s="21" t="s">
        <v>840</v>
      </c>
      <c r="I52" s="21" t="s">
        <v>791</v>
      </c>
      <c r="J52" s="24">
        <v>8.5364632477910943E-3</v>
      </c>
      <c r="K52" s="21" t="s">
        <v>792</v>
      </c>
      <c r="L52" s="21" t="s">
        <v>791</v>
      </c>
      <c r="P52" s="21" t="s">
        <v>840</v>
      </c>
      <c r="Q52" s="21" t="s">
        <v>1439</v>
      </c>
      <c r="R52" s="21" t="s">
        <v>1391</v>
      </c>
      <c r="U52" s="21" t="s">
        <v>86</v>
      </c>
      <c r="V52" s="21" t="s">
        <v>1593</v>
      </c>
      <c r="W52" s="21" t="s">
        <v>1584</v>
      </c>
      <c r="X52" s="21" t="s">
        <v>1543</v>
      </c>
    </row>
    <row r="53" spans="2:24" x14ac:dyDescent="0.45">
      <c r="B53" s="25" t="s">
        <v>140</v>
      </c>
      <c r="C53" s="26">
        <v>1.6981030000000001</v>
      </c>
      <c r="D53" s="27">
        <v>40.700000000000003</v>
      </c>
      <c r="E53" s="28">
        <v>0.99778</v>
      </c>
      <c r="H53" s="25" t="s">
        <v>841</v>
      </c>
      <c r="I53" s="25" t="s">
        <v>791</v>
      </c>
      <c r="J53" s="28">
        <v>3.3465461768970978E-3</v>
      </c>
      <c r="K53" s="25" t="s">
        <v>792</v>
      </c>
      <c r="L53" s="25" t="s">
        <v>791</v>
      </c>
      <c r="P53" s="25" t="s">
        <v>841</v>
      </c>
      <c r="Q53" s="25" t="s">
        <v>1440</v>
      </c>
      <c r="R53" s="25" t="s">
        <v>1391</v>
      </c>
      <c r="U53" s="25" t="s">
        <v>86</v>
      </c>
      <c r="V53" s="25" t="s">
        <v>1594</v>
      </c>
      <c r="W53" s="25" t="s">
        <v>1584</v>
      </c>
      <c r="X53" s="25" t="s">
        <v>1543</v>
      </c>
    </row>
    <row r="54" spans="2:24" x14ac:dyDescent="0.45">
      <c r="B54" s="21" t="s">
        <v>141</v>
      </c>
      <c r="C54" s="22">
        <v>1.6981030000000001</v>
      </c>
      <c r="D54" s="23">
        <v>5.5</v>
      </c>
      <c r="E54" s="24">
        <v>0.99970000000000003</v>
      </c>
      <c r="H54" s="21" t="s">
        <v>842</v>
      </c>
      <c r="I54" s="21" t="s">
        <v>791</v>
      </c>
      <c r="J54" s="24">
        <v>3.2683370361319716E-3</v>
      </c>
      <c r="K54" s="21" t="s">
        <v>792</v>
      </c>
      <c r="L54" s="21" t="s">
        <v>791</v>
      </c>
      <c r="P54" s="21" t="s">
        <v>842</v>
      </c>
      <c r="Q54" s="21" t="s">
        <v>1441</v>
      </c>
      <c r="R54" s="21" t="s">
        <v>1391</v>
      </c>
      <c r="U54" s="21" t="s">
        <v>86</v>
      </c>
      <c r="V54" s="21" t="s">
        <v>1595</v>
      </c>
      <c r="W54" s="21" t="s">
        <v>1584</v>
      </c>
      <c r="X54" s="21" t="s">
        <v>1543</v>
      </c>
    </row>
    <row r="55" spans="2:24" x14ac:dyDescent="0.45">
      <c r="B55" s="25" t="s">
        <v>142</v>
      </c>
      <c r="C55" s="26">
        <v>1.6981030000000001</v>
      </c>
      <c r="D55" s="27">
        <v>4.4000000000000004</v>
      </c>
      <c r="E55" s="28">
        <v>0.99975999999999998</v>
      </c>
      <c r="H55" s="25" t="s">
        <v>843</v>
      </c>
      <c r="I55" s="25" t="s">
        <v>791</v>
      </c>
      <c r="J55" s="28">
        <v>3.654791451436636E-3</v>
      </c>
      <c r="K55" s="25" t="s">
        <v>792</v>
      </c>
      <c r="L55" s="25" t="s">
        <v>791</v>
      </c>
      <c r="P55" s="25" t="s">
        <v>843</v>
      </c>
      <c r="Q55" s="25" t="s">
        <v>1442</v>
      </c>
      <c r="R55" s="25" t="s">
        <v>1391</v>
      </c>
      <c r="U55" s="25" t="s">
        <v>86</v>
      </c>
      <c r="V55" s="25" t="s">
        <v>1596</v>
      </c>
      <c r="W55" s="25" t="s">
        <v>1584</v>
      </c>
      <c r="X55" s="25" t="s">
        <v>1543</v>
      </c>
    </row>
    <row r="56" spans="2:24" x14ac:dyDescent="0.45">
      <c r="B56" s="21" t="s">
        <v>143</v>
      </c>
      <c r="C56" s="22">
        <v>0.49155599999999999</v>
      </c>
      <c r="D56" s="23">
        <v>8.8000000000000007</v>
      </c>
      <c r="E56" s="24">
        <v>0.99951999999999996</v>
      </c>
      <c r="H56" s="21" t="s">
        <v>844</v>
      </c>
      <c r="I56" s="21" t="s">
        <v>791</v>
      </c>
      <c r="J56" s="24">
        <v>5.0483104119211685E-3</v>
      </c>
      <c r="K56" s="21" t="s">
        <v>792</v>
      </c>
      <c r="L56" s="21" t="s">
        <v>791</v>
      </c>
      <c r="P56" s="21" t="s">
        <v>844</v>
      </c>
      <c r="Q56" s="21" t="s">
        <v>1443</v>
      </c>
      <c r="R56" s="21" t="s">
        <v>1391</v>
      </c>
      <c r="U56" s="21" t="s">
        <v>86</v>
      </c>
      <c r="V56" s="21" t="s">
        <v>1597</v>
      </c>
      <c r="W56" s="21" t="s">
        <v>1598</v>
      </c>
      <c r="X56" s="21" t="s">
        <v>1543</v>
      </c>
    </row>
    <row r="57" spans="2:24" x14ac:dyDescent="0.45">
      <c r="B57" s="25" t="s">
        <v>144</v>
      </c>
      <c r="C57" s="26">
        <v>0.98311199999999999</v>
      </c>
      <c r="D57" s="27">
        <v>2.2000000000000002</v>
      </c>
      <c r="E57" s="28">
        <v>0.99987999999999999</v>
      </c>
      <c r="H57" s="25" t="s">
        <v>845</v>
      </c>
      <c r="I57" s="25" t="s">
        <v>791</v>
      </c>
      <c r="J57" s="28">
        <v>7.3190799517317299E-3</v>
      </c>
      <c r="K57" s="25" t="s">
        <v>792</v>
      </c>
      <c r="L57" s="25" t="s">
        <v>791</v>
      </c>
      <c r="P57" s="25" t="s">
        <v>845</v>
      </c>
      <c r="Q57" s="25" t="s">
        <v>1444</v>
      </c>
      <c r="R57" s="25" t="s">
        <v>1391</v>
      </c>
      <c r="U57" s="25" t="s">
        <v>86</v>
      </c>
      <c r="V57" s="25" t="s">
        <v>1599</v>
      </c>
      <c r="W57" s="25" t="s">
        <v>1598</v>
      </c>
      <c r="X57" s="25" t="s">
        <v>1543</v>
      </c>
    </row>
    <row r="58" spans="2:24" x14ac:dyDescent="0.45">
      <c r="B58" s="21" t="s">
        <v>145</v>
      </c>
      <c r="C58" s="22">
        <v>1.966224</v>
      </c>
      <c r="D58" s="23">
        <v>2.2000000000000002</v>
      </c>
      <c r="E58" s="24">
        <v>0.99987999999999999</v>
      </c>
      <c r="H58" s="21" t="s">
        <v>846</v>
      </c>
      <c r="I58" s="21" t="s">
        <v>791</v>
      </c>
      <c r="J58" s="24">
        <v>3.0880503437288962E-3</v>
      </c>
      <c r="K58" s="21" t="s">
        <v>792</v>
      </c>
      <c r="L58" s="21" t="s">
        <v>791</v>
      </c>
      <c r="P58" s="21" t="s">
        <v>846</v>
      </c>
      <c r="Q58" s="21" t="s">
        <v>1445</v>
      </c>
      <c r="R58" s="21" t="s">
        <v>1391</v>
      </c>
      <c r="U58" s="21" t="s">
        <v>86</v>
      </c>
      <c r="V58" s="21" t="s">
        <v>1600</v>
      </c>
      <c r="W58" s="21" t="s">
        <v>1598</v>
      </c>
      <c r="X58" s="21" t="s">
        <v>1543</v>
      </c>
    </row>
    <row r="59" spans="2:24" x14ac:dyDescent="0.45">
      <c r="B59" s="25" t="s">
        <v>146</v>
      </c>
      <c r="C59" s="26">
        <v>0.98311199999999999</v>
      </c>
      <c r="D59" s="27">
        <v>8.8000000000000007</v>
      </c>
      <c r="E59" s="28">
        <v>0.99951999999999996</v>
      </c>
      <c r="H59" s="25" t="s">
        <v>847</v>
      </c>
      <c r="I59" s="25" t="s">
        <v>791</v>
      </c>
      <c r="J59" s="28">
        <v>4.1578834634834133E-3</v>
      </c>
      <c r="K59" s="25" t="s">
        <v>792</v>
      </c>
      <c r="L59" s="25" t="s">
        <v>791</v>
      </c>
      <c r="P59" s="25" t="s">
        <v>847</v>
      </c>
      <c r="Q59" s="25" t="s">
        <v>1446</v>
      </c>
      <c r="R59" s="25" t="s">
        <v>1391</v>
      </c>
      <c r="U59" s="25" t="s">
        <v>86</v>
      </c>
      <c r="V59" s="25" t="s">
        <v>1601</v>
      </c>
      <c r="W59" s="25" t="s">
        <v>1598</v>
      </c>
      <c r="X59" s="25" t="s">
        <v>1543</v>
      </c>
    </row>
    <row r="60" spans="2:24" x14ac:dyDescent="0.45">
      <c r="B60" s="21" t="s">
        <v>147</v>
      </c>
      <c r="C60" s="22">
        <v>0.49155599999999999</v>
      </c>
      <c r="D60" s="23">
        <v>26.400000000000002</v>
      </c>
      <c r="E60" s="24">
        <v>0.99856</v>
      </c>
      <c r="H60" s="21" t="s">
        <v>848</v>
      </c>
      <c r="I60" s="21" t="s">
        <v>791</v>
      </c>
      <c r="J60" s="24">
        <v>1.3806790762165701E-2</v>
      </c>
      <c r="K60" s="21" t="s">
        <v>792</v>
      </c>
      <c r="L60" s="21" t="s">
        <v>791</v>
      </c>
      <c r="P60" s="21" t="s">
        <v>848</v>
      </c>
      <c r="Q60" s="21" t="s">
        <v>1447</v>
      </c>
      <c r="R60" s="21" t="s">
        <v>1391</v>
      </c>
      <c r="U60" s="21" t="s">
        <v>86</v>
      </c>
      <c r="V60" s="21" t="s">
        <v>1602</v>
      </c>
      <c r="W60" s="21" t="s">
        <v>1598</v>
      </c>
      <c r="X60" s="21" t="s">
        <v>1543</v>
      </c>
    </row>
    <row r="61" spans="2:24" x14ac:dyDescent="0.45">
      <c r="B61" s="25" t="s">
        <v>148</v>
      </c>
      <c r="C61" s="26">
        <v>3.3962060000000003</v>
      </c>
      <c r="D61" s="27">
        <v>2.2000000000000002</v>
      </c>
      <c r="E61" s="28">
        <v>0.99987999999999999</v>
      </c>
      <c r="H61" s="25" t="s">
        <v>849</v>
      </c>
      <c r="I61" s="25" t="s">
        <v>791</v>
      </c>
      <c r="J61" s="28">
        <v>5.2342261498396379E-3</v>
      </c>
      <c r="K61" s="25" t="s">
        <v>792</v>
      </c>
      <c r="L61" s="25" t="s">
        <v>791</v>
      </c>
      <c r="P61" s="25" t="s">
        <v>849</v>
      </c>
      <c r="Q61" s="25" t="s">
        <v>1448</v>
      </c>
      <c r="R61" s="25" t="s">
        <v>1391</v>
      </c>
      <c r="U61" s="25" t="s">
        <v>86</v>
      </c>
      <c r="V61" s="25" t="s">
        <v>1603</v>
      </c>
      <c r="W61" s="25" t="s">
        <v>1598</v>
      </c>
      <c r="X61" s="25" t="s">
        <v>1543</v>
      </c>
    </row>
    <row r="62" spans="2:24" x14ac:dyDescent="0.45">
      <c r="B62" s="21" t="s">
        <v>149</v>
      </c>
      <c r="C62" s="22">
        <v>0.49155599999999999</v>
      </c>
      <c r="D62" s="23">
        <v>4.4000000000000004</v>
      </c>
      <c r="E62" s="24">
        <v>0.99975999999999998</v>
      </c>
      <c r="H62" s="21" t="s">
        <v>850</v>
      </c>
      <c r="I62" s="21" t="s">
        <v>791</v>
      </c>
      <c r="J62" s="24">
        <v>2.5858702999499157E-3</v>
      </c>
      <c r="K62" s="21" t="s">
        <v>792</v>
      </c>
      <c r="L62" s="21" t="s">
        <v>791</v>
      </c>
      <c r="P62" s="21" t="s">
        <v>850</v>
      </c>
      <c r="Q62" s="21" t="s">
        <v>1449</v>
      </c>
      <c r="R62" s="21" t="s">
        <v>1391</v>
      </c>
      <c r="U62" s="21" t="s">
        <v>86</v>
      </c>
      <c r="V62" s="21" t="s">
        <v>1604</v>
      </c>
      <c r="W62" s="21" t="s">
        <v>1598</v>
      </c>
      <c r="X62" s="21" t="s">
        <v>1543</v>
      </c>
    </row>
    <row r="63" spans="2:24" x14ac:dyDescent="0.45">
      <c r="B63" s="25" t="s">
        <v>150</v>
      </c>
      <c r="C63" s="26">
        <v>0.49155599999999999</v>
      </c>
      <c r="D63" s="27">
        <v>12.100000000000001</v>
      </c>
      <c r="E63" s="28">
        <v>0.99934000000000001</v>
      </c>
      <c r="H63" s="25" t="s">
        <v>851</v>
      </c>
      <c r="I63" s="25" t="s">
        <v>791</v>
      </c>
      <c r="J63" s="28">
        <v>1.3457915728933591E-2</v>
      </c>
      <c r="K63" s="25" t="s">
        <v>792</v>
      </c>
      <c r="L63" s="25" t="s">
        <v>791</v>
      </c>
      <c r="P63" s="25" t="s">
        <v>851</v>
      </c>
      <c r="Q63" s="25" t="s">
        <v>1450</v>
      </c>
      <c r="R63" s="25" t="s">
        <v>1391</v>
      </c>
      <c r="U63" s="25" t="s">
        <v>86</v>
      </c>
      <c r="V63" s="25" t="s">
        <v>1605</v>
      </c>
      <c r="W63" s="25" t="s">
        <v>1598</v>
      </c>
      <c r="X63" s="25" t="s">
        <v>1543</v>
      </c>
    </row>
    <row r="64" spans="2:24" x14ac:dyDescent="0.45">
      <c r="B64" s="21" t="s">
        <v>151</v>
      </c>
      <c r="C64" s="22">
        <v>1.6981030000000001</v>
      </c>
      <c r="D64" s="23">
        <v>28.6</v>
      </c>
      <c r="E64" s="24">
        <v>0.99843999999999999</v>
      </c>
      <c r="H64" s="21" t="s">
        <v>852</v>
      </c>
      <c r="I64" s="21" t="s">
        <v>791</v>
      </c>
      <c r="J64" s="24">
        <v>1.0600373226703846E-2</v>
      </c>
      <c r="K64" s="21" t="s">
        <v>792</v>
      </c>
      <c r="L64" s="21" t="s">
        <v>791</v>
      </c>
      <c r="P64" s="21" t="s">
        <v>852</v>
      </c>
      <c r="Q64" s="21" t="s">
        <v>1451</v>
      </c>
      <c r="R64" s="21" t="s">
        <v>1391</v>
      </c>
      <c r="U64" s="21" t="s">
        <v>86</v>
      </c>
      <c r="V64" s="21" t="s">
        <v>1606</v>
      </c>
      <c r="W64" s="21" t="s">
        <v>1598</v>
      </c>
      <c r="X64" s="21" t="s">
        <v>1543</v>
      </c>
    </row>
    <row r="65" spans="2:24" x14ac:dyDescent="0.45">
      <c r="B65" s="25" t="s">
        <v>152</v>
      </c>
      <c r="C65" s="26">
        <v>1.6981030000000001</v>
      </c>
      <c r="D65" s="27">
        <v>1.1000000000000001</v>
      </c>
      <c r="E65" s="28">
        <v>0.99994000000000005</v>
      </c>
      <c r="H65" s="25" t="s">
        <v>853</v>
      </c>
      <c r="I65" s="25" t="s">
        <v>791</v>
      </c>
      <c r="J65" s="28">
        <v>7.2923812945103672E-3</v>
      </c>
      <c r="K65" s="25" t="s">
        <v>792</v>
      </c>
      <c r="L65" s="25" t="s">
        <v>791</v>
      </c>
      <c r="P65" s="25" t="s">
        <v>853</v>
      </c>
      <c r="Q65" s="25" t="s">
        <v>1452</v>
      </c>
      <c r="R65" s="25" t="s">
        <v>1391</v>
      </c>
      <c r="U65" s="25" t="s">
        <v>86</v>
      </c>
      <c r="V65" s="25" t="s">
        <v>1607</v>
      </c>
      <c r="W65" s="25" t="s">
        <v>1598</v>
      </c>
      <c r="X65" s="25" t="s">
        <v>1543</v>
      </c>
    </row>
    <row r="66" spans="2:24" x14ac:dyDescent="0.45">
      <c r="B66" s="21" t="s">
        <v>153</v>
      </c>
      <c r="C66" s="22">
        <v>1.6981030000000001</v>
      </c>
      <c r="D66" s="23">
        <v>11</v>
      </c>
      <c r="E66" s="24">
        <v>0.99939999999999996</v>
      </c>
      <c r="H66" s="21" t="s">
        <v>854</v>
      </c>
      <c r="I66" s="21" t="s">
        <v>791</v>
      </c>
      <c r="J66" s="24">
        <v>2.6004932394174439E-3</v>
      </c>
      <c r="K66" s="21" t="s">
        <v>792</v>
      </c>
      <c r="L66" s="21" t="s">
        <v>791</v>
      </c>
      <c r="P66" s="21" t="s">
        <v>854</v>
      </c>
      <c r="Q66" s="21" t="s">
        <v>1453</v>
      </c>
      <c r="R66" s="21" t="s">
        <v>1391</v>
      </c>
      <c r="U66" s="21" t="s">
        <v>86</v>
      </c>
      <c r="V66" s="21" t="s">
        <v>1608</v>
      </c>
      <c r="W66" s="21" t="s">
        <v>1598</v>
      </c>
      <c r="X66" s="21" t="s">
        <v>1543</v>
      </c>
    </row>
    <row r="67" spans="2:24" x14ac:dyDescent="0.45">
      <c r="B67" s="25" t="s">
        <v>154</v>
      </c>
      <c r="C67" s="26">
        <v>3.3962060000000003</v>
      </c>
      <c r="D67" s="27">
        <v>1.1000000000000001</v>
      </c>
      <c r="E67" s="28">
        <v>0.99994000000000005</v>
      </c>
      <c r="H67" s="25" t="s">
        <v>855</v>
      </c>
      <c r="I67" s="25" t="s">
        <v>791</v>
      </c>
      <c r="J67" s="28">
        <v>2.9856583202744202E-3</v>
      </c>
      <c r="K67" s="25" t="s">
        <v>792</v>
      </c>
      <c r="L67" s="25" t="s">
        <v>791</v>
      </c>
      <c r="P67" s="25" t="s">
        <v>855</v>
      </c>
      <c r="Q67" s="25" t="s">
        <v>1454</v>
      </c>
      <c r="R67" s="25" t="s">
        <v>1391</v>
      </c>
      <c r="U67" s="25" t="s">
        <v>86</v>
      </c>
      <c r="V67" s="25" t="s">
        <v>1609</v>
      </c>
      <c r="W67" s="25" t="s">
        <v>1598</v>
      </c>
      <c r="X67" s="25" t="s">
        <v>1543</v>
      </c>
    </row>
    <row r="68" spans="2:24" x14ac:dyDescent="0.45">
      <c r="B68" s="21" t="s">
        <v>155</v>
      </c>
      <c r="C68" s="22">
        <v>1.6981030000000001</v>
      </c>
      <c r="D68" s="23">
        <v>2.2000000000000002</v>
      </c>
      <c r="E68" s="24">
        <v>0.99987999999999999</v>
      </c>
      <c r="H68" s="21" t="s">
        <v>856</v>
      </c>
      <c r="I68" s="21" t="s">
        <v>791</v>
      </c>
      <c r="J68" s="24">
        <v>5.7673187731812521E-3</v>
      </c>
      <c r="K68" s="21" t="s">
        <v>792</v>
      </c>
      <c r="L68" s="21" t="s">
        <v>791</v>
      </c>
      <c r="P68" s="21" t="s">
        <v>856</v>
      </c>
      <c r="Q68" s="21" t="s">
        <v>1455</v>
      </c>
      <c r="R68" s="21" t="s">
        <v>1391</v>
      </c>
      <c r="U68" s="21" t="s">
        <v>86</v>
      </c>
      <c r="V68" s="21" t="s">
        <v>1610</v>
      </c>
      <c r="W68" s="21" t="s">
        <v>1598</v>
      </c>
      <c r="X68" s="21" t="s">
        <v>1543</v>
      </c>
    </row>
    <row r="69" spans="2:24" x14ac:dyDescent="0.45">
      <c r="B69" s="25" t="s">
        <v>156</v>
      </c>
      <c r="C69" s="26">
        <v>1.6981030000000001</v>
      </c>
      <c r="D69" s="27">
        <v>2.2000000000000002</v>
      </c>
      <c r="E69" s="28">
        <v>0.99987999999999999</v>
      </c>
      <c r="H69" s="25" t="s">
        <v>857</v>
      </c>
      <c r="I69" s="25" t="s">
        <v>791</v>
      </c>
      <c r="J69" s="28">
        <v>7.6567597882962191E-3</v>
      </c>
      <c r="K69" s="25" t="s">
        <v>792</v>
      </c>
      <c r="L69" s="25" t="s">
        <v>791</v>
      </c>
      <c r="P69" s="25" t="s">
        <v>857</v>
      </c>
      <c r="Q69" s="25" t="s">
        <v>1456</v>
      </c>
      <c r="R69" s="25" t="s">
        <v>1391</v>
      </c>
      <c r="U69" s="25" t="s">
        <v>86</v>
      </c>
      <c r="V69" s="25" t="s">
        <v>1611</v>
      </c>
      <c r="W69" s="25" t="s">
        <v>1612</v>
      </c>
      <c r="X69" s="25" t="s">
        <v>1543</v>
      </c>
    </row>
    <row r="70" spans="2:24" x14ac:dyDescent="0.45">
      <c r="B70" s="21" t="s">
        <v>157</v>
      </c>
      <c r="C70" s="22">
        <v>3.3962060000000003</v>
      </c>
      <c r="D70" s="23">
        <v>2.2000000000000002</v>
      </c>
      <c r="E70" s="24">
        <v>0.99987999999999999</v>
      </c>
      <c r="H70" s="21" t="s">
        <v>858</v>
      </c>
      <c r="I70" s="21" t="s">
        <v>791</v>
      </c>
      <c r="J70" s="24">
        <v>2.54090083018954E-3</v>
      </c>
      <c r="K70" s="21" t="s">
        <v>792</v>
      </c>
      <c r="L70" s="21" t="s">
        <v>791</v>
      </c>
      <c r="P70" s="21" t="s">
        <v>858</v>
      </c>
      <c r="Q70" s="21" t="s">
        <v>1457</v>
      </c>
      <c r="R70" s="21" t="s">
        <v>1391</v>
      </c>
      <c r="U70" s="21" t="s">
        <v>86</v>
      </c>
      <c r="V70" s="21" t="s">
        <v>1613</v>
      </c>
      <c r="W70" s="21" t="s">
        <v>1612</v>
      </c>
      <c r="X70" s="21" t="s">
        <v>1543</v>
      </c>
    </row>
    <row r="71" spans="2:24" x14ac:dyDescent="0.45">
      <c r="B71" s="25" t="s">
        <v>158</v>
      </c>
      <c r="C71" s="26">
        <v>1.6981030000000001</v>
      </c>
      <c r="D71" s="27">
        <v>1.1000000000000001</v>
      </c>
      <c r="E71" s="28">
        <v>0.99994000000000005</v>
      </c>
      <c r="H71" s="25" t="s">
        <v>859</v>
      </c>
      <c r="I71" s="25" t="s">
        <v>791</v>
      </c>
      <c r="J71" s="28">
        <v>5.8093636550481421E-3</v>
      </c>
      <c r="K71" s="25" t="s">
        <v>792</v>
      </c>
      <c r="L71" s="25" t="s">
        <v>791</v>
      </c>
      <c r="P71" s="25" t="s">
        <v>859</v>
      </c>
      <c r="Q71" s="25" t="s">
        <v>1458</v>
      </c>
      <c r="R71" s="25" t="s">
        <v>1391</v>
      </c>
      <c r="U71" s="25" t="s">
        <v>86</v>
      </c>
      <c r="V71" s="25" t="s">
        <v>1614</v>
      </c>
      <c r="W71" s="25" t="s">
        <v>1612</v>
      </c>
      <c r="X71" s="25" t="s">
        <v>1543</v>
      </c>
    </row>
    <row r="72" spans="2:24" x14ac:dyDescent="0.45">
      <c r="B72" s="21" t="s">
        <v>159</v>
      </c>
      <c r="C72" s="22">
        <v>0.98311199999999999</v>
      </c>
      <c r="D72" s="23">
        <v>4.4000000000000004</v>
      </c>
      <c r="E72" s="24">
        <v>0.99975999999999998</v>
      </c>
      <c r="H72" s="21" t="s">
        <v>860</v>
      </c>
      <c r="I72" s="21" t="s">
        <v>791</v>
      </c>
      <c r="J72" s="24">
        <v>2.5124411307956523E-3</v>
      </c>
      <c r="K72" s="21" t="s">
        <v>792</v>
      </c>
      <c r="L72" s="21" t="s">
        <v>791</v>
      </c>
      <c r="P72" s="21" t="s">
        <v>860</v>
      </c>
      <c r="Q72" s="21" t="s">
        <v>1459</v>
      </c>
      <c r="R72" s="21" t="s">
        <v>1391</v>
      </c>
      <c r="U72" s="21" t="s">
        <v>86</v>
      </c>
      <c r="V72" s="21" t="s">
        <v>1615</v>
      </c>
      <c r="W72" s="21" t="s">
        <v>1612</v>
      </c>
      <c r="X72" s="21" t="s">
        <v>1543</v>
      </c>
    </row>
    <row r="73" spans="2:24" x14ac:dyDescent="0.45">
      <c r="B73" s="25" t="s">
        <v>160</v>
      </c>
      <c r="C73" s="26">
        <v>3.3962060000000003</v>
      </c>
      <c r="D73" s="27">
        <v>1.1000000000000001</v>
      </c>
      <c r="E73" s="28">
        <v>0.99994000000000005</v>
      </c>
      <c r="H73" s="25" t="s">
        <v>861</v>
      </c>
      <c r="I73" s="25" t="s">
        <v>791</v>
      </c>
      <c r="J73" s="28">
        <v>4.2715021307871926E-3</v>
      </c>
      <c r="K73" s="25" t="s">
        <v>792</v>
      </c>
      <c r="L73" s="25" t="s">
        <v>791</v>
      </c>
      <c r="P73" s="25" t="s">
        <v>861</v>
      </c>
      <c r="Q73" s="25" t="s">
        <v>1460</v>
      </c>
      <c r="R73" s="25" t="s">
        <v>1391</v>
      </c>
      <c r="U73" s="25" t="s">
        <v>86</v>
      </c>
      <c r="V73" s="25" t="s">
        <v>1616</v>
      </c>
      <c r="W73" s="25" t="s">
        <v>1612</v>
      </c>
      <c r="X73" s="25" t="s">
        <v>1543</v>
      </c>
    </row>
    <row r="74" spans="2:24" x14ac:dyDescent="0.45">
      <c r="B74" s="21" t="s">
        <v>161</v>
      </c>
      <c r="C74" s="22">
        <v>0.98311199999999999</v>
      </c>
      <c r="D74" s="23">
        <v>3.3000000000000003</v>
      </c>
      <c r="E74" s="24">
        <v>0.99982000000000004</v>
      </c>
      <c r="H74" s="21" t="s">
        <v>862</v>
      </c>
      <c r="I74" s="21" t="s">
        <v>791</v>
      </c>
      <c r="J74" s="24">
        <v>9.9545424571447685E-3</v>
      </c>
      <c r="K74" s="21" t="s">
        <v>792</v>
      </c>
      <c r="L74" s="21" t="s">
        <v>791</v>
      </c>
      <c r="P74" s="21" t="s">
        <v>862</v>
      </c>
      <c r="Q74" s="21" t="s">
        <v>1461</v>
      </c>
      <c r="R74" s="21" t="s">
        <v>1391</v>
      </c>
      <c r="U74" s="21" t="s">
        <v>86</v>
      </c>
      <c r="V74" s="21" t="s">
        <v>1617</v>
      </c>
      <c r="W74" s="21" t="s">
        <v>1612</v>
      </c>
      <c r="X74" s="21" t="s">
        <v>1543</v>
      </c>
    </row>
    <row r="75" spans="2:24" x14ac:dyDescent="0.45">
      <c r="B75" s="25" t="s">
        <v>162</v>
      </c>
      <c r="C75" s="26">
        <v>1.6981030000000001</v>
      </c>
      <c r="D75" s="27">
        <v>1.1000000000000001</v>
      </c>
      <c r="E75" s="28">
        <v>0.99994000000000005</v>
      </c>
      <c r="H75" s="25" t="s">
        <v>863</v>
      </c>
      <c r="I75" s="25" t="s">
        <v>791</v>
      </c>
      <c r="J75" s="28">
        <v>3.481926293903064E-3</v>
      </c>
      <c r="K75" s="25" t="s">
        <v>792</v>
      </c>
      <c r="L75" s="25" t="s">
        <v>791</v>
      </c>
      <c r="P75" s="25" t="s">
        <v>863</v>
      </c>
      <c r="Q75" s="25" t="s">
        <v>1462</v>
      </c>
      <c r="R75" s="25" t="s">
        <v>1391</v>
      </c>
      <c r="U75" s="25" t="s">
        <v>86</v>
      </c>
      <c r="V75" s="25" t="s">
        <v>1618</v>
      </c>
      <c r="W75" s="25" t="s">
        <v>1612</v>
      </c>
      <c r="X75" s="25" t="s">
        <v>1543</v>
      </c>
    </row>
    <row r="76" spans="2:24" x14ac:dyDescent="0.45">
      <c r="B76" s="21" t="s">
        <v>163</v>
      </c>
      <c r="C76" s="22">
        <v>0.49155599999999999</v>
      </c>
      <c r="D76" s="23">
        <v>8.8000000000000007</v>
      </c>
      <c r="E76" s="24">
        <v>0.99951999999999996</v>
      </c>
      <c r="H76" s="21" t="s">
        <v>864</v>
      </c>
      <c r="I76" s="21" t="s">
        <v>791</v>
      </c>
      <c r="J76" s="24">
        <v>5.6086048473904682E-3</v>
      </c>
      <c r="K76" s="21" t="s">
        <v>792</v>
      </c>
      <c r="L76" s="21" t="s">
        <v>791</v>
      </c>
      <c r="P76" s="21" t="s">
        <v>864</v>
      </c>
      <c r="Q76" s="21" t="s">
        <v>1463</v>
      </c>
      <c r="R76" s="21" t="s">
        <v>1391</v>
      </c>
      <c r="U76" s="21" t="s">
        <v>86</v>
      </c>
      <c r="V76" s="21" t="s">
        <v>1619</v>
      </c>
      <c r="W76" s="21" t="s">
        <v>1612</v>
      </c>
      <c r="X76" s="21" t="s">
        <v>1543</v>
      </c>
    </row>
    <row r="77" spans="2:24" x14ac:dyDescent="0.45">
      <c r="B77" s="25" t="s">
        <v>164</v>
      </c>
      <c r="C77" s="26">
        <v>1.6981030000000001</v>
      </c>
      <c r="D77" s="27">
        <v>20.900000000000002</v>
      </c>
      <c r="E77" s="28">
        <v>0.99885999999999997</v>
      </c>
      <c r="H77" s="25" t="s">
        <v>865</v>
      </c>
      <c r="I77" s="25" t="s">
        <v>791</v>
      </c>
      <c r="J77" s="28">
        <v>8.3614282347236196E-3</v>
      </c>
      <c r="K77" s="25" t="s">
        <v>792</v>
      </c>
      <c r="L77" s="25" t="s">
        <v>791</v>
      </c>
      <c r="P77" s="25" t="s">
        <v>865</v>
      </c>
      <c r="Q77" s="25" t="s">
        <v>1464</v>
      </c>
      <c r="R77" s="25" t="s">
        <v>1391</v>
      </c>
      <c r="U77" s="25" t="s">
        <v>86</v>
      </c>
      <c r="V77" s="25" t="s">
        <v>1620</v>
      </c>
      <c r="W77" s="25" t="s">
        <v>1612</v>
      </c>
      <c r="X77" s="25" t="s">
        <v>1543</v>
      </c>
    </row>
    <row r="78" spans="2:24" x14ac:dyDescent="0.45">
      <c r="B78" s="21" t="s">
        <v>165</v>
      </c>
      <c r="C78" s="22">
        <v>0.98311199999999999</v>
      </c>
      <c r="D78" s="23">
        <v>5.5</v>
      </c>
      <c r="E78" s="24">
        <v>0.99970000000000003</v>
      </c>
      <c r="H78" s="21" t="s">
        <v>866</v>
      </c>
      <c r="I78" s="21" t="s">
        <v>791</v>
      </c>
      <c r="J78" s="24">
        <v>2.4008665302992734E-2</v>
      </c>
      <c r="K78" s="21" t="s">
        <v>792</v>
      </c>
      <c r="L78" s="21" t="s">
        <v>791</v>
      </c>
      <c r="P78" s="21" t="s">
        <v>866</v>
      </c>
      <c r="Q78" s="21" t="s">
        <v>1465</v>
      </c>
      <c r="R78" s="21" t="s">
        <v>1391</v>
      </c>
      <c r="U78" s="21" t="s">
        <v>86</v>
      </c>
      <c r="V78" s="21" t="s">
        <v>1621</v>
      </c>
      <c r="W78" s="21" t="s">
        <v>1612</v>
      </c>
      <c r="X78" s="21" t="s">
        <v>1543</v>
      </c>
    </row>
    <row r="79" spans="2:24" x14ac:dyDescent="0.45">
      <c r="B79" s="25" t="s">
        <v>166</v>
      </c>
      <c r="C79" s="26">
        <v>0.49155599999999999</v>
      </c>
      <c r="D79" s="27">
        <v>11</v>
      </c>
      <c r="E79" s="28">
        <v>0.99939999999999996</v>
      </c>
      <c r="H79" s="25" t="s">
        <v>867</v>
      </c>
      <c r="I79" s="25" t="s">
        <v>791</v>
      </c>
      <c r="J79" s="28">
        <v>4.0673784746928753E-3</v>
      </c>
      <c r="K79" s="25" t="s">
        <v>792</v>
      </c>
      <c r="L79" s="25" t="s">
        <v>791</v>
      </c>
      <c r="P79" s="25" t="s">
        <v>867</v>
      </c>
      <c r="Q79" s="25" t="s">
        <v>1466</v>
      </c>
      <c r="R79" s="25" t="s">
        <v>1391</v>
      </c>
      <c r="U79" s="25" t="s">
        <v>86</v>
      </c>
      <c r="V79" s="25" t="s">
        <v>1622</v>
      </c>
      <c r="W79" s="25" t="s">
        <v>1612</v>
      </c>
      <c r="X79" s="25" t="s">
        <v>1543</v>
      </c>
    </row>
    <row r="80" spans="2:24" x14ac:dyDescent="0.45">
      <c r="B80" s="21" t="s">
        <v>167</v>
      </c>
      <c r="C80" s="22">
        <v>3.3962060000000003</v>
      </c>
      <c r="D80" s="23">
        <v>1.1000000000000001</v>
      </c>
      <c r="E80" s="24">
        <v>0.99994000000000005</v>
      </c>
      <c r="H80" s="21" t="s">
        <v>868</v>
      </c>
      <c r="I80" s="21" t="s">
        <v>791</v>
      </c>
      <c r="J80" s="24">
        <v>8.8133871294065243E-3</v>
      </c>
      <c r="K80" s="21" t="s">
        <v>792</v>
      </c>
      <c r="L80" s="21" t="s">
        <v>791</v>
      </c>
      <c r="P80" s="21" t="s">
        <v>868</v>
      </c>
      <c r="Q80" s="21" t="s">
        <v>1467</v>
      </c>
      <c r="R80" s="21" t="s">
        <v>1391</v>
      </c>
      <c r="U80" s="21" t="s">
        <v>86</v>
      </c>
      <c r="V80" s="21" t="s">
        <v>1623</v>
      </c>
      <c r="W80" s="21" t="s">
        <v>1612</v>
      </c>
      <c r="X80" s="21" t="s">
        <v>1543</v>
      </c>
    </row>
    <row r="81" spans="2:24" x14ac:dyDescent="0.45">
      <c r="B81" s="25" t="s">
        <v>168</v>
      </c>
      <c r="C81" s="26">
        <v>0.98311199999999999</v>
      </c>
      <c r="D81" s="27">
        <v>94.600000000000009</v>
      </c>
      <c r="E81" s="28">
        <v>0.99483999999999995</v>
      </c>
      <c r="H81" s="25" t="s">
        <v>869</v>
      </c>
      <c r="I81" s="25" t="s">
        <v>791</v>
      </c>
      <c r="J81" s="28">
        <v>2.6626328703591401E-3</v>
      </c>
      <c r="K81" s="25" t="s">
        <v>792</v>
      </c>
      <c r="L81" s="25" t="s">
        <v>791</v>
      </c>
      <c r="P81" s="25" t="s">
        <v>869</v>
      </c>
      <c r="Q81" s="25" t="s">
        <v>1468</v>
      </c>
      <c r="R81" s="25" t="s">
        <v>1391</v>
      </c>
      <c r="U81" s="25" t="s">
        <v>86</v>
      </c>
      <c r="V81" s="25" t="s">
        <v>1624</v>
      </c>
      <c r="W81" s="25" t="s">
        <v>1612</v>
      </c>
      <c r="X81" s="25" t="s">
        <v>1543</v>
      </c>
    </row>
    <row r="82" spans="2:24" x14ac:dyDescent="0.45">
      <c r="B82" s="21" t="s">
        <v>169</v>
      </c>
      <c r="C82" s="22">
        <v>1.6981030000000001</v>
      </c>
      <c r="D82" s="23">
        <v>82.5</v>
      </c>
      <c r="E82" s="24">
        <v>0.99550000000000005</v>
      </c>
      <c r="H82" s="21" t="s">
        <v>870</v>
      </c>
      <c r="I82" s="21" t="s">
        <v>791</v>
      </c>
      <c r="J82" s="24">
        <v>5.7449598270275957E-3</v>
      </c>
      <c r="K82" s="21" t="s">
        <v>792</v>
      </c>
      <c r="L82" s="21" t="s">
        <v>791</v>
      </c>
      <c r="P82" s="21" t="s">
        <v>870</v>
      </c>
      <c r="Q82" s="21" t="s">
        <v>1469</v>
      </c>
      <c r="R82" s="21" t="s">
        <v>1391</v>
      </c>
      <c r="U82" s="21" t="s">
        <v>86</v>
      </c>
      <c r="V82" s="21" t="s">
        <v>1625</v>
      </c>
      <c r="W82" s="21" t="s">
        <v>1626</v>
      </c>
      <c r="X82" s="21" t="s">
        <v>1543</v>
      </c>
    </row>
    <row r="83" spans="2:24" x14ac:dyDescent="0.45">
      <c r="B83" s="25" t="s">
        <v>170</v>
      </c>
      <c r="C83" s="26">
        <v>1.6981030000000001</v>
      </c>
      <c r="D83" s="27">
        <v>3.3000000000000003</v>
      </c>
      <c r="E83" s="28">
        <v>0.99982000000000004</v>
      </c>
      <c r="H83" s="25" t="s">
        <v>871</v>
      </c>
      <c r="I83" s="25" t="s">
        <v>791</v>
      </c>
      <c r="J83" s="28">
        <v>2.6598969655554517E-3</v>
      </c>
      <c r="K83" s="25" t="s">
        <v>792</v>
      </c>
      <c r="L83" s="25" t="s">
        <v>791</v>
      </c>
      <c r="P83" s="25" t="s">
        <v>871</v>
      </c>
      <c r="Q83" s="25" t="s">
        <v>1470</v>
      </c>
      <c r="R83" s="25" t="s">
        <v>1391</v>
      </c>
      <c r="U83" s="25" t="s">
        <v>86</v>
      </c>
      <c r="V83" s="25" t="s">
        <v>1627</v>
      </c>
      <c r="W83" s="25" t="s">
        <v>1626</v>
      </c>
      <c r="X83" s="25" t="s">
        <v>1543</v>
      </c>
    </row>
    <row r="84" spans="2:24" x14ac:dyDescent="0.45">
      <c r="B84" s="21" t="s">
        <v>171</v>
      </c>
      <c r="C84" s="22">
        <v>1.6981030000000001</v>
      </c>
      <c r="D84" s="23">
        <v>23.1</v>
      </c>
      <c r="E84" s="24">
        <v>0.99873999999999996</v>
      </c>
      <c r="H84" s="21" t="s">
        <v>872</v>
      </c>
      <c r="I84" s="21" t="s">
        <v>791</v>
      </c>
      <c r="J84" s="24">
        <v>2.7931386742091982E-3</v>
      </c>
      <c r="K84" s="21" t="s">
        <v>792</v>
      </c>
      <c r="L84" s="21" t="s">
        <v>791</v>
      </c>
      <c r="P84" s="21" t="s">
        <v>872</v>
      </c>
      <c r="Q84" s="21" t="s">
        <v>1471</v>
      </c>
      <c r="R84" s="21" t="s">
        <v>1391</v>
      </c>
      <c r="U84" s="21" t="s">
        <v>86</v>
      </c>
      <c r="V84" s="21" t="s">
        <v>1628</v>
      </c>
      <c r="W84" s="21" t="s">
        <v>1626</v>
      </c>
      <c r="X84" s="21" t="s">
        <v>1543</v>
      </c>
    </row>
    <row r="85" spans="2:24" x14ac:dyDescent="0.45">
      <c r="B85" s="25" t="s">
        <v>172</v>
      </c>
      <c r="C85" s="26">
        <v>3.3962060000000003</v>
      </c>
      <c r="D85" s="27">
        <v>1.1000000000000001</v>
      </c>
      <c r="E85" s="28">
        <v>0.99994000000000005</v>
      </c>
      <c r="H85" s="25" t="s">
        <v>873</v>
      </c>
      <c r="I85" s="25" t="s">
        <v>791</v>
      </c>
      <c r="J85" s="28">
        <v>5.4827217792429595E-3</v>
      </c>
      <c r="K85" s="25" t="s">
        <v>792</v>
      </c>
      <c r="L85" s="25" t="s">
        <v>791</v>
      </c>
      <c r="P85" s="25" t="s">
        <v>873</v>
      </c>
      <c r="Q85" s="25" t="s">
        <v>1472</v>
      </c>
      <c r="R85" s="25" t="s">
        <v>1391</v>
      </c>
      <c r="U85" s="25" t="s">
        <v>86</v>
      </c>
      <c r="V85" s="25" t="s">
        <v>1629</v>
      </c>
      <c r="W85" s="25" t="s">
        <v>1626</v>
      </c>
      <c r="X85" s="25" t="s">
        <v>1543</v>
      </c>
    </row>
    <row r="86" spans="2:24" x14ac:dyDescent="0.45">
      <c r="B86" s="21" t="s">
        <v>173</v>
      </c>
      <c r="C86" s="22">
        <v>1.6981030000000001</v>
      </c>
      <c r="D86" s="23">
        <v>1.1000000000000001</v>
      </c>
      <c r="E86" s="24">
        <v>0.99994000000000005</v>
      </c>
      <c r="H86" s="21" t="s">
        <v>874</v>
      </c>
      <c r="I86" s="21" t="s">
        <v>791</v>
      </c>
      <c r="J86" s="24">
        <v>8.3746989453801941E-3</v>
      </c>
      <c r="K86" s="21" t="s">
        <v>792</v>
      </c>
      <c r="L86" s="21" t="s">
        <v>791</v>
      </c>
      <c r="P86" s="21" t="s">
        <v>874</v>
      </c>
      <c r="Q86" s="21" t="s">
        <v>1473</v>
      </c>
      <c r="R86" s="21" t="s">
        <v>1391</v>
      </c>
      <c r="U86" s="21" t="s">
        <v>86</v>
      </c>
      <c r="V86" s="21" t="s">
        <v>1630</v>
      </c>
      <c r="W86" s="21" t="s">
        <v>1626</v>
      </c>
      <c r="X86" s="21" t="s">
        <v>1543</v>
      </c>
    </row>
    <row r="87" spans="2:24" x14ac:dyDescent="0.45">
      <c r="B87" s="25" t="s">
        <v>174</v>
      </c>
      <c r="C87" s="26">
        <v>1.6981030000000001</v>
      </c>
      <c r="D87" s="27">
        <v>5.5</v>
      </c>
      <c r="E87" s="28">
        <v>0.99970000000000003</v>
      </c>
      <c r="H87" s="25" t="s">
        <v>875</v>
      </c>
      <c r="I87" s="25" t="s">
        <v>791</v>
      </c>
      <c r="J87" s="28">
        <v>2.6465948077173233E-2</v>
      </c>
      <c r="K87" s="25" t="s">
        <v>792</v>
      </c>
      <c r="L87" s="25" t="s">
        <v>791</v>
      </c>
      <c r="P87" s="25" t="s">
        <v>875</v>
      </c>
      <c r="Q87" s="25" t="s">
        <v>1474</v>
      </c>
      <c r="R87" s="25" t="s">
        <v>1391</v>
      </c>
      <c r="U87" s="25" t="s">
        <v>86</v>
      </c>
      <c r="V87" s="25" t="s">
        <v>1631</v>
      </c>
      <c r="W87" s="25" t="s">
        <v>1626</v>
      </c>
      <c r="X87" s="25" t="s">
        <v>1543</v>
      </c>
    </row>
    <row r="88" spans="2:24" x14ac:dyDescent="0.45">
      <c r="B88" s="21" t="s">
        <v>175</v>
      </c>
      <c r="C88" s="22">
        <v>0.98311199999999999</v>
      </c>
      <c r="D88" s="23">
        <v>69.300000000000011</v>
      </c>
      <c r="E88" s="24">
        <v>0.99621999999999999</v>
      </c>
      <c r="H88" s="21" t="s">
        <v>876</v>
      </c>
      <c r="I88" s="21" t="s">
        <v>791</v>
      </c>
      <c r="J88" s="24">
        <v>2.6248019108334238E-3</v>
      </c>
      <c r="K88" s="21" t="s">
        <v>792</v>
      </c>
      <c r="L88" s="21" t="s">
        <v>791</v>
      </c>
      <c r="P88" s="21" t="s">
        <v>876</v>
      </c>
      <c r="Q88" s="21" t="s">
        <v>1475</v>
      </c>
      <c r="R88" s="21" t="s">
        <v>1391</v>
      </c>
      <c r="U88" s="21" t="s">
        <v>86</v>
      </c>
      <c r="V88" s="21" t="s">
        <v>1632</v>
      </c>
      <c r="W88" s="21" t="s">
        <v>1626</v>
      </c>
      <c r="X88" s="21" t="s">
        <v>1543</v>
      </c>
    </row>
    <row r="89" spans="2:24" x14ac:dyDescent="0.45">
      <c r="B89" s="25" t="s">
        <v>176</v>
      </c>
      <c r="C89" s="26">
        <v>0.49155599999999999</v>
      </c>
      <c r="D89" s="27">
        <v>47.300000000000004</v>
      </c>
      <c r="E89" s="28">
        <v>0.99741999999999997</v>
      </c>
      <c r="H89" s="25" t="s">
        <v>877</v>
      </c>
      <c r="I89" s="25" t="s">
        <v>791</v>
      </c>
      <c r="J89" s="28">
        <v>6.0627650447889559E-3</v>
      </c>
      <c r="K89" s="25" t="s">
        <v>792</v>
      </c>
      <c r="L89" s="25" t="s">
        <v>791</v>
      </c>
      <c r="P89" s="25" t="s">
        <v>877</v>
      </c>
      <c r="Q89" s="25" t="s">
        <v>1476</v>
      </c>
      <c r="R89" s="25" t="s">
        <v>1391</v>
      </c>
      <c r="U89" s="25" t="s">
        <v>86</v>
      </c>
      <c r="V89" s="25" t="s">
        <v>1633</v>
      </c>
      <c r="W89" s="25" t="s">
        <v>1626</v>
      </c>
      <c r="X89" s="25" t="s">
        <v>1543</v>
      </c>
    </row>
    <row r="90" spans="2:24" x14ac:dyDescent="0.45">
      <c r="B90" s="21" t="s">
        <v>177</v>
      </c>
      <c r="C90" s="22">
        <v>0.49155599999999999</v>
      </c>
      <c r="D90" s="23">
        <v>4.4000000000000004</v>
      </c>
      <c r="E90" s="24">
        <v>0.99975999999999998</v>
      </c>
      <c r="H90" s="21" t="s">
        <v>878</v>
      </c>
      <c r="I90" s="21" t="s">
        <v>791</v>
      </c>
      <c r="J90" s="24">
        <v>3.7918697162516658E-3</v>
      </c>
      <c r="K90" s="21" t="s">
        <v>792</v>
      </c>
      <c r="L90" s="21" t="s">
        <v>791</v>
      </c>
      <c r="P90" s="21" t="s">
        <v>878</v>
      </c>
      <c r="Q90" s="21" t="s">
        <v>1477</v>
      </c>
      <c r="R90" s="21" t="s">
        <v>1391</v>
      </c>
      <c r="U90" s="21" t="s">
        <v>86</v>
      </c>
      <c r="V90" s="21" t="s">
        <v>1634</v>
      </c>
      <c r="W90" s="21" t="s">
        <v>1626</v>
      </c>
      <c r="X90" s="21" t="s">
        <v>1543</v>
      </c>
    </row>
    <row r="91" spans="2:24" x14ac:dyDescent="0.45">
      <c r="B91" s="25" t="s">
        <v>178</v>
      </c>
      <c r="C91" s="26">
        <v>0.49155599999999999</v>
      </c>
      <c r="D91" s="27">
        <v>26.400000000000002</v>
      </c>
      <c r="E91" s="28">
        <v>0.99856</v>
      </c>
      <c r="H91" s="25" t="s">
        <v>879</v>
      </c>
      <c r="I91" s="25" t="s">
        <v>791</v>
      </c>
      <c r="J91" s="28">
        <v>3.3469235430768898E-3</v>
      </c>
      <c r="K91" s="25" t="s">
        <v>792</v>
      </c>
      <c r="L91" s="25" t="s">
        <v>791</v>
      </c>
      <c r="P91" s="25" t="s">
        <v>879</v>
      </c>
      <c r="Q91" s="25" t="s">
        <v>1478</v>
      </c>
      <c r="R91" s="25" t="s">
        <v>1391</v>
      </c>
      <c r="U91" s="25" t="s">
        <v>86</v>
      </c>
      <c r="V91" s="25" t="s">
        <v>1635</v>
      </c>
      <c r="W91" s="25" t="s">
        <v>1626</v>
      </c>
      <c r="X91" s="25" t="s">
        <v>1543</v>
      </c>
    </row>
    <row r="92" spans="2:24" x14ac:dyDescent="0.45">
      <c r="B92" s="21" t="s">
        <v>179</v>
      </c>
      <c r="C92" s="22">
        <v>0.98311199999999999</v>
      </c>
      <c r="D92" s="23">
        <v>35.200000000000003</v>
      </c>
      <c r="E92" s="24">
        <v>0.99807999999999997</v>
      </c>
      <c r="H92" s="21" t="s">
        <v>880</v>
      </c>
      <c r="I92" s="21" t="s">
        <v>791</v>
      </c>
      <c r="J92" s="24">
        <v>9.478274891045883E-3</v>
      </c>
      <c r="K92" s="21" t="s">
        <v>792</v>
      </c>
      <c r="L92" s="21" t="s">
        <v>791</v>
      </c>
      <c r="P92" s="21" t="s">
        <v>880</v>
      </c>
      <c r="Q92" s="21" t="s">
        <v>1479</v>
      </c>
      <c r="R92" s="21" t="s">
        <v>1391</v>
      </c>
      <c r="U92" s="21" t="s">
        <v>86</v>
      </c>
      <c r="V92" s="21" t="s">
        <v>1636</v>
      </c>
      <c r="W92" s="21" t="s">
        <v>1626</v>
      </c>
      <c r="X92" s="21" t="s">
        <v>1543</v>
      </c>
    </row>
    <row r="93" spans="2:24" x14ac:dyDescent="0.45">
      <c r="B93" s="25" t="s">
        <v>180</v>
      </c>
      <c r="C93" s="26">
        <v>0.49155599999999999</v>
      </c>
      <c r="D93" s="27">
        <v>7.7000000000000011</v>
      </c>
      <c r="E93" s="28">
        <v>0.99958000000000002</v>
      </c>
      <c r="H93" s="25" t="s">
        <v>881</v>
      </c>
      <c r="I93" s="25" t="s">
        <v>791</v>
      </c>
      <c r="J93" s="28">
        <v>3.8125934089595238E-3</v>
      </c>
      <c r="K93" s="25" t="s">
        <v>792</v>
      </c>
      <c r="L93" s="25" t="s">
        <v>791</v>
      </c>
      <c r="P93" s="25" t="s">
        <v>881</v>
      </c>
      <c r="Q93" s="25" t="s">
        <v>1480</v>
      </c>
      <c r="R93" s="25" t="s">
        <v>1391</v>
      </c>
      <c r="U93" s="25" t="s">
        <v>86</v>
      </c>
      <c r="V93" s="25" t="s">
        <v>1637</v>
      </c>
      <c r="W93" s="25" t="s">
        <v>1626</v>
      </c>
      <c r="X93" s="25" t="s">
        <v>1543</v>
      </c>
    </row>
    <row r="94" spans="2:24" x14ac:dyDescent="0.45">
      <c r="B94" s="21" t="s">
        <v>181</v>
      </c>
      <c r="C94" s="22">
        <v>0.98311199999999999</v>
      </c>
      <c r="D94" s="23">
        <v>7.7000000000000011</v>
      </c>
      <c r="E94" s="24">
        <v>0.99958000000000002</v>
      </c>
      <c r="H94" s="21" t="s">
        <v>882</v>
      </c>
      <c r="I94" s="21" t="s">
        <v>791</v>
      </c>
      <c r="J94" s="24">
        <v>2.8988955461003159E-3</v>
      </c>
      <c r="K94" s="21" t="s">
        <v>792</v>
      </c>
      <c r="L94" s="21" t="s">
        <v>791</v>
      </c>
      <c r="P94" s="21" t="s">
        <v>882</v>
      </c>
      <c r="Q94" s="21" t="s">
        <v>1481</v>
      </c>
      <c r="R94" s="21" t="s">
        <v>1391</v>
      </c>
      <c r="U94" s="21" t="s">
        <v>86</v>
      </c>
      <c r="V94" s="21" t="s">
        <v>1638</v>
      </c>
      <c r="W94" s="21" t="s">
        <v>1626</v>
      </c>
      <c r="X94" s="21" t="s">
        <v>1543</v>
      </c>
    </row>
    <row r="95" spans="2:24" x14ac:dyDescent="0.45">
      <c r="B95" s="25" t="s">
        <v>182</v>
      </c>
      <c r="C95" s="26">
        <v>3.3962060000000003</v>
      </c>
      <c r="D95" s="27">
        <v>2.2000000000000002</v>
      </c>
      <c r="E95" s="28">
        <v>0.99987999999999999</v>
      </c>
      <c r="H95" s="25" t="s">
        <v>883</v>
      </c>
      <c r="I95" s="25" t="s">
        <v>791</v>
      </c>
      <c r="J95" s="28">
        <v>3.5846956835373319E-3</v>
      </c>
      <c r="K95" s="25" t="s">
        <v>792</v>
      </c>
      <c r="L95" s="25" t="s">
        <v>791</v>
      </c>
      <c r="P95" s="25" t="s">
        <v>883</v>
      </c>
      <c r="Q95" s="25" t="s">
        <v>1482</v>
      </c>
      <c r="R95" s="25" t="s">
        <v>1391</v>
      </c>
      <c r="U95" s="25" t="s">
        <v>86</v>
      </c>
      <c r="V95" s="25" t="s">
        <v>1639</v>
      </c>
      <c r="W95" s="25" t="s">
        <v>1640</v>
      </c>
      <c r="X95" s="25" t="s">
        <v>1543</v>
      </c>
    </row>
    <row r="96" spans="2:24" x14ac:dyDescent="0.45">
      <c r="B96" s="21" t="s">
        <v>183</v>
      </c>
      <c r="C96" s="22">
        <v>0.98311199999999999</v>
      </c>
      <c r="D96" s="23">
        <v>4.4000000000000004</v>
      </c>
      <c r="E96" s="24">
        <v>0.99975999999999998</v>
      </c>
      <c r="H96" s="21" t="s">
        <v>884</v>
      </c>
      <c r="I96" s="21" t="s">
        <v>791</v>
      </c>
      <c r="J96" s="24">
        <v>5.2876234642824597E-3</v>
      </c>
      <c r="K96" s="21" t="s">
        <v>792</v>
      </c>
      <c r="L96" s="21" t="s">
        <v>791</v>
      </c>
      <c r="P96" s="21" t="s">
        <v>884</v>
      </c>
      <c r="Q96" s="21" t="s">
        <v>1483</v>
      </c>
      <c r="R96" s="21" t="s">
        <v>1391</v>
      </c>
      <c r="U96" s="21" t="s">
        <v>86</v>
      </c>
      <c r="V96" s="21" t="s">
        <v>1641</v>
      </c>
      <c r="W96" s="21" t="s">
        <v>1640</v>
      </c>
      <c r="X96" s="21" t="s">
        <v>1543</v>
      </c>
    </row>
    <row r="97" spans="2:24" x14ac:dyDescent="0.45">
      <c r="B97" s="25" t="s">
        <v>184</v>
      </c>
      <c r="C97" s="26">
        <v>0.98311199999999999</v>
      </c>
      <c r="D97" s="27">
        <v>25.3</v>
      </c>
      <c r="E97" s="28">
        <v>0.99861999999999995</v>
      </c>
      <c r="H97" s="25" t="s">
        <v>885</v>
      </c>
      <c r="I97" s="25" t="s">
        <v>791</v>
      </c>
      <c r="J97" s="28">
        <v>3.88721757101643E-3</v>
      </c>
      <c r="K97" s="25" t="s">
        <v>792</v>
      </c>
      <c r="L97" s="25" t="s">
        <v>791</v>
      </c>
      <c r="P97" s="25" t="s">
        <v>885</v>
      </c>
      <c r="Q97" s="25" t="s">
        <v>1484</v>
      </c>
      <c r="R97" s="25" t="s">
        <v>1391</v>
      </c>
      <c r="U97" s="25" t="s">
        <v>86</v>
      </c>
      <c r="V97" s="25" t="s">
        <v>1642</v>
      </c>
      <c r="W97" s="25" t="s">
        <v>1640</v>
      </c>
      <c r="X97" s="25" t="s">
        <v>1543</v>
      </c>
    </row>
    <row r="98" spans="2:24" x14ac:dyDescent="0.45">
      <c r="B98" s="21" t="s">
        <v>185</v>
      </c>
      <c r="C98" s="22">
        <v>0.98311199999999999</v>
      </c>
      <c r="D98" s="23">
        <v>5.5</v>
      </c>
      <c r="E98" s="24">
        <v>0.99970000000000003</v>
      </c>
      <c r="H98" s="21" t="s">
        <v>886</v>
      </c>
      <c r="I98" s="21" t="s">
        <v>791</v>
      </c>
      <c r="J98" s="24">
        <v>5.416336778778506E-3</v>
      </c>
      <c r="K98" s="21" t="s">
        <v>792</v>
      </c>
      <c r="L98" s="21" t="s">
        <v>791</v>
      </c>
      <c r="P98" s="21" t="s">
        <v>886</v>
      </c>
      <c r="Q98" s="21" t="s">
        <v>1485</v>
      </c>
      <c r="R98" s="21" t="s">
        <v>1391</v>
      </c>
      <c r="U98" s="21" t="s">
        <v>86</v>
      </c>
      <c r="V98" s="21" t="s">
        <v>1643</v>
      </c>
      <c r="W98" s="21" t="s">
        <v>1640</v>
      </c>
      <c r="X98" s="21" t="s">
        <v>1543</v>
      </c>
    </row>
    <row r="99" spans="2:24" x14ac:dyDescent="0.45">
      <c r="B99" s="25" t="s">
        <v>186</v>
      </c>
      <c r="C99" s="26">
        <v>1.6981030000000001</v>
      </c>
      <c r="D99" s="27">
        <v>2.2000000000000002</v>
      </c>
      <c r="E99" s="28">
        <v>0.99987999999999999</v>
      </c>
      <c r="H99" s="25" t="s">
        <v>887</v>
      </c>
      <c r="I99" s="25" t="s">
        <v>791</v>
      </c>
      <c r="J99" s="28">
        <v>4.2684203069853939E-3</v>
      </c>
      <c r="K99" s="25" t="s">
        <v>792</v>
      </c>
      <c r="L99" s="25" t="s">
        <v>791</v>
      </c>
      <c r="P99" s="25" t="s">
        <v>887</v>
      </c>
      <c r="Q99" s="25" t="s">
        <v>1486</v>
      </c>
      <c r="R99" s="25" t="s">
        <v>1391</v>
      </c>
      <c r="U99" s="25" t="s">
        <v>86</v>
      </c>
      <c r="V99" s="25" t="s">
        <v>1644</v>
      </c>
      <c r="W99" s="25" t="s">
        <v>1640</v>
      </c>
      <c r="X99" s="25" t="s">
        <v>1543</v>
      </c>
    </row>
    <row r="100" spans="2:24" x14ac:dyDescent="0.45">
      <c r="B100" s="21" t="s">
        <v>187</v>
      </c>
      <c r="C100" s="22">
        <v>1.6981030000000001</v>
      </c>
      <c r="D100" s="23">
        <v>1.1000000000000001</v>
      </c>
      <c r="E100" s="24">
        <v>0.99994000000000005</v>
      </c>
      <c r="H100" s="21" t="s">
        <v>888</v>
      </c>
      <c r="I100" s="21" t="s">
        <v>791</v>
      </c>
      <c r="J100" s="24">
        <v>4.8243750313869882E-3</v>
      </c>
      <c r="K100" s="21" t="s">
        <v>792</v>
      </c>
      <c r="L100" s="21" t="s">
        <v>791</v>
      </c>
      <c r="P100" s="21" t="s">
        <v>888</v>
      </c>
      <c r="Q100" s="21" t="s">
        <v>1487</v>
      </c>
      <c r="R100" s="21" t="s">
        <v>1391</v>
      </c>
      <c r="U100" s="21" t="s">
        <v>86</v>
      </c>
      <c r="V100" s="21" t="s">
        <v>1645</v>
      </c>
      <c r="W100" s="21" t="s">
        <v>1640</v>
      </c>
      <c r="X100" s="21" t="s">
        <v>1543</v>
      </c>
    </row>
    <row r="101" spans="2:24" x14ac:dyDescent="0.45">
      <c r="B101" s="25" t="s">
        <v>188</v>
      </c>
      <c r="C101" s="26">
        <v>1.6981030000000001</v>
      </c>
      <c r="D101" s="27">
        <v>3.3000000000000003</v>
      </c>
      <c r="E101" s="28">
        <v>0.99982000000000004</v>
      </c>
      <c r="H101" s="25" t="s">
        <v>889</v>
      </c>
      <c r="I101" s="25" t="s">
        <v>791</v>
      </c>
      <c r="J101" s="28">
        <v>3.6323067165563499E-3</v>
      </c>
      <c r="K101" s="25" t="s">
        <v>792</v>
      </c>
      <c r="L101" s="25" t="s">
        <v>791</v>
      </c>
      <c r="P101" s="25" t="s">
        <v>889</v>
      </c>
      <c r="Q101" s="25" t="s">
        <v>1488</v>
      </c>
      <c r="R101" s="25" t="s">
        <v>1391</v>
      </c>
      <c r="U101" s="25" t="s">
        <v>86</v>
      </c>
      <c r="V101" s="25" t="s">
        <v>1646</v>
      </c>
      <c r="W101" s="25" t="s">
        <v>1640</v>
      </c>
      <c r="X101" s="25" t="s">
        <v>1543</v>
      </c>
    </row>
    <row r="102" spans="2:24" x14ac:dyDescent="0.45">
      <c r="B102" s="21" t="s">
        <v>189</v>
      </c>
      <c r="C102" s="22">
        <v>3.3962060000000003</v>
      </c>
      <c r="D102" s="23">
        <v>1.1000000000000001</v>
      </c>
      <c r="E102" s="24">
        <v>0.99994000000000005</v>
      </c>
      <c r="H102" s="21" t="s">
        <v>890</v>
      </c>
      <c r="I102" s="21" t="s">
        <v>791</v>
      </c>
      <c r="J102" s="24">
        <v>2.6042040068521956E-3</v>
      </c>
      <c r="K102" s="21" t="s">
        <v>792</v>
      </c>
      <c r="L102" s="21" t="s">
        <v>791</v>
      </c>
      <c r="P102" s="21" t="s">
        <v>890</v>
      </c>
      <c r="Q102" s="21" t="s">
        <v>1489</v>
      </c>
      <c r="R102" s="21" t="s">
        <v>1391</v>
      </c>
      <c r="U102" s="21" t="s">
        <v>86</v>
      </c>
      <c r="V102" s="21" t="s">
        <v>1647</v>
      </c>
      <c r="W102" s="21" t="s">
        <v>1640</v>
      </c>
      <c r="X102" s="21" t="s">
        <v>1543</v>
      </c>
    </row>
    <row r="103" spans="2:24" x14ac:dyDescent="0.45">
      <c r="B103" s="25" t="s">
        <v>190</v>
      </c>
      <c r="C103" s="26">
        <v>1.6981030000000001</v>
      </c>
      <c r="D103" s="27">
        <v>1.1000000000000001</v>
      </c>
      <c r="E103" s="28">
        <v>0.99994000000000005</v>
      </c>
      <c r="H103" s="25" t="s">
        <v>891</v>
      </c>
      <c r="I103" s="25" t="s">
        <v>791</v>
      </c>
      <c r="J103" s="28">
        <v>6.187673250305204E-3</v>
      </c>
      <c r="K103" s="25" t="s">
        <v>792</v>
      </c>
      <c r="L103" s="25" t="s">
        <v>791</v>
      </c>
      <c r="P103" s="25" t="s">
        <v>891</v>
      </c>
      <c r="Q103" s="25" t="s">
        <v>1490</v>
      </c>
      <c r="R103" s="25" t="s">
        <v>1391</v>
      </c>
      <c r="U103" s="25" t="s">
        <v>86</v>
      </c>
      <c r="V103" s="25" t="s">
        <v>1648</v>
      </c>
      <c r="W103" s="25" t="s">
        <v>1640</v>
      </c>
      <c r="X103" s="25" t="s">
        <v>1543</v>
      </c>
    </row>
    <row r="104" spans="2:24" x14ac:dyDescent="0.45">
      <c r="B104" s="21" t="s">
        <v>191</v>
      </c>
      <c r="C104" s="22">
        <v>0.98311199999999999</v>
      </c>
      <c r="D104" s="23">
        <v>2.2000000000000002</v>
      </c>
      <c r="E104" s="24">
        <v>0.99987999999999999</v>
      </c>
      <c r="H104" s="21" t="s">
        <v>892</v>
      </c>
      <c r="I104" s="21" t="s">
        <v>791</v>
      </c>
      <c r="J104" s="24">
        <v>7.6478916830707159E-3</v>
      </c>
      <c r="K104" s="21" t="s">
        <v>792</v>
      </c>
      <c r="L104" s="21" t="s">
        <v>791</v>
      </c>
      <c r="P104" s="21" t="s">
        <v>892</v>
      </c>
      <c r="Q104" s="21" t="s">
        <v>1491</v>
      </c>
      <c r="R104" s="21" t="s">
        <v>1391</v>
      </c>
      <c r="U104" s="21" t="s">
        <v>86</v>
      </c>
      <c r="V104" s="21" t="s">
        <v>1649</v>
      </c>
      <c r="W104" s="21" t="s">
        <v>1640</v>
      </c>
      <c r="X104" s="21" t="s">
        <v>1543</v>
      </c>
    </row>
    <row r="105" spans="2:24" x14ac:dyDescent="0.45">
      <c r="B105" s="25" t="s">
        <v>192</v>
      </c>
      <c r="C105" s="26">
        <v>0.49155599999999999</v>
      </c>
      <c r="D105" s="27">
        <v>20.900000000000002</v>
      </c>
      <c r="E105" s="28">
        <v>0.99885999999999997</v>
      </c>
      <c r="H105" s="25" t="s">
        <v>893</v>
      </c>
      <c r="I105" s="25" t="s">
        <v>791</v>
      </c>
      <c r="J105" s="28">
        <v>3.0141494668498919E-3</v>
      </c>
      <c r="K105" s="25" t="s">
        <v>792</v>
      </c>
      <c r="L105" s="25" t="s">
        <v>791</v>
      </c>
      <c r="P105" s="25" t="s">
        <v>893</v>
      </c>
      <c r="Q105" s="25" t="s">
        <v>1492</v>
      </c>
      <c r="R105" s="25" t="s">
        <v>1391</v>
      </c>
      <c r="U105" s="25" t="s">
        <v>86</v>
      </c>
      <c r="V105" s="25" t="s">
        <v>1650</v>
      </c>
      <c r="W105" s="25" t="s">
        <v>1640</v>
      </c>
      <c r="X105" s="25" t="s">
        <v>1543</v>
      </c>
    </row>
    <row r="106" spans="2:24" x14ac:dyDescent="0.45">
      <c r="B106" s="21" t="s">
        <v>193</v>
      </c>
      <c r="C106" s="22">
        <v>0.49155599999999999</v>
      </c>
      <c r="D106" s="23">
        <v>31.900000000000002</v>
      </c>
      <c r="E106" s="24">
        <v>0.99826000000000004</v>
      </c>
      <c r="H106" s="21" t="s">
        <v>894</v>
      </c>
      <c r="I106" s="21" t="s">
        <v>791</v>
      </c>
      <c r="J106" s="24">
        <v>9.509533389606627E-3</v>
      </c>
      <c r="K106" s="21" t="s">
        <v>792</v>
      </c>
      <c r="L106" s="21" t="s">
        <v>791</v>
      </c>
      <c r="P106" s="21" t="s">
        <v>894</v>
      </c>
      <c r="Q106" s="21" t="s">
        <v>1493</v>
      </c>
      <c r="R106" s="21" t="s">
        <v>1391</v>
      </c>
      <c r="U106" s="21" t="s">
        <v>86</v>
      </c>
      <c r="V106" s="21" t="s">
        <v>1651</v>
      </c>
      <c r="W106" s="21" t="s">
        <v>1640</v>
      </c>
      <c r="X106" s="21" t="s">
        <v>1543</v>
      </c>
    </row>
    <row r="107" spans="2:24" x14ac:dyDescent="0.45">
      <c r="B107" s="25" t="s">
        <v>194</v>
      </c>
      <c r="C107" s="26">
        <v>3.5749520000000001</v>
      </c>
      <c r="D107" s="27">
        <v>1.1000000000000001</v>
      </c>
      <c r="E107" s="28">
        <v>0.99994000000000005</v>
      </c>
      <c r="H107" s="25" t="s">
        <v>895</v>
      </c>
      <c r="I107" s="25" t="s">
        <v>791</v>
      </c>
      <c r="J107" s="28">
        <v>4.982617249452934E-3</v>
      </c>
      <c r="K107" s="25" t="s">
        <v>792</v>
      </c>
      <c r="L107" s="25" t="s">
        <v>791</v>
      </c>
      <c r="P107" s="25" t="s">
        <v>895</v>
      </c>
      <c r="Q107" s="25" t="s">
        <v>1494</v>
      </c>
      <c r="R107" s="25" t="s">
        <v>1391</v>
      </c>
      <c r="U107" s="25" t="s">
        <v>86</v>
      </c>
      <c r="V107" s="25" t="s">
        <v>1652</v>
      </c>
      <c r="W107" s="25" t="s">
        <v>1640</v>
      </c>
      <c r="X107" s="25" t="s">
        <v>1543</v>
      </c>
    </row>
    <row r="108" spans="2:24" x14ac:dyDescent="0.45">
      <c r="B108" s="21" t="s">
        <v>195</v>
      </c>
      <c r="C108" s="22">
        <v>1.6981030000000001</v>
      </c>
      <c r="D108" s="23">
        <v>1.1000000000000001</v>
      </c>
      <c r="E108" s="24">
        <v>0.99994000000000005</v>
      </c>
      <c r="H108" s="21" t="s">
        <v>896</v>
      </c>
      <c r="I108" s="21" t="s">
        <v>791</v>
      </c>
      <c r="J108" s="24">
        <v>4.5707849585562782E-3</v>
      </c>
      <c r="K108" s="21" t="s">
        <v>792</v>
      </c>
      <c r="L108" s="21" t="s">
        <v>791</v>
      </c>
      <c r="P108" s="21" t="s">
        <v>896</v>
      </c>
      <c r="Q108" s="21" t="s">
        <v>1495</v>
      </c>
      <c r="R108" s="21" t="s">
        <v>1391</v>
      </c>
      <c r="U108" s="21" t="s">
        <v>86</v>
      </c>
      <c r="V108" s="21" t="s">
        <v>1653</v>
      </c>
      <c r="W108" s="21" t="s">
        <v>1479</v>
      </c>
      <c r="X108" s="21" t="s">
        <v>1543</v>
      </c>
    </row>
    <row r="109" spans="2:24" x14ac:dyDescent="0.45">
      <c r="B109" s="25" t="s">
        <v>196</v>
      </c>
      <c r="C109" s="26">
        <v>3.5749520000000001</v>
      </c>
      <c r="D109" s="27">
        <v>74.800000000000011</v>
      </c>
      <c r="E109" s="28">
        <v>0.99592000000000003</v>
      </c>
      <c r="H109" s="25" t="s">
        <v>897</v>
      </c>
      <c r="I109" s="25" t="s">
        <v>791</v>
      </c>
      <c r="J109" s="28">
        <v>2.7772578474756639E-3</v>
      </c>
      <c r="K109" s="25" t="s">
        <v>792</v>
      </c>
      <c r="L109" s="25" t="s">
        <v>791</v>
      </c>
      <c r="P109" s="25" t="s">
        <v>897</v>
      </c>
      <c r="Q109" s="25" t="s">
        <v>1496</v>
      </c>
      <c r="R109" s="25" t="s">
        <v>1391</v>
      </c>
      <c r="U109" s="25" t="s">
        <v>86</v>
      </c>
      <c r="V109" s="25" t="s">
        <v>1654</v>
      </c>
      <c r="W109" s="25" t="s">
        <v>1479</v>
      </c>
      <c r="X109" s="25" t="s">
        <v>1543</v>
      </c>
    </row>
    <row r="110" spans="2:24" x14ac:dyDescent="0.45">
      <c r="B110" s="21" t="s">
        <v>197</v>
      </c>
      <c r="C110" s="22">
        <v>1.6981030000000001</v>
      </c>
      <c r="D110" s="23">
        <v>27.500000000000004</v>
      </c>
      <c r="E110" s="24">
        <v>0.99850000000000005</v>
      </c>
      <c r="H110" s="21" t="s">
        <v>898</v>
      </c>
      <c r="I110" s="21" t="s">
        <v>791</v>
      </c>
      <c r="J110" s="24">
        <v>3.2222354678321219E-3</v>
      </c>
      <c r="K110" s="21" t="s">
        <v>792</v>
      </c>
      <c r="L110" s="21" t="s">
        <v>791</v>
      </c>
      <c r="P110" s="21" t="s">
        <v>898</v>
      </c>
      <c r="Q110" s="21" t="s">
        <v>1497</v>
      </c>
      <c r="R110" s="21" t="s">
        <v>1391</v>
      </c>
      <c r="U110" s="21" t="s">
        <v>86</v>
      </c>
      <c r="V110" s="21" t="s">
        <v>1655</v>
      </c>
      <c r="W110" s="21" t="s">
        <v>1479</v>
      </c>
      <c r="X110" s="21" t="s">
        <v>1543</v>
      </c>
    </row>
    <row r="111" spans="2:24" x14ac:dyDescent="0.45">
      <c r="B111" s="25" t="s">
        <v>198</v>
      </c>
      <c r="C111" s="26">
        <v>0.98311199999999999</v>
      </c>
      <c r="D111" s="27">
        <v>12.100000000000001</v>
      </c>
      <c r="E111" s="28">
        <v>0.99934000000000001</v>
      </c>
      <c r="H111" s="25" t="s">
        <v>899</v>
      </c>
      <c r="I111" s="25" t="s">
        <v>791</v>
      </c>
      <c r="J111" s="28">
        <v>2.7762515376628201E-3</v>
      </c>
      <c r="K111" s="25" t="s">
        <v>792</v>
      </c>
      <c r="L111" s="25" t="s">
        <v>791</v>
      </c>
      <c r="P111" s="25" t="s">
        <v>899</v>
      </c>
      <c r="Q111" s="25" t="s">
        <v>1498</v>
      </c>
      <c r="R111" s="25" t="s">
        <v>1391</v>
      </c>
      <c r="U111" s="25" t="s">
        <v>86</v>
      </c>
      <c r="V111" s="25" t="s">
        <v>1656</v>
      </c>
      <c r="W111" s="25" t="s">
        <v>1479</v>
      </c>
      <c r="X111" s="25" t="s">
        <v>1543</v>
      </c>
    </row>
    <row r="112" spans="2:24" x14ac:dyDescent="0.45">
      <c r="B112" s="21" t="s">
        <v>199</v>
      </c>
      <c r="C112" s="22">
        <v>0.98311199999999999</v>
      </c>
      <c r="D112" s="23">
        <v>9.9</v>
      </c>
      <c r="E112" s="24">
        <v>0.99946000000000002</v>
      </c>
      <c r="H112" s="21" t="s">
        <v>900</v>
      </c>
      <c r="I112" s="21" t="s">
        <v>791</v>
      </c>
      <c r="J112" s="24">
        <v>2.8725805444951118E-2</v>
      </c>
      <c r="K112" s="21" t="s">
        <v>792</v>
      </c>
      <c r="L112" s="21" t="s">
        <v>791</v>
      </c>
      <c r="P112" s="21" t="s">
        <v>900</v>
      </c>
      <c r="Q112" s="21" t="s">
        <v>1499</v>
      </c>
      <c r="R112" s="21" t="s">
        <v>1391</v>
      </c>
      <c r="U112" s="21" t="s">
        <v>86</v>
      </c>
      <c r="V112" s="21" t="s">
        <v>1657</v>
      </c>
      <c r="W112" s="21" t="s">
        <v>1479</v>
      </c>
      <c r="X112" s="21" t="s">
        <v>1543</v>
      </c>
    </row>
    <row r="113" spans="2:24" x14ac:dyDescent="0.45">
      <c r="B113" s="25" t="s">
        <v>200</v>
      </c>
      <c r="C113" s="26">
        <v>0.49155599999999999</v>
      </c>
      <c r="D113" s="27">
        <v>62.7</v>
      </c>
      <c r="E113" s="28">
        <v>0.99658000000000002</v>
      </c>
      <c r="H113" s="25" t="s">
        <v>901</v>
      </c>
      <c r="I113" s="25" t="s">
        <v>791</v>
      </c>
      <c r="J113" s="28">
        <v>8.6420282918741181E-2</v>
      </c>
      <c r="K113" s="25" t="s">
        <v>792</v>
      </c>
      <c r="L113" s="25" t="s">
        <v>791</v>
      </c>
      <c r="P113" s="25" t="s">
        <v>901</v>
      </c>
      <c r="Q113" s="25" t="s">
        <v>1500</v>
      </c>
      <c r="R113" s="25" t="s">
        <v>1391</v>
      </c>
      <c r="U113" s="25" t="s">
        <v>86</v>
      </c>
      <c r="V113" s="25" t="s">
        <v>1658</v>
      </c>
      <c r="W113" s="25" t="s">
        <v>1479</v>
      </c>
      <c r="X113" s="25" t="s">
        <v>1543</v>
      </c>
    </row>
    <row r="114" spans="2:24" x14ac:dyDescent="0.45">
      <c r="B114" s="21" t="s">
        <v>201</v>
      </c>
      <c r="C114" s="22">
        <v>0.49155599999999999</v>
      </c>
      <c r="D114" s="23">
        <v>6.6000000000000005</v>
      </c>
      <c r="E114" s="24">
        <v>0.99963999999999997</v>
      </c>
      <c r="H114" s="21" t="s">
        <v>902</v>
      </c>
      <c r="I114" s="21" t="s">
        <v>791</v>
      </c>
      <c r="J114" s="24">
        <v>4.2585647602561533E-2</v>
      </c>
      <c r="K114" s="21" t="s">
        <v>792</v>
      </c>
      <c r="L114" s="21" t="s">
        <v>791</v>
      </c>
      <c r="P114" s="21" t="s">
        <v>902</v>
      </c>
      <c r="Q114" s="21" t="s">
        <v>1501</v>
      </c>
      <c r="R114" s="21" t="s">
        <v>1391</v>
      </c>
      <c r="U114" s="21" t="s">
        <v>86</v>
      </c>
      <c r="V114" s="21" t="s">
        <v>1659</v>
      </c>
      <c r="W114" s="21" t="s">
        <v>1479</v>
      </c>
      <c r="X114" s="21" t="s">
        <v>1543</v>
      </c>
    </row>
    <row r="115" spans="2:24" x14ac:dyDescent="0.45">
      <c r="B115" s="25" t="s">
        <v>202</v>
      </c>
      <c r="C115" s="26">
        <v>0.49155599999999999</v>
      </c>
      <c r="D115" s="27">
        <v>28.6</v>
      </c>
      <c r="E115" s="28">
        <v>0.99843999999999999</v>
      </c>
      <c r="H115" s="25" t="s">
        <v>903</v>
      </c>
      <c r="I115" s="25" t="s">
        <v>791</v>
      </c>
      <c r="J115" s="28">
        <v>5.6182276849755563E-3</v>
      </c>
      <c r="K115" s="25" t="s">
        <v>792</v>
      </c>
      <c r="L115" s="25" t="s">
        <v>791</v>
      </c>
      <c r="P115" s="25" t="s">
        <v>903</v>
      </c>
      <c r="Q115" s="25" t="s">
        <v>1502</v>
      </c>
      <c r="R115" s="25" t="s">
        <v>1391</v>
      </c>
      <c r="U115" s="25" t="s">
        <v>86</v>
      </c>
      <c r="V115" s="25" t="s">
        <v>1660</v>
      </c>
      <c r="W115" s="25" t="s">
        <v>1479</v>
      </c>
      <c r="X115" s="25" t="s">
        <v>1543</v>
      </c>
    </row>
    <row r="116" spans="2:24" x14ac:dyDescent="0.45">
      <c r="B116" s="21" t="s">
        <v>203</v>
      </c>
      <c r="C116" s="22">
        <v>0.98311199999999999</v>
      </c>
      <c r="D116" s="23">
        <v>9.9</v>
      </c>
      <c r="E116" s="24">
        <v>0.99946000000000002</v>
      </c>
      <c r="H116" s="21" t="s">
        <v>904</v>
      </c>
      <c r="I116" s="21" t="s">
        <v>791</v>
      </c>
      <c r="J116" s="24">
        <v>2.0854355747525914E-2</v>
      </c>
      <c r="K116" s="21" t="s">
        <v>792</v>
      </c>
      <c r="L116" s="21" t="s">
        <v>791</v>
      </c>
      <c r="P116" s="21" t="s">
        <v>904</v>
      </c>
      <c r="Q116" s="21" t="s">
        <v>1503</v>
      </c>
      <c r="R116" s="21" t="s">
        <v>1391</v>
      </c>
      <c r="U116" s="21" t="s">
        <v>86</v>
      </c>
      <c r="V116" s="21" t="s">
        <v>1661</v>
      </c>
      <c r="W116" s="21" t="s">
        <v>1479</v>
      </c>
      <c r="X116" s="21" t="s">
        <v>1543</v>
      </c>
    </row>
    <row r="117" spans="2:24" x14ac:dyDescent="0.45">
      <c r="B117" s="25" t="s">
        <v>204</v>
      </c>
      <c r="C117" s="26">
        <v>0.98311199999999999</v>
      </c>
      <c r="D117" s="27">
        <v>12.100000000000001</v>
      </c>
      <c r="E117" s="28">
        <v>0.99934000000000001</v>
      </c>
      <c r="H117" s="25" t="s">
        <v>905</v>
      </c>
      <c r="I117" s="25" t="s">
        <v>791</v>
      </c>
      <c r="J117" s="28">
        <v>9.2183010403400975E-3</v>
      </c>
      <c r="K117" s="25" t="s">
        <v>792</v>
      </c>
      <c r="L117" s="25" t="s">
        <v>791</v>
      </c>
      <c r="P117" s="25" t="s">
        <v>905</v>
      </c>
      <c r="Q117" s="25" t="s">
        <v>1504</v>
      </c>
      <c r="R117" s="25" t="s">
        <v>1391</v>
      </c>
      <c r="U117" s="25" t="s">
        <v>86</v>
      </c>
      <c r="V117" s="25" t="s">
        <v>1662</v>
      </c>
      <c r="W117" s="25" t="s">
        <v>1479</v>
      </c>
      <c r="X117" s="25" t="s">
        <v>1543</v>
      </c>
    </row>
    <row r="118" spans="2:24" x14ac:dyDescent="0.45">
      <c r="B118" s="21" t="s">
        <v>205</v>
      </c>
      <c r="C118" s="22">
        <v>0.98311199999999999</v>
      </c>
      <c r="D118" s="23">
        <v>12.100000000000001</v>
      </c>
      <c r="E118" s="24">
        <v>0.99934000000000001</v>
      </c>
      <c r="H118" s="21" t="s">
        <v>906</v>
      </c>
      <c r="I118" s="21" t="s">
        <v>791</v>
      </c>
      <c r="J118" s="24">
        <v>4.0715295026707834E-3</v>
      </c>
      <c r="K118" s="21" t="s">
        <v>792</v>
      </c>
      <c r="L118" s="21" t="s">
        <v>791</v>
      </c>
      <c r="P118" s="21" t="s">
        <v>906</v>
      </c>
      <c r="Q118" s="21" t="s">
        <v>1505</v>
      </c>
      <c r="R118" s="21" t="s">
        <v>1391</v>
      </c>
      <c r="U118" s="21" t="s">
        <v>86</v>
      </c>
      <c r="V118" s="21" t="s">
        <v>1663</v>
      </c>
      <c r="W118" s="21" t="s">
        <v>1479</v>
      </c>
      <c r="X118" s="21" t="s">
        <v>1543</v>
      </c>
    </row>
    <row r="119" spans="2:24" x14ac:dyDescent="0.45">
      <c r="B119" s="25" t="s">
        <v>206</v>
      </c>
      <c r="C119" s="26">
        <v>0.98311199999999999</v>
      </c>
      <c r="D119" s="27">
        <v>17.600000000000001</v>
      </c>
      <c r="E119" s="28">
        <v>0.99904000000000004</v>
      </c>
      <c r="H119" s="25" t="s">
        <v>907</v>
      </c>
      <c r="I119" s="25" t="s">
        <v>791</v>
      </c>
      <c r="J119" s="28">
        <v>3.6050105628836178E-3</v>
      </c>
      <c r="K119" s="25" t="s">
        <v>792</v>
      </c>
      <c r="L119" s="25" t="s">
        <v>791</v>
      </c>
      <c r="P119" s="25" t="s">
        <v>907</v>
      </c>
      <c r="Q119" s="25" t="s">
        <v>1506</v>
      </c>
      <c r="R119" s="25" t="s">
        <v>1391</v>
      </c>
      <c r="U119" s="25" t="s">
        <v>86</v>
      </c>
      <c r="V119" s="25" t="s">
        <v>1664</v>
      </c>
      <c r="W119" s="25" t="s">
        <v>1479</v>
      </c>
      <c r="X119" s="25" t="s">
        <v>1543</v>
      </c>
    </row>
    <row r="120" spans="2:24" x14ac:dyDescent="0.45">
      <c r="B120" s="21" t="s">
        <v>207</v>
      </c>
      <c r="C120" s="22">
        <v>0.98311199999999999</v>
      </c>
      <c r="D120" s="23">
        <v>8.8000000000000007</v>
      </c>
      <c r="E120" s="24">
        <v>0.99951999999999996</v>
      </c>
      <c r="H120" s="21" t="s">
        <v>908</v>
      </c>
      <c r="I120" s="21" t="s">
        <v>791</v>
      </c>
      <c r="J120" s="24">
        <v>3.6045388551588778E-3</v>
      </c>
      <c r="K120" s="21" t="s">
        <v>792</v>
      </c>
      <c r="L120" s="21" t="s">
        <v>791</v>
      </c>
      <c r="P120" s="21" t="s">
        <v>908</v>
      </c>
      <c r="Q120" s="21" t="s">
        <v>1507</v>
      </c>
      <c r="R120" s="21" t="s">
        <v>1391</v>
      </c>
      <c r="U120" s="21" t="s">
        <v>86</v>
      </c>
      <c r="V120" s="21" t="s">
        <v>1665</v>
      </c>
      <c r="W120" s="21" t="s">
        <v>1479</v>
      </c>
      <c r="X120" s="21" t="s">
        <v>1543</v>
      </c>
    </row>
    <row r="121" spans="2:24" x14ac:dyDescent="0.45">
      <c r="B121" s="25" t="s">
        <v>208</v>
      </c>
      <c r="C121" s="26">
        <v>0.49155599999999999</v>
      </c>
      <c r="D121" s="27">
        <v>35.200000000000003</v>
      </c>
      <c r="E121" s="28">
        <v>0.99807999999999997</v>
      </c>
      <c r="H121" s="25" t="s">
        <v>909</v>
      </c>
      <c r="I121" s="25" t="s">
        <v>791</v>
      </c>
      <c r="J121" s="28">
        <v>6.921461786941128E-3</v>
      </c>
      <c r="K121" s="25" t="s">
        <v>792</v>
      </c>
      <c r="L121" s="25" t="s">
        <v>791</v>
      </c>
      <c r="P121" s="25" t="s">
        <v>909</v>
      </c>
      <c r="Q121" s="25" t="s">
        <v>1508</v>
      </c>
      <c r="R121" s="25" t="s">
        <v>1391</v>
      </c>
      <c r="U121" s="25" t="s">
        <v>86</v>
      </c>
      <c r="V121" s="25" t="s">
        <v>1666</v>
      </c>
      <c r="W121" s="25" t="s">
        <v>1667</v>
      </c>
      <c r="X121" s="25" t="s">
        <v>1543</v>
      </c>
    </row>
    <row r="122" spans="2:24" x14ac:dyDescent="0.45">
      <c r="B122" s="21" t="s">
        <v>209</v>
      </c>
      <c r="C122" s="22">
        <v>0.98311199999999999</v>
      </c>
      <c r="D122" s="23">
        <v>6.6000000000000005</v>
      </c>
      <c r="E122" s="24">
        <v>0.99963999999999997</v>
      </c>
      <c r="H122" s="21" t="s">
        <v>910</v>
      </c>
      <c r="I122" s="21" t="s">
        <v>791</v>
      </c>
      <c r="J122" s="24">
        <v>3.7070566673399839E-3</v>
      </c>
      <c r="K122" s="21" t="s">
        <v>792</v>
      </c>
      <c r="L122" s="21" t="s">
        <v>791</v>
      </c>
      <c r="P122" s="21" t="s">
        <v>910</v>
      </c>
      <c r="Q122" s="21" t="s">
        <v>1509</v>
      </c>
      <c r="R122" s="21" t="s">
        <v>1391</v>
      </c>
      <c r="U122" s="21" t="s">
        <v>86</v>
      </c>
      <c r="V122" s="21" t="s">
        <v>1668</v>
      </c>
      <c r="W122" s="21" t="s">
        <v>1667</v>
      </c>
      <c r="X122" s="21" t="s">
        <v>1543</v>
      </c>
    </row>
    <row r="123" spans="2:24" x14ac:dyDescent="0.45">
      <c r="B123" s="25" t="s">
        <v>210</v>
      </c>
      <c r="C123" s="26">
        <v>0.98311199999999999</v>
      </c>
      <c r="D123" s="27">
        <v>5.5</v>
      </c>
      <c r="E123" s="28">
        <v>0.99970000000000003</v>
      </c>
      <c r="H123" s="25" t="s">
        <v>911</v>
      </c>
      <c r="I123" s="25" t="s">
        <v>791</v>
      </c>
      <c r="J123" s="28">
        <v>3.0757859428851659E-3</v>
      </c>
      <c r="K123" s="25" t="s">
        <v>792</v>
      </c>
      <c r="L123" s="25" t="s">
        <v>791</v>
      </c>
      <c r="P123" s="25" t="s">
        <v>911</v>
      </c>
      <c r="Q123" s="25" t="s">
        <v>1510</v>
      </c>
      <c r="R123" s="25" t="s">
        <v>1391</v>
      </c>
      <c r="U123" s="25" t="s">
        <v>86</v>
      </c>
      <c r="V123" s="25" t="s">
        <v>1669</v>
      </c>
      <c r="W123" s="25" t="s">
        <v>1667</v>
      </c>
      <c r="X123" s="25" t="s">
        <v>1543</v>
      </c>
    </row>
    <row r="124" spans="2:24" x14ac:dyDescent="0.45">
      <c r="B124" s="21" t="s">
        <v>211</v>
      </c>
      <c r="C124" s="22">
        <v>0.49155599999999999</v>
      </c>
      <c r="D124" s="23">
        <v>2.2000000000000002</v>
      </c>
      <c r="E124" s="24">
        <v>0.99987999999999999</v>
      </c>
      <c r="H124" s="21" t="s">
        <v>912</v>
      </c>
      <c r="I124" s="21" t="s">
        <v>791</v>
      </c>
      <c r="J124" s="24">
        <v>1.7570955511383258E-2</v>
      </c>
      <c r="K124" s="21" t="s">
        <v>792</v>
      </c>
      <c r="L124" s="21" t="s">
        <v>791</v>
      </c>
      <c r="P124" s="21" t="s">
        <v>912</v>
      </c>
      <c r="Q124" s="21" t="s">
        <v>1511</v>
      </c>
      <c r="R124" s="21" t="s">
        <v>1391</v>
      </c>
      <c r="U124" s="21" t="s">
        <v>86</v>
      </c>
      <c r="V124" s="21" t="s">
        <v>1670</v>
      </c>
      <c r="W124" s="21" t="s">
        <v>1667</v>
      </c>
      <c r="X124" s="21" t="s">
        <v>1543</v>
      </c>
    </row>
    <row r="125" spans="2:24" x14ac:dyDescent="0.45">
      <c r="B125" s="25" t="s">
        <v>212</v>
      </c>
      <c r="C125" s="26">
        <v>1.6981030000000001</v>
      </c>
      <c r="D125" s="27">
        <v>36.300000000000004</v>
      </c>
      <c r="E125" s="28">
        <v>0.99802000000000002</v>
      </c>
      <c r="H125" s="25" t="s">
        <v>913</v>
      </c>
      <c r="I125" s="25" t="s">
        <v>791</v>
      </c>
      <c r="J125" s="28">
        <v>3.2913249259185818E-3</v>
      </c>
      <c r="K125" s="25" t="s">
        <v>792</v>
      </c>
      <c r="L125" s="25" t="s">
        <v>791</v>
      </c>
      <c r="P125" s="25" t="s">
        <v>913</v>
      </c>
      <c r="Q125" s="25" t="s">
        <v>1512</v>
      </c>
      <c r="R125" s="25" t="s">
        <v>1391</v>
      </c>
      <c r="U125" s="25" t="s">
        <v>86</v>
      </c>
      <c r="V125" s="25" t="s">
        <v>1671</v>
      </c>
      <c r="W125" s="25" t="s">
        <v>1667</v>
      </c>
      <c r="X125" s="25" t="s">
        <v>1543</v>
      </c>
    </row>
    <row r="126" spans="2:24" x14ac:dyDescent="0.45">
      <c r="B126" s="21" t="s">
        <v>213</v>
      </c>
      <c r="C126" s="22">
        <v>0.98311199999999999</v>
      </c>
      <c r="D126" s="23">
        <v>1.1000000000000001</v>
      </c>
      <c r="E126" s="24">
        <v>0.99994000000000005</v>
      </c>
      <c r="H126" s="21" t="s">
        <v>914</v>
      </c>
      <c r="I126" s="21" t="s">
        <v>791</v>
      </c>
      <c r="J126" s="24">
        <v>1.8422828215117298E-2</v>
      </c>
      <c r="K126" s="21" t="s">
        <v>792</v>
      </c>
      <c r="L126" s="21" t="s">
        <v>791</v>
      </c>
      <c r="P126" s="21" t="s">
        <v>914</v>
      </c>
      <c r="Q126" s="21" t="s">
        <v>1513</v>
      </c>
      <c r="R126" s="21" t="s">
        <v>1391</v>
      </c>
      <c r="U126" s="21" t="s">
        <v>86</v>
      </c>
      <c r="V126" s="21" t="s">
        <v>1672</v>
      </c>
      <c r="W126" s="21" t="s">
        <v>1667</v>
      </c>
      <c r="X126" s="21" t="s">
        <v>1543</v>
      </c>
    </row>
    <row r="127" spans="2:24" x14ac:dyDescent="0.45">
      <c r="B127" s="25" t="s">
        <v>214</v>
      </c>
      <c r="C127" s="26">
        <v>1.6981030000000001</v>
      </c>
      <c r="D127" s="27">
        <v>2.2000000000000002</v>
      </c>
      <c r="E127" s="28">
        <v>0.99987999999999999</v>
      </c>
      <c r="H127" s="25" t="s">
        <v>915</v>
      </c>
      <c r="I127" s="25" t="s">
        <v>791</v>
      </c>
      <c r="J127" s="28">
        <v>5.2601071803381498E-3</v>
      </c>
      <c r="K127" s="25" t="s">
        <v>792</v>
      </c>
      <c r="L127" s="25" t="s">
        <v>791</v>
      </c>
      <c r="P127" s="25" t="s">
        <v>915</v>
      </c>
      <c r="Q127" s="25" t="s">
        <v>1514</v>
      </c>
      <c r="R127" s="25" t="s">
        <v>1391</v>
      </c>
      <c r="U127" s="25" t="s">
        <v>86</v>
      </c>
      <c r="V127" s="25" t="s">
        <v>1673</v>
      </c>
      <c r="W127" s="25" t="s">
        <v>1667</v>
      </c>
      <c r="X127" s="25" t="s">
        <v>1543</v>
      </c>
    </row>
    <row r="128" spans="2:24" x14ac:dyDescent="0.45">
      <c r="B128" s="21" t="s">
        <v>215</v>
      </c>
      <c r="C128" s="22">
        <v>1.6981030000000001</v>
      </c>
      <c r="D128" s="23">
        <v>30.800000000000004</v>
      </c>
      <c r="E128" s="24">
        <v>0.99831999999999999</v>
      </c>
      <c r="H128" s="21" t="s">
        <v>916</v>
      </c>
      <c r="I128" s="21" t="s">
        <v>791</v>
      </c>
      <c r="J128" s="24">
        <v>3.238273530473968E-3</v>
      </c>
      <c r="K128" s="21" t="s">
        <v>792</v>
      </c>
      <c r="L128" s="21" t="s">
        <v>791</v>
      </c>
      <c r="P128" s="21" t="s">
        <v>916</v>
      </c>
      <c r="Q128" s="21" t="s">
        <v>1515</v>
      </c>
      <c r="R128" s="21" t="s">
        <v>1391</v>
      </c>
      <c r="U128" s="21" t="s">
        <v>86</v>
      </c>
      <c r="V128" s="21" t="s">
        <v>1674</v>
      </c>
      <c r="W128" s="21" t="s">
        <v>1667</v>
      </c>
      <c r="X128" s="21" t="s">
        <v>1543</v>
      </c>
    </row>
    <row r="129" spans="2:24" x14ac:dyDescent="0.45">
      <c r="B129" s="25" t="s">
        <v>216</v>
      </c>
      <c r="C129" s="26">
        <v>3.3962060000000003</v>
      </c>
      <c r="D129" s="27">
        <v>2.2000000000000002</v>
      </c>
      <c r="E129" s="28">
        <v>0.99987999999999999</v>
      </c>
      <c r="H129" s="25" t="s">
        <v>917</v>
      </c>
      <c r="I129" s="25" t="s">
        <v>791</v>
      </c>
      <c r="J129" s="28">
        <v>3.184247272398192E-3</v>
      </c>
      <c r="K129" s="25" t="s">
        <v>792</v>
      </c>
      <c r="L129" s="25" t="s">
        <v>791</v>
      </c>
      <c r="P129" s="25" t="s">
        <v>917</v>
      </c>
      <c r="Q129" s="25" t="s">
        <v>1516</v>
      </c>
      <c r="R129" s="25" t="s">
        <v>1391</v>
      </c>
      <c r="U129" s="25" t="s">
        <v>86</v>
      </c>
      <c r="V129" s="25" t="s">
        <v>1675</v>
      </c>
      <c r="W129" s="25" t="s">
        <v>1667</v>
      </c>
      <c r="X129" s="25" t="s">
        <v>1543</v>
      </c>
    </row>
    <row r="130" spans="2:24" x14ac:dyDescent="0.45">
      <c r="B130" s="21" t="s">
        <v>217</v>
      </c>
      <c r="C130" s="22">
        <v>1.6981030000000001</v>
      </c>
      <c r="D130" s="23">
        <v>48.400000000000006</v>
      </c>
      <c r="E130" s="24">
        <v>0.99736000000000002</v>
      </c>
      <c r="H130" s="21" t="s">
        <v>918</v>
      </c>
      <c r="I130" s="21" t="s">
        <v>791</v>
      </c>
      <c r="J130" s="24">
        <v>6.7767733041665997E-3</v>
      </c>
      <c r="K130" s="21" t="s">
        <v>792</v>
      </c>
      <c r="L130" s="21" t="s">
        <v>791</v>
      </c>
      <c r="P130" s="21" t="s">
        <v>918</v>
      </c>
      <c r="Q130" s="21" t="s">
        <v>1517</v>
      </c>
      <c r="R130" s="21" t="s">
        <v>1391</v>
      </c>
      <c r="U130" s="21" t="s">
        <v>86</v>
      </c>
      <c r="V130" s="21" t="s">
        <v>1676</v>
      </c>
      <c r="W130" s="21" t="s">
        <v>1667</v>
      </c>
      <c r="X130" s="21" t="s">
        <v>1543</v>
      </c>
    </row>
    <row r="131" spans="2:24" x14ac:dyDescent="0.45">
      <c r="B131" s="25" t="s">
        <v>218</v>
      </c>
      <c r="C131" s="26">
        <v>0.98311199999999999</v>
      </c>
      <c r="D131" s="27">
        <v>48.400000000000006</v>
      </c>
      <c r="E131" s="28">
        <v>0.99736000000000002</v>
      </c>
      <c r="H131" s="25" t="s">
        <v>919</v>
      </c>
      <c r="I131" s="25" t="s">
        <v>791</v>
      </c>
      <c r="J131" s="28">
        <v>2.8777315928493999E-3</v>
      </c>
      <c r="K131" s="25" t="s">
        <v>792</v>
      </c>
      <c r="L131" s="25" t="s">
        <v>791</v>
      </c>
      <c r="P131" s="25" t="s">
        <v>919</v>
      </c>
      <c r="Q131" s="25" t="s">
        <v>1518</v>
      </c>
      <c r="R131" s="25" t="s">
        <v>1391</v>
      </c>
      <c r="U131" s="25" t="s">
        <v>86</v>
      </c>
      <c r="V131" s="25" t="s">
        <v>1677</v>
      </c>
      <c r="W131" s="25" t="s">
        <v>1667</v>
      </c>
      <c r="X131" s="25" t="s">
        <v>1543</v>
      </c>
    </row>
    <row r="132" spans="2:24" x14ac:dyDescent="0.45">
      <c r="B132" s="21" t="s">
        <v>219</v>
      </c>
      <c r="C132" s="22">
        <v>0.49155599999999999</v>
      </c>
      <c r="D132" s="23">
        <v>19.8</v>
      </c>
      <c r="E132" s="24">
        <v>0.99892000000000003</v>
      </c>
      <c r="H132" s="21" t="s">
        <v>920</v>
      </c>
      <c r="I132" s="21" t="s">
        <v>791</v>
      </c>
      <c r="J132" s="24">
        <v>3.675986851869136E-3</v>
      </c>
      <c r="K132" s="21" t="s">
        <v>792</v>
      </c>
      <c r="L132" s="21" t="s">
        <v>791</v>
      </c>
      <c r="P132" s="21" t="s">
        <v>920</v>
      </c>
      <c r="Q132" s="21" t="s">
        <v>1519</v>
      </c>
      <c r="R132" s="21" t="s">
        <v>1391</v>
      </c>
      <c r="U132" s="21" t="s">
        <v>86</v>
      </c>
      <c r="V132" s="21" t="s">
        <v>1678</v>
      </c>
      <c r="W132" s="21" t="s">
        <v>1667</v>
      </c>
      <c r="X132" s="21" t="s">
        <v>1543</v>
      </c>
    </row>
    <row r="133" spans="2:24" x14ac:dyDescent="0.45">
      <c r="B133" s="25" t="s">
        <v>220</v>
      </c>
      <c r="C133" s="26">
        <v>0.98311199999999999</v>
      </c>
      <c r="D133" s="27">
        <v>18.700000000000003</v>
      </c>
      <c r="E133" s="28">
        <v>0.99897999999999998</v>
      </c>
      <c r="H133" s="25" t="s">
        <v>921</v>
      </c>
      <c r="I133" s="25" t="s">
        <v>791</v>
      </c>
      <c r="J133" s="28">
        <v>3.5062978596823099E-3</v>
      </c>
      <c r="K133" s="25" t="s">
        <v>792</v>
      </c>
      <c r="L133" s="25" t="s">
        <v>791</v>
      </c>
      <c r="P133" s="25" t="s">
        <v>921</v>
      </c>
      <c r="Q133" s="25" t="s">
        <v>1520</v>
      </c>
      <c r="R133" s="25" t="s">
        <v>1391</v>
      </c>
      <c r="U133" s="25" t="s">
        <v>86</v>
      </c>
      <c r="V133" s="25" t="s">
        <v>1679</v>
      </c>
      <c r="W133" s="25" t="s">
        <v>1667</v>
      </c>
      <c r="X133" s="25" t="s">
        <v>1543</v>
      </c>
    </row>
    <row r="134" spans="2:24" x14ac:dyDescent="0.45">
      <c r="B134" s="21" t="s">
        <v>221</v>
      </c>
      <c r="C134" s="22">
        <v>0.98311199999999999</v>
      </c>
      <c r="D134" s="23">
        <v>3.3000000000000003</v>
      </c>
      <c r="E134" s="24">
        <v>0.99982000000000004</v>
      </c>
      <c r="H134" s="21" t="s">
        <v>922</v>
      </c>
      <c r="I134" s="21" t="s">
        <v>791</v>
      </c>
      <c r="J134" s="24">
        <v>5.0110140544834579E-3</v>
      </c>
      <c r="K134" s="21" t="s">
        <v>792</v>
      </c>
      <c r="L134" s="21" t="s">
        <v>791</v>
      </c>
      <c r="P134" s="21" t="s">
        <v>922</v>
      </c>
      <c r="Q134" s="21" t="s">
        <v>1521</v>
      </c>
      <c r="R134" s="21" t="s">
        <v>1391</v>
      </c>
      <c r="U134" s="21" t="s">
        <v>86</v>
      </c>
      <c r="V134" s="21" t="s">
        <v>1680</v>
      </c>
      <c r="W134" s="21" t="s">
        <v>1681</v>
      </c>
      <c r="X134" s="21" t="s">
        <v>1543</v>
      </c>
    </row>
    <row r="135" spans="2:24" x14ac:dyDescent="0.45">
      <c r="B135" s="25" t="s">
        <v>222</v>
      </c>
      <c r="C135" s="26">
        <v>0.98311199999999999</v>
      </c>
      <c r="D135" s="27">
        <v>22</v>
      </c>
      <c r="E135" s="28">
        <v>0.99880000000000002</v>
      </c>
      <c r="H135" s="25" t="s">
        <v>923</v>
      </c>
      <c r="I135" s="25" t="s">
        <v>791</v>
      </c>
      <c r="J135" s="28">
        <v>5.548414941711194E-3</v>
      </c>
      <c r="K135" s="25" t="s">
        <v>792</v>
      </c>
      <c r="L135" s="25" t="s">
        <v>791</v>
      </c>
      <c r="P135" s="25" t="s">
        <v>923</v>
      </c>
      <c r="Q135" s="25" t="s">
        <v>1522</v>
      </c>
      <c r="R135" s="25" t="s">
        <v>1391</v>
      </c>
      <c r="U135" s="25" t="s">
        <v>86</v>
      </c>
      <c r="V135" s="25" t="s">
        <v>1682</v>
      </c>
      <c r="W135" s="25" t="s">
        <v>1681</v>
      </c>
      <c r="X135" s="25" t="s">
        <v>1543</v>
      </c>
    </row>
    <row r="136" spans="2:24" x14ac:dyDescent="0.45">
      <c r="B136" s="21" t="s">
        <v>223</v>
      </c>
      <c r="C136" s="22">
        <v>0.49155599999999999</v>
      </c>
      <c r="D136" s="23">
        <v>2.2000000000000002</v>
      </c>
      <c r="E136" s="24">
        <v>0.99987999999999999</v>
      </c>
      <c r="H136" s="21" t="s">
        <v>924</v>
      </c>
      <c r="I136" s="21" t="s">
        <v>791</v>
      </c>
      <c r="J136" s="24">
        <v>8.9324461591358002E-3</v>
      </c>
      <c r="K136" s="21" t="s">
        <v>792</v>
      </c>
      <c r="L136" s="21" t="s">
        <v>791</v>
      </c>
      <c r="P136" s="21" t="s">
        <v>924</v>
      </c>
      <c r="Q136" s="21" t="s">
        <v>1523</v>
      </c>
      <c r="R136" s="21" t="s">
        <v>1391</v>
      </c>
      <c r="U136" s="21" t="s">
        <v>86</v>
      </c>
      <c r="V136" s="21" t="s">
        <v>1683</v>
      </c>
      <c r="W136" s="21" t="s">
        <v>1681</v>
      </c>
      <c r="X136" s="21" t="s">
        <v>1543</v>
      </c>
    </row>
    <row r="137" spans="2:24" x14ac:dyDescent="0.45">
      <c r="B137" s="25" t="s">
        <v>224</v>
      </c>
      <c r="C137" s="26">
        <v>0.49155599999999999</v>
      </c>
      <c r="D137" s="27">
        <v>140.80000000000001</v>
      </c>
      <c r="E137" s="28">
        <v>0.99231999999999998</v>
      </c>
      <c r="H137" s="25" t="s">
        <v>925</v>
      </c>
      <c r="I137" s="25" t="s">
        <v>791</v>
      </c>
      <c r="J137" s="28">
        <v>8.436964365048422E-3</v>
      </c>
      <c r="K137" s="25" t="s">
        <v>792</v>
      </c>
      <c r="L137" s="25" t="s">
        <v>791</v>
      </c>
      <c r="P137" s="25" t="s">
        <v>925</v>
      </c>
      <c r="Q137" s="25" t="s">
        <v>1524</v>
      </c>
      <c r="R137" s="25" t="s">
        <v>1391</v>
      </c>
      <c r="U137" s="25" t="s">
        <v>86</v>
      </c>
      <c r="V137" s="25" t="s">
        <v>1684</v>
      </c>
      <c r="W137" s="25" t="s">
        <v>1681</v>
      </c>
      <c r="X137" s="25" t="s">
        <v>1543</v>
      </c>
    </row>
    <row r="138" spans="2:24" x14ac:dyDescent="0.45">
      <c r="B138" s="21" t="s">
        <v>225</v>
      </c>
      <c r="C138" s="22">
        <v>0.98311199999999999</v>
      </c>
      <c r="D138" s="23">
        <v>2.2000000000000002</v>
      </c>
      <c r="E138" s="24">
        <v>0.99987999999999999</v>
      </c>
      <c r="H138" s="21" t="s">
        <v>926</v>
      </c>
      <c r="I138" s="21" t="s">
        <v>791</v>
      </c>
      <c r="J138" s="24">
        <v>3.0623579963202801E-3</v>
      </c>
      <c r="K138" s="21" t="s">
        <v>792</v>
      </c>
      <c r="L138" s="21" t="s">
        <v>791</v>
      </c>
      <c r="P138" s="21" t="s">
        <v>926</v>
      </c>
      <c r="Q138" s="21" t="s">
        <v>1525</v>
      </c>
      <c r="R138" s="21" t="s">
        <v>1391</v>
      </c>
      <c r="U138" s="21" t="s">
        <v>86</v>
      </c>
      <c r="V138" s="21" t="s">
        <v>1685</v>
      </c>
      <c r="W138" s="21" t="s">
        <v>1681</v>
      </c>
      <c r="X138" s="21" t="s">
        <v>1543</v>
      </c>
    </row>
    <row r="139" spans="2:24" x14ac:dyDescent="0.45">
      <c r="B139" s="25" t="s">
        <v>226</v>
      </c>
      <c r="C139" s="26">
        <v>1.4746679999999999</v>
      </c>
      <c r="D139" s="27">
        <v>3.3000000000000003</v>
      </c>
      <c r="E139" s="28">
        <v>0.99982000000000004</v>
      </c>
      <c r="H139" s="25" t="s">
        <v>927</v>
      </c>
      <c r="I139" s="25" t="s">
        <v>791</v>
      </c>
      <c r="J139" s="28">
        <v>2.6039838765807158E-3</v>
      </c>
      <c r="K139" s="25" t="s">
        <v>792</v>
      </c>
      <c r="L139" s="25" t="s">
        <v>791</v>
      </c>
      <c r="P139" s="25" t="s">
        <v>927</v>
      </c>
      <c r="Q139" s="25" t="s">
        <v>1526</v>
      </c>
      <c r="R139" s="25" t="s">
        <v>1391</v>
      </c>
      <c r="U139" s="25" t="s">
        <v>86</v>
      </c>
      <c r="V139" s="25" t="s">
        <v>1686</v>
      </c>
      <c r="W139" s="25" t="s">
        <v>1681</v>
      </c>
      <c r="X139" s="25" t="s">
        <v>1543</v>
      </c>
    </row>
    <row r="140" spans="2:24" x14ac:dyDescent="0.45">
      <c r="B140" s="21" t="s">
        <v>227</v>
      </c>
      <c r="C140" s="22">
        <v>0.49155599999999999</v>
      </c>
      <c r="D140" s="23">
        <v>1.1000000000000001</v>
      </c>
      <c r="E140" s="24">
        <v>0.99994000000000005</v>
      </c>
      <c r="H140" s="21" t="s">
        <v>928</v>
      </c>
      <c r="I140" s="21" t="s">
        <v>791</v>
      </c>
      <c r="J140" s="24">
        <v>4.9192511784269142E-3</v>
      </c>
      <c r="K140" s="21" t="s">
        <v>792</v>
      </c>
      <c r="L140" s="21" t="s">
        <v>791</v>
      </c>
      <c r="P140" s="21" t="s">
        <v>928</v>
      </c>
      <c r="Q140" s="21" t="s">
        <v>1527</v>
      </c>
      <c r="R140" s="21" t="s">
        <v>1391</v>
      </c>
      <c r="U140" s="21" t="s">
        <v>86</v>
      </c>
      <c r="V140" s="21" t="s">
        <v>1687</v>
      </c>
      <c r="W140" s="21" t="s">
        <v>1681</v>
      </c>
      <c r="X140" s="21" t="s">
        <v>1543</v>
      </c>
    </row>
    <row r="141" spans="2:24" x14ac:dyDescent="0.45">
      <c r="B141" s="25" t="s">
        <v>228</v>
      </c>
      <c r="C141" s="26">
        <v>0.49155599999999999</v>
      </c>
      <c r="D141" s="27">
        <v>50.6</v>
      </c>
      <c r="E141" s="28">
        <v>0.99724000000000002</v>
      </c>
      <c r="H141" s="25" t="s">
        <v>929</v>
      </c>
      <c r="I141" s="25" t="s">
        <v>791</v>
      </c>
      <c r="J141" s="28">
        <v>1.0904624709173692E-2</v>
      </c>
      <c r="K141" s="25" t="s">
        <v>792</v>
      </c>
      <c r="L141" s="25" t="s">
        <v>791</v>
      </c>
      <c r="P141" s="25" t="s">
        <v>929</v>
      </c>
      <c r="Q141" s="25" t="s">
        <v>1528</v>
      </c>
      <c r="R141" s="25" t="s">
        <v>1391</v>
      </c>
      <c r="U141" s="25" t="s">
        <v>86</v>
      </c>
      <c r="V141" s="25" t="s">
        <v>1688</v>
      </c>
      <c r="W141" s="25" t="s">
        <v>1681</v>
      </c>
      <c r="X141" s="25" t="s">
        <v>1543</v>
      </c>
    </row>
    <row r="142" spans="2:24" x14ac:dyDescent="0.45">
      <c r="B142" s="21" t="s">
        <v>229</v>
      </c>
      <c r="C142" s="22">
        <v>0.98311199999999999</v>
      </c>
      <c r="D142" s="23">
        <v>24.200000000000003</v>
      </c>
      <c r="E142" s="24">
        <v>0.99868000000000001</v>
      </c>
      <c r="H142" s="21" t="s">
        <v>930</v>
      </c>
      <c r="I142" s="21" t="s">
        <v>791</v>
      </c>
      <c r="J142" s="24">
        <v>9.2769500341185213E-3</v>
      </c>
      <c r="K142" s="21" t="s">
        <v>792</v>
      </c>
      <c r="L142" s="21" t="s">
        <v>791</v>
      </c>
      <c r="P142" s="21" t="s">
        <v>930</v>
      </c>
      <c r="Q142" s="21" t="s">
        <v>1529</v>
      </c>
      <c r="R142" s="21" t="s">
        <v>1391</v>
      </c>
      <c r="U142" s="21" t="s">
        <v>86</v>
      </c>
      <c r="V142" s="21" t="s">
        <v>1689</v>
      </c>
      <c r="W142" s="21" t="s">
        <v>1681</v>
      </c>
      <c r="X142" s="21" t="s">
        <v>1543</v>
      </c>
    </row>
    <row r="143" spans="2:24" x14ac:dyDescent="0.45">
      <c r="B143" s="25" t="s">
        <v>230</v>
      </c>
      <c r="C143" s="26">
        <v>1.6981030000000001</v>
      </c>
      <c r="D143" s="27">
        <v>6.6000000000000005</v>
      </c>
      <c r="E143" s="28">
        <v>0.99963999999999997</v>
      </c>
      <c r="H143" s="25" t="s">
        <v>931</v>
      </c>
      <c r="I143" s="25" t="s">
        <v>791</v>
      </c>
      <c r="J143" s="28">
        <v>2.6086066122833636E-3</v>
      </c>
      <c r="K143" s="25" t="s">
        <v>792</v>
      </c>
      <c r="L143" s="25" t="s">
        <v>791</v>
      </c>
      <c r="P143" s="25" t="s">
        <v>931</v>
      </c>
      <c r="Q143" s="25" t="s">
        <v>1530</v>
      </c>
      <c r="R143" s="25" t="s">
        <v>1391</v>
      </c>
      <c r="U143" s="25" t="s">
        <v>86</v>
      </c>
      <c r="V143" s="25" t="s">
        <v>1690</v>
      </c>
      <c r="W143" s="25" t="s">
        <v>1681</v>
      </c>
      <c r="X143" s="25" t="s">
        <v>1543</v>
      </c>
    </row>
    <row r="144" spans="2:24" x14ac:dyDescent="0.45">
      <c r="B144" s="21" t="s">
        <v>231</v>
      </c>
      <c r="C144" s="22">
        <v>0.49155599999999999</v>
      </c>
      <c r="D144" s="23">
        <v>23.1</v>
      </c>
      <c r="E144" s="24">
        <v>0.99873999999999996</v>
      </c>
      <c r="H144" s="21" t="s">
        <v>932</v>
      </c>
      <c r="I144" s="21" t="s">
        <v>791</v>
      </c>
      <c r="J144" s="24">
        <v>2.8612218224828138E-3</v>
      </c>
      <c r="K144" s="21" t="s">
        <v>792</v>
      </c>
      <c r="L144" s="21" t="s">
        <v>791</v>
      </c>
      <c r="P144" s="21" t="s">
        <v>932</v>
      </c>
      <c r="Q144" s="21" t="s">
        <v>1531</v>
      </c>
      <c r="R144" s="21" t="s">
        <v>1391</v>
      </c>
      <c r="U144" s="21" t="s">
        <v>86</v>
      </c>
      <c r="V144" s="21" t="s">
        <v>1691</v>
      </c>
      <c r="W144" s="21" t="s">
        <v>1681</v>
      </c>
      <c r="X144" s="21" t="s">
        <v>1543</v>
      </c>
    </row>
    <row r="145" spans="2:24" x14ac:dyDescent="0.45">
      <c r="B145" s="25" t="s">
        <v>232</v>
      </c>
      <c r="C145" s="26">
        <v>0.98311199999999999</v>
      </c>
      <c r="D145" s="27">
        <v>5.5</v>
      </c>
      <c r="E145" s="28">
        <v>0.99970000000000003</v>
      </c>
      <c r="H145" s="25" t="s">
        <v>933</v>
      </c>
      <c r="I145" s="25" t="s">
        <v>791</v>
      </c>
      <c r="J145" s="28">
        <v>3.2255688690870817E-3</v>
      </c>
      <c r="K145" s="25" t="s">
        <v>792</v>
      </c>
      <c r="L145" s="25" t="s">
        <v>791</v>
      </c>
      <c r="P145" s="25" t="s">
        <v>933</v>
      </c>
      <c r="Q145" s="25" t="s">
        <v>1532</v>
      </c>
      <c r="R145" s="25" t="s">
        <v>1391</v>
      </c>
      <c r="U145" s="25" t="s">
        <v>86</v>
      </c>
      <c r="V145" s="25" t="s">
        <v>1692</v>
      </c>
      <c r="W145" s="25" t="s">
        <v>1681</v>
      </c>
      <c r="X145" s="25" t="s">
        <v>1543</v>
      </c>
    </row>
    <row r="146" spans="2:24" x14ac:dyDescent="0.45">
      <c r="B146" s="21" t="s">
        <v>233</v>
      </c>
      <c r="C146" s="22">
        <v>0.49155599999999999</v>
      </c>
      <c r="D146" s="23">
        <v>26.400000000000002</v>
      </c>
      <c r="E146" s="24">
        <v>0.99856</v>
      </c>
      <c r="H146" s="21" t="s">
        <v>934</v>
      </c>
      <c r="I146" s="21" t="s">
        <v>791</v>
      </c>
      <c r="J146" s="24">
        <v>5.9493665077567552E-3</v>
      </c>
      <c r="K146" s="21" t="s">
        <v>792</v>
      </c>
      <c r="L146" s="21" t="s">
        <v>791</v>
      </c>
      <c r="P146" s="21" t="s">
        <v>934</v>
      </c>
      <c r="Q146" s="21" t="s">
        <v>1533</v>
      </c>
      <c r="R146" s="21" t="s">
        <v>1391</v>
      </c>
      <c r="U146" s="21" t="s">
        <v>86</v>
      </c>
      <c r="V146" s="21" t="s">
        <v>1693</v>
      </c>
      <c r="W146" s="21" t="s">
        <v>1681</v>
      </c>
      <c r="X146" s="21" t="s">
        <v>1543</v>
      </c>
    </row>
    <row r="147" spans="2:24" x14ac:dyDescent="0.45">
      <c r="B147" s="25" t="s">
        <v>234</v>
      </c>
      <c r="C147" s="26">
        <v>0.49155599999999999</v>
      </c>
      <c r="D147" s="27">
        <v>2.2000000000000002</v>
      </c>
      <c r="E147" s="28">
        <v>0.99987999999999999</v>
      </c>
      <c r="H147" s="25" t="s">
        <v>935</v>
      </c>
      <c r="I147" s="25" t="s">
        <v>791</v>
      </c>
      <c r="J147" s="28">
        <v>2.5848639901370719E-3</v>
      </c>
      <c r="K147" s="25" t="s">
        <v>792</v>
      </c>
      <c r="L147" s="25" t="s">
        <v>791</v>
      </c>
      <c r="P147" s="25" t="s">
        <v>935</v>
      </c>
      <c r="Q147" s="25" t="s">
        <v>1534</v>
      </c>
      <c r="R147" s="25" t="s">
        <v>1391</v>
      </c>
      <c r="U147" s="25" t="s">
        <v>86</v>
      </c>
      <c r="V147" s="25" t="s">
        <v>1694</v>
      </c>
      <c r="W147" s="25" t="s">
        <v>1695</v>
      </c>
      <c r="X147" s="25" t="s">
        <v>1543</v>
      </c>
    </row>
    <row r="148" spans="2:24" x14ac:dyDescent="0.45">
      <c r="B148" s="21" t="s">
        <v>235</v>
      </c>
      <c r="C148" s="22">
        <v>0.49155599999999999</v>
      </c>
      <c r="D148" s="23">
        <v>3.3000000000000003</v>
      </c>
      <c r="E148" s="24">
        <v>0.99982000000000004</v>
      </c>
      <c r="H148" s="21" t="s">
        <v>936</v>
      </c>
      <c r="I148" s="21" t="s">
        <v>791</v>
      </c>
      <c r="J148" s="24">
        <v>4.4782673501400517E-3</v>
      </c>
      <c r="K148" s="21" t="s">
        <v>792</v>
      </c>
      <c r="L148" s="21" t="s">
        <v>791</v>
      </c>
      <c r="P148" s="21" t="s">
        <v>936</v>
      </c>
      <c r="Q148" s="21" t="s">
        <v>1535</v>
      </c>
      <c r="R148" s="21" t="s">
        <v>1391</v>
      </c>
      <c r="U148" s="21" t="s">
        <v>86</v>
      </c>
      <c r="V148" s="21" t="s">
        <v>1696</v>
      </c>
      <c r="W148" s="21" t="s">
        <v>1695</v>
      </c>
      <c r="X148" s="21" t="s">
        <v>1543</v>
      </c>
    </row>
    <row r="149" spans="2:24" x14ac:dyDescent="0.45">
      <c r="B149" s="25" t="s">
        <v>236</v>
      </c>
      <c r="C149" s="26">
        <v>0.98311199999999999</v>
      </c>
      <c r="D149" s="27">
        <v>3.3000000000000003</v>
      </c>
      <c r="E149" s="28">
        <v>0.99982000000000004</v>
      </c>
      <c r="H149" s="25" t="s">
        <v>937</v>
      </c>
      <c r="I149" s="25" t="s">
        <v>791</v>
      </c>
      <c r="J149" s="28">
        <v>4.2250231963075497E-3</v>
      </c>
      <c r="K149" s="25" t="s">
        <v>792</v>
      </c>
      <c r="L149" s="25" t="s">
        <v>791</v>
      </c>
      <c r="P149" s="25" t="s">
        <v>937</v>
      </c>
      <c r="Q149" s="25" t="s">
        <v>1536</v>
      </c>
      <c r="R149" s="25" t="s">
        <v>1391</v>
      </c>
      <c r="U149" s="25" t="s">
        <v>86</v>
      </c>
      <c r="V149" s="25" t="s">
        <v>1697</v>
      </c>
      <c r="W149" s="25" t="s">
        <v>1695</v>
      </c>
      <c r="X149" s="25" t="s">
        <v>1543</v>
      </c>
    </row>
    <row r="150" spans="2:24" x14ac:dyDescent="0.45">
      <c r="B150" s="21" t="s">
        <v>237</v>
      </c>
      <c r="C150" s="22">
        <v>0.49155599999999999</v>
      </c>
      <c r="D150" s="23">
        <v>3.3000000000000003</v>
      </c>
      <c r="E150" s="24">
        <v>0.99982000000000004</v>
      </c>
      <c r="H150" s="21" t="s">
        <v>938</v>
      </c>
      <c r="I150" s="21" t="s">
        <v>791</v>
      </c>
      <c r="J150" s="24">
        <v>2.6711865037681178E-3</v>
      </c>
      <c r="K150" s="21" t="s">
        <v>792</v>
      </c>
      <c r="L150" s="21" t="s">
        <v>791</v>
      </c>
      <c r="P150" s="21" t="s">
        <v>938</v>
      </c>
      <c r="Q150" s="21" t="s">
        <v>1537</v>
      </c>
      <c r="R150" s="21" t="s">
        <v>1391</v>
      </c>
      <c r="U150" s="21" t="s">
        <v>86</v>
      </c>
      <c r="V150" s="21" t="s">
        <v>1698</v>
      </c>
      <c r="W150" s="21" t="s">
        <v>1695</v>
      </c>
      <c r="X150" s="21" t="s">
        <v>1543</v>
      </c>
    </row>
    <row r="151" spans="2:24" x14ac:dyDescent="0.45">
      <c r="B151" s="25" t="s">
        <v>238</v>
      </c>
      <c r="C151" s="26">
        <v>0.49155599999999999</v>
      </c>
      <c r="D151" s="27">
        <v>3.3000000000000003</v>
      </c>
      <c r="E151" s="28">
        <v>0.99982000000000004</v>
      </c>
      <c r="H151" s="25" t="s">
        <v>939</v>
      </c>
      <c r="I151" s="25" t="s">
        <v>791</v>
      </c>
      <c r="J151" s="28">
        <v>1.0807547259418182E-2</v>
      </c>
      <c r="K151" s="25" t="s">
        <v>792</v>
      </c>
      <c r="L151" s="25" t="s">
        <v>791</v>
      </c>
      <c r="P151" s="25" t="s">
        <v>939</v>
      </c>
      <c r="Q151" s="25" t="s">
        <v>1538</v>
      </c>
      <c r="R151" s="25" t="s">
        <v>1391</v>
      </c>
      <c r="U151" s="25" t="s">
        <v>86</v>
      </c>
      <c r="V151" s="25" t="s">
        <v>1699</v>
      </c>
      <c r="W151" s="25" t="s">
        <v>1695</v>
      </c>
      <c r="X151" s="25" t="s">
        <v>1543</v>
      </c>
    </row>
    <row r="152" spans="2:24" x14ac:dyDescent="0.45">
      <c r="B152" s="21" t="s">
        <v>239</v>
      </c>
      <c r="C152" s="22">
        <v>0.49155599999999999</v>
      </c>
      <c r="D152" s="23">
        <v>5.5</v>
      </c>
      <c r="E152" s="24">
        <v>0.99970000000000003</v>
      </c>
      <c r="H152" s="21" t="s">
        <v>940</v>
      </c>
      <c r="I152" s="21" t="s">
        <v>791</v>
      </c>
      <c r="J152" s="24">
        <v>2.6820043342558478E-3</v>
      </c>
      <c r="K152" s="21" t="s">
        <v>792</v>
      </c>
      <c r="L152" s="21" t="s">
        <v>791</v>
      </c>
      <c r="P152" s="21" t="s">
        <v>940</v>
      </c>
      <c r="Q152" s="21" t="s">
        <v>1539</v>
      </c>
      <c r="R152" s="21" t="s">
        <v>1391</v>
      </c>
      <c r="U152" s="21" t="s">
        <v>86</v>
      </c>
      <c r="V152" s="21" t="s">
        <v>1700</v>
      </c>
      <c r="W152" s="21" t="s">
        <v>1695</v>
      </c>
      <c r="X152" s="21" t="s">
        <v>1543</v>
      </c>
    </row>
    <row r="153" spans="2:24" x14ac:dyDescent="0.45">
      <c r="B153" s="25" t="s">
        <v>240</v>
      </c>
      <c r="C153" s="26">
        <v>0.49155599999999999</v>
      </c>
      <c r="D153" s="27">
        <v>9.9</v>
      </c>
      <c r="E153" s="28">
        <v>0.99946000000000002</v>
      </c>
      <c r="H153" s="25" t="s">
        <v>941</v>
      </c>
      <c r="I153" s="25" t="s">
        <v>791</v>
      </c>
      <c r="J153" s="28">
        <v>2.4653961470463216E-3</v>
      </c>
      <c r="K153" s="25" t="s">
        <v>792</v>
      </c>
      <c r="L153" s="25" t="s">
        <v>791</v>
      </c>
      <c r="P153" s="25" t="s">
        <v>941</v>
      </c>
      <c r="Q153" s="25" t="s">
        <v>1390</v>
      </c>
      <c r="R153" s="25" t="s">
        <v>1391</v>
      </c>
      <c r="U153" s="25" t="s">
        <v>86</v>
      </c>
      <c r="V153" s="25" t="s">
        <v>1701</v>
      </c>
      <c r="W153" s="25" t="s">
        <v>1695</v>
      </c>
      <c r="X153" s="25" t="s">
        <v>1543</v>
      </c>
    </row>
    <row r="154" spans="2:24" x14ac:dyDescent="0.45">
      <c r="B154" s="21" t="s">
        <v>241</v>
      </c>
      <c r="C154" s="22">
        <v>0.98311199999999999</v>
      </c>
      <c r="D154" s="23">
        <v>2.2000000000000002</v>
      </c>
      <c r="E154" s="24">
        <v>0.99987999999999999</v>
      </c>
      <c r="H154" s="21" t="s">
        <v>942</v>
      </c>
      <c r="I154" s="21" t="s">
        <v>791</v>
      </c>
      <c r="J154" s="24">
        <v>4.0812152346192364E-3</v>
      </c>
      <c r="K154" s="21" t="s">
        <v>792</v>
      </c>
      <c r="L154" s="21" t="s">
        <v>791</v>
      </c>
      <c r="P154" s="21" t="s">
        <v>942</v>
      </c>
      <c r="Q154" s="21" t="s">
        <v>1392</v>
      </c>
      <c r="R154" s="21" t="s">
        <v>1391</v>
      </c>
      <c r="U154" s="21" t="s">
        <v>86</v>
      </c>
      <c r="V154" s="21" t="s">
        <v>1702</v>
      </c>
      <c r="W154" s="21" t="s">
        <v>1695</v>
      </c>
      <c r="X154" s="21" t="s">
        <v>1543</v>
      </c>
    </row>
    <row r="155" spans="2:24" x14ac:dyDescent="0.45">
      <c r="B155" s="25" t="s">
        <v>242</v>
      </c>
      <c r="C155" s="26">
        <v>1.6981030000000001</v>
      </c>
      <c r="D155" s="27">
        <v>28.6</v>
      </c>
      <c r="E155" s="28">
        <v>0.99843999999999999</v>
      </c>
      <c r="H155" s="25" t="s">
        <v>943</v>
      </c>
      <c r="I155" s="25" t="s">
        <v>791</v>
      </c>
      <c r="J155" s="28">
        <v>3.962470676706388E-3</v>
      </c>
      <c r="K155" s="25" t="s">
        <v>792</v>
      </c>
      <c r="L155" s="25" t="s">
        <v>791</v>
      </c>
      <c r="P155" s="25" t="s">
        <v>943</v>
      </c>
      <c r="Q155" s="25" t="s">
        <v>1393</v>
      </c>
      <c r="R155" s="25" t="s">
        <v>1391</v>
      </c>
      <c r="U155" s="25" t="s">
        <v>86</v>
      </c>
      <c r="V155" s="25" t="s">
        <v>1703</v>
      </c>
      <c r="W155" s="25" t="s">
        <v>1695</v>
      </c>
      <c r="X155" s="25" t="s">
        <v>1543</v>
      </c>
    </row>
    <row r="156" spans="2:24" x14ac:dyDescent="0.45">
      <c r="B156" s="21" t="s">
        <v>243</v>
      </c>
      <c r="C156" s="22">
        <v>0.98311199999999999</v>
      </c>
      <c r="D156" s="23">
        <v>35.200000000000003</v>
      </c>
      <c r="E156" s="24">
        <v>0.99807999999999997</v>
      </c>
      <c r="H156" s="21" t="s">
        <v>944</v>
      </c>
      <c r="I156" s="21" t="s">
        <v>791</v>
      </c>
      <c r="J156" s="24">
        <v>5.5881327321358693E-3</v>
      </c>
      <c r="K156" s="21" t="s">
        <v>792</v>
      </c>
      <c r="L156" s="21" t="s">
        <v>791</v>
      </c>
      <c r="P156" s="21" t="s">
        <v>944</v>
      </c>
      <c r="Q156" s="21" t="s">
        <v>1394</v>
      </c>
      <c r="R156" s="21" t="s">
        <v>1391</v>
      </c>
      <c r="U156" s="21" t="s">
        <v>86</v>
      </c>
      <c r="V156" s="21" t="s">
        <v>1704</v>
      </c>
      <c r="W156" s="21" t="s">
        <v>1695</v>
      </c>
      <c r="X156" s="21" t="s">
        <v>1543</v>
      </c>
    </row>
    <row r="157" spans="2:24" x14ac:dyDescent="0.45">
      <c r="B157" s="25" t="s">
        <v>244</v>
      </c>
      <c r="C157" s="26">
        <v>0.49155599999999999</v>
      </c>
      <c r="D157" s="27">
        <v>53.900000000000006</v>
      </c>
      <c r="E157" s="28">
        <v>0.99705999999999995</v>
      </c>
      <c r="H157" s="25" t="s">
        <v>945</v>
      </c>
      <c r="I157" s="25" t="s">
        <v>791</v>
      </c>
      <c r="J157" s="28">
        <v>7.2069078547839513E-3</v>
      </c>
      <c r="K157" s="25" t="s">
        <v>792</v>
      </c>
      <c r="L157" s="25" t="s">
        <v>791</v>
      </c>
      <c r="P157" s="25" t="s">
        <v>945</v>
      </c>
      <c r="Q157" s="25" t="s">
        <v>1395</v>
      </c>
      <c r="R157" s="25" t="s">
        <v>1391</v>
      </c>
      <c r="U157" s="25" t="s">
        <v>86</v>
      </c>
      <c r="V157" s="25" t="s">
        <v>1705</v>
      </c>
      <c r="W157" s="25" t="s">
        <v>1695</v>
      </c>
      <c r="X157" s="25" t="s">
        <v>1543</v>
      </c>
    </row>
    <row r="158" spans="2:24" x14ac:dyDescent="0.45">
      <c r="B158" s="21" t="s">
        <v>245</v>
      </c>
      <c r="C158" s="22">
        <v>1.6981030000000001</v>
      </c>
      <c r="D158" s="23">
        <v>7.7000000000000011</v>
      </c>
      <c r="E158" s="24">
        <v>0.99958000000000002</v>
      </c>
      <c r="H158" s="21" t="s">
        <v>946</v>
      </c>
      <c r="I158" s="21" t="s">
        <v>791</v>
      </c>
      <c r="J158" s="24">
        <v>4.3750891471444073E-3</v>
      </c>
      <c r="K158" s="21" t="s">
        <v>792</v>
      </c>
      <c r="L158" s="21" t="s">
        <v>791</v>
      </c>
      <c r="P158" s="21" t="s">
        <v>946</v>
      </c>
      <c r="Q158" s="21" t="s">
        <v>1396</v>
      </c>
      <c r="R158" s="21" t="s">
        <v>1391</v>
      </c>
      <c r="U158" s="21" t="s">
        <v>86</v>
      </c>
      <c r="V158" s="21" t="s">
        <v>1706</v>
      </c>
      <c r="W158" s="21" t="s">
        <v>1695</v>
      </c>
      <c r="X158" s="21" t="s">
        <v>1543</v>
      </c>
    </row>
    <row r="159" spans="2:24" x14ac:dyDescent="0.45">
      <c r="B159" s="25" t="s">
        <v>246</v>
      </c>
      <c r="C159" s="26">
        <v>1.6981030000000001</v>
      </c>
      <c r="D159" s="27">
        <v>31.900000000000002</v>
      </c>
      <c r="E159" s="28">
        <v>0.99826000000000004</v>
      </c>
      <c r="H159" s="25" t="s">
        <v>947</v>
      </c>
      <c r="I159" s="25" t="s">
        <v>791</v>
      </c>
      <c r="J159" s="28">
        <v>6.8802030846155044E-3</v>
      </c>
      <c r="K159" s="25" t="s">
        <v>792</v>
      </c>
      <c r="L159" s="25" t="s">
        <v>791</v>
      </c>
      <c r="P159" s="25" t="s">
        <v>947</v>
      </c>
      <c r="Q159" s="25" t="s">
        <v>1397</v>
      </c>
      <c r="R159" s="25" t="s">
        <v>1391</v>
      </c>
      <c r="U159" s="25" t="s">
        <v>86</v>
      </c>
      <c r="V159" s="25" t="s">
        <v>1707</v>
      </c>
      <c r="W159" s="25" t="s">
        <v>1695</v>
      </c>
      <c r="X159" s="25" t="s">
        <v>1543</v>
      </c>
    </row>
    <row r="160" spans="2:24" x14ac:dyDescent="0.45">
      <c r="B160" s="21" t="s">
        <v>247</v>
      </c>
      <c r="C160" s="22">
        <v>0.49155599999999999</v>
      </c>
      <c r="D160" s="23">
        <v>15.400000000000002</v>
      </c>
      <c r="E160" s="24">
        <v>0.99916000000000005</v>
      </c>
      <c r="H160" s="21" t="s">
        <v>948</v>
      </c>
      <c r="I160" s="21" t="s">
        <v>791</v>
      </c>
      <c r="J160" s="24">
        <v>4.3905926076981501E-3</v>
      </c>
      <c r="K160" s="21" t="s">
        <v>792</v>
      </c>
      <c r="L160" s="21" t="s">
        <v>791</v>
      </c>
      <c r="P160" s="21" t="s">
        <v>948</v>
      </c>
      <c r="Q160" s="21" t="s">
        <v>1398</v>
      </c>
      <c r="R160" s="21" t="s">
        <v>1391</v>
      </c>
      <c r="U160" s="21" t="s">
        <v>86</v>
      </c>
      <c r="V160" s="21" t="s">
        <v>1708</v>
      </c>
      <c r="W160" s="21" t="s">
        <v>1431</v>
      </c>
      <c r="X160" s="21" t="s">
        <v>1543</v>
      </c>
    </row>
    <row r="161" spans="2:24" x14ac:dyDescent="0.45">
      <c r="B161" s="25" t="s">
        <v>248</v>
      </c>
      <c r="C161" s="26">
        <v>0.49155599999999999</v>
      </c>
      <c r="D161" s="27">
        <v>4.4000000000000004</v>
      </c>
      <c r="E161" s="28">
        <v>0.99975999999999998</v>
      </c>
      <c r="H161" s="25" t="s">
        <v>949</v>
      </c>
      <c r="I161" s="25" t="s">
        <v>791</v>
      </c>
      <c r="J161" s="28">
        <v>3.0189608856424359E-3</v>
      </c>
      <c r="K161" s="25" t="s">
        <v>792</v>
      </c>
      <c r="L161" s="25" t="s">
        <v>791</v>
      </c>
      <c r="P161" s="25" t="s">
        <v>949</v>
      </c>
      <c r="Q161" s="25" t="s">
        <v>1399</v>
      </c>
      <c r="R161" s="25" t="s">
        <v>1391</v>
      </c>
      <c r="U161" s="25" t="s">
        <v>86</v>
      </c>
      <c r="V161" s="25" t="s">
        <v>1709</v>
      </c>
      <c r="W161" s="25" t="s">
        <v>1431</v>
      </c>
      <c r="X161" s="25" t="s">
        <v>1543</v>
      </c>
    </row>
    <row r="162" spans="2:24" x14ac:dyDescent="0.45">
      <c r="B162" s="21" t="s">
        <v>249</v>
      </c>
      <c r="C162" s="22">
        <v>0.49155599999999999</v>
      </c>
      <c r="D162" s="23">
        <v>3.3000000000000003</v>
      </c>
      <c r="E162" s="24">
        <v>0.99982000000000004</v>
      </c>
      <c r="H162" s="21" t="s">
        <v>950</v>
      </c>
      <c r="I162" s="21" t="s">
        <v>791</v>
      </c>
      <c r="J162" s="24">
        <v>3.17468732917637E-3</v>
      </c>
      <c r="K162" s="21" t="s">
        <v>792</v>
      </c>
      <c r="L162" s="21" t="s">
        <v>791</v>
      </c>
      <c r="P162" s="21" t="s">
        <v>950</v>
      </c>
      <c r="Q162" s="21" t="s">
        <v>1400</v>
      </c>
      <c r="R162" s="21" t="s">
        <v>1391</v>
      </c>
      <c r="U162" s="21" t="s">
        <v>86</v>
      </c>
      <c r="V162" s="21" t="s">
        <v>1710</v>
      </c>
      <c r="W162" s="21" t="s">
        <v>1431</v>
      </c>
      <c r="X162" s="21" t="s">
        <v>1543</v>
      </c>
    </row>
    <row r="163" spans="2:24" x14ac:dyDescent="0.45">
      <c r="B163" s="25" t="s">
        <v>250</v>
      </c>
      <c r="C163" s="26">
        <v>3.3962060000000003</v>
      </c>
      <c r="D163" s="27">
        <v>16.5</v>
      </c>
      <c r="E163" s="28">
        <v>0.99909999999999999</v>
      </c>
      <c r="H163" s="25" t="s">
        <v>951</v>
      </c>
      <c r="I163" s="25" t="s">
        <v>791</v>
      </c>
      <c r="J163" s="28">
        <v>2.6651171977094702E-3</v>
      </c>
      <c r="K163" s="25" t="s">
        <v>792</v>
      </c>
      <c r="L163" s="25" t="s">
        <v>791</v>
      </c>
      <c r="P163" s="25" t="s">
        <v>951</v>
      </c>
      <c r="Q163" s="25" t="s">
        <v>1401</v>
      </c>
      <c r="R163" s="25" t="s">
        <v>1391</v>
      </c>
      <c r="U163" s="25" t="s">
        <v>86</v>
      </c>
      <c r="V163" s="25" t="s">
        <v>1711</v>
      </c>
      <c r="W163" s="25" t="s">
        <v>1431</v>
      </c>
      <c r="X163" s="25" t="s">
        <v>1543</v>
      </c>
    </row>
    <row r="164" spans="2:24" x14ac:dyDescent="0.45">
      <c r="B164" s="21" t="s">
        <v>251</v>
      </c>
      <c r="C164" s="22">
        <v>1.6981030000000001</v>
      </c>
      <c r="D164" s="23">
        <v>222.20000000000002</v>
      </c>
      <c r="E164" s="24">
        <v>0.98787999999999998</v>
      </c>
      <c r="H164" s="21" t="s">
        <v>952</v>
      </c>
      <c r="I164" s="21" t="s">
        <v>791</v>
      </c>
      <c r="J164" s="24">
        <v>4.2483255579106862E-3</v>
      </c>
      <c r="K164" s="21" t="s">
        <v>792</v>
      </c>
      <c r="L164" s="21" t="s">
        <v>791</v>
      </c>
      <c r="P164" s="21" t="s">
        <v>952</v>
      </c>
      <c r="Q164" s="21" t="s">
        <v>1402</v>
      </c>
      <c r="R164" s="21" t="s">
        <v>1391</v>
      </c>
      <c r="U164" s="21" t="s">
        <v>86</v>
      </c>
      <c r="V164" s="21" t="s">
        <v>1712</v>
      </c>
      <c r="W164" s="21" t="s">
        <v>1431</v>
      </c>
      <c r="X164" s="21" t="s">
        <v>1543</v>
      </c>
    </row>
    <row r="165" spans="2:24" x14ac:dyDescent="0.45">
      <c r="B165" s="25" t="s">
        <v>252</v>
      </c>
      <c r="C165" s="26">
        <v>1.6981030000000001</v>
      </c>
      <c r="D165" s="27">
        <v>118.80000000000001</v>
      </c>
      <c r="E165" s="28">
        <v>0.99351999999999996</v>
      </c>
      <c r="H165" s="25" t="s">
        <v>953</v>
      </c>
      <c r="I165" s="25" t="s">
        <v>791</v>
      </c>
      <c r="J165" s="28">
        <v>3.63315579046098E-3</v>
      </c>
      <c r="K165" s="25" t="s">
        <v>792</v>
      </c>
      <c r="L165" s="25" t="s">
        <v>791</v>
      </c>
      <c r="P165" s="25" t="s">
        <v>953</v>
      </c>
      <c r="Q165" s="25" t="s">
        <v>1403</v>
      </c>
      <c r="R165" s="25" t="s">
        <v>1391</v>
      </c>
      <c r="U165" s="25" t="s">
        <v>86</v>
      </c>
      <c r="V165" s="25" t="s">
        <v>1713</v>
      </c>
      <c r="W165" s="25" t="s">
        <v>1431</v>
      </c>
      <c r="X165" s="25" t="s">
        <v>1543</v>
      </c>
    </row>
    <row r="166" spans="2:24" x14ac:dyDescent="0.45">
      <c r="B166" s="21" t="s">
        <v>253</v>
      </c>
      <c r="C166" s="22">
        <v>1.6981030000000001</v>
      </c>
      <c r="D166" s="23">
        <v>103.4</v>
      </c>
      <c r="E166" s="24">
        <v>0.99436000000000002</v>
      </c>
      <c r="H166" s="21" t="s">
        <v>954</v>
      </c>
      <c r="I166" s="21" t="s">
        <v>791</v>
      </c>
      <c r="J166" s="24">
        <v>3.809574479520992E-3</v>
      </c>
      <c r="K166" s="21" t="s">
        <v>792</v>
      </c>
      <c r="L166" s="21" t="s">
        <v>791</v>
      </c>
      <c r="P166" s="21" t="s">
        <v>954</v>
      </c>
      <c r="Q166" s="21" t="s">
        <v>1404</v>
      </c>
      <c r="R166" s="21" t="s">
        <v>1391</v>
      </c>
      <c r="U166" s="21" t="s">
        <v>86</v>
      </c>
      <c r="V166" s="21" t="s">
        <v>1714</v>
      </c>
      <c r="W166" s="21" t="s">
        <v>1431</v>
      </c>
      <c r="X166" s="21" t="s">
        <v>1543</v>
      </c>
    </row>
    <row r="167" spans="2:24" x14ac:dyDescent="0.45">
      <c r="B167" s="25" t="s">
        <v>254</v>
      </c>
      <c r="C167" s="26">
        <v>1.6981030000000001</v>
      </c>
      <c r="D167" s="27">
        <v>133.10000000000002</v>
      </c>
      <c r="E167" s="28">
        <v>0.99273999999999996</v>
      </c>
      <c r="H167" s="25" t="s">
        <v>955</v>
      </c>
      <c r="I167" s="25" t="s">
        <v>791</v>
      </c>
      <c r="J167" s="28">
        <v>3.8292604152343236E-3</v>
      </c>
      <c r="K167" s="25" t="s">
        <v>792</v>
      </c>
      <c r="L167" s="25" t="s">
        <v>791</v>
      </c>
      <c r="P167" s="25" t="s">
        <v>955</v>
      </c>
      <c r="Q167" s="25" t="s">
        <v>1405</v>
      </c>
      <c r="R167" s="25" t="s">
        <v>1391</v>
      </c>
      <c r="U167" s="25" t="s">
        <v>86</v>
      </c>
      <c r="V167" s="25" t="s">
        <v>1715</v>
      </c>
      <c r="W167" s="25" t="s">
        <v>1431</v>
      </c>
      <c r="X167" s="25" t="s">
        <v>1543</v>
      </c>
    </row>
    <row r="168" spans="2:24" x14ac:dyDescent="0.45">
      <c r="B168" s="21" t="s">
        <v>255</v>
      </c>
      <c r="C168" s="22">
        <v>0.98311199999999999</v>
      </c>
      <c r="D168" s="23">
        <v>7.7000000000000011</v>
      </c>
      <c r="E168" s="24">
        <v>0.99958000000000002</v>
      </c>
      <c r="H168" s="21" t="s">
        <v>956</v>
      </c>
      <c r="I168" s="21" t="s">
        <v>791</v>
      </c>
      <c r="J168" s="24">
        <v>2.903423940258016E-3</v>
      </c>
      <c r="K168" s="21" t="s">
        <v>792</v>
      </c>
      <c r="L168" s="21" t="s">
        <v>791</v>
      </c>
      <c r="P168" s="21" t="s">
        <v>956</v>
      </c>
      <c r="Q168" s="21" t="s">
        <v>1406</v>
      </c>
      <c r="R168" s="21" t="s">
        <v>1391</v>
      </c>
      <c r="U168" s="21" t="s">
        <v>86</v>
      </c>
      <c r="V168" s="21" t="s">
        <v>1716</v>
      </c>
      <c r="W168" s="21" t="s">
        <v>1431</v>
      </c>
      <c r="X168" s="21" t="s">
        <v>1543</v>
      </c>
    </row>
    <row r="169" spans="2:24" x14ac:dyDescent="0.45">
      <c r="B169" s="25" t="s">
        <v>256</v>
      </c>
      <c r="C169" s="26">
        <v>0.49155599999999999</v>
      </c>
      <c r="D169" s="27">
        <v>59.400000000000006</v>
      </c>
      <c r="E169" s="28">
        <v>0.99675999999999998</v>
      </c>
      <c r="H169" s="25" t="s">
        <v>957</v>
      </c>
      <c r="I169" s="25" t="s">
        <v>791</v>
      </c>
      <c r="J169" s="28">
        <v>2.4874091742017701E-3</v>
      </c>
      <c r="K169" s="25" t="s">
        <v>792</v>
      </c>
      <c r="L169" s="25" t="s">
        <v>791</v>
      </c>
      <c r="P169" s="25" t="s">
        <v>957</v>
      </c>
      <c r="Q169" s="25" t="s">
        <v>1407</v>
      </c>
      <c r="R169" s="25" t="s">
        <v>1391</v>
      </c>
      <c r="U169" s="25" t="s">
        <v>86</v>
      </c>
      <c r="V169" s="25" t="s">
        <v>1717</v>
      </c>
      <c r="W169" s="25" t="s">
        <v>1431</v>
      </c>
      <c r="X169" s="25" t="s">
        <v>1543</v>
      </c>
    </row>
    <row r="170" spans="2:24" x14ac:dyDescent="0.45">
      <c r="B170" s="21" t="s">
        <v>257</v>
      </c>
      <c r="C170" s="22">
        <v>0.49155599999999999</v>
      </c>
      <c r="D170" s="23">
        <v>39.6</v>
      </c>
      <c r="E170" s="24">
        <v>0.99783999999999995</v>
      </c>
      <c r="H170" s="21" t="s">
        <v>958</v>
      </c>
      <c r="I170" s="21" t="s">
        <v>791</v>
      </c>
      <c r="J170" s="24">
        <v>3.0275459662330957E-3</v>
      </c>
      <c r="K170" s="21" t="s">
        <v>792</v>
      </c>
      <c r="L170" s="21" t="s">
        <v>791</v>
      </c>
      <c r="P170" s="21" t="s">
        <v>958</v>
      </c>
      <c r="Q170" s="21" t="s">
        <v>1408</v>
      </c>
      <c r="R170" s="21" t="s">
        <v>1391</v>
      </c>
      <c r="U170" s="21" t="s">
        <v>86</v>
      </c>
      <c r="V170" s="21" t="s">
        <v>1718</v>
      </c>
      <c r="W170" s="21" t="s">
        <v>1431</v>
      </c>
      <c r="X170" s="21" t="s">
        <v>1543</v>
      </c>
    </row>
    <row r="171" spans="2:24" x14ac:dyDescent="0.45">
      <c r="B171" s="25" t="s">
        <v>258</v>
      </c>
      <c r="C171" s="26">
        <v>0.49155599999999999</v>
      </c>
      <c r="D171" s="27">
        <v>30.800000000000004</v>
      </c>
      <c r="E171" s="28">
        <v>0.99831999999999999</v>
      </c>
      <c r="H171" s="25" t="s">
        <v>959</v>
      </c>
      <c r="I171" s="25" t="s">
        <v>791</v>
      </c>
      <c r="J171" s="28">
        <v>3.1485232740430138E-3</v>
      </c>
      <c r="K171" s="25" t="s">
        <v>792</v>
      </c>
      <c r="L171" s="25" t="s">
        <v>791</v>
      </c>
      <c r="P171" s="25" t="s">
        <v>959</v>
      </c>
      <c r="Q171" s="25" t="s">
        <v>1409</v>
      </c>
      <c r="R171" s="25" t="s">
        <v>1391</v>
      </c>
      <c r="U171" s="25" t="s">
        <v>86</v>
      </c>
      <c r="V171" s="25" t="s">
        <v>1719</v>
      </c>
      <c r="W171" s="25" t="s">
        <v>1431</v>
      </c>
      <c r="X171" s="25" t="s">
        <v>1543</v>
      </c>
    </row>
    <row r="172" spans="2:24" x14ac:dyDescent="0.45">
      <c r="B172" s="21" t="s">
        <v>259</v>
      </c>
      <c r="C172" s="22">
        <v>1.6981030000000001</v>
      </c>
      <c r="D172" s="23">
        <v>123.20000000000002</v>
      </c>
      <c r="E172" s="24">
        <v>0.99328000000000005</v>
      </c>
      <c r="H172" s="21" t="s">
        <v>960</v>
      </c>
      <c r="I172" s="21" t="s">
        <v>791</v>
      </c>
      <c r="J172" s="24">
        <v>4.4816950929400584E-3</v>
      </c>
      <c r="K172" s="21" t="s">
        <v>792</v>
      </c>
      <c r="L172" s="21" t="s">
        <v>791</v>
      </c>
      <c r="P172" s="21" t="s">
        <v>960</v>
      </c>
      <c r="Q172" s="21" t="s">
        <v>1410</v>
      </c>
      <c r="R172" s="21" t="s">
        <v>1391</v>
      </c>
      <c r="U172" s="21" t="s">
        <v>86</v>
      </c>
      <c r="V172" s="21" t="s">
        <v>1720</v>
      </c>
      <c r="W172" s="21" t="s">
        <v>1431</v>
      </c>
      <c r="X172" s="21" t="s">
        <v>1543</v>
      </c>
    </row>
    <row r="173" spans="2:24" x14ac:dyDescent="0.45">
      <c r="B173" s="25" t="s">
        <v>260</v>
      </c>
      <c r="C173" s="26">
        <v>1.6981030000000001</v>
      </c>
      <c r="D173" s="27">
        <v>41.800000000000004</v>
      </c>
      <c r="E173" s="28">
        <v>0.99772000000000005</v>
      </c>
      <c r="H173" s="25" t="s">
        <v>961</v>
      </c>
      <c r="I173" s="25" t="s">
        <v>791</v>
      </c>
      <c r="J173" s="28">
        <v>5.2355783786506901E-3</v>
      </c>
      <c r="K173" s="25" t="s">
        <v>792</v>
      </c>
      <c r="L173" s="25" t="s">
        <v>791</v>
      </c>
      <c r="P173" s="25" t="s">
        <v>961</v>
      </c>
      <c r="Q173" s="25" t="s">
        <v>1411</v>
      </c>
      <c r="R173" s="25" t="s">
        <v>1391</v>
      </c>
      <c r="U173" s="25" t="s">
        <v>86</v>
      </c>
      <c r="V173" s="25" t="s">
        <v>1721</v>
      </c>
      <c r="W173" s="25" t="s">
        <v>1722</v>
      </c>
      <c r="X173" s="25" t="s">
        <v>1543</v>
      </c>
    </row>
    <row r="174" spans="2:24" x14ac:dyDescent="0.45">
      <c r="B174" s="21" t="s">
        <v>261</v>
      </c>
      <c r="C174" s="22">
        <v>0.49155599999999999</v>
      </c>
      <c r="D174" s="23">
        <v>15.400000000000002</v>
      </c>
      <c r="E174" s="24">
        <v>0.99916000000000005</v>
      </c>
      <c r="H174" s="21" t="s">
        <v>962</v>
      </c>
      <c r="I174" s="21" t="s">
        <v>791</v>
      </c>
      <c r="J174" s="24">
        <v>8.316836131143035E-3</v>
      </c>
      <c r="K174" s="21" t="s">
        <v>792</v>
      </c>
      <c r="L174" s="21" t="s">
        <v>791</v>
      </c>
      <c r="P174" s="21" t="s">
        <v>962</v>
      </c>
      <c r="Q174" s="21" t="s">
        <v>1412</v>
      </c>
      <c r="R174" s="21" t="s">
        <v>1391</v>
      </c>
      <c r="U174" s="21" t="s">
        <v>86</v>
      </c>
      <c r="V174" s="21" t="s">
        <v>1723</v>
      </c>
      <c r="W174" s="21" t="s">
        <v>1722</v>
      </c>
      <c r="X174" s="21" t="s">
        <v>1543</v>
      </c>
    </row>
    <row r="175" spans="2:24" x14ac:dyDescent="0.45">
      <c r="B175" s="25" t="s">
        <v>262</v>
      </c>
      <c r="C175" s="26">
        <v>0.49155599999999999</v>
      </c>
      <c r="D175" s="27">
        <v>2.2000000000000002</v>
      </c>
      <c r="E175" s="28">
        <v>0.99987999999999999</v>
      </c>
      <c r="H175" s="25" t="s">
        <v>963</v>
      </c>
      <c r="I175" s="25" t="s">
        <v>791</v>
      </c>
      <c r="J175" s="28">
        <v>3.1988073175024541E-3</v>
      </c>
      <c r="K175" s="25" t="s">
        <v>792</v>
      </c>
      <c r="L175" s="25" t="s">
        <v>791</v>
      </c>
      <c r="P175" s="25" t="s">
        <v>963</v>
      </c>
      <c r="Q175" s="25" t="s">
        <v>1413</v>
      </c>
      <c r="R175" s="25" t="s">
        <v>1391</v>
      </c>
      <c r="U175" s="25" t="s">
        <v>86</v>
      </c>
      <c r="V175" s="25" t="s">
        <v>1724</v>
      </c>
      <c r="W175" s="25" t="s">
        <v>1722</v>
      </c>
      <c r="X175" s="25" t="s">
        <v>1543</v>
      </c>
    </row>
    <row r="176" spans="2:24" x14ac:dyDescent="0.45">
      <c r="B176" s="21" t="s">
        <v>263</v>
      </c>
      <c r="C176" s="22">
        <v>0.49155599999999999</v>
      </c>
      <c r="D176" s="23">
        <v>20.900000000000002</v>
      </c>
      <c r="E176" s="24">
        <v>0.99885999999999997</v>
      </c>
      <c r="H176" s="21" t="s">
        <v>964</v>
      </c>
      <c r="I176" s="21" t="s">
        <v>791</v>
      </c>
      <c r="J176" s="24">
        <v>7.8733994226874281E-3</v>
      </c>
      <c r="K176" s="21" t="s">
        <v>792</v>
      </c>
      <c r="L176" s="21" t="s">
        <v>791</v>
      </c>
      <c r="P176" s="21" t="s">
        <v>964</v>
      </c>
      <c r="Q176" s="21" t="s">
        <v>1414</v>
      </c>
      <c r="R176" s="21" t="s">
        <v>1391</v>
      </c>
      <c r="U176" s="21" t="s">
        <v>86</v>
      </c>
      <c r="V176" s="21" t="s">
        <v>1725</v>
      </c>
      <c r="W176" s="21" t="s">
        <v>1722</v>
      </c>
      <c r="X176" s="21" t="s">
        <v>1543</v>
      </c>
    </row>
    <row r="177" spans="2:24" x14ac:dyDescent="0.45">
      <c r="B177" s="25" t="s">
        <v>264</v>
      </c>
      <c r="C177" s="26">
        <v>0.49155599999999999</v>
      </c>
      <c r="D177" s="27">
        <v>39.6</v>
      </c>
      <c r="E177" s="28">
        <v>0.99783999999999995</v>
      </c>
      <c r="H177" s="25" t="s">
        <v>965</v>
      </c>
      <c r="I177" s="25" t="s">
        <v>791</v>
      </c>
      <c r="J177" s="28">
        <v>2.8635489139250282E-3</v>
      </c>
      <c r="K177" s="25" t="s">
        <v>792</v>
      </c>
      <c r="L177" s="25" t="s">
        <v>791</v>
      </c>
      <c r="P177" s="25" t="s">
        <v>965</v>
      </c>
      <c r="Q177" s="25" t="s">
        <v>1415</v>
      </c>
      <c r="R177" s="25" t="s">
        <v>1391</v>
      </c>
      <c r="U177" s="25" t="s">
        <v>86</v>
      </c>
      <c r="V177" s="25" t="s">
        <v>1726</v>
      </c>
      <c r="W177" s="25" t="s">
        <v>1722</v>
      </c>
      <c r="X177" s="25" t="s">
        <v>1543</v>
      </c>
    </row>
    <row r="178" spans="2:24" x14ac:dyDescent="0.45">
      <c r="B178" s="21" t="s">
        <v>265</v>
      </c>
      <c r="C178" s="22">
        <v>0.49155599999999999</v>
      </c>
      <c r="D178" s="23">
        <v>36.300000000000004</v>
      </c>
      <c r="E178" s="24">
        <v>0.99802000000000002</v>
      </c>
      <c r="H178" s="21" t="s">
        <v>966</v>
      </c>
      <c r="I178" s="21" t="s">
        <v>791</v>
      </c>
      <c r="J178" s="24">
        <v>4.7629901328049735E-3</v>
      </c>
      <c r="K178" s="21" t="s">
        <v>792</v>
      </c>
      <c r="L178" s="21" t="s">
        <v>791</v>
      </c>
      <c r="P178" s="21" t="s">
        <v>966</v>
      </c>
      <c r="Q178" s="21" t="s">
        <v>1416</v>
      </c>
      <c r="R178" s="21" t="s">
        <v>1391</v>
      </c>
      <c r="U178" s="21" t="s">
        <v>86</v>
      </c>
      <c r="V178" s="21" t="s">
        <v>1727</v>
      </c>
      <c r="W178" s="21" t="s">
        <v>1722</v>
      </c>
      <c r="X178" s="21" t="s">
        <v>1543</v>
      </c>
    </row>
    <row r="179" spans="2:24" x14ac:dyDescent="0.45">
      <c r="B179" s="25" t="s">
        <v>266</v>
      </c>
      <c r="C179" s="26">
        <v>0.98311199999999999</v>
      </c>
      <c r="D179" s="27">
        <v>9.9</v>
      </c>
      <c r="E179" s="28">
        <v>0.99946000000000002</v>
      </c>
      <c r="H179" s="25" t="s">
        <v>967</v>
      </c>
      <c r="I179" s="25" t="s">
        <v>791</v>
      </c>
      <c r="J179" s="28">
        <v>6.6979666669501042E-3</v>
      </c>
      <c r="K179" s="25" t="s">
        <v>792</v>
      </c>
      <c r="L179" s="25" t="s">
        <v>791</v>
      </c>
      <c r="P179" s="25" t="s">
        <v>967</v>
      </c>
      <c r="Q179" s="25" t="s">
        <v>1417</v>
      </c>
      <c r="R179" s="25" t="s">
        <v>1391</v>
      </c>
      <c r="U179" s="25" t="s">
        <v>86</v>
      </c>
      <c r="V179" s="25" t="s">
        <v>1728</v>
      </c>
      <c r="W179" s="25" t="s">
        <v>1722</v>
      </c>
      <c r="X179" s="25" t="s">
        <v>1543</v>
      </c>
    </row>
    <row r="180" spans="2:24" x14ac:dyDescent="0.45">
      <c r="B180" s="21" t="s">
        <v>267</v>
      </c>
      <c r="C180" s="22">
        <v>1.6981030000000001</v>
      </c>
      <c r="D180" s="23">
        <v>9.9</v>
      </c>
      <c r="E180" s="24">
        <v>0.99946000000000002</v>
      </c>
      <c r="H180" s="21" t="s">
        <v>968</v>
      </c>
      <c r="I180" s="21" t="s">
        <v>791</v>
      </c>
      <c r="J180" s="24">
        <v>5.1732500646190973E-3</v>
      </c>
      <c r="K180" s="21" t="s">
        <v>792</v>
      </c>
      <c r="L180" s="21" t="s">
        <v>791</v>
      </c>
      <c r="P180" s="21" t="s">
        <v>968</v>
      </c>
      <c r="Q180" s="21" t="s">
        <v>1418</v>
      </c>
      <c r="R180" s="21" t="s">
        <v>1391</v>
      </c>
      <c r="U180" s="21" t="s">
        <v>86</v>
      </c>
      <c r="V180" s="21" t="s">
        <v>1729</v>
      </c>
      <c r="W180" s="21" t="s">
        <v>1722</v>
      </c>
      <c r="X180" s="21" t="s">
        <v>1543</v>
      </c>
    </row>
    <row r="181" spans="2:24" x14ac:dyDescent="0.45">
      <c r="B181" s="25" t="s">
        <v>268</v>
      </c>
      <c r="C181" s="26">
        <v>0.49155599999999999</v>
      </c>
      <c r="D181" s="27">
        <v>5.5</v>
      </c>
      <c r="E181" s="28">
        <v>0.99970000000000003</v>
      </c>
      <c r="H181" s="25" t="s">
        <v>969</v>
      </c>
      <c r="I181" s="25" t="s">
        <v>791</v>
      </c>
      <c r="J181" s="28">
        <v>2.7061872169451976E-3</v>
      </c>
      <c r="K181" s="25" t="s">
        <v>792</v>
      </c>
      <c r="L181" s="25" t="s">
        <v>791</v>
      </c>
      <c r="P181" s="25" t="s">
        <v>969</v>
      </c>
      <c r="Q181" s="25" t="s">
        <v>1419</v>
      </c>
      <c r="R181" s="25" t="s">
        <v>1391</v>
      </c>
      <c r="U181" s="25" t="s">
        <v>86</v>
      </c>
      <c r="V181" s="25" t="s">
        <v>1730</v>
      </c>
      <c r="W181" s="25" t="s">
        <v>1722</v>
      </c>
      <c r="X181" s="25" t="s">
        <v>1543</v>
      </c>
    </row>
    <row r="182" spans="2:24" x14ac:dyDescent="0.45">
      <c r="B182" s="21" t="s">
        <v>269</v>
      </c>
      <c r="C182" s="22">
        <v>0.49155599999999999</v>
      </c>
      <c r="D182" s="23">
        <v>30.800000000000004</v>
      </c>
      <c r="E182" s="24">
        <v>0.99831999999999999</v>
      </c>
      <c r="H182" s="21" t="s">
        <v>970</v>
      </c>
      <c r="I182" s="21" t="s">
        <v>791</v>
      </c>
      <c r="J182" s="24">
        <v>2.8968829264746278E-3</v>
      </c>
      <c r="K182" s="21" t="s">
        <v>792</v>
      </c>
      <c r="L182" s="21" t="s">
        <v>791</v>
      </c>
      <c r="P182" s="21" t="s">
        <v>970</v>
      </c>
      <c r="Q182" s="21" t="s">
        <v>1420</v>
      </c>
      <c r="R182" s="21" t="s">
        <v>1391</v>
      </c>
      <c r="U182" s="21" t="s">
        <v>86</v>
      </c>
      <c r="V182" s="21" t="s">
        <v>1731</v>
      </c>
      <c r="W182" s="21" t="s">
        <v>1722</v>
      </c>
      <c r="X182" s="21" t="s">
        <v>1543</v>
      </c>
    </row>
    <row r="183" spans="2:24" x14ac:dyDescent="0.45">
      <c r="B183" s="25" t="s">
        <v>270</v>
      </c>
      <c r="C183" s="26">
        <v>0.98311199999999999</v>
      </c>
      <c r="D183" s="27">
        <v>7.7000000000000011</v>
      </c>
      <c r="E183" s="28">
        <v>0.99958000000000002</v>
      </c>
      <c r="H183" s="25" t="s">
        <v>971</v>
      </c>
      <c r="I183" s="25" t="s">
        <v>791</v>
      </c>
      <c r="J183" s="28">
        <v>3.3367661034036981E-3</v>
      </c>
      <c r="K183" s="25" t="s">
        <v>792</v>
      </c>
      <c r="L183" s="25" t="s">
        <v>791</v>
      </c>
      <c r="P183" s="25" t="s">
        <v>971</v>
      </c>
      <c r="Q183" s="25" t="s">
        <v>1421</v>
      </c>
      <c r="R183" s="25" t="s">
        <v>1391</v>
      </c>
      <c r="U183" s="25" t="s">
        <v>86</v>
      </c>
      <c r="V183" s="25" t="s">
        <v>1732</v>
      </c>
      <c r="W183" s="25" t="s">
        <v>1722</v>
      </c>
      <c r="X183" s="25" t="s">
        <v>1543</v>
      </c>
    </row>
    <row r="184" spans="2:24" x14ac:dyDescent="0.45">
      <c r="B184" s="21" t="s">
        <v>271</v>
      </c>
      <c r="C184" s="22">
        <v>0.98311199999999999</v>
      </c>
      <c r="D184" s="23">
        <v>2.2000000000000002</v>
      </c>
      <c r="E184" s="24">
        <v>0.99987999999999999</v>
      </c>
      <c r="H184" s="21" t="s">
        <v>972</v>
      </c>
      <c r="I184" s="21" t="s">
        <v>791</v>
      </c>
      <c r="J184" s="24">
        <v>1.2268520424543277E-2</v>
      </c>
      <c r="K184" s="21" t="s">
        <v>792</v>
      </c>
      <c r="L184" s="21" t="s">
        <v>791</v>
      </c>
      <c r="P184" s="21" t="s">
        <v>972</v>
      </c>
      <c r="Q184" s="21" t="s">
        <v>1422</v>
      </c>
      <c r="R184" s="21" t="s">
        <v>1391</v>
      </c>
      <c r="U184" s="21" t="s">
        <v>86</v>
      </c>
      <c r="V184" s="21" t="s">
        <v>1733</v>
      </c>
      <c r="W184" s="21" t="s">
        <v>1722</v>
      </c>
      <c r="X184" s="21" t="s">
        <v>1543</v>
      </c>
    </row>
    <row r="185" spans="2:24" x14ac:dyDescent="0.45">
      <c r="B185" s="25" t="s">
        <v>272</v>
      </c>
      <c r="C185" s="26">
        <v>0.49155599999999999</v>
      </c>
      <c r="D185" s="27">
        <v>30.800000000000004</v>
      </c>
      <c r="E185" s="28">
        <v>0.99831999999999999</v>
      </c>
      <c r="H185" s="25" t="s">
        <v>973</v>
      </c>
      <c r="I185" s="25" t="s">
        <v>791</v>
      </c>
      <c r="J185" s="28">
        <v>1.0661946808375757E-2</v>
      </c>
      <c r="K185" s="25" t="s">
        <v>792</v>
      </c>
      <c r="L185" s="25" t="s">
        <v>791</v>
      </c>
      <c r="P185" s="25" t="s">
        <v>973</v>
      </c>
      <c r="Q185" s="25" t="s">
        <v>1423</v>
      </c>
      <c r="R185" s="25" t="s">
        <v>1391</v>
      </c>
      <c r="U185" s="25" t="s">
        <v>86</v>
      </c>
      <c r="V185" s="25" t="s">
        <v>1734</v>
      </c>
      <c r="W185" s="25" t="s">
        <v>1722</v>
      </c>
      <c r="X185" s="25" t="s">
        <v>1543</v>
      </c>
    </row>
    <row r="186" spans="2:24" x14ac:dyDescent="0.45">
      <c r="B186" s="21" t="s">
        <v>273</v>
      </c>
      <c r="C186" s="22">
        <v>0.49155599999999999</v>
      </c>
      <c r="D186" s="23">
        <v>16.5</v>
      </c>
      <c r="E186" s="24">
        <v>0.99909999999999999</v>
      </c>
      <c r="H186" s="21" t="s">
        <v>974</v>
      </c>
      <c r="I186" s="21" t="s">
        <v>791</v>
      </c>
      <c r="J186" s="24">
        <v>2.826598475485526E-3</v>
      </c>
      <c r="K186" s="21" t="s">
        <v>792</v>
      </c>
      <c r="L186" s="21" t="s">
        <v>791</v>
      </c>
      <c r="P186" s="21" t="s">
        <v>974</v>
      </c>
      <c r="Q186" s="21" t="s">
        <v>1424</v>
      </c>
      <c r="R186" s="21" t="s">
        <v>1391</v>
      </c>
      <c r="U186" s="21" t="s">
        <v>86</v>
      </c>
      <c r="V186" s="21" t="s">
        <v>1735</v>
      </c>
      <c r="W186" s="21" t="s">
        <v>1512</v>
      </c>
      <c r="X186" s="21" t="s">
        <v>1543</v>
      </c>
    </row>
    <row r="187" spans="2:24" x14ac:dyDescent="0.45">
      <c r="B187" s="25" t="s">
        <v>274</v>
      </c>
      <c r="C187" s="26">
        <v>1.6981030000000001</v>
      </c>
      <c r="D187" s="27">
        <v>18.700000000000003</v>
      </c>
      <c r="E187" s="28">
        <v>0.99897999999999998</v>
      </c>
      <c r="H187" s="25" t="s">
        <v>975</v>
      </c>
      <c r="I187" s="25" t="s">
        <v>791</v>
      </c>
      <c r="J187" s="28">
        <v>3.424755317662224E-3</v>
      </c>
      <c r="K187" s="25" t="s">
        <v>792</v>
      </c>
      <c r="L187" s="25" t="s">
        <v>791</v>
      </c>
      <c r="P187" s="25" t="s">
        <v>975</v>
      </c>
      <c r="Q187" s="25" t="s">
        <v>1425</v>
      </c>
      <c r="R187" s="25" t="s">
        <v>1391</v>
      </c>
      <c r="U187" s="25" t="s">
        <v>86</v>
      </c>
      <c r="V187" s="25" t="s">
        <v>1736</v>
      </c>
      <c r="W187" s="25" t="s">
        <v>1512</v>
      </c>
      <c r="X187" s="25" t="s">
        <v>1543</v>
      </c>
    </row>
    <row r="188" spans="2:24" x14ac:dyDescent="0.45">
      <c r="B188" s="21" t="s">
        <v>275</v>
      </c>
      <c r="C188" s="22">
        <v>1.6981030000000001</v>
      </c>
      <c r="D188" s="23">
        <v>126.50000000000001</v>
      </c>
      <c r="E188" s="24">
        <v>0.99309999999999998</v>
      </c>
      <c r="H188" s="21" t="s">
        <v>976</v>
      </c>
      <c r="I188" s="21" t="s">
        <v>791</v>
      </c>
      <c r="J188" s="24">
        <v>5.7769416107663401E-3</v>
      </c>
      <c r="K188" s="21" t="s">
        <v>792</v>
      </c>
      <c r="L188" s="21" t="s">
        <v>791</v>
      </c>
      <c r="P188" s="21" t="s">
        <v>976</v>
      </c>
      <c r="Q188" s="21" t="s">
        <v>1426</v>
      </c>
      <c r="R188" s="21" t="s">
        <v>1391</v>
      </c>
      <c r="U188" s="21" t="s">
        <v>86</v>
      </c>
      <c r="V188" s="21" t="s">
        <v>1737</v>
      </c>
      <c r="W188" s="21" t="s">
        <v>1512</v>
      </c>
      <c r="X188" s="21" t="s">
        <v>1543</v>
      </c>
    </row>
    <row r="189" spans="2:24" x14ac:dyDescent="0.45">
      <c r="B189" s="25" t="s">
        <v>276</v>
      </c>
      <c r="C189" s="26">
        <v>0.49155599999999999</v>
      </c>
      <c r="D189" s="27">
        <v>18.700000000000003</v>
      </c>
      <c r="E189" s="28">
        <v>0.99897999999999998</v>
      </c>
      <c r="H189" s="25" t="s">
        <v>977</v>
      </c>
      <c r="I189" s="25" t="s">
        <v>791</v>
      </c>
      <c r="J189" s="28">
        <v>3.822813742995982E-3</v>
      </c>
      <c r="K189" s="25" t="s">
        <v>792</v>
      </c>
      <c r="L189" s="25" t="s">
        <v>791</v>
      </c>
      <c r="P189" s="25" t="s">
        <v>977</v>
      </c>
      <c r="Q189" s="25" t="s">
        <v>1427</v>
      </c>
      <c r="R189" s="25" t="s">
        <v>1391</v>
      </c>
      <c r="U189" s="25" t="s">
        <v>86</v>
      </c>
      <c r="V189" s="25" t="s">
        <v>1738</v>
      </c>
      <c r="W189" s="25" t="s">
        <v>1512</v>
      </c>
      <c r="X189" s="25" t="s">
        <v>1543</v>
      </c>
    </row>
    <row r="190" spans="2:24" x14ac:dyDescent="0.45">
      <c r="B190" s="21" t="s">
        <v>277</v>
      </c>
      <c r="C190" s="22">
        <v>0.49155599999999999</v>
      </c>
      <c r="D190" s="23">
        <v>14.3</v>
      </c>
      <c r="E190" s="24">
        <v>0.99922</v>
      </c>
      <c r="H190" s="21" t="s">
        <v>978</v>
      </c>
      <c r="I190" s="21" t="s">
        <v>791</v>
      </c>
      <c r="J190" s="24">
        <v>6.6859852907412178E-3</v>
      </c>
      <c r="K190" s="21" t="s">
        <v>792</v>
      </c>
      <c r="L190" s="21" t="s">
        <v>791</v>
      </c>
      <c r="P190" s="21" t="s">
        <v>978</v>
      </c>
      <c r="Q190" s="21" t="s">
        <v>1428</v>
      </c>
      <c r="R190" s="21" t="s">
        <v>1391</v>
      </c>
      <c r="U190" s="21" t="s">
        <v>86</v>
      </c>
      <c r="V190" s="21" t="s">
        <v>1739</v>
      </c>
      <c r="W190" s="21" t="s">
        <v>1512</v>
      </c>
      <c r="X190" s="21" t="s">
        <v>1543</v>
      </c>
    </row>
    <row r="191" spans="2:24" x14ac:dyDescent="0.45">
      <c r="B191" s="25" t="s">
        <v>278</v>
      </c>
      <c r="C191" s="26">
        <v>1.6981030000000001</v>
      </c>
      <c r="D191" s="27">
        <v>46.2</v>
      </c>
      <c r="E191" s="28">
        <v>0.99748000000000003</v>
      </c>
      <c r="H191" s="25" t="s">
        <v>979</v>
      </c>
      <c r="I191" s="25" t="s">
        <v>791</v>
      </c>
      <c r="J191" s="28">
        <v>3.7258935291486859E-3</v>
      </c>
      <c r="K191" s="25" t="s">
        <v>792</v>
      </c>
      <c r="L191" s="25" t="s">
        <v>791</v>
      </c>
      <c r="P191" s="25" t="s">
        <v>979</v>
      </c>
      <c r="Q191" s="25" t="s">
        <v>1429</v>
      </c>
      <c r="R191" s="25" t="s">
        <v>1391</v>
      </c>
      <c r="U191" s="25" t="s">
        <v>86</v>
      </c>
      <c r="V191" s="25" t="s">
        <v>1740</v>
      </c>
      <c r="W191" s="25" t="s">
        <v>1512</v>
      </c>
      <c r="X191" s="25" t="s">
        <v>1543</v>
      </c>
    </row>
    <row r="192" spans="2:24" x14ac:dyDescent="0.45">
      <c r="B192" s="21" t="s">
        <v>279</v>
      </c>
      <c r="C192" s="22">
        <v>1.6981030000000001</v>
      </c>
      <c r="D192" s="23">
        <v>60.500000000000007</v>
      </c>
      <c r="E192" s="24">
        <v>0.99670000000000003</v>
      </c>
      <c r="H192" s="21" t="s">
        <v>980</v>
      </c>
      <c r="I192" s="21" t="s">
        <v>791</v>
      </c>
      <c r="J192" s="24">
        <v>6.5202586434423056E-3</v>
      </c>
      <c r="K192" s="21" t="s">
        <v>792</v>
      </c>
      <c r="L192" s="21" t="s">
        <v>791</v>
      </c>
      <c r="P192" s="21" t="s">
        <v>980</v>
      </c>
      <c r="Q192" s="21" t="s">
        <v>1430</v>
      </c>
      <c r="R192" s="21" t="s">
        <v>1391</v>
      </c>
      <c r="U192" s="21" t="s">
        <v>86</v>
      </c>
      <c r="V192" s="21" t="s">
        <v>1741</v>
      </c>
      <c r="W192" s="21" t="s">
        <v>1512</v>
      </c>
      <c r="X192" s="21" t="s">
        <v>1543</v>
      </c>
    </row>
    <row r="193" spans="2:24" x14ac:dyDescent="0.45">
      <c r="B193" s="25" t="s">
        <v>280</v>
      </c>
      <c r="C193" s="26">
        <v>0.49155599999999999</v>
      </c>
      <c r="D193" s="27">
        <v>28.6</v>
      </c>
      <c r="E193" s="28">
        <v>0.99843999999999999</v>
      </c>
      <c r="H193" s="25" t="s">
        <v>981</v>
      </c>
      <c r="I193" s="25" t="s">
        <v>791</v>
      </c>
      <c r="J193" s="28">
        <v>2.5400832034665919E-3</v>
      </c>
      <c r="K193" s="25" t="s">
        <v>792</v>
      </c>
      <c r="L193" s="25" t="s">
        <v>791</v>
      </c>
      <c r="P193" s="25" t="s">
        <v>981</v>
      </c>
      <c r="Q193" s="25" t="s">
        <v>1431</v>
      </c>
      <c r="R193" s="25" t="s">
        <v>1391</v>
      </c>
      <c r="U193" s="25" t="s">
        <v>86</v>
      </c>
      <c r="V193" s="25" t="s">
        <v>1742</v>
      </c>
      <c r="W193" s="25" t="s">
        <v>1512</v>
      </c>
      <c r="X193" s="25" t="s">
        <v>1543</v>
      </c>
    </row>
    <row r="194" spans="2:24" x14ac:dyDescent="0.45">
      <c r="B194" s="21" t="s">
        <v>281</v>
      </c>
      <c r="C194" s="22">
        <v>0.49155599999999999</v>
      </c>
      <c r="D194" s="23">
        <v>15.400000000000002</v>
      </c>
      <c r="E194" s="24">
        <v>0.99916000000000005</v>
      </c>
      <c r="H194" s="21" t="s">
        <v>982</v>
      </c>
      <c r="I194" s="21" t="s">
        <v>791</v>
      </c>
      <c r="J194" s="24">
        <v>1.0273385431900556E-2</v>
      </c>
      <c r="K194" s="21" t="s">
        <v>792</v>
      </c>
      <c r="L194" s="21" t="s">
        <v>791</v>
      </c>
      <c r="P194" s="21" t="s">
        <v>982</v>
      </c>
      <c r="Q194" s="21" t="s">
        <v>1432</v>
      </c>
      <c r="R194" s="21" t="s">
        <v>1391</v>
      </c>
      <c r="U194" s="21" t="s">
        <v>86</v>
      </c>
      <c r="V194" s="21" t="s">
        <v>1743</v>
      </c>
      <c r="W194" s="21" t="s">
        <v>1512</v>
      </c>
      <c r="X194" s="21" t="s">
        <v>1543</v>
      </c>
    </row>
    <row r="195" spans="2:24" x14ac:dyDescent="0.45">
      <c r="B195" s="25" t="s">
        <v>282</v>
      </c>
      <c r="C195" s="26">
        <v>0.49155599999999999</v>
      </c>
      <c r="D195" s="27">
        <v>7.7000000000000011</v>
      </c>
      <c r="E195" s="28">
        <v>0.99958000000000002</v>
      </c>
      <c r="H195" s="25" t="s">
        <v>983</v>
      </c>
      <c r="I195" s="25" t="s">
        <v>791</v>
      </c>
      <c r="J195" s="28">
        <v>1.1128245617891346E-2</v>
      </c>
      <c r="K195" s="25" t="s">
        <v>792</v>
      </c>
      <c r="L195" s="25" t="s">
        <v>791</v>
      </c>
      <c r="P195" s="25" t="s">
        <v>983</v>
      </c>
      <c r="Q195" s="25" t="s">
        <v>1433</v>
      </c>
      <c r="R195" s="25" t="s">
        <v>1391</v>
      </c>
      <c r="U195" s="25" t="s">
        <v>86</v>
      </c>
      <c r="V195" s="25" t="s">
        <v>1744</v>
      </c>
      <c r="W195" s="25" t="s">
        <v>1512</v>
      </c>
      <c r="X195" s="25" t="s">
        <v>1543</v>
      </c>
    </row>
    <row r="196" spans="2:24" x14ac:dyDescent="0.45">
      <c r="B196" s="21" t="s">
        <v>283</v>
      </c>
      <c r="C196" s="22">
        <v>1.6981030000000001</v>
      </c>
      <c r="D196" s="23">
        <v>73.7</v>
      </c>
      <c r="E196" s="24">
        <v>0.99597999999999998</v>
      </c>
      <c r="H196" s="21" t="s">
        <v>984</v>
      </c>
      <c r="I196" s="21" t="s">
        <v>791</v>
      </c>
      <c r="J196" s="24">
        <v>3.9996412454174676E-3</v>
      </c>
      <c r="K196" s="21" t="s">
        <v>792</v>
      </c>
      <c r="L196" s="21" t="s">
        <v>791</v>
      </c>
      <c r="P196" s="21" t="s">
        <v>984</v>
      </c>
      <c r="Q196" s="21" t="s">
        <v>1434</v>
      </c>
      <c r="R196" s="21" t="s">
        <v>1391</v>
      </c>
      <c r="U196" s="21" t="s">
        <v>86</v>
      </c>
      <c r="V196" s="21" t="s">
        <v>1745</v>
      </c>
      <c r="W196" s="21" t="s">
        <v>1512</v>
      </c>
      <c r="X196" s="21" t="s">
        <v>1543</v>
      </c>
    </row>
    <row r="197" spans="2:24" x14ac:dyDescent="0.45">
      <c r="B197" s="25" t="s">
        <v>284</v>
      </c>
      <c r="C197" s="26">
        <v>0.49155599999999999</v>
      </c>
      <c r="D197" s="27">
        <v>5.5</v>
      </c>
      <c r="E197" s="28">
        <v>0.99970000000000003</v>
      </c>
      <c r="H197" s="25" t="s">
        <v>985</v>
      </c>
      <c r="I197" s="25" t="s">
        <v>791</v>
      </c>
      <c r="J197" s="28">
        <v>1.1263185474354254E-2</v>
      </c>
      <c r="K197" s="25" t="s">
        <v>792</v>
      </c>
      <c r="L197" s="25" t="s">
        <v>791</v>
      </c>
      <c r="P197" s="25" t="s">
        <v>985</v>
      </c>
      <c r="Q197" s="25" t="s">
        <v>1435</v>
      </c>
      <c r="R197" s="25" t="s">
        <v>1391</v>
      </c>
      <c r="U197" s="25" t="s">
        <v>86</v>
      </c>
      <c r="V197" s="25" t="s">
        <v>1746</v>
      </c>
      <c r="W197" s="25" t="s">
        <v>1512</v>
      </c>
      <c r="X197" s="25" t="s">
        <v>1543</v>
      </c>
    </row>
    <row r="198" spans="2:24" x14ac:dyDescent="0.45">
      <c r="B198" s="21" t="s">
        <v>285</v>
      </c>
      <c r="C198" s="22">
        <v>0.98311199999999999</v>
      </c>
      <c r="D198" s="23">
        <v>4.4000000000000004</v>
      </c>
      <c r="E198" s="24">
        <v>0.99975999999999998</v>
      </c>
      <c r="H198" s="21" t="s">
        <v>986</v>
      </c>
      <c r="I198" s="21" t="s">
        <v>791</v>
      </c>
      <c r="J198" s="24">
        <v>2.810623307206946E-3</v>
      </c>
      <c r="K198" s="21" t="s">
        <v>792</v>
      </c>
      <c r="L198" s="21" t="s">
        <v>791</v>
      </c>
      <c r="P198" s="21" t="s">
        <v>986</v>
      </c>
      <c r="Q198" s="21" t="s">
        <v>1436</v>
      </c>
      <c r="R198" s="21" t="s">
        <v>1391</v>
      </c>
      <c r="U198" s="21" t="s">
        <v>86</v>
      </c>
      <c r="V198" s="21" t="s">
        <v>1747</v>
      </c>
      <c r="W198" s="21" t="s">
        <v>1512</v>
      </c>
      <c r="X198" s="21" t="s">
        <v>1543</v>
      </c>
    </row>
    <row r="199" spans="2:24" x14ac:dyDescent="0.45">
      <c r="B199" s="25" t="s">
        <v>286</v>
      </c>
      <c r="C199" s="26">
        <v>0.49155599999999999</v>
      </c>
      <c r="D199" s="27">
        <v>3.3000000000000003</v>
      </c>
      <c r="E199" s="28">
        <v>0.99982000000000004</v>
      </c>
      <c r="H199" s="25" t="s">
        <v>987</v>
      </c>
      <c r="I199" s="25" t="s">
        <v>791</v>
      </c>
      <c r="J199" s="28">
        <v>3.6858298197258018E-3</v>
      </c>
      <c r="K199" s="25" t="s">
        <v>792</v>
      </c>
      <c r="L199" s="25" t="s">
        <v>791</v>
      </c>
      <c r="P199" s="25" t="s">
        <v>987</v>
      </c>
      <c r="Q199" s="25" t="s">
        <v>1437</v>
      </c>
      <c r="R199" s="25" t="s">
        <v>1391</v>
      </c>
      <c r="U199" s="25" t="s">
        <v>86</v>
      </c>
      <c r="V199" s="25" t="s">
        <v>1748</v>
      </c>
      <c r="W199" s="25" t="s">
        <v>1483</v>
      </c>
      <c r="X199" s="25" t="s">
        <v>1543</v>
      </c>
    </row>
    <row r="200" spans="2:24" x14ac:dyDescent="0.45">
      <c r="B200" s="21" t="s">
        <v>287</v>
      </c>
      <c r="C200" s="22">
        <v>0.49155599999999999</v>
      </c>
      <c r="D200" s="23">
        <v>4.4000000000000004</v>
      </c>
      <c r="E200" s="24">
        <v>0.99975999999999998</v>
      </c>
      <c r="H200" s="21" t="s">
        <v>988</v>
      </c>
      <c r="I200" s="21" t="s">
        <v>791</v>
      </c>
      <c r="J200" s="24">
        <v>4.9121126681922539E-3</v>
      </c>
      <c r="K200" s="21" t="s">
        <v>792</v>
      </c>
      <c r="L200" s="21" t="s">
        <v>791</v>
      </c>
      <c r="P200" s="21" t="s">
        <v>988</v>
      </c>
      <c r="Q200" s="21" t="s">
        <v>1438</v>
      </c>
      <c r="R200" s="21" t="s">
        <v>1391</v>
      </c>
      <c r="U200" s="21" t="s">
        <v>86</v>
      </c>
      <c r="V200" s="21" t="s">
        <v>1749</v>
      </c>
      <c r="W200" s="21" t="s">
        <v>1483</v>
      </c>
      <c r="X200" s="21" t="s">
        <v>1543</v>
      </c>
    </row>
    <row r="201" spans="2:24" x14ac:dyDescent="0.45">
      <c r="B201" s="25" t="s">
        <v>288</v>
      </c>
      <c r="C201" s="26">
        <v>0.98311199999999999</v>
      </c>
      <c r="D201" s="27">
        <v>58.300000000000004</v>
      </c>
      <c r="E201" s="28">
        <v>0.99682000000000004</v>
      </c>
      <c r="H201" s="25" t="s">
        <v>989</v>
      </c>
      <c r="I201" s="25" t="s">
        <v>791</v>
      </c>
      <c r="J201" s="28">
        <v>8.5364632477910943E-3</v>
      </c>
      <c r="K201" s="25" t="s">
        <v>792</v>
      </c>
      <c r="L201" s="25" t="s">
        <v>791</v>
      </c>
      <c r="P201" s="25" t="s">
        <v>989</v>
      </c>
      <c r="Q201" s="25" t="s">
        <v>1439</v>
      </c>
      <c r="R201" s="25" t="s">
        <v>1391</v>
      </c>
      <c r="U201" s="25" t="s">
        <v>86</v>
      </c>
      <c r="V201" s="25" t="s">
        <v>1750</v>
      </c>
      <c r="W201" s="25" t="s">
        <v>1483</v>
      </c>
      <c r="X201" s="25" t="s">
        <v>1543</v>
      </c>
    </row>
    <row r="202" spans="2:24" x14ac:dyDescent="0.45">
      <c r="B202" s="21" t="s">
        <v>289</v>
      </c>
      <c r="C202" s="22">
        <v>0.98311199999999999</v>
      </c>
      <c r="D202" s="23">
        <v>26.400000000000002</v>
      </c>
      <c r="E202" s="24">
        <v>0.99856</v>
      </c>
      <c r="H202" s="21" t="s">
        <v>990</v>
      </c>
      <c r="I202" s="21" t="s">
        <v>791</v>
      </c>
      <c r="J202" s="24">
        <v>3.3465461768970978E-3</v>
      </c>
      <c r="K202" s="21" t="s">
        <v>792</v>
      </c>
      <c r="L202" s="21" t="s">
        <v>791</v>
      </c>
      <c r="P202" s="21" t="s">
        <v>990</v>
      </c>
      <c r="Q202" s="21" t="s">
        <v>1440</v>
      </c>
      <c r="R202" s="21" t="s">
        <v>1391</v>
      </c>
      <c r="U202" s="21" t="s">
        <v>86</v>
      </c>
      <c r="V202" s="21" t="s">
        <v>1751</v>
      </c>
      <c r="W202" s="21" t="s">
        <v>1483</v>
      </c>
      <c r="X202" s="21" t="s">
        <v>1543</v>
      </c>
    </row>
    <row r="203" spans="2:24" x14ac:dyDescent="0.45">
      <c r="B203" s="25" t="s">
        <v>290</v>
      </c>
      <c r="C203" s="26">
        <v>0.49155599999999999</v>
      </c>
      <c r="D203" s="27">
        <v>53.900000000000006</v>
      </c>
      <c r="E203" s="28">
        <v>0.99705999999999995</v>
      </c>
      <c r="H203" s="25" t="s">
        <v>991</v>
      </c>
      <c r="I203" s="25" t="s">
        <v>791</v>
      </c>
      <c r="J203" s="28">
        <v>3.2683370361319716E-3</v>
      </c>
      <c r="K203" s="25" t="s">
        <v>792</v>
      </c>
      <c r="L203" s="25" t="s">
        <v>791</v>
      </c>
      <c r="P203" s="25" t="s">
        <v>991</v>
      </c>
      <c r="Q203" s="25" t="s">
        <v>1441</v>
      </c>
      <c r="R203" s="25" t="s">
        <v>1391</v>
      </c>
      <c r="U203" s="25" t="s">
        <v>86</v>
      </c>
      <c r="V203" s="25" t="s">
        <v>1752</v>
      </c>
      <c r="W203" s="25" t="s">
        <v>1483</v>
      </c>
      <c r="X203" s="25" t="s">
        <v>1543</v>
      </c>
    </row>
    <row r="204" spans="2:24" x14ac:dyDescent="0.45">
      <c r="B204" s="21" t="s">
        <v>291</v>
      </c>
      <c r="C204" s="22">
        <v>0.49155599999999999</v>
      </c>
      <c r="D204" s="23">
        <v>60.500000000000007</v>
      </c>
      <c r="E204" s="24">
        <v>0.99670000000000003</v>
      </c>
      <c r="H204" s="21" t="s">
        <v>992</v>
      </c>
      <c r="I204" s="21" t="s">
        <v>791</v>
      </c>
      <c r="J204" s="24">
        <v>3.654791451436636E-3</v>
      </c>
      <c r="K204" s="21" t="s">
        <v>792</v>
      </c>
      <c r="L204" s="21" t="s">
        <v>791</v>
      </c>
      <c r="P204" s="21" t="s">
        <v>992</v>
      </c>
      <c r="Q204" s="21" t="s">
        <v>1442</v>
      </c>
      <c r="R204" s="21" t="s">
        <v>1391</v>
      </c>
      <c r="U204" s="21" t="s">
        <v>86</v>
      </c>
      <c r="V204" s="21" t="s">
        <v>1753</v>
      </c>
      <c r="W204" s="21" t="s">
        <v>1483</v>
      </c>
      <c r="X204" s="21" t="s">
        <v>1543</v>
      </c>
    </row>
    <row r="205" spans="2:24" x14ac:dyDescent="0.45">
      <c r="B205" s="25" t="s">
        <v>292</v>
      </c>
      <c r="C205" s="26">
        <v>0.49155599999999999</v>
      </c>
      <c r="D205" s="27">
        <v>23.1</v>
      </c>
      <c r="E205" s="28">
        <v>0.99873999999999996</v>
      </c>
      <c r="H205" s="25" t="s">
        <v>993</v>
      </c>
      <c r="I205" s="25" t="s">
        <v>791</v>
      </c>
      <c r="J205" s="28">
        <v>5.0483104119211685E-3</v>
      </c>
      <c r="K205" s="25" t="s">
        <v>792</v>
      </c>
      <c r="L205" s="25" t="s">
        <v>791</v>
      </c>
      <c r="P205" s="25" t="s">
        <v>993</v>
      </c>
      <c r="Q205" s="25" t="s">
        <v>1443</v>
      </c>
      <c r="R205" s="25" t="s">
        <v>1391</v>
      </c>
      <c r="U205" s="25" t="s">
        <v>86</v>
      </c>
      <c r="V205" s="25" t="s">
        <v>1754</v>
      </c>
      <c r="W205" s="25" t="s">
        <v>1483</v>
      </c>
      <c r="X205" s="25" t="s">
        <v>1543</v>
      </c>
    </row>
    <row r="206" spans="2:24" x14ac:dyDescent="0.45">
      <c r="B206" s="21" t="s">
        <v>293</v>
      </c>
      <c r="C206" s="22">
        <v>1.6981030000000001</v>
      </c>
      <c r="D206" s="23">
        <v>2.2000000000000002</v>
      </c>
      <c r="E206" s="24">
        <v>0.99987999999999999</v>
      </c>
      <c r="H206" s="21" t="s">
        <v>994</v>
      </c>
      <c r="I206" s="21" t="s">
        <v>791</v>
      </c>
      <c r="J206" s="24">
        <v>7.3190799517317299E-3</v>
      </c>
      <c r="K206" s="21" t="s">
        <v>792</v>
      </c>
      <c r="L206" s="21" t="s">
        <v>791</v>
      </c>
      <c r="P206" s="21" t="s">
        <v>994</v>
      </c>
      <c r="Q206" s="21" t="s">
        <v>1444</v>
      </c>
      <c r="R206" s="21" t="s">
        <v>1391</v>
      </c>
      <c r="U206" s="21" t="s">
        <v>86</v>
      </c>
      <c r="V206" s="21" t="s">
        <v>1755</v>
      </c>
      <c r="W206" s="21" t="s">
        <v>1483</v>
      </c>
      <c r="X206" s="21" t="s">
        <v>1543</v>
      </c>
    </row>
    <row r="207" spans="2:24" x14ac:dyDescent="0.45">
      <c r="B207" s="25" t="s">
        <v>294</v>
      </c>
      <c r="C207" s="26">
        <v>0.49155599999999999</v>
      </c>
      <c r="D207" s="27">
        <v>78.100000000000009</v>
      </c>
      <c r="E207" s="28">
        <v>0.99573999999999996</v>
      </c>
      <c r="H207" s="25" t="s">
        <v>995</v>
      </c>
      <c r="I207" s="25" t="s">
        <v>791</v>
      </c>
      <c r="J207" s="28">
        <v>3.0880503437288962E-3</v>
      </c>
      <c r="K207" s="25" t="s">
        <v>792</v>
      </c>
      <c r="L207" s="25" t="s">
        <v>791</v>
      </c>
      <c r="P207" s="25" t="s">
        <v>995</v>
      </c>
      <c r="Q207" s="25" t="s">
        <v>1445</v>
      </c>
      <c r="R207" s="25" t="s">
        <v>1391</v>
      </c>
      <c r="U207" s="25" t="s">
        <v>86</v>
      </c>
      <c r="V207" s="25" t="s">
        <v>1756</v>
      </c>
      <c r="W207" s="25" t="s">
        <v>1483</v>
      </c>
      <c r="X207" s="25" t="s">
        <v>1543</v>
      </c>
    </row>
    <row r="208" spans="2:24" x14ac:dyDescent="0.45">
      <c r="B208" s="21" t="s">
        <v>295</v>
      </c>
      <c r="C208" s="22">
        <v>1.6981030000000001</v>
      </c>
      <c r="D208" s="23">
        <v>4.4000000000000004</v>
      </c>
      <c r="E208" s="24">
        <v>0.99975999999999998</v>
      </c>
      <c r="H208" s="21" t="s">
        <v>996</v>
      </c>
      <c r="I208" s="21" t="s">
        <v>791</v>
      </c>
      <c r="J208" s="24">
        <v>4.1578834634834133E-3</v>
      </c>
      <c r="K208" s="21" t="s">
        <v>792</v>
      </c>
      <c r="L208" s="21" t="s">
        <v>791</v>
      </c>
      <c r="P208" s="21" t="s">
        <v>996</v>
      </c>
      <c r="Q208" s="21" t="s">
        <v>1446</v>
      </c>
      <c r="R208" s="21" t="s">
        <v>1391</v>
      </c>
      <c r="U208" s="21" t="s">
        <v>86</v>
      </c>
      <c r="V208" s="21" t="s">
        <v>1757</v>
      </c>
      <c r="W208" s="21" t="s">
        <v>1483</v>
      </c>
      <c r="X208" s="21" t="s">
        <v>1543</v>
      </c>
    </row>
    <row r="209" spans="2:24" x14ac:dyDescent="0.45">
      <c r="B209" s="25" t="s">
        <v>296</v>
      </c>
      <c r="C209" s="26">
        <v>1.6981030000000001</v>
      </c>
      <c r="D209" s="27">
        <v>55.000000000000007</v>
      </c>
      <c r="E209" s="28">
        <v>0.997</v>
      </c>
      <c r="H209" s="25" t="s">
        <v>997</v>
      </c>
      <c r="I209" s="25" t="s">
        <v>791</v>
      </c>
      <c r="J209" s="28">
        <v>1.3806790762165701E-2</v>
      </c>
      <c r="K209" s="25" t="s">
        <v>792</v>
      </c>
      <c r="L209" s="25" t="s">
        <v>791</v>
      </c>
      <c r="P209" s="25" t="s">
        <v>997</v>
      </c>
      <c r="Q209" s="25" t="s">
        <v>1447</v>
      </c>
      <c r="R209" s="25" t="s">
        <v>1391</v>
      </c>
      <c r="U209" s="25" t="s">
        <v>86</v>
      </c>
      <c r="V209" s="25" t="s">
        <v>1758</v>
      </c>
      <c r="W209" s="25" t="s">
        <v>1483</v>
      </c>
      <c r="X209" s="25" t="s">
        <v>1543</v>
      </c>
    </row>
    <row r="210" spans="2:24" x14ac:dyDescent="0.45">
      <c r="B210" s="21" t="s">
        <v>297</v>
      </c>
      <c r="C210" s="22">
        <v>0.98311199999999999</v>
      </c>
      <c r="D210" s="23">
        <v>6.6000000000000005</v>
      </c>
      <c r="E210" s="24">
        <v>0.99963999999999997</v>
      </c>
      <c r="H210" s="21" t="s">
        <v>998</v>
      </c>
      <c r="I210" s="21" t="s">
        <v>791</v>
      </c>
      <c r="J210" s="24">
        <v>5.2342261498396379E-3</v>
      </c>
      <c r="K210" s="21" t="s">
        <v>792</v>
      </c>
      <c r="L210" s="21" t="s">
        <v>791</v>
      </c>
      <c r="P210" s="21" t="s">
        <v>998</v>
      </c>
      <c r="Q210" s="21" t="s">
        <v>1448</v>
      </c>
      <c r="R210" s="21" t="s">
        <v>1391</v>
      </c>
      <c r="U210" s="21" t="s">
        <v>86</v>
      </c>
      <c r="V210" s="21" t="s">
        <v>1759</v>
      </c>
      <c r="W210" s="21" t="s">
        <v>1483</v>
      </c>
      <c r="X210" s="21" t="s">
        <v>1543</v>
      </c>
    </row>
    <row r="211" spans="2:24" x14ac:dyDescent="0.45">
      <c r="B211" s="25" t="s">
        <v>298</v>
      </c>
      <c r="C211" s="26">
        <v>0.49155599999999999</v>
      </c>
      <c r="D211" s="27">
        <v>5.5</v>
      </c>
      <c r="E211" s="28">
        <v>0.99970000000000003</v>
      </c>
      <c r="H211" s="25" t="s">
        <v>999</v>
      </c>
      <c r="I211" s="25" t="s">
        <v>791</v>
      </c>
      <c r="J211" s="28">
        <v>2.5858702999499157E-3</v>
      </c>
      <c r="K211" s="25" t="s">
        <v>792</v>
      </c>
      <c r="L211" s="25" t="s">
        <v>791</v>
      </c>
      <c r="P211" s="25" t="s">
        <v>999</v>
      </c>
      <c r="Q211" s="25" t="s">
        <v>1449</v>
      </c>
      <c r="R211" s="25" t="s">
        <v>1391</v>
      </c>
      <c r="U211" s="25" t="s">
        <v>86</v>
      </c>
      <c r="V211" s="25" t="s">
        <v>1760</v>
      </c>
      <c r="W211" s="25" t="s">
        <v>1483</v>
      </c>
      <c r="X211" s="25" t="s">
        <v>1543</v>
      </c>
    </row>
    <row r="212" spans="2:24" x14ac:dyDescent="0.45">
      <c r="B212" s="21" t="s">
        <v>299</v>
      </c>
      <c r="C212" s="22">
        <v>0.49155599999999999</v>
      </c>
      <c r="D212" s="23">
        <v>7.7000000000000011</v>
      </c>
      <c r="E212" s="24">
        <v>0.99958000000000002</v>
      </c>
      <c r="H212" s="21" t="s">
        <v>1000</v>
      </c>
      <c r="I212" s="21" t="s">
        <v>791</v>
      </c>
      <c r="J212" s="24">
        <v>1.3457915728933591E-2</v>
      </c>
      <c r="K212" s="21" t="s">
        <v>792</v>
      </c>
      <c r="L212" s="21" t="s">
        <v>791</v>
      </c>
      <c r="P212" s="21" t="s">
        <v>1000</v>
      </c>
      <c r="Q212" s="21" t="s">
        <v>1450</v>
      </c>
      <c r="R212" s="21" t="s">
        <v>1391</v>
      </c>
      <c r="U212" s="21" t="s">
        <v>86</v>
      </c>
      <c r="V212" s="21" t="s">
        <v>1761</v>
      </c>
      <c r="W212" s="21" t="s">
        <v>1762</v>
      </c>
      <c r="X212" s="21" t="s">
        <v>1543</v>
      </c>
    </row>
    <row r="213" spans="2:24" x14ac:dyDescent="0.45">
      <c r="B213" s="25" t="s">
        <v>300</v>
      </c>
      <c r="C213" s="26">
        <v>0.49155599999999999</v>
      </c>
      <c r="D213" s="27">
        <v>2.2000000000000002</v>
      </c>
      <c r="E213" s="28">
        <v>0.99987999999999999</v>
      </c>
      <c r="H213" s="25" t="s">
        <v>1001</v>
      </c>
      <c r="I213" s="25" t="s">
        <v>791</v>
      </c>
      <c r="J213" s="28">
        <v>1.0600373226703846E-2</v>
      </c>
      <c r="K213" s="25" t="s">
        <v>792</v>
      </c>
      <c r="L213" s="25" t="s">
        <v>791</v>
      </c>
      <c r="P213" s="25" t="s">
        <v>1001</v>
      </c>
      <c r="Q213" s="25" t="s">
        <v>1451</v>
      </c>
      <c r="R213" s="25" t="s">
        <v>1391</v>
      </c>
      <c r="U213" s="25" t="s">
        <v>86</v>
      </c>
      <c r="V213" s="25" t="s">
        <v>1763</v>
      </c>
      <c r="W213" s="25" t="s">
        <v>1762</v>
      </c>
      <c r="X213" s="25" t="s">
        <v>1543</v>
      </c>
    </row>
    <row r="214" spans="2:24" x14ac:dyDescent="0.45">
      <c r="B214" s="21" t="s">
        <v>301</v>
      </c>
      <c r="C214" s="22">
        <v>0.49155599999999999</v>
      </c>
      <c r="D214" s="23">
        <v>58.300000000000004</v>
      </c>
      <c r="E214" s="24">
        <v>0.99682000000000004</v>
      </c>
      <c r="H214" s="21" t="s">
        <v>1002</v>
      </c>
      <c r="I214" s="21" t="s">
        <v>791</v>
      </c>
      <c r="J214" s="24">
        <v>7.2923812945103672E-3</v>
      </c>
      <c r="K214" s="21" t="s">
        <v>792</v>
      </c>
      <c r="L214" s="21" t="s">
        <v>791</v>
      </c>
      <c r="P214" s="21" t="s">
        <v>1002</v>
      </c>
      <c r="Q214" s="21" t="s">
        <v>1452</v>
      </c>
      <c r="R214" s="21" t="s">
        <v>1391</v>
      </c>
      <c r="U214" s="21" t="s">
        <v>86</v>
      </c>
      <c r="V214" s="21" t="s">
        <v>1764</v>
      </c>
      <c r="W214" s="21" t="s">
        <v>1762</v>
      </c>
      <c r="X214" s="21" t="s">
        <v>1543</v>
      </c>
    </row>
    <row r="215" spans="2:24" x14ac:dyDescent="0.45">
      <c r="B215" s="25" t="s">
        <v>302</v>
      </c>
      <c r="C215" s="26">
        <v>0.98311199999999999</v>
      </c>
      <c r="D215" s="27">
        <v>31.900000000000002</v>
      </c>
      <c r="E215" s="28">
        <v>0.99826000000000004</v>
      </c>
      <c r="H215" s="25" t="s">
        <v>1003</v>
      </c>
      <c r="I215" s="25" t="s">
        <v>791</v>
      </c>
      <c r="J215" s="28">
        <v>2.6004932394174439E-3</v>
      </c>
      <c r="K215" s="25" t="s">
        <v>792</v>
      </c>
      <c r="L215" s="25" t="s">
        <v>791</v>
      </c>
      <c r="P215" s="25" t="s">
        <v>1003</v>
      </c>
      <c r="Q215" s="25" t="s">
        <v>1453</v>
      </c>
      <c r="R215" s="25" t="s">
        <v>1391</v>
      </c>
      <c r="U215" s="25" t="s">
        <v>86</v>
      </c>
      <c r="V215" s="25" t="s">
        <v>1765</v>
      </c>
      <c r="W215" s="25" t="s">
        <v>1762</v>
      </c>
      <c r="X215" s="25" t="s">
        <v>1543</v>
      </c>
    </row>
    <row r="216" spans="2:24" x14ac:dyDescent="0.45">
      <c r="B216" s="21" t="s">
        <v>303</v>
      </c>
      <c r="C216" s="22">
        <v>0.49155599999999999</v>
      </c>
      <c r="D216" s="23">
        <v>13.200000000000001</v>
      </c>
      <c r="E216" s="24">
        <v>0.99927999999999995</v>
      </c>
      <c r="H216" s="21" t="s">
        <v>1004</v>
      </c>
      <c r="I216" s="21" t="s">
        <v>791</v>
      </c>
      <c r="J216" s="24">
        <v>2.9856583202744202E-3</v>
      </c>
      <c r="K216" s="21" t="s">
        <v>792</v>
      </c>
      <c r="L216" s="21" t="s">
        <v>791</v>
      </c>
      <c r="P216" s="21" t="s">
        <v>1004</v>
      </c>
      <c r="Q216" s="21" t="s">
        <v>1454</v>
      </c>
      <c r="R216" s="21" t="s">
        <v>1391</v>
      </c>
      <c r="U216" s="21" t="s">
        <v>86</v>
      </c>
      <c r="V216" s="21" t="s">
        <v>1766</v>
      </c>
      <c r="W216" s="21" t="s">
        <v>1762</v>
      </c>
      <c r="X216" s="21" t="s">
        <v>1543</v>
      </c>
    </row>
    <row r="217" spans="2:24" x14ac:dyDescent="0.45">
      <c r="B217" s="25" t="s">
        <v>304</v>
      </c>
      <c r="C217" s="26">
        <v>1.6981030000000001</v>
      </c>
      <c r="D217" s="27">
        <v>82.5</v>
      </c>
      <c r="E217" s="28">
        <v>0.99550000000000005</v>
      </c>
      <c r="H217" s="25" t="s">
        <v>1005</v>
      </c>
      <c r="I217" s="25" t="s">
        <v>791</v>
      </c>
      <c r="J217" s="28">
        <v>5.7673187731812521E-3</v>
      </c>
      <c r="K217" s="25" t="s">
        <v>792</v>
      </c>
      <c r="L217" s="25" t="s">
        <v>791</v>
      </c>
      <c r="P217" s="25" t="s">
        <v>1005</v>
      </c>
      <c r="Q217" s="25" t="s">
        <v>1455</v>
      </c>
      <c r="R217" s="25" t="s">
        <v>1391</v>
      </c>
      <c r="U217" s="25" t="s">
        <v>86</v>
      </c>
      <c r="V217" s="25" t="s">
        <v>1767</v>
      </c>
      <c r="W217" s="25" t="s">
        <v>1762</v>
      </c>
      <c r="X217" s="25" t="s">
        <v>1543</v>
      </c>
    </row>
    <row r="218" spans="2:24" x14ac:dyDescent="0.45">
      <c r="B218" s="21" t="s">
        <v>305</v>
      </c>
      <c r="C218" s="22">
        <v>1.6981030000000001</v>
      </c>
      <c r="D218" s="23">
        <v>24.200000000000003</v>
      </c>
      <c r="E218" s="24">
        <v>0.99868000000000001</v>
      </c>
      <c r="H218" s="21" t="s">
        <v>1006</v>
      </c>
      <c r="I218" s="21" t="s">
        <v>791</v>
      </c>
      <c r="J218" s="24">
        <v>7.6567597882962191E-3</v>
      </c>
      <c r="K218" s="21" t="s">
        <v>792</v>
      </c>
      <c r="L218" s="21" t="s">
        <v>791</v>
      </c>
      <c r="P218" s="21" t="s">
        <v>1006</v>
      </c>
      <c r="Q218" s="21" t="s">
        <v>1456</v>
      </c>
      <c r="R218" s="21" t="s">
        <v>1391</v>
      </c>
      <c r="U218" s="21" t="s">
        <v>86</v>
      </c>
      <c r="V218" s="21" t="s">
        <v>1768</v>
      </c>
      <c r="W218" s="21" t="s">
        <v>1762</v>
      </c>
      <c r="X218" s="21" t="s">
        <v>1543</v>
      </c>
    </row>
    <row r="219" spans="2:24" x14ac:dyDescent="0.45">
      <c r="B219" s="25" t="s">
        <v>306</v>
      </c>
      <c r="C219" s="26">
        <v>0.98311199999999999</v>
      </c>
      <c r="D219" s="27">
        <v>11</v>
      </c>
      <c r="E219" s="28">
        <v>0.99939999999999996</v>
      </c>
      <c r="H219" s="25" t="s">
        <v>1007</v>
      </c>
      <c r="I219" s="25" t="s">
        <v>791</v>
      </c>
      <c r="J219" s="28">
        <v>2.54090083018954E-3</v>
      </c>
      <c r="K219" s="25" t="s">
        <v>792</v>
      </c>
      <c r="L219" s="25" t="s">
        <v>791</v>
      </c>
      <c r="P219" s="25" t="s">
        <v>1007</v>
      </c>
      <c r="Q219" s="25" t="s">
        <v>1457</v>
      </c>
      <c r="R219" s="25" t="s">
        <v>1391</v>
      </c>
      <c r="U219" s="25" t="s">
        <v>86</v>
      </c>
      <c r="V219" s="25" t="s">
        <v>1769</v>
      </c>
      <c r="W219" s="25" t="s">
        <v>1762</v>
      </c>
      <c r="X219" s="25" t="s">
        <v>1543</v>
      </c>
    </row>
    <row r="220" spans="2:24" x14ac:dyDescent="0.45">
      <c r="B220" s="21" t="s">
        <v>307</v>
      </c>
      <c r="C220" s="22">
        <v>0.49155599999999999</v>
      </c>
      <c r="D220" s="23">
        <v>18.700000000000003</v>
      </c>
      <c r="E220" s="24">
        <v>0.99897999999999998</v>
      </c>
      <c r="H220" s="21" t="s">
        <v>1008</v>
      </c>
      <c r="I220" s="21" t="s">
        <v>791</v>
      </c>
      <c r="J220" s="24">
        <v>5.8093636550481421E-3</v>
      </c>
      <c r="K220" s="21" t="s">
        <v>792</v>
      </c>
      <c r="L220" s="21" t="s">
        <v>791</v>
      </c>
      <c r="P220" s="21" t="s">
        <v>1008</v>
      </c>
      <c r="Q220" s="21" t="s">
        <v>1458</v>
      </c>
      <c r="R220" s="21" t="s">
        <v>1391</v>
      </c>
      <c r="U220" s="21" t="s">
        <v>86</v>
      </c>
      <c r="V220" s="21" t="s">
        <v>1770</v>
      </c>
      <c r="W220" s="21" t="s">
        <v>1762</v>
      </c>
      <c r="X220" s="21" t="s">
        <v>1543</v>
      </c>
    </row>
    <row r="221" spans="2:24" x14ac:dyDescent="0.45">
      <c r="B221" s="25" t="s">
        <v>308</v>
      </c>
      <c r="C221" s="26">
        <v>1.6981030000000001</v>
      </c>
      <c r="D221" s="27">
        <v>6.6000000000000005</v>
      </c>
      <c r="E221" s="28">
        <v>0.99963999999999997</v>
      </c>
      <c r="H221" s="25" t="s">
        <v>1009</v>
      </c>
      <c r="I221" s="25" t="s">
        <v>791</v>
      </c>
      <c r="J221" s="28">
        <v>2.5124411307956523E-3</v>
      </c>
      <c r="K221" s="25" t="s">
        <v>792</v>
      </c>
      <c r="L221" s="25" t="s">
        <v>791</v>
      </c>
      <c r="P221" s="25" t="s">
        <v>1009</v>
      </c>
      <c r="Q221" s="25" t="s">
        <v>1459</v>
      </c>
      <c r="R221" s="25" t="s">
        <v>1391</v>
      </c>
      <c r="U221" s="25" t="s">
        <v>86</v>
      </c>
      <c r="V221" s="25" t="s">
        <v>1771</v>
      </c>
      <c r="W221" s="25" t="s">
        <v>1762</v>
      </c>
      <c r="X221" s="25" t="s">
        <v>1543</v>
      </c>
    </row>
    <row r="222" spans="2:24" x14ac:dyDescent="0.45">
      <c r="B222" s="21" t="s">
        <v>309</v>
      </c>
      <c r="C222" s="22">
        <v>1.6981030000000001</v>
      </c>
      <c r="D222" s="23">
        <v>23.1</v>
      </c>
      <c r="E222" s="24">
        <v>0.99873999999999996</v>
      </c>
      <c r="H222" s="21" t="s">
        <v>1010</v>
      </c>
      <c r="I222" s="21" t="s">
        <v>791</v>
      </c>
      <c r="J222" s="24">
        <v>4.2715021307871926E-3</v>
      </c>
      <c r="K222" s="21" t="s">
        <v>792</v>
      </c>
      <c r="L222" s="21" t="s">
        <v>791</v>
      </c>
      <c r="P222" s="21" t="s">
        <v>1010</v>
      </c>
      <c r="Q222" s="21" t="s">
        <v>1460</v>
      </c>
      <c r="R222" s="21" t="s">
        <v>1391</v>
      </c>
      <c r="U222" s="21" t="s">
        <v>86</v>
      </c>
      <c r="V222" s="21" t="s">
        <v>1772</v>
      </c>
      <c r="W222" s="21" t="s">
        <v>1762</v>
      </c>
      <c r="X222" s="21" t="s">
        <v>1543</v>
      </c>
    </row>
    <row r="223" spans="2:24" x14ac:dyDescent="0.45">
      <c r="B223" s="25" t="s">
        <v>310</v>
      </c>
      <c r="C223" s="26">
        <v>1.4746679999999999</v>
      </c>
      <c r="D223" s="27">
        <v>5.5</v>
      </c>
      <c r="E223" s="28">
        <v>0.99970000000000003</v>
      </c>
      <c r="H223" s="25" t="s">
        <v>1011</v>
      </c>
      <c r="I223" s="25" t="s">
        <v>791</v>
      </c>
      <c r="J223" s="28">
        <v>9.9545424571447685E-3</v>
      </c>
      <c r="K223" s="25" t="s">
        <v>792</v>
      </c>
      <c r="L223" s="25" t="s">
        <v>791</v>
      </c>
      <c r="P223" s="25" t="s">
        <v>1011</v>
      </c>
      <c r="Q223" s="25" t="s">
        <v>1461</v>
      </c>
      <c r="R223" s="25" t="s">
        <v>1391</v>
      </c>
      <c r="U223" s="25" t="s">
        <v>86</v>
      </c>
      <c r="V223" s="25" t="s">
        <v>1773</v>
      </c>
      <c r="W223" s="25" t="s">
        <v>1762</v>
      </c>
      <c r="X223" s="25" t="s">
        <v>1543</v>
      </c>
    </row>
    <row r="224" spans="2:24" x14ac:dyDescent="0.45">
      <c r="B224" s="21" t="s">
        <v>311</v>
      </c>
      <c r="C224" s="22">
        <v>0.98311199999999999</v>
      </c>
      <c r="D224" s="23">
        <v>13.200000000000001</v>
      </c>
      <c r="E224" s="24">
        <v>0.99927999999999995</v>
      </c>
      <c r="H224" s="21" t="s">
        <v>1012</v>
      </c>
      <c r="I224" s="21" t="s">
        <v>791</v>
      </c>
      <c r="J224" s="24">
        <v>3.481926293903064E-3</v>
      </c>
      <c r="K224" s="21" t="s">
        <v>792</v>
      </c>
      <c r="L224" s="21" t="s">
        <v>791</v>
      </c>
      <c r="P224" s="21" t="s">
        <v>1012</v>
      </c>
      <c r="Q224" s="21" t="s">
        <v>1462</v>
      </c>
      <c r="R224" s="21" t="s">
        <v>1391</v>
      </c>
      <c r="U224" s="21" t="s">
        <v>86</v>
      </c>
      <c r="V224" s="21" t="s">
        <v>1774</v>
      </c>
      <c r="W224" s="21" t="s">
        <v>1762</v>
      </c>
      <c r="X224" s="21" t="s">
        <v>1543</v>
      </c>
    </row>
    <row r="225" spans="2:24" x14ac:dyDescent="0.45">
      <c r="B225" s="25" t="s">
        <v>312</v>
      </c>
      <c r="C225" s="26">
        <v>0.49155599999999999</v>
      </c>
      <c r="D225" s="27">
        <v>15.400000000000002</v>
      </c>
      <c r="E225" s="28">
        <v>0.99916000000000005</v>
      </c>
      <c r="H225" s="25" t="s">
        <v>1013</v>
      </c>
      <c r="I225" s="25" t="s">
        <v>791</v>
      </c>
      <c r="J225" s="28">
        <v>5.6086048473904682E-3</v>
      </c>
      <c r="K225" s="25" t="s">
        <v>792</v>
      </c>
      <c r="L225" s="25" t="s">
        <v>791</v>
      </c>
      <c r="P225" s="25" t="s">
        <v>1013</v>
      </c>
      <c r="Q225" s="25" t="s">
        <v>1463</v>
      </c>
      <c r="R225" s="25" t="s">
        <v>1391</v>
      </c>
      <c r="U225" s="25" t="s">
        <v>86</v>
      </c>
      <c r="V225" s="25" t="s">
        <v>1775</v>
      </c>
      <c r="W225" s="25" t="s">
        <v>1776</v>
      </c>
      <c r="X225" s="25" t="s">
        <v>1543</v>
      </c>
    </row>
    <row r="226" spans="2:24" x14ac:dyDescent="0.45">
      <c r="B226" s="21" t="s">
        <v>313</v>
      </c>
      <c r="C226" s="22">
        <v>1.6981030000000001</v>
      </c>
      <c r="D226" s="23">
        <v>91.300000000000011</v>
      </c>
      <c r="E226" s="24">
        <v>0.99502000000000002</v>
      </c>
      <c r="H226" s="21" t="s">
        <v>1014</v>
      </c>
      <c r="I226" s="21" t="s">
        <v>791</v>
      </c>
      <c r="J226" s="24">
        <v>8.3614282347236196E-3</v>
      </c>
      <c r="K226" s="21" t="s">
        <v>792</v>
      </c>
      <c r="L226" s="21" t="s">
        <v>791</v>
      </c>
      <c r="P226" s="21" t="s">
        <v>1014</v>
      </c>
      <c r="Q226" s="21" t="s">
        <v>1464</v>
      </c>
      <c r="R226" s="21" t="s">
        <v>1391</v>
      </c>
      <c r="U226" s="21" t="s">
        <v>86</v>
      </c>
      <c r="V226" s="21" t="s">
        <v>1777</v>
      </c>
      <c r="W226" s="21" t="s">
        <v>1776</v>
      </c>
      <c r="X226" s="21" t="s">
        <v>1543</v>
      </c>
    </row>
    <row r="227" spans="2:24" x14ac:dyDescent="0.45">
      <c r="B227" s="25" t="s">
        <v>314</v>
      </c>
      <c r="C227" s="26">
        <v>1.6981030000000001</v>
      </c>
      <c r="D227" s="27">
        <v>110.00000000000001</v>
      </c>
      <c r="E227" s="28">
        <v>0.99399999999999999</v>
      </c>
      <c r="H227" s="25" t="s">
        <v>1015</v>
      </c>
      <c r="I227" s="25" t="s">
        <v>791</v>
      </c>
      <c r="J227" s="28">
        <v>2.4008665302992734E-2</v>
      </c>
      <c r="K227" s="25" t="s">
        <v>792</v>
      </c>
      <c r="L227" s="25" t="s">
        <v>791</v>
      </c>
      <c r="P227" s="25" t="s">
        <v>1015</v>
      </c>
      <c r="Q227" s="25" t="s">
        <v>1465</v>
      </c>
      <c r="R227" s="25" t="s">
        <v>1391</v>
      </c>
      <c r="U227" s="25" t="s">
        <v>86</v>
      </c>
      <c r="V227" s="25" t="s">
        <v>1778</v>
      </c>
      <c r="W227" s="25" t="s">
        <v>1776</v>
      </c>
      <c r="X227" s="25" t="s">
        <v>1543</v>
      </c>
    </row>
    <row r="228" spans="2:24" x14ac:dyDescent="0.45">
      <c r="B228" s="21" t="s">
        <v>315</v>
      </c>
      <c r="C228" s="22">
        <v>1.6981030000000001</v>
      </c>
      <c r="D228" s="23">
        <v>97.9</v>
      </c>
      <c r="E228" s="24">
        <v>0.99465999999999999</v>
      </c>
      <c r="H228" s="21" t="s">
        <v>1016</v>
      </c>
      <c r="I228" s="21" t="s">
        <v>791</v>
      </c>
      <c r="J228" s="24">
        <v>4.0673784746928753E-3</v>
      </c>
      <c r="K228" s="21" t="s">
        <v>792</v>
      </c>
      <c r="L228" s="21" t="s">
        <v>791</v>
      </c>
      <c r="P228" s="21" t="s">
        <v>1016</v>
      </c>
      <c r="Q228" s="21" t="s">
        <v>1466</v>
      </c>
      <c r="R228" s="21" t="s">
        <v>1391</v>
      </c>
      <c r="U228" s="21" t="s">
        <v>86</v>
      </c>
      <c r="V228" s="21" t="s">
        <v>1779</v>
      </c>
      <c r="W228" s="21" t="s">
        <v>1776</v>
      </c>
      <c r="X228" s="21" t="s">
        <v>1543</v>
      </c>
    </row>
    <row r="229" spans="2:24" x14ac:dyDescent="0.45">
      <c r="B229" s="25" t="s">
        <v>316</v>
      </c>
      <c r="C229" s="26">
        <v>0.49155599999999999</v>
      </c>
      <c r="D229" s="27">
        <v>27.500000000000004</v>
      </c>
      <c r="E229" s="28">
        <v>0.99850000000000005</v>
      </c>
      <c r="H229" s="25" t="s">
        <v>1017</v>
      </c>
      <c r="I229" s="25" t="s">
        <v>791</v>
      </c>
      <c r="J229" s="28">
        <v>8.8133871294065243E-3</v>
      </c>
      <c r="K229" s="25" t="s">
        <v>792</v>
      </c>
      <c r="L229" s="25" t="s">
        <v>791</v>
      </c>
      <c r="P229" s="25" t="s">
        <v>1017</v>
      </c>
      <c r="Q229" s="25" t="s">
        <v>1467</v>
      </c>
      <c r="R229" s="25" t="s">
        <v>1391</v>
      </c>
      <c r="U229" s="25" t="s">
        <v>86</v>
      </c>
      <c r="V229" s="25" t="s">
        <v>1780</v>
      </c>
      <c r="W229" s="25" t="s">
        <v>1776</v>
      </c>
      <c r="X229" s="25" t="s">
        <v>1543</v>
      </c>
    </row>
    <row r="230" spans="2:24" x14ac:dyDescent="0.45">
      <c r="B230" s="21" t="s">
        <v>317</v>
      </c>
      <c r="C230" s="22">
        <v>0.49155599999999999</v>
      </c>
      <c r="D230" s="23">
        <v>4.4000000000000004</v>
      </c>
      <c r="E230" s="24">
        <v>0.99975999999999998</v>
      </c>
      <c r="H230" s="21" t="s">
        <v>1018</v>
      </c>
      <c r="I230" s="21" t="s">
        <v>791</v>
      </c>
      <c r="J230" s="24">
        <v>2.6626328703591401E-3</v>
      </c>
      <c r="K230" s="21" t="s">
        <v>792</v>
      </c>
      <c r="L230" s="21" t="s">
        <v>791</v>
      </c>
      <c r="P230" s="21" t="s">
        <v>1018</v>
      </c>
      <c r="Q230" s="21" t="s">
        <v>1468</v>
      </c>
      <c r="R230" s="21" t="s">
        <v>1391</v>
      </c>
      <c r="U230" s="21" t="s">
        <v>86</v>
      </c>
      <c r="V230" s="21" t="s">
        <v>1781</v>
      </c>
      <c r="W230" s="21" t="s">
        <v>1776</v>
      </c>
      <c r="X230" s="21" t="s">
        <v>1543</v>
      </c>
    </row>
    <row r="231" spans="2:24" x14ac:dyDescent="0.45">
      <c r="B231" s="25" t="s">
        <v>318</v>
      </c>
      <c r="C231" s="26">
        <v>0.49155599999999999</v>
      </c>
      <c r="D231" s="27">
        <v>52.800000000000004</v>
      </c>
      <c r="E231" s="28">
        <v>0.99712000000000001</v>
      </c>
      <c r="H231" s="25" t="s">
        <v>1019</v>
      </c>
      <c r="I231" s="25" t="s">
        <v>791</v>
      </c>
      <c r="J231" s="28">
        <v>5.7449598270275957E-3</v>
      </c>
      <c r="K231" s="25" t="s">
        <v>792</v>
      </c>
      <c r="L231" s="25" t="s">
        <v>791</v>
      </c>
      <c r="P231" s="25" t="s">
        <v>1019</v>
      </c>
      <c r="Q231" s="25" t="s">
        <v>1469</v>
      </c>
      <c r="R231" s="25" t="s">
        <v>1391</v>
      </c>
      <c r="U231" s="25" t="s">
        <v>86</v>
      </c>
      <c r="V231" s="25" t="s">
        <v>1782</v>
      </c>
      <c r="W231" s="25" t="s">
        <v>1776</v>
      </c>
      <c r="X231" s="25" t="s">
        <v>1543</v>
      </c>
    </row>
    <row r="232" spans="2:24" x14ac:dyDescent="0.45">
      <c r="B232" s="21" t="s">
        <v>319</v>
      </c>
      <c r="C232" s="22">
        <v>0.49155599999999999</v>
      </c>
      <c r="D232" s="23">
        <v>4.4000000000000004</v>
      </c>
      <c r="E232" s="24">
        <v>0.99975999999999998</v>
      </c>
      <c r="H232" s="21" t="s">
        <v>1020</v>
      </c>
      <c r="I232" s="21" t="s">
        <v>791</v>
      </c>
      <c r="J232" s="24">
        <v>2.6598969655554517E-3</v>
      </c>
      <c r="K232" s="21" t="s">
        <v>792</v>
      </c>
      <c r="L232" s="21" t="s">
        <v>791</v>
      </c>
      <c r="P232" s="21" t="s">
        <v>1020</v>
      </c>
      <c r="Q232" s="21" t="s">
        <v>1470</v>
      </c>
      <c r="R232" s="21" t="s">
        <v>1391</v>
      </c>
      <c r="U232" s="21" t="s">
        <v>86</v>
      </c>
      <c r="V232" s="21" t="s">
        <v>1783</v>
      </c>
      <c r="W232" s="21" t="s">
        <v>1776</v>
      </c>
      <c r="X232" s="21" t="s">
        <v>1543</v>
      </c>
    </row>
    <row r="233" spans="2:24" x14ac:dyDescent="0.45">
      <c r="B233" s="25" t="s">
        <v>320</v>
      </c>
      <c r="C233" s="26">
        <v>0.98311199999999999</v>
      </c>
      <c r="D233" s="27">
        <v>8.8000000000000007</v>
      </c>
      <c r="E233" s="28">
        <v>0.99951999999999996</v>
      </c>
      <c r="H233" s="25" t="s">
        <v>1021</v>
      </c>
      <c r="I233" s="25" t="s">
        <v>791</v>
      </c>
      <c r="J233" s="28">
        <v>2.7931386742091982E-3</v>
      </c>
      <c r="K233" s="25" t="s">
        <v>792</v>
      </c>
      <c r="L233" s="25" t="s">
        <v>791</v>
      </c>
      <c r="P233" s="25" t="s">
        <v>1021</v>
      </c>
      <c r="Q233" s="25" t="s">
        <v>1471</v>
      </c>
      <c r="R233" s="25" t="s">
        <v>1391</v>
      </c>
      <c r="U233" s="25" t="s">
        <v>86</v>
      </c>
      <c r="V233" s="25" t="s">
        <v>1784</v>
      </c>
      <c r="W233" s="25" t="s">
        <v>1776</v>
      </c>
      <c r="X233" s="25" t="s">
        <v>1543</v>
      </c>
    </row>
    <row r="234" spans="2:24" x14ac:dyDescent="0.45">
      <c r="B234" s="21" t="s">
        <v>321</v>
      </c>
      <c r="C234" s="22">
        <v>0.49155599999999999</v>
      </c>
      <c r="D234" s="23">
        <v>36.300000000000004</v>
      </c>
      <c r="E234" s="24">
        <v>0.99802000000000002</v>
      </c>
      <c r="H234" s="21" t="s">
        <v>1022</v>
      </c>
      <c r="I234" s="21" t="s">
        <v>791</v>
      </c>
      <c r="J234" s="24">
        <v>5.4827217792429595E-3</v>
      </c>
      <c r="K234" s="21" t="s">
        <v>792</v>
      </c>
      <c r="L234" s="21" t="s">
        <v>791</v>
      </c>
      <c r="P234" s="21" t="s">
        <v>1022</v>
      </c>
      <c r="Q234" s="21" t="s">
        <v>1472</v>
      </c>
      <c r="R234" s="21" t="s">
        <v>1391</v>
      </c>
      <c r="U234" s="21" t="s">
        <v>86</v>
      </c>
      <c r="V234" s="21" t="s">
        <v>1785</v>
      </c>
      <c r="W234" s="21" t="s">
        <v>1776</v>
      </c>
      <c r="X234" s="21" t="s">
        <v>1543</v>
      </c>
    </row>
    <row r="235" spans="2:24" x14ac:dyDescent="0.45">
      <c r="B235" s="25" t="s">
        <v>322</v>
      </c>
      <c r="C235" s="26">
        <v>0.98311199999999999</v>
      </c>
      <c r="D235" s="27">
        <v>2.2000000000000002</v>
      </c>
      <c r="E235" s="28">
        <v>0.99987999999999999</v>
      </c>
      <c r="H235" s="25" t="s">
        <v>1023</v>
      </c>
      <c r="I235" s="25" t="s">
        <v>791</v>
      </c>
      <c r="J235" s="28">
        <v>8.3746989453801941E-3</v>
      </c>
      <c r="K235" s="25" t="s">
        <v>792</v>
      </c>
      <c r="L235" s="25" t="s">
        <v>791</v>
      </c>
      <c r="P235" s="25" t="s">
        <v>1023</v>
      </c>
      <c r="Q235" s="25" t="s">
        <v>1473</v>
      </c>
      <c r="R235" s="25" t="s">
        <v>1391</v>
      </c>
      <c r="U235" s="25" t="s">
        <v>86</v>
      </c>
      <c r="V235" s="25" t="s">
        <v>1786</v>
      </c>
      <c r="W235" s="25" t="s">
        <v>1776</v>
      </c>
      <c r="X235" s="25" t="s">
        <v>1543</v>
      </c>
    </row>
    <row r="236" spans="2:24" x14ac:dyDescent="0.45">
      <c r="B236" s="21" t="s">
        <v>323</v>
      </c>
      <c r="C236" s="22">
        <v>3.3962060000000003</v>
      </c>
      <c r="D236" s="23">
        <v>7.7000000000000011</v>
      </c>
      <c r="E236" s="24">
        <v>0.99958000000000002</v>
      </c>
      <c r="H236" s="21" t="s">
        <v>1024</v>
      </c>
      <c r="I236" s="21" t="s">
        <v>791</v>
      </c>
      <c r="J236" s="24">
        <v>2.6465948077173233E-2</v>
      </c>
      <c r="K236" s="21" t="s">
        <v>792</v>
      </c>
      <c r="L236" s="21" t="s">
        <v>791</v>
      </c>
      <c r="P236" s="21" t="s">
        <v>1024</v>
      </c>
      <c r="Q236" s="21" t="s">
        <v>1474</v>
      </c>
      <c r="R236" s="21" t="s">
        <v>1391</v>
      </c>
      <c r="U236" s="21" t="s">
        <v>86</v>
      </c>
      <c r="V236" s="21" t="s">
        <v>1787</v>
      </c>
      <c r="W236" s="21" t="s">
        <v>1776</v>
      </c>
      <c r="X236" s="21" t="s">
        <v>1543</v>
      </c>
    </row>
    <row r="237" spans="2:24" x14ac:dyDescent="0.45">
      <c r="B237" s="25" t="s">
        <v>324</v>
      </c>
      <c r="C237" s="26">
        <v>3.3962060000000003</v>
      </c>
      <c r="D237" s="27">
        <v>41.800000000000004</v>
      </c>
      <c r="E237" s="28">
        <v>0.99772000000000005</v>
      </c>
      <c r="H237" s="25" t="s">
        <v>1025</v>
      </c>
      <c r="I237" s="25" t="s">
        <v>791</v>
      </c>
      <c r="J237" s="28">
        <v>2.6248019108334238E-3</v>
      </c>
      <c r="K237" s="25" t="s">
        <v>792</v>
      </c>
      <c r="L237" s="25" t="s">
        <v>791</v>
      </c>
      <c r="P237" s="25" t="s">
        <v>1025</v>
      </c>
      <c r="Q237" s="25" t="s">
        <v>1475</v>
      </c>
      <c r="R237" s="25" t="s">
        <v>1391</v>
      </c>
      <c r="U237" s="25" t="s">
        <v>86</v>
      </c>
      <c r="V237" s="25" t="s">
        <v>1788</v>
      </c>
      <c r="W237" s="25" t="s">
        <v>1776</v>
      </c>
      <c r="X237" s="25" t="s">
        <v>1543</v>
      </c>
    </row>
    <row r="238" spans="2:24" x14ac:dyDescent="0.45">
      <c r="B238" s="21" t="s">
        <v>325</v>
      </c>
      <c r="C238" s="22">
        <v>1.6981030000000001</v>
      </c>
      <c r="D238" s="23">
        <v>50.6</v>
      </c>
      <c r="E238" s="24">
        <v>0.99724000000000002</v>
      </c>
      <c r="H238" s="21" t="s">
        <v>1026</v>
      </c>
      <c r="I238" s="21" t="s">
        <v>791</v>
      </c>
      <c r="J238" s="24">
        <v>6.0627650447889559E-3</v>
      </c>
      <c r="K238" s="21" t="s">
        <v>792</v>
      </c>
      <c r="L238" s="21" t="s">
        <v>791</v>
      </c>
      <c r="P238" s="21" t="s">
        <v>1026</v>
      </c>
      <c r="Q238" s="21" t="s">
        <v>1476</v>
      </c>
      <c r="R238" s="21" t="s">
        <v>1391</v>
      </c>
      <c r="U238" s="21" t="s">
        <v>86</v>
      </c>
      <c r="V238" s="21" t="s">
        <v>1789</v>
      </c>
      <c r="W238" s="21" t="s">
        <v>1790</v>
      </c>
      <c r="X238" s="21" t="s">
        <v>1543</v>
      </c>
    </row>
    <row r="239" spans="2:24" x14ac:dyDescent="0.45">
      <c r="B239" s="25" t="s">
        <v>326</v>
      </c>
      <c r="C239" s="26">
        <v>1.6981030000000001</v>
      </c>
      <c r="D239" s="27">
        <v>35.200000000000003</v>
      </c>
      <c r="E239" s="28">
        <v>0.99807999999999997</v>
      </c>
      <c r="H239" s="25" t="s">
        <v>1027</v>
      </c>
      <c r="I239" s="25" t="s">
        <v>791</v>
      </c>
      <c r="J239" s="28">
        <v>3.7918697162516658E-3</v>
      </c>
      <c r="K239" s="25" t="s">
        <v>792</v>
      </c>
      <c r="L239" s="25" t="s">
        <v>791</v>
      </c>
      <c r="P239" s="25" t="s">
        <v>1027</v>
      </c>
      <c r="Q239" s="25" t="s">
        <v>1477</v>
      </c>
      <c r="R239" s="25" t="s">
        <v>1391</v>
      </c>
      <c r="U239" s="25" t="s">
        <v>86</v>
      </c>
      <c r="V239" s="25" t="s">
        <v>1791</v>
      </c>
      <c r="W239" s="25" t="s">
        <v>1790</v>
      </c>
      <c r="X239" s="25" t="s">
        <v>1543</v>
      </c>
    </row>
    <row r="240" spans="2:24" x14ac:dyDescent="0.45">
      <c r="B240" s="21" t="s">
        <v>327</v>
      </c>
      <c r="C240" s="22">
        <v>1.6981030000000001</v>
      </c>
      <c r="D240" s="23">
        <v>37.400000000000006</v>
      </c>
      <c r="E240" s="24">
        <v>0.99795999999999996</v>
      </c>
      <c r="H240" s="21" t="s">
        <v>1028</v>
      </c>
      <c r="I240" s="21" t="s">
        <v>791</v>
      </c>
      <c r="J240" s="24">
        <v>3.3469235430768898E-3</v>
      </c>
      <c r="K240" s="21" t="s">
        <v>792</v>
      </c>
      <c r="L240" s="21" t="s">
        <v>791</v>
      </c>
      <c r="P240" s="21" t="s">
        <v>1028</v>
      </c>
      <c r="Q240" s="21" t="s">
        <v>1478</v>
      </c>
      <c r="R240" s="21" t="s">
        <v>1391</v>
      </c>
      <c r="U240" s="21" t="s">
        <v>86</v>
      </c>
      <c r="V240" s="21" t="s">
        <v>1792</v>
      </c>
      <c r="W240" s="21" t="s">
        <v>1790</v>
      </c>
      <c r="X240" s="21" t="s">
        <v>1543</v>
      </c>
    </row>
    <row r="241" spans="2:24" x14ac:dyDescent="0.45">
      <c r="B241" s="25" t="s">
        <v>328</v>
      </c>
      <c r="C241" s="26">
        <v>3.3962060000000003</v>
      </c>
      <c r="D241" s="27">
        <v>81.400000000000006</v>
      </c>
      <c r="E241" s="28">
        <v>0.99556</v>
      </c>
      <c r="H241" s="25" t="s">
        <v>1029</v>
      </c>
      <c r="I241" s="25" t="s">
        <v>791</v>
      </c>
      <c r="J241" s="28">
        <v>9.478274891045883E-3</v>
      </c>
      <c r="K241" s="25" t="s">
        <v>792</v>
      </c>
      <c r="L241" s="25" t="s">
        <v>791</v>
      </c>
      <c r="P241" s="25" t="s">
        <v>1029</v>
      </c>
      <c r="Q241" s="25" t="s">
        <v>1479</v>
      </c>
      <c r="R241" s="25" t="s">
        <v>1391</v>
      </c>
      <c r="U241" s="25" t="s">
        <v>86</v>
      </c>
      <c r="V241" s="25" t="s">
        <v>1793</v>
      </c>
      <c r="W241" s="25" t="s">
        <v>1790</v>
      </c>
      <c r="X241" s="25" t="s">
        <v>1543</v>
      </c>
    </row>
    <row r="242" spans="2:24" x14ac:dyDescent="0.45">
      <c r="B242" s="21" t="s">
        <v>329</v>
      </c>
      <c r="C242" s="22">
        <v>1.6981030000000001</v>
      </c>
      <c r="D242" s="23">
        <v>46.2</v>
      </c>
      <c r="E242" s="24">
        <v>0.99748000000000003</v>
      </c>
      <c r="H242" s="21" t="s">
        <v>1030</v>
      </c>
      <c r="I242" s="21" t="s">
        <v>791</v>
      </c>
      <c r="J242" s="24">
        <v>3.8125934089595238E-3</v>
      </c>
      <c r="K242" s="21" t="s">
        <v>792</v>
      </c>
      <c r="L242" s="21" t="s">
        <v>791</v>
      </c>
      <c r="P242" s="21" t="s">
        <v>1030</v>
      </c>
      <c r="Q242" s="21" t="s">
        <v>1480</v>
      </c>
      <c r="R242" s="21" t="s">
        <v>1391</v>
      </c>
      <c r="U242" s="21" t="s">
        <v>86</v>
      </c>
      <c r="V242" s="21" t="s">
        <v>1794</v>
      </c>
      <c r="W242" s="21" t="s">
        <v>1790</v>
      </c>
      <c r="X242" s="21" t="s">
        <v>1543</v>
      </c>
    </row>
    <row r="243" spans="2:24" x14ac:dyDescent="0.45">
      <c r="B243" s="25" t="s">
        <v>330</v>
      </c>
      <c r="C243" s="26">
        <v>1.6981030000000001</v>
      </c>
      <c r="D243" s="27">
        <v>40.700000000000003</v>
      </c>
      <c r="E243" s="28">
        <v>0.99778</v>
      </c>
      <c r="H243" s="25" t="s">
        <v>1031</v>
      </c>
      <c r="I243" s="25" t="s">
        <v>791</v>
      </c>
      <c r="J243" s="28">
        <v>2.8988955461003159E-3</v>
      </c>
      <c r="K243" s="25" t="s">
        <v>792</v>
      </c>
      <c r="L243" s="25" t="s">
        <v>791</v>
      </c>
      <c r="P243" s="25" t="s">
        <v>1031</v>
      </c>
      <c r="Q243" s="25" t="s">
        <v>1481</v>
      </c>
      <c r="R243" s="25" t="s">
        <v>1391</v>
      </c>
      <c r="U243" s="25" t="s">
        <v>86</v>
      </c>
      <c r="V243" s="25" t="s">
        <v>1795</v>
      </c>
      <c r="W243" s="25" t="s">
        <v>1790</v>
      </c>
      <c r="X243" s="25" t="s">
        <v>1543</v>
      </c>
    </row>
    <row r="244" spans="2:24" x14ac:dyDescent="0.45">
      <c r="B244" s="21" t="s">
        <v>331</v>
      </c>
      <c r="C244" s="22">
        <v>1.6981030000000001</v>
      </c>
      <c r="D244" s="23">
        <v>86.9</v>
      </c>
      <c r="E244" s="24">
        <v>0.99526000000000003</v>
      </c>
      <c r="H244" s="21" t="s">
        <v>1032</v>
      </c>
      <c r="I244" s="21" t="s">
        <v>791</v>
      </c>
      <c r="J244" s="24">
        <v>3.5846956835373319E-3</v>
      </c>
      <c r="K244" s="21" t="s">
        <v>792</v>
      </c>
      <c r="L244" s="21" t="s">
        <v>791</v>
      </c>
      <c r="P244" s="21" t="s">
        <v>1032</v>
      </c>
      <c r="Q244" s="21" t="s">
        <v>1482</v>
      </c>
      <c r="R244" s="21" t="s">
        <v>1391</v>
      </c>
      <c r="U244" s="21" t="s">
        <v>86</v>
      </c>
      <c r="V244" s="21" t="s">
        <v>1796</v>
      </c>
      <c r="W244" s="21" t="s">
        <v>1790</v>
      </c>
      <c r="X244" s="21" t="s">
        <v>1543</v>
      </c>
    </row>
    <row r="245" spans="2:24" x14ac:dyDescent="0.45">
      <c r="B245" s="25" t="s">
        <v>332</v>
      </c>
      <c r="C245" s="26">
        <v>1.6981030000000001</v>
      </c>
      <c r="D245" s="27">
        <v>3.3000000000000003</v>
      </c>
      <c r="E245" s="28">
        <v>0.99982000000000004</v>
      </c>
      <c r="H245" s="25" t="s">
        <v>1033</v>
      </c>
      <c r="I245" s="25" t="s">
        <v>791</v>
      </c>
      <c r="J245" s="28">
        <v>5.2876234642824597E-3</v>
      </c>
      <c r="K245" s="25" t="s">
        <v>792</v>
      </c>
      <c r="L245" s="25" t="s">
        <v>791</v>
      </c>
      <c r="P245" s="25" t="s">
        <v>1033</v>
      </c>
      <c r="Q245" s="25" t="s">
        <v>1483</v>
      </c>
      <c r="R245" s="25" t="s">
        <v>1391</v>
      </c>
      <c r="U245" s="25" t="s">
        <v>86</v>
      </c>
      <c r="V245" s="25" t="s">
        <v>1797</v>
      </c>
      <c r="W245" s="25" t="s">
        <v>1790</v>
      </c>
      <c r="X245" s="25" t="s">
        <v>1543</v>
      </c>
    </row>
    <row r="246" spans="2:24" x14ac:dyDescent="0.45">
      <c r="B246" s="21" t="s">
        <v>333</v>
      </c>
      <c r="C246" s="22">
        <v>1.6981030000000001</v>
      </c>
      <c r="D246" s="23">
        <v>50.6</v>
      </c>
      <c r="E246" s="24">
        <v>0.99724000000000002</v>
      </c>
      <c r="H246" s="21" t="s">
        <v>1034</v>
      </c>
      <c r="I246" s="21" t="s">
        <v>791</v>
      </c>
      <c r="J246" s="24">
        <v>3.88721757101643E-3</v>
      </c>
      <c r="K246" s="21" t="s">
        <v>792</v>
      </c>
      <c r="L246" s="21" t="s">
        <v>791</v>
      </c>
      <c r="P246" s="21" t="s">
        <v>1034</v>
      </c>
      <c r="Q246" s="21" t="s">
        <v>1484</v>
      </c>
      <c r="R246" s="21" t="s">
        <v>1391</v>
      </c>
      <c r="U246" s="21" t="s">
        <v>86</v>
      </c>
      <c r="V246" s="21" t="s">
        <v>1798</v>
      </c>
      <c r="W246" s="21" t="s">
        <v>1790</v>
      </c>
      <c r="X246" s="21" t="s">
        <v>1543</v>
      </c>
    </row>
    <row r="247" spans="2:24" x14ac:dyDescent="0.45">
      <c r="B247" s="25" t="s">
        <v>334</v>
      </c>
      <c r="C247" s="26">
        <v>0.49155599999999999</v>
      </c>
      <c r="D247" s="27">
        <v>34.1</v>
      </c>
      <c r="E247" s="28">
        <v>0.99814000000000003</v>
      </c>
      <c r="H247" s="25" t="s">
        <v>1035</v>
      </c>
      <c r="I247" s="25" t="s">
        <v>791</v>
      </c>
      <c r="J247" s="28">
        <v>5.416336778778506E-3</v>
      </c>
      <c r="K247" s="25" t="s">
        <v>792</v>
      </c>
      <c r="L247" s="25" t="s">
        <v>791</v>
      </c>
      <c r="P247" s="25" t="s">
        <v>1035</v>
      </c>
      <c r="Q247" s="25" t="s">
        <v>1485</v>
      </c>
      <c r="R247" s="25" t="s">
        <v>1391</v>
      </c>
      <c r="U247" s="25" t="s">
        <v>86</v>
      </c>
      <c r="V247" s="25" t="s">
        <v>1799</v>
      </c>
      <c r="W247" s="25" t="s">
        <v>1790</v>
      </c>
      <c r="X247" s="25" t="s">
        <v>1543</v>
      </c>
    </row>
    <row r="248" spans="2:24" x14ac:dyDescent="0.45">
      <c r="B248" s="21" t="s">
        <v>335</v>
      </c>
      <c r="C248" s="22">
        <v>1.6981030000000001</v>
      </c>
      <c r="D248" s="23">
        <v>72.600000000000009</v>
      </c>
      <c r="E248" s="24">
        <v>0.99604000000000004</v>
      </c>
      <c r="H248" s="21" t="s">
        <v>1036</v>
      </c>
      <c r="I248" s="21" t="s">
        <v>791</v>
      </c>
      <c r="J248" s="24">
        <v>4.2684203069853939E-3</v>
      </c>
      <c r="K248" s="21" t="s">
        <v>792</v>
      </c>
      <c r="L248" s="21" t="s">
        <v>791</v>
      </c>
      <c r="P248" s="21" t="s">
        <v>1036</v>
      </c>
      <c r="Q248" s="21" t="s">
        <v>1486</v>
      </c>
      <c r="R248" s="21" t="s">
        <v>1391</v>
      </c>
      <c r="U248" s="21" t="s">
        <v>86</v>
      </c>
      <c r="V248" s="21" t="s">
        <v>1800</v>
      </c>
      <c r="W248" s="21" t="s">
        <v>1790</v>
      </c>
      <c r="X248" s="21" t="s">
        <v>1543</v>
      </c>
    </row>
    <row r="249" spans="2:24" x14ac:dyDescent="0.45">
      <c r="B249" s="25" t="s">
        <v>336</v>
      </c>
      <c r="C249" s="26">
        <v>1.6981030000000001</v>
      </c>
      <c r="D249" s="27">
        <v>72.600000000000009</v>
      </c>
      <c r="E249" s="28">
        <v>0.99604000000000004</v>
      </c>
      <c r="H249" s="25" t="s">
        <v>1037</v>
      </c>
      <c r="I249" s="25" t="s">
        <v>791</v>
      </c>
      <c r="J249" s="28">
        <v>4.8243750313869882E-3</v>
      </c>
      <c r="K249" s="25" t="s">
        <v>792</v>
      </c>
      <c r="L249" s="25" t="s">
        <v>791</v>
      </c>
      <c r="P249" s="25" t="s">
        <v>1037</v>
      </c>
      <c r="Q249" s="25" t="s">
        <v>1487</v>
      </c>
      <c r="R249" s="25" t="s">
        <v>1391</v>
      </c>
      <c r="U249" s="25" t="s">
        <v>86</v>
      </c>
      <c r="V249" s="25" t="s">
        <v>1801</v>
      </c>
      <c r="W249" s="25" t="s">
        <v>1790</v>
      </c>
      <c r="X249" s="25" t="s">
        <v>1543</v>
      </c>
    </row>
    <row r="250" spans="2:24" x14ac:dyDescent="0.45">
      <c r="B250" s="21" t="s">
        <v>337</v>
      </c>
      <c r="C250" s="22">
        <v>1.6981030000000001</v>
      </c>
      <c r="D250" s="23">
        <v>16.5</v>
      </c>
      <c r="E250" s="24">
        <v>0.99909999999999999</v>
      </c>
      <c r="H250" s="21" t="s">
        <v>1038</v>
      </c>
      <c r="I250" s="21" t="s">
        <v>791</v>
      </c>
      <c r="J250" s="24">
        <v>3.6323067165563499E-3</v>
      </c>
      <c r="K250" s="21" t="s">
        <v>792</v>
      </c>
      <c r="L250" s="21" t="s">
        <v>791</v>
      </c>
      <c r="P250" s="21" t="s">
        <v>1038</v>
      </c>
      <c r="Q250" s="21" t="s">
        <v>1488</v>
      </c>
      <c r="R250" s="21" t="s">
        <v>1391</v>
      </c>
      <c r="U250" s="21" t="s">
        <v>86</v>
      </c>
      <c r="V250" s="21" t="s">
        <v>1802</v>
      </c>
      <c r="W250" s="21" t="s">
        <v>1790</v>
      </c>
      <c r="X250" s="21" t="s">
        <v>1543</v>
      </c>
    </row>
    <row r="251" spans="2:24" x14ac:dyDescent="0.45">
      <c r="B251" s="25" t="s">
        <v>338</v>
      </c>
      <c r="C251" s="26">
        <v>5.094309</v>
      </c>
      <c r="D251" s="27">
        <v>7.7000000000000011</v>
      </c>
      <c r="E251" s="28">
        <v>0.99958000000000002</v>
      </c>
      <c r="H251" s="25" t="s">
        <v>1039</v>
      </c>
      <c r="I251" s="25" t="s">
        <v>791</v>
      </c>
      <c r="J251" s="28">
        <v>2.6042040068521956E-3</v>
      </c>
      <c r="K251" s="25" t="s">
        <v>792</v>
      </c>
      <c r="L251" s="25" t="s">
        <v>791</v>
      </c>
      <c r="P251" s="25" t="s">
        <v>1039</v>
      </c>
      <c r="Q251" s="25" t="s">
        <v>1489</v>
      </c>
      <c r="R251" s="25" t="s">
        <v>1391</v>
      </c>
      <c r="U251" s="25" t="s">
        <v>86</v>
      </c>
      <c r="V251" s="25" t="s">
        <v>1803</v>
      </c>
      <c r="W251" s="25" t="s">
        <v>1804</v>
      </c>
      <c r="X251" s="25" t="s">
        <v>1543</v>
      </c>
    </row>
    <row r="252" spans="2:24" x14ac:dyDescent="0.45">
      <c r="B252" s="21" t="s">
        <v>339</v>
      </c>
      <c r="C252" s="22">
        <v>1.6981030000000001</v>
      </c>
      <c r="D252" s="23">
        <v>25.3</v>
      </c>
      <c r="E252" s="24">
        <v>0.99861999999999995</v>
      </c>
      <c r="H252" s="21" t="s">
        <v>1040</v>
      </c>
      <c r="I252" s="21" t="s">
        <v>791</v>
      </c>
      <c r="J252" s="24">
        <v>6.187673250305204E-3</v>
      </c>
      <c r="K252" s="21" t="s">
        <v>792</v>
      </c>
      <c r="L252" s="21" t="s">
        <v>791</v>
      </c>
      <c r="P252" s="21" t="s">
        <v>1040</v>
      </c>
      <c r="Q252" s="21" t="s">
        <v>1490</v>
      </c>
      <c r="R252" s="21" t="s">
        <v>1391</v>
      </c>
      <c r="U252" s="21" t="s">
        <v>86</v>
      </c>
      <c r="V252" s="21" t="s">
        <v>1805</v>
      </c>
      <c r="W252" s="21" t="s">
        <v>1804</v>
      </c>
      <c r="X252" s="21" t="s">
        <v>1543</v>
      </c>
    </row>
    <row r="253" spans="2:24" x14ac:dyDescent="0.45">
      <c r="B253" s="25" t="s">
        <v>340</v>
      </c>
      <c r="C253" s="26">
        <v>0.49155599999999999</v>
      </c>
      <c r="D253" s="27">
        <v>3.3000000000000003</v>
      </c>
      <c r="E253" s="28">
        <v>0.99982000000000004</v>
      </c>
      <c r="H253" s="25" t="s">
        <v>1041</v>
      </c>
      <c r="I253" s="25" t="s">
        <v>791</v>
      </c>
      <c r="J253" s="28">
        <v>7.6478916830707159E-3</v>
      </c>
      <c r="K253" s="25" t="s">
        <v>792</v>
      </c>
      <c r="L253" s="25" t="s">
        <v>791</v>
      </c>
      <c r="P253" s="25" t="s">
        <v>1041</v>
      </c>
      <c r="Q253" s="25" t="s">
        <v>1491</v>
      </c>
      <c r="R253" s="25" t="s">
        <v>1391</v>
      </c>
      <c r="U253" s="25" t="s">
        <v>86</v>
      </c>
      <c r="V253" s="25" t="s">
        <v>1806</v>
      </c>
      <c r="W253" s="25" t="s">
        <v>1804</v>
      </c>
      <c r="X253" s="25" t="s">
        <v>1543</v>
      </c>
    </row>
    <row r="254" spans="2:24" x14ac:dyDescent="0.45">
      <c r="B254" s="21" t="s">
        <v>341</v>
      </c>
      <c r="C254" s="22">
        <v>1.4746679999999999</v>
      </c>
      <c r="D254" s="23">
        <v>2.2000000000000002</v>
      </c>
      <c r="E254" s="24">
        <v>0.99987999999999999</v>
      </c>
      <c r="H254" s="21" t="s">
        <v>1042</v>
      </c>
      <c r="I254" s="21" t="s">
        <v>791</v>
      </c>
      <c r="J254" s="24">
        <v>3.0141494668498919E-3</v>
      </c>
      <c r="K254" s="21" t="s">
        <v>792</v>
      </c>
      <c r="L254" s="21" t="s">
        <v>791</v>
      </c>
      <c r="P254" s="21" t="s">
        <v>1042</v>
      </c>
      <c r="Q254" s="21" t="s">
        <v>1492</v>
      </c>
      <c r="R254" s="21" t="s">
        <v>1391</v>
      </c>
      <c r="U254" s="21" t="s">
        <v>86</v>
      </c>
      <c r="V254" s="21" t="s">
        <v>1807</v>
      </c>
      <c r="W254" s="21" t="s">
        <v>1804</v>
      </c>
      <c r="X254" s="21" t="s">
        <v>1543</v>
      </c>
    </row>
    <row r="255" spans="2:24" x14ac:dyDescent="0.45">
      <c r="B255" s="25" t="s">
        <v>342</v>
      </c>
      <c r="C255" s="26">
        <v>1.6981030000000001</v>
      </c>
      <c r="D255" s="27">
        <v>30.800000000000004</v>
      </c>
      <c r="E255" s="28">
        <v>0.99831999999999999</v>
      </c>
      <c r="H255" s="25" t="s">
        <v>1043</v>
      </c>
      <c r="I255" s="25" t="s">
        <v>791</v>
      </c>
      <c r="J255" s="28">
        <v>9.509533389606627E-3</v>
      </c>
      <c r="K255" s="25" t="s">
        <v>792</v>
      </c>
      <c r="L255" s="25" t="s">
        <v>791</v>
      </c>
      <c r="P255" s="25" t="s">
        <v>1043</v>
      </c>
      <c r="Q255" s="25" t="s">
        <v>1493</v>
      </c>
      <c r="R255" s="25" t="s">
        <v>1391</v>
      </c>
      <c r="U255" s="25" t="s">
        <v>86</v>
      </c>
      <c r="V255" s="25" t="s">
        <v>1808</v>
      </c>
      <c r="W255" s="25" t="s">
        <v>1804</v>
      </c>
      <c r="X255" s="25" t="s">
        <v>1543</v>
      </c>
    </row>
    <row r="256" spans="2:24" x14ac:dyDescent="0.45">
      <c r="B256" s="21" t="s">
        <v>343</v>
      </c>
      <c r="C256" s="22">
        <v>3.3962060000000003</v>
      </c>
      <c r="D256" s="23">
        <v>23.1</v>
      </c>
      <c r="E256" s="24">
        <v>0.99873999999999996</v>
      </c>
      <c r="H256" s="21" t="s">
        <v>1044</v>
      </c>
      <c r="I256" s="21" t="s">
        <v>791</v>
      </c>
      <c r="J256" s="24">
        <v>4.982617249452934E-3</v>
      </c>
      <c r="K256" s="21" t="s">
        <v>792</v>
      </c>
      <c r="L256" s="21" t="s">
        <v>791</v>
      </c>
      <c r="P256" s="21" t="s">
        <v>1044</v>
      </c>
      <c r="Q256" s="21" t="s">
        <v>1494</v>
      </c>
      <c r="R256" s="21" t="s">
        <v>1391</v>
      </c>
      <c r="U256" s="21" t="s">
        <v>86</v>
      </c>
      <c r="V256" s="21" t="s">
        <v>1809</v>
      </c>
      <c r="W256" s="21" t="s">
        <v>1804</v>
      </c>
      <c r="X256" s="21" t="s">
        <v>1543</v>
      </c>
    </row>
    <row r="257" spans="2:24" x14ac:dyDescent="0.45">
      <c r="B257" s="25" t="s">
        <v>344</v>
      </c>
      <c r="C257" s="26">
        <v>1.6981030000000001</v>
      </c>
      <c r="D257" s="27">
        <v>116.60000000000001</v>
      </c>
      <c r="E257" s="28">
        <v>0.99363999999999997</v>
      </c>
      <c r="H257" s="25" t="s">
        <v>1045</v>
      </c>
      <c r="I257" s="25" t="s">
        <v>791</v>
      </c>
      <c r="J257" s="28">
        <v>4.5707849585562782E-3</v>
      </c>
      <c r="K257" s="25" t="s">
        <v>792</v>
      </c>
      <c r="L257" s="25" t="s">
        <v>791</v>
      </c>
      <c r="P257" s="25" t="s">
        <v>1045</v>
      </c>
      <c r="Q257" s="25" t="s">
        <v>1495</v>
      </c>
      <c r="R257" s="25" t="s">
        <v>1391</v>
      </c>
      <c r="U257" s="25" t="s">
        <v>86</v>
      </c>
      <c r="V257" s="25" t="s">
        <v>1810</v>
      </c>
      <c r="W257" s="25" t="s">
        <v>1804</v>
      </c>
      <c r="X257" s="25" t="s">
        <v>1543</v>
      </c>
    </row>
    <row r="258" spans="2:24" x14ac:dyDescent="0.45">
      <c r="B258" s="21" t="s">
        <v>345</v>
      </c>
      <c r="C258" s="22">
        <v>3.3962050000000001</v>
      </c>
      <c r="D258" s="23">
        <v>34.1</v>
      </c>
      <c r="E258" s="24">
        <v>0.99814000000000003</v>
      </c>
      <c r="H258" s="21" t="s">
        <v>1046</v>
      </c>
      <c r="I258" s="21" t="s">
        <v>791</v>
      </c>
      <c r="J258" s="24">
        <v>2.7772578474756639E-3</v>
      </c>
      <c r="K258" s="21" t="s">
        <v>792</v>
      </c>
      <c r="L258" s="21" t="s">
        <v>791</v>
      </c>
      <c r="P258" s="21" t="s">
        <v>1046</v>
      </c>
      <c r="Q258" s="21" t="s">
        <v>1496</v>
      </c>
      <c r="R258" s="21" t="s">
        <v>1391</v>
      </c>
      <c r="U258" s="21" t="s">
        <v>86</v>
      </c>
      <c r="V258" s="21" t="s">
        <v>1811</v>
      </c>
      <c r="W258" s="21" t="s">
        <v>1804</v>
      </c>
      <c r="X258" s="21" t="s">
        <v>1543</v>
      </c>
    </row>
    <row r="259" spans="2:24" x14ac:dyDescent="0.45">
      <c r="B259" s="25" t="s">
        <v>346</v>
      </c>
      <c r="C259" s="26">
        <v>3.3962050000000001</v>
      </c>
      <c r="D259" s="27">
        <v>2.2000000000000002</v>
      </c>
      <c r="E259" s="28">
        <v>0.99987999999999999</v>
      </c>
      <c r="H259" s="25" t="s">
        <v>1047</v>
      </c>
      <c r="I259" s="25" t="s">
        <v>791</v>
      </c>
      <c r="J259" s="28">
        <v>3.2222354678321219E-3</v>
      </c>
      <c r="K259" s="25" t="s">
        <v>792</v>
      </c>
      <c r="L259" s="25" t="s">
        <v>791</v>
      </c>
      <c r="P259" s="25" t="s">
        <v>1047</v>
      </c>
      <c r="Q259" s="25" t="s">
        <v>1497</v>
      </c>
      <c r="R259" s="25" t="s">
        <v>1391</v>
      </c>
      <c r="U259" s="25" t="s">
        <v>86</v>
      </c>
      <c r="V259" s="25" t="s">
        <v>1812</v>
      </c>
      <c r="W259" s="25" t="s">
        <v>1804</v>
      </c>
      <c r="X259" s="25" t="s">
        <v>1543</v>
      </c>
    </row>
    <row r="260" spans="2:24" x14ac:dyDescent="0.45">
      <c r="B260" s="21" t="s">
        <v>347</v>
      </c>
      <c r="C260" s="22">
        <v>1.6981030000000001</v>
      </c>
      <c r="D260" s="23">
        <v>4.4000000000000004</v>
      </c>
      <c r="E260" s="24">
        <v>0.99975999999999998</v>
      </c>
      <c r="H260" s="21" t="s">
        <v>1048</v>
      </c>
      <c r="I260" s="21" t="s">
        <v>791</v>
      </c>
      <c r="J260" s="24">
        <v>2.7762515376628201E-3</v>
      </c>
      <c r="K260" s="21" t="s">
        <v>792</v>
      </c>
      <c r="L260" s="21" t="s">
        <v>791</v>
      </c>
      <c r="P260" s="21" t="s">
        <v>1048</v>
      </c>
      <c r="Q260" s="21" t="s">
        <v>1498</v>
      </c>
      <c r="R260" s="21" t="s">
        <v>1391</v>
      </c>
      <c r="U260" s="21" t="s">
        <v>86</v>
      </c>
      <c r="V260" s="21" t="s">
        <v>1813</v>
      </c>
      <c r="W260" s="21" t="s">
        <v>1804</v>
      </c>
      <c r="X260" s="21" t="s">
        <v>1543</v>
      </c>
    </row>
    <row r="261" spans="2:24" x14ac:dyDescent="0.45">
      <c r="B261" s="25" t="s">
        <v>348</v>
      </c>
      <c r="C261" s="26">
        <v>3.3962050000000001</v>
      </c>
      <c r="D261" s="27">
        <v>3.3000000000000003</v>
      </c>
      <c r="E261" s="28">
        <v>0.99982000000000004</v>
      </c>
      <c r="H261" s="25" t="s">
        <v>1049</v>
      </c>
      <c r="I261" s="25" t="s">
        <v>791</v>
      </c>
      <c r="J261" s="28">
        <v>2.8725805444951118E-2</v>
      </c>
      <c r="K261" s="25" t="s">
        <v>792</v>
      </c>
      <c r="L261" s="25" t="s">
        <v>791</v>
      </c>
      <c r="P261" s="25" t="s">
        <v>1049</v>
      </c>
      <c r="Q261" s="25" t="s">
        <v>1499</v>
      </c>
      <c r="R261" s="25" t="s">
        <v>1391</v>
      </c>
      <c r="U261" s="25" t="s">
        <v>86</v>
      </c>
      <c r="V261" s="25" t="s">
        <v>1814</v>
      </c>
      <c r="W261" s="25" t="s">
        <v>1804</v>
      </c>
      <c r="X261" s="25" t="s">
        <v>1543</v>
      </c>
    </row>
    <row r="262" spans="2:24" x14ac:dyDescent="0.45">
      <c r="B262" s="21" t="s">
        <v>349</v>
      </c>
      <c r="C262" s="22">
        <v>0.49155599999999999</v>
      </c>
      <c r="D262" s="23">
        <v>38.5</v>
      </c>
      <c r="E262" s="24">
        <v>0.99790000000000001</v>
      </c>
      <c r="H262" s="21" t="s">
        <v>1050</v>
      </c>
      <c r="I262" s="21" t="s">
        <v>791</v>
      </c>
      <c r="J262" s="24">
        <v>8.6420282918741181E-2</v>
      </c>
      <c r="K262" s="21" t="s">
        <v>792</v>
      </c>
      <c r="L262" s="21" t="s">
        <v>791</v>
      </c>
      <c r="P262" s="21" t="s">
        <v>1050</v>
      </c>
      <c r="Q262" s="21" t="s">
        <v>1500</v>
      </c>
      <c r="R262" s="21" t="s">
        <v>1391</v>
      </c>
      <c r="U262" s="21" t="s">
        <v>86</v>
      </c>
      <c r="V262" s="21" t="s">
        <v>1815</v>
      </c>
      <c r="W262" s="21" t="s">
        <v>1804</v>
      </c>
      <c r="X262" s="21" t="s">
        <v>1543</v>
      </c>
    </row>
    <row r="263" spans="2:24" x14ac:dyDescent="0.45">
      <c r="B263" s="25" t="s">
        <v>350</v>
      </c>
      <c r="C263" s="26">
        <v>0.98311199999999999</v>
      </c>
      <c r="D263" s="27">
        <v>8.8000000000000007</v>
      </c>
      <c r="E263" s="28">
        <v>0.99951999999999996</v>
      </c>
      <c r="H263" s="25" t="s">
        <v>1051</v>
      </c>
      <c r="I263" s="25" t="s">
        <v>791</v>
      </c>
      <c r="J263" s="28">
        <v>4.2585647602561533E-2</v>
      </c>
      <c r="K263" s="25" t="s">
        <v>792</v>
      </c>
      <c r="L263" s="25" t="s">
        <v>791</v>
      </c>
      <c r="P263" s="25" t="s">
        <v>1051</v>
      </c>
      <c r="Q263" s="25" t="s">
        <v>1501</v>
      </c>
      <c r="R263" s="25" t="s">
        <v>1391</v>
      </c>
      <c r="U263" s="25" t="s">
        <v>86</v>
      </c>
      <c r="V263" s="25" t="s">
        <v>1816</v>
      </c>
      <c r="W263" s="25" t="s">
        <v>1804</v>
      </c>
      <c r="X263" s="25" t="s">
        <v>1543</v>
      </c>
    </row>
    <row r="264" spans="2:24" x14ac:dyDescent="0.45">
      <c r="B264" s="21" t="s">
        <v>351</v>
      </c>
      <c r="C264" s="22">
        <v>0.49155599999999999</v>
      </c>
      <c r="D264" s="23">
        <v>49.500000000000007</v>
      </c>
      <c r="E264" s="24">
        <v>0.99729999999999996</v>
      </c>
      <c r="H264" s="21" t="s">
        <v>1052</v>
      </c>
      <c r="I264" s="21" t="s">
        <v>791</v>
      </c>
      <c r="J264" s="24">
        <v>5.6182276849755563E-3</v>
      </c>
      <c r="K264" s="21" t="s">
        <v>792</v>
      </c>
      <c r="L264" s="21" t="s">
        <v>791</v>
      </c>
      <c r="P264" s="21" t="s">
        <v>1052</v>
      </c>
      <c r="Q264" s="21" t="s">
        <v>1502</v>
      </c>
      <c r="R264" s="21" t="s">
        <v>1391</v>
      </c>
      <c r="U264" s="21" t="s">
        <v>86</v>
      </c>
      <c r="V264" s="21" t="s">
        <v>1817</v>
      </c>
      <c r="W264" s="21" t="s">
        <v>1818</v>
      </c>
      <c r="X264" s="21" t="s">
        <v>1543</v>
      </c>
    </row>
    <row r="265" spans="2:24" x14ac:dyDescent="0.45">
      <c r="B265" s="25" t="s">
        <v>352</v>
      </c>
      <c r="C265" s="26">
        <v>0.98311199999999999</v>
      </c>
      <c r="D265" s="27">
        <v>78.100000000000009</v>
      </c>
      <c r="E265" s="28">
        <v>0.99573999999999996</v>
      </c>
      <c r="H265" s="25" t="s">
        <v>1053</v>
      </c>
      <c r="I265" s="25" t="s">
        <v>791</v>
      </c>
      <c r="J265" s="28">
        <v>2.0854355747525914E-2</v>
      </c>
      <c r="K265" s="25" t="s">
        <v>792</v>
      </c>
      <c r="L265" s="25" t="s">
        <v>791</v>
      </c>
      <c r="P265" s="25" t="s">
        <v>1053</v>
      </c>
      <c r="Q265" s="25" t="s">
        <v>1503</v>
      </c>
      <c r="R265" s="25" t="s">
        <v>1391</v>
      </c>
      <c r="U265" s="25" t="s">
        <v>86</v>
      </c>
      <c r="V265" s="25" t="s">
        <v>1819</v>
      </c>
      <c r="W265" s="25" t="s">
        <v>1818</v>
      </c>
      <c r="X265" s="25" t="s">
        <v>1543</v>
      </c>
    </row>
    <row r="266" spans="2:24" x14ac:dyDescent="0.45">
      <c r="B266" s="21" t="s">
        <v>353</v>
      </c>
      <c r="C266" s="22">
        <v>0.98311199999999999</v>
      </c>
      <c r="D266" s="23">
        <v>5.5</v>
      </c>
      <c r="E266" s="24">
        <v>0.99970000000000003</v>
      </c>
      <c r="H266" s="21" t="s">
        <v>1054</v>
      </c>
      <c r="I266" s="21" t="s">
        <v>791</v>
      </c>
      <c r="J266" s="24">
        <v>9.2183010403400975E-3</v>
      </c>
      <c r="K266" s="21" t="s">
        <v>792</v>
      </c>
      <c r="L266" s="21" t="s">
        <v>791</v>
      </c>
      <c r="P266" s="21" t="s">
        <v>1054</v>
      </c>
      <c r="Q266" s="21" t="s">
        <v>1504</v>
      </c>
      <c r="R266" s="21" t="s">
        <v>1391</v>
      </c>
      <c r="U266" s="21" t="s">
        <v>86</v>
      </c>
      <c r="V266" s="21" t="s">
        <v>1820</v>
      </c>
      <c r="W266" s="21" t="s">
        <v>1818</v>
      </c>
      <c r="X266" s="21" t="s">
        <v>1543</v>
      </c>
    </row>
    <row r="267" spans="2:24" x14ac:dyDescent="0.45">
      <c r="B267" s="25" t="s">
        <v>354</v>
      </c>
      <c r="C267" s="26">
        <v>0.98311199999999999</v>
      </c>
      <c r="D267" s="27">
        <v>7.7000000000000011</v>
      </c>
      <c r="E267" s="28">
        <v>0.99958000000000002</v>
      </c>
      <c r="H267" s="25" t="s">
        <v>1055</v>
      </c>
      <c r="I267" s="25" t="s">
        <v>791</v>
      </c>
      <c r="J267" s="28">
        <v>4.0715295026707834E-3</v>
      </c>
      <c r="K267" s="25" t="s">
        <v>792</v>
      </c>
      <c r="L267" s="25" t="s">
        <v>791</v>
      </c>
      <c r="P267" s="25" t="s">
        <v>1055</v>
      </c>
      <c r="Q267" s="25" t="s">
        <v>1505</v>
      </c>
      <c r="R267" s="25" t="s">
        <v>1391</v>
      </c>
      <c r="U267" s="25" t="s">
        <v>86</v>
      </c>
      <c r="V267" s="25" t="s">
        <v>1821</v>
      </c>
      <c r="W267" s="25" t="s">
        <v>1818</v>
      </c>
      <c r="X267" s="25" t="s">
        <v>1543</v>
      </c>
    </row>
    <row r="268" spans="2:24" x14ac:dyDescent="0.45">
      <c r="B268" s="21" t="s">
        <v>355</v>
      </c>
      <c r="C268" s="22">
        <v>0.49155599999999999</v>
      </c>
      <c r="D268" s="23">
        <v>102.30000000000001</v>
      </c>
      <c r="E268" s="24">
        <v>0.99441999999999997</v>
      </c>
      <c r="H268" s="21" t="s">
        <v>1056</v>
      </c>
      <c r="I268" s="21" t="s">
        <v>791</v>
      </c>
      <c r="J268" s="24">
        <v>3.6050105628836178E-3</v>
      </c>
      <c r="K268" s="21" t="s">
        <v>792</v>
      </c>
      <c r="L268" s="21" t="s">
        <v>791</v>
      </c>
      <c r="P268" s="21" t="s">
        <v>1056</v>
      </c>
      <c r="Q268" s="21" t="s">
        <v>1506</v>
      </c>
      <c r="R268" s="21" t="s">
        <v>1391</v>
      </c>
      <c r="U268" s="21" t="s">
        <v>86</v>
      </c>
      <c r="V268" s="21" t="s">
        <v>1822</v>
      </c>
      <c r="W268" s="21" t="s">
        <v>1818</v>
      </c>
      <c r="X268" s="21" t="s">
        <v>1543</v>
      </c>
    </row>
    <row r="269" spans="2:24" x14ac:dyDescent="0.45">
      <c r="B269" s="25" t="s">
        <v>356</v>
      </c>
      <c r="C269" s="26">
        <v>1.6981030000000001</v>
      </c>
      <c r="D269" s="27">
        <v>23.1</v>
      </c>
      <c r="E269" s="28">
        <v>0.99873999999999996</v>
      </c>
      <c r="H269" s="25" t="s">
        <v>1057</v>
      </c>
      <c r="I269" s="25" t="s">
        <v>791</v>
      </c>
      <c r="J269" s="28">
        <v>3.6045388551588778E-3</v>
      </c>
      <c r="K269" s="25" t="s">
        <v>792</v>
      </c>
      <c r="L269" s="25" t="s">
        <v>791</v>
      </c>
      <c r="P269" s="25" t="s">
        <v>1057</v>
      </c>
      <c r="Q269" s="25" t="s">
        <v>1507</v>
      </c>
      <c r="R269" s="25" t="s">
        <v>1391</v>
      </c>
      <c r="U269" s="25" t="s">
        <v>86</v>
      </c>
      <c r="V269" s="25" t="s">
        <v>1823</v>
      </c>
      <c r="W269" s="25" t="s">
        <v>1818</v>
      </c>
      <c r="X269" s="25" t="s">
        <v>1543</v>
      </c>
    </row>
    <row r="270" spans="2:24" x14ac:dyDescent="0.45">
      <c r="B270" s="21" t="s">
        <v>357</v>
      </c>
      <c r="C270" s="22">
        <v>0.98311199999999999</v>
      </c>
      <c r="D270" s="23">
        <v>4.4000000000000004</v>
      </c>
      <c r="E270" s="24">
        <v>0.99975999999999998</v>
      </c>
      <c r="H270" s="21" t="s">
        <v>1058</v>
      </c>
      <c r="I270" s="21" t="s">
        <v>791</v>
      </c>
      <c r="J270" s="24">
        <v>6.921461786941128E-3</v>
      </c>
      <c r="K270" s="21" t="s">
        <v>792</v>
      </c>
      <c r="L270" s="21" t="s">
        <v>791</v>
      </c>
      <c r="P270" s="21" t="s">
        <v>1058</v>
      </c>
      <c r="Q270" s="21" t="s">
        <v>1508</v>
      </c>
      <c r="R270" s="21" t="s">
        <v>1391</v>
      </c>
      <c r="U270" s="21" t="s">
        <v>86</v>
      </c>
      <c r="V270" s="21" t="s">
        <v>1824</v>
      </c>
      <c r="W270" s="21" t="s">
        <v>1818</v>
      </c>
      <c r="X270" s="21" t="s">
        <v>1543</v>
      </c>
    </row>
    <row r="271" spans="2:24" x14ac:dyDescent="0.45">
      <c r="B271" s="25" t="s">
        <v>358</v>
      </c>
      <c r="C271" s="26">
        <v>0.49155599999999999</v>
      </c>
      <c r="D271" s="27">
        <v>4.4000000000000004</v>
      </c>
      <c r="E271" s="28">
        <v>0.99975999999999998</v>
      </c>
      <c r="H271" s="25" t="s">
        <v>1059</v>
      </c>
      <c r="I271" s="25" t="s">
        <v>791</v>
      </c>
      <c r="J271" s="28">
        <v>3.7070566673399839E-3</v>
      </c>
      <c r="K271" s="25" t="s">
        <v>792</v>
      </c>
      <c r="L271" s="25" t="s">
        <v>791</v>
      </c>
      <c r="P271" s="25" t="s">
        <v>1059</v>
      </c>
      <c r="Q271" s="25" t="s">
        <v>1509</v>
      </c>
      <c r="R271" s="25" t="s">
        <v>1391</v>
      </c>
      <c r="U271" s="25" t="s">
        <v>86</v>
      </c>
      <c r="V271" s="25" t="s">
        <v>1825</v>
      </c>
      <c r="W271" s="25" t="s">
        <v>1818</v>
      </c>
      <c r="X271" s="25" t="s">
        <v>1543</v>
      </c>
    </row>
    <row r="272" spans="2:24" x14ac:dyDescent="0.45">
      <c r="B272" s="21" t="s">
        <v>359</v>
      </c>
      <c r="C272" s="22">
        <v>0.49155599999999999</v>
      </c>
      <c r="D272" s="23">
        <v>17.600000000000001</v>
      </c>
      <c r="E272" s="24">
        <v>0.99904000000000004</v>
      </c>
      <c r="H272" s="21" t="s">
        <v>1060</v>
      </c>
      <c r="I272" s="21" t="s">
        <v>791</v>
      </c>
      <c r="J272" s="24">
        <v>3.0757859428851659E-3</v>
      </c>
      <c r="K272" s="21" t="s">
        <v>792</v>
      </c>
      <c r="L272" s="21" t="s">
        <v>791</v>
      </c>
      <c r="P272" s="21" t="s">
        <v>1060</v>
      </c>
      <c r="Q272" s="21" t="s">
        <v>1510</v>
      </c>
      <c r="R272" s="21" t="s">
        <v>1391</v>
      </c>
      <c r="U272" s="21" t="s">
        <v>86</v>
      </c>
      <c r="V272" s="21" t="s">
        <v>1826</v>
      </c>
      <c r="W272" s="21" t="s">
        <v>1818</v>
      </c>
      <c r="X272" s="21" t="s">
        <v>1543</v>
      </c>
    </row>
    <row r="273" spans="2:24" x14ac:dyDescent="0.45">
      <c r="B273" s="25" t="s">
        <v>360</v>
      </c>
      <c r="C273" s="26">
        <v>0.98311199999999999</v>
      </c>
      <c r="D273" s="27">
        <v>17.600000000000001</v>
      </c>
      <c r="E273" s="28">
        <v>0.99904000000000004</v>
      </c>
      <c r="H273" s="25" t="s">
        <v>1061</v>
      </c>
      <c r="I273" s="25" t="s">
        <v>791</v>
      </c>
      <c r="J273" s="28">
        <v>1.7570955511383258E-2</v>
      </c>
      <c r="K273" s="25" t="s">
        <v>792</v>
      </c>
      <c r="L273" s="25" t="s">
        <v>791</v>
      </c>
      <c r="P273" s="25" t="s">
        <v>1061</v>
      </c>
      <c r="Q273" s="25" t="s">
        <v>1511</v>
      </c>
      <c r="R273" s="25" t="s">
        <v>1391</v>
      </c>
      <c r="U273" s="25" t="s">
        <v>86</v>
      </c>
      <c r="V273" s="25" t="s">
        <v>1827</v>
      </c>
      <c r="W273" s="25" t="s">
        <v>1818</v>
      </c>
      <c r="X273" s="25" t="s">
        <v>1543</v>
      </c>
    </row>
    <row r="274" spans="2:24" x14ac:dyDescent="0.45">
      <c r="B274" s="21" t="s">
        <v>361</v>
      </c>
      <c r="C274" s="22">
        <v>0.49155599999999999</v>
      </c>
      <c r="D274" s="23">
        <v>11</v>
      </c>
      <c r="E274" s="24">
        <v>0.99939999999999996</v>
      </c>
      <c r="H274" s="21" t="s">
        <v>1062</v>
      </c>
      <c r="I274" s="21" t="s">
        <v>791</v>
      </c>
      <c r="J274" s="24">
        <v>3.2913249259185818E-3</v>
      </c>
      <c r="K274" s="21" t="s">
        <v>792</v>
      </c>
      <c r="L274" s="21" t="s">
        <v>791</v>
      </c>
      <c r="P274" s="21" t="s">
        <v>1062</v>
      </c>
      <c r="Q274" s="21" t="s">
        <v>1512</v>
      </c>
      <c r="R274" s="21" t="s">
        <v>1391</v>
      </c>
      <c r="U274" s="21" t="s">
        <v>86</v>
      </c>
      <c r="V274" s="21" t="s">
        <v>1828</v>
      </c>
      <c r="W274" s="21" t="s">
        <v>1818</v>
      </c>
      <c r="X274" s="21" t="s">
        <v>1543</v>
      </c>
    </row>
    <row r="275" spans="2:24" x14ac:dyDescent="0.45">
      <c r="B275" s="25" t="s">
        <v>362</v>
      </c>
      <c r="C275" s="26">
        <v>0.49155599999999999</v>
      </c>
      <c r="D275" s="27">
        <v>13.200000000000001</v>
      </c>
      <c r="E275" s="28">
        <v>0.99927999999999995</v>
      </c>
      <c r="H275" s="25" t="s">
        <v>1063</v>
      </c>
      <c r="I275" s="25" t="s">
        <v>791</v>
      </c>
      <c r="J275" s="28">
        <v>1.8422828215117298E-2</v>
      </c>
      <c r="K275" s="25" t="s">
        <v>792</v>
      </c>
      <c r="L275" s="25" t="s">
        <v>791</v>
      </c>
      <c r="P275" s="25" t="s">
        <v>1063</v>
      </c>
      <c r="Q275" s="25" t="s">
        <v>1513</v>
      </c>
      <c r="R275" s="25" t="s">
        <v>1391</v>
      </c>
      <c r="U275" s="25" t="s">
        <v>86</v>
      </c>
      <c r="V275" s="25" t="s">
        <v>1829</v>
      </c>
      <c r="W275" s="25" t="s">
        <v>1818</v>
      </c>
      <c r="X275" s="25" t="s">
        <v>1543</v>
      </c>
    </row>
    <row r="276" spans="2:24" x14ac:dyDescent="0.45">
      <c r="B276" s="21" t="s">
        <v>363</v>
      </c>
      <c r="C276" s="22">
        <v>1.6981030000000001</v>
      </c>
      <c r="D276" s="23">
        <v>40.700000000000003</v>
      </c>
      <c r="E276" s="24">
        <v>0.99778</v>
      </c>
      <c r="H276" s="21" t="s">
        <v>1064</v>
      </c>
      <c r="I276" s="21" t="s">
        <v>791</v>
      </c>
      <c r="J276" s="24">
        <v>5.2601071803381498E-3</v>
      </c>
      <c r="K276" s="21" t="s">
        <v>792</v>
      </c>
      <c r="L276" s="21" t="s">
        <v>791</v>
      </c>
      <c r="P276" s="21" t="s">
        <v>1064</v>
      </c>
      <c r="Q276" s="21" t="s">
        <v>1514</v>
      </c>
      <c r="R276" s="21" t="s">
        <v>1391</v>
      </c>
      <c r="U276" s="21" t="s">
        <v>86</v>
      </c>
      <c r="V276" s="21" t="s">
        <v>1830</v>
      </c>
      <c r="W276" s="21" t="s">
        <v>1818</v>
      </c>
      <c r="X276" s="21" t="s">
        <v>1543</v>
      </c>
    </row>
    <row r="277" spans="2:24" x14ac:dyDescent="0.45">
      <c r="B277" s="25" t="s">
        <v>364</v>
      </c>
      <c r="C277" s="26">
        <v>1.6981030000000001</v>
      </c>
      <c r="D277" s="27">
        <v>53.900000000000006</v>
      </c>
      <c r="E277" s="28">
        <v>0.99705999999999995</v>
      </c>
      <c r="H277" s="25" t="s">
        <v>1065</v>
      </c>
      <c r="I277" s="25" t="s">
        <v>791</v>
      </c>
      <c r="J277" s="28">
        <v>3.238273530473968E-3</v>
      </c>
      <c r="K277" s="25" t="s">
        <v>792</v>
      </c>
      <c r="L277" s="25" t="s">
        <v>791</v>
      </c>
      <c r="P277" s="25" t="s">
        <v>1065</v>
      </c>
      <c r="Q277" s="25" t="s">
        <v>1515</v>
      </c>
      <c r="R277" s="25" t="s">
        <v>1391</v>
      </c>
      <c r="U277" s="25" t="s">
        <v>86</v>
      </c>
      <c r="V277" s="25" t="s">
        <v>1831</v>
      </c>
      <c r="W277" s="25" t="s">
        <v>1422</v>
      </c>
      <c r="X277" s="25" t="s">
        <v>1543</v>
      </c>
    </row>
    <row r="278" spans="2:24" x14ac:dyDescent="0.45">
      <c r="B278" s="21" t="s">
        <v>365</v>
      </c>
      <c r="C278" s="22">
        <v>1.6981030000000001</v>
      </c>
      <c r="D278" s="23">
        <v>38.5</v>
      </c>
      <c r="E278" s="24">
        <v>0.99790000000000001</v>
      </c>
      <c r="H278" s="21" t="s">
        <v>1066</v>
      </c>
      <c r="I278" s="21" t="s">
        <v>791</v>
      </c>
      <c r="J278" s="24">
        <v>3.184247272398192E-3</v>
      </c>
      <c r="K278" s="21" t="s">
        <v>792</v>
      </c>
      <c r="L278" s="21" t="s">
        <v>791</v>
      </c>
      <c r="P278" s="21" t="s">
        <v>1066</v>
      </c>
      <c r="Q278" s="21" t="s">
        <v>1516</v>
      </c>
      <c r="R278" s="21" t="s">
        <v>1391</v>
      </c>
      <c r="U278" s="21" t="s">
        <v>86</v>
      </c>
      <c r="V278" s="21" t="s">
        <v>1832</v>
      </c>
      <c r="W278" s="21" t="s">
        <v>1422</v>
      </c>
      <c r="X278" s="21" t="s">
        <v>1543</v>
      </c>
    </row>
    <row r="279" spans="2:24" x14ac:dyDescent="0.45">
      <c r="B279" s="25" t="s">
        <v>366</v>
      </c>
      <c r="C279" s="26">
        <v>0.49155599999999999</v>
      </c>
      <c r="D279" s="27">
        <v>56.1</v>
      </c>
      <c r="E279" s="28">
        <v>0.99694000000000005</v>
      </c>
      <c r="H279" s="25" t="s">
        <v>1067</v>
      </c>
      <c r="I279" s="25" t="s">
        <v>791</v>
      </c>
      <c r="J279" s="28">
        <v>6.7767733041665997E-3</v>
      </c>
      <c r="K279" s="25" t="s">
        <v>792</v>
      </c>
      <c r="L279" s="25" t="s">
        <v>791</v>
      </c>
      <c r="P279" s="25" t="s">
        <v>1067</v>
      </c>
      <c r="Q279" s="25" t="s">
        <v>1517</v>
      </c>
      <c r="R279" s="25" t="s">
        <v>1391</v>
      </c>
      <c r="U279" s="25" t="s">
        <v>86</v>
      </c>
      <c r="V279" s="25" t="s">
        <v>1833</v>
      </c>
      <c r="W279" s="25" t="s">
        <v>1422</v>
      </c>
      <c r="X279" s="25" t="s">
        <v>1543</v>
      </c>
    </row>
    <row r="280" spans="2:24" x14ac:dyDescent="0.45">
      <c r="B280" s="21" t="s">
        <v>367</v>
      </c>
      <c r="C280" s="22">
        <v>0.49155599999999999</v>
      </c>
      <c r="D280" s="23">
        <v>23.1</v>
      </c>
      <c r="E280" s="24">
        <v>0.99873999999999996</v>
      </c>
      <c r="H280" s="21" t="s">
        <v>1068</v>
      </c>
      <c r="I280" s="21" t="s">
        <v>791</v>
      </c>
      <c r="J280" s="24">
        <v>2.8777315928493999E-3</v>
      </c>
      <c r="K280" s="21" t="s">
        <v>792</v>
      </c>
      <c r="L280" s="21" t="s">
        <v>791</v>
      </c>
      <c r="P280" s="21" t="s">
        <v>1068</v>
      </c>
      <c r="Q280" s="21" t="s">
        <v>1518</v>
      </c>
      <c r="R280" s="21" t="s">
        <v>1391</v>
      </c>
      <c r="U280" s="21" t="s">
        <v>86</v>
      </c>
      <c r="V280" s="21" t="s">
        <v>1834</v>
      </c>
      <c r="W280" s="21" t="s">
        <v>1422</v>
      </c>
      <c r="X280" s="21" t="s">
        <v>1543</v>
      </c>
    </row>
    <row r="281" spans="2:24" x14ac:dyDescent="0.45">
      <c r="B281" s="25" t="s">
        <v>368</v>
      </c>
      <c r="C281" s="26">
        <v>1.6981030000000001</v>
      </c>
      <c r="D281" s="27">
        <v>80.300000000000011</v>
      </c>
      <c r="E281" s="28">
        <v>0.99561999999999995</v>
      </c>
      <c r="H281" s="25" t="s">
        <v>1069</v>
      </c>
      <c r="I281" s="25" t="s">
        <v>791</v>
      </c>
      <c r="J281" s="28">
        <v>3.675986851869136E-3</v>
      </c>
      <c r="K281" s="25" t="s">
        <v>792</v>
      </c>
      <c r="L281" s="25" t="s">
        <v>791</v>
      </c>
      <c r="P281" s="25" t="s">
        <v>1069</v>
      </c>
      <c r="Q281" s="25" t="s">
        <v>1519</v>
      </c>
      <c r="R281" s="25" t="s">
        <v>1391</v>
      </c>
      <c r="U281" s="25" t="s">
        <v>86</v>
      </c>
      <c r="V281" s="25" t="s">
        <v>1835</v>
      </c>
      <c r="W281" s="25" t="s">
        <v>1422</v>
      </c>
      <c r="X281" s="25" t="s">
        <v>1543</v>
      </c>
    </row>
    <row r="282" spans="2:24" x14ac:dyDescent="0.45">
      <c r="B282" s="21" t="s">
        <v>369</v>
      </c>
      <c r="C282" s="22">
        <v>1.6981030000000001</v>
      </c>
      <c r="D282" s="23">
        <v>42.900000000000006</v>
      </c>
      <c r="E282" s="24">
        <v>0.99765999999999999</v>
      </c>
      <c r="H282" s="21" t="s">
        <v>1070</v>
      </c>
      <c r="I282" s="21" t="s">
        <v>791</v>
      </c>
      <c r="J282" s="24">
        <v>3.5062978596823099E-3</v>
      </c>
      <c r="K282" s="21" t="s">
        <v>792</v>
      </c>
      <c r="L282" s="21" t="s">
        <v>791</v>
      </c>
      <c r="P282" s="21" t="s">
        <v>1070</v>
      </c>
      <c r="Q282" s="21" t="s">
        <v>1520</v>
      </c>
      <c r="R282" s="21" t="s">
        <v>1391</v>
      </c>
      <c r="U282" s="21" t="s">
        <v>86</v>
      </c>
      <c r="V282" s="21" t="s">
        <v>1836</v>
      </c>
      <c r="W282" s="21" t="s">
        <v>1422</v>
      </c>
      <c r="X282" s="21" t="s">
        <v>1543</v>
      </c>
    </row>
    <row r="283" spans="2:24" x14ac:dyDescent="0.45">
      <c r="B283" s="25" t="s">
        <v>370</v>
      </c>
      <c r="C283" s="26">
        <v>1.6981030000000001</v>
      </c>
      <c r="D283" s="27">
        <v>112.2</v>
      </c>
      <c r="E283" s="28">
        <v>0.99387999999999999</v>
      </c>
      <c r="H283" s="25" t="s">
        <v>1071</v>
      </c>
      <c r="I283" s="25" t="s">
        <v>791</v>
      </c>
      <c r="J283" s="28">
        <v>5.0110140544834579E-3</v>
      </c>
      <c r="K283" s="25" t="s">
        <v>792</v>
      </c>
      <c r="L283" s="25" t="s">
        <v>791</v>
      </c>
      <c r="P283" s="25" t="s">
        <v>1071</v>
      </c>
      <c r="Q283" s="25" t="s">
        <v>1521</v>
      </c>
      <c r="R283" s="25" t="s">
        <v>1391</v>
      </c>
      <c r="U283" s="25" t="s">
        <v>86</v>
      </c>
      <c r="V283" s="25" t="s">
        <v>1837</v>
      </c>
      <c r="W283" s="25" t="s">
        <v>1422</v>
      </c>
      <c r="X283" s="25" t="s">
        <v>1543</v>
      </c>
    </row>
    <row r="284" spans="2:24" x14ac:dyDescent="0.45">
      <c r="B284" s="21" t="s">
        <v>371</v>
      </c>
      <c r="C284" s="22">
        <v>1.6981030000000001</v>
      </c>
      <c r="D284" s="23">
        <v>102.30000000000001</v>
      </c>
      <c r="E284" s="24">
        <v>0.99441999999999997</v>
      </c>
      <c r="H284" s="21" t="s">
        <v>1072</v>
      </c>
      <c r="I284" s="21" t="s">
        <v>791</v>
      </c>
      <c r="J284" s="24">
        <v>5.548414941711194E-3</v>
      </c>
      <c r="K284" s="21" t="s">
        <v>792</v>
      </c>
      <c r="L284" s="21" t="s">
        <v>791</v>
      </c>
      <c r="P284" s="21" t="s">
        <v>1072</v>
      </c>
      <c r="Q284" s="21" t="s">
        <v>1522</v>
      </c>
      <c r="R284" s="21" t="s">
        <v>1391</v>
      </c>
      <c r="U284" s="21" t="s">
        <v>86</v>
      </c>
      <c r="V284" s="21" t="s">
        <v>1838</v>
      </c>
      <c r="W284" s="21" t="s">
        <v>1422</v>
      </c>
      <c r="X284" s="21" t="s">
        <v>1543</v>
      </c>
    </row>
    <row r="285" spans="2:24" x14ac:dyDescent="0.45">
      <c r="B285" s="25" t="s">
        <v>372</v>
      </c>
      <c r="C285" s="26">
        <v>1.6981030000000001</v>
      </c>
      <c r="D285" s="27">
        <v>51.7</v>
      </c>
      <c r="E285" s="28">
        <v>0.99717999999999996</v>
      </c>
      <c r="H285" s="25" t="s">
        <v>1073</v>
      </c>
      <c r="I285" s="25" t="s">
        <v>791</v>
      </c>
      <c r="J285" s="28">
        <v>8.9324461591358002E-3</v>
      </c>
      <c r="K285" s="25" t="s">
        <v>792</v>
      </c>
      <c r="L285" s="25" t="s">
        <v>791</v>
      </c>
      <c r="P285" s="25" t="s">
        <v>1073</v>
      </c>
      <c r="Q285" s="25" t="s">
        <v>1523</v>
      </c>
      <c r="R285" s="25" t="s">
        <v>1391</v>
      </c>
      <c r="U285" s="25" t="s">
        <v>86</v>
      </c>
      <c r="V285" s="25" t="s">
        <v>1839</v>
      </c>
      <c r="W285" s="25" t="s">
        <v>1422</v>
      </c>
      <c r="X285" s="25" t="s">
        <v>1543</v>
      </c>
    </row>
    <row r="286" spans="2:24" x14ac:dyDescent="0.45">
      <c r="B286" s="21" t="s">
        <v>373</v>
      </c>
      <c r="C286" s="22">
        <v>1.6981030000000001</v>
      </c>
      <c r="D286" s="23">
        <v>4.4000000000000004</v>
      </c>
      <c r="E286" s="24">
        <v>0.99975999999999998</v>
      </c>
      <c r="H286" s="21" t="s">
        <v>1074</v>
      </c>
      <c r="I286" s="21" t="s">
        <v>791</v>
      </c>
      <c r="J286" s="24">
        <v>8.436964365048422E-3</v>
      </c>
      <c r="K286" s="21" t="s">
        <v>792</v>
      </c>
      <c r="L286" s="21" t="s">
        <v>791</v>
      </c>
      <c r="P286" s="21" t="s">
        <v>1074</v>
      </c>
      <c r="Q286" s="21" t="s">
        <v>1524</v>
      </c>
      <c r="R286" s="21" t="s">
        <v>1391</v>
      </c>
      <c r="U286" s="21" t="s">
        <v>86</v>
      </c>
      <c r="V286" s="21" t="s">
        <v>1840</v>
      </c>
      <c r="W286" s="21" t="s">
        <v>1422</v>
      </c>
      <c r="X286" s="21" t="s">
        <v>1543</v>
      </c>
    </row>
    <row r="287" spans="2:24" x14ac:dyDescent="0.45">
      <c r="B287" s="25" t="s">
        <v>374</v>
      </c>
      <c r="C287" s="26">
        <v>1.6981030000000001</v>
      </c>
      <c r="D287" s="27">
        <v>28.6</v>
      </c>
      <c r="E287" s="28">
        <v>0.99843999999999999</v>
      </c>
      <c r="H287" s="25" t="s">
        <v>1075</v>
      </c>
      <c r="I287" s="25" t="s">
        <v>791</v>
      </c>
      <c r="J287" s="28">
        <v>3.0623579963202801E-3</v>
      </c>
      <c r="K287" s="25" t="s">
        <v>792</v>
      </c>
      <c r="L287" s="25" t="s">
        <v>791</v>
      </c>
      <c r="P287" s="25" t="s">
        <v>1075</v>
      </c>
      <c r="Q287" s="25" t="s">
        <v>1525</v>
      </c>
      <c r="R287" s="25" t="s">
        <v>1391</v>
      </c>
      <c r="U287" s="25" t="s">
        <v>86</v>
      </c>
      <c r="V287" s="25" t="s">
        <v>1841</v>
      </c>
      <c r="W287" s="25" t="s">
        <v>1422</v>
      </c>
      <c r="X287" s="25" t="s">
        <v>1543</v>
      </c>
    </row>
    <row r="288" spans="2:24" x14ac:dyDescent="0.45">
      <c r="B288" s="21" t="s">
        <v>375</v>
      </c>
      <c r="C288" s="22">
        <v>1.6981030000000001</v>
      </c>
      <c r="D288" s="23">
        <v>7.7000000000000011</v>
      </c>
      <c r="E288" s="24">
        <v>0.99958000000000002</v>
      </c>
      <c r="H288" s="21" t="s">
        <v>1076</v>
      </c>
      <c r="I288" s="21" t="s">
        <v>791</v>
      </c>
      <c r="J288" s="24">
        <v>2.6039838765807158E-3</v>
      </c>
      <c r="K288" s="21" t="s">
        <v>792</v>
      </c>
      <c r="L288" s="21" t="s">
        <v>791</v>
      </c>
      <c r="P288" s="21" t="s">
        <v>1076</v>
      </c>
      <c r="Q288" s="21" t="s">
        <v>1526</v>
      </c>
      <c r="R288" s="21" t="s">
        <v>1391</v>
      </c>
      <c r="U288" s="21" t="s">
        <v>86</v>
      </c>
      <c r="V288" s="21" t="s">
        <v>1842</v>
      </c>
      <c r="W288" s="21" t="s">
        <v>1422</v>
      </c>
      <c r="X288" s="21" t="s">
        <v>1543</v>
      </c>
    </row>
    <row r="289" spans="2:24" x14ac:dyDescent="0.45">
      <c r="B289" s="25" t="s">
        <v>376</v>
      </c>
      <c r="C289" s="26">
        <v>0.49155599999999999</v>
      </c>
      <c r="D289" s="27">
        <v>5.5</v>
      </c>
      <c r="E289" s="28">
        <v>0.99970000000000003</v>
      </c>
      <c r="H289" s="25" t="s">
        <v>1077</v>
      </c>
      <c r="I289" s="25" t="s">
        <v>791</v>
      </c>
      <c r="J289" s="28">
        <v>4.9192511784269142E-3</v>
      </c>
      <c r="K289" s="25" t="s">
        <v>792</v>
      </c>
      <c r="L289" s="25" t="s">
        <v>791</v>
      </c>
      <c r="P289" s="25" t="s">
        <v>1077</v>
      </c>
      <c r="Q289" s="25" t="s">
        <v>1527</v>
      </c>
      <c r="R289" s="25" t="s">
        <v>1391</v>
      </c>
      <c r="U289" s="25" t="s">
        <v>86</v>
      </c>
      <c r="V289" s="25" t="s">
        <v>1843</v>
      </c>
      <c r="W289" s="25" t="s">
        <v>1422</v>
      </c>
      <c r="X289" s="25" t="s">
        <v>1543</v>
      </c>
    </row>
    <row r="290" spans="2:24" x14ac:dyDescent="0.45">
      <c r="B290" s="21" t="s">
        <v>377</v>
      </c>
      <c r="C290" s="22">
        <v>0.49155599999999999</v>
      </c>
      <c r="D290" s="23">
        <v>5.5</v>
      </c>
      <c r="E290" s="24">
        <v>0.99970000000000003</v>
      </c>
      <c r="H290" s="21" t="s">
        <v>1078</v>
      </c>
      <c r="I290" s="21" t="s">
        <v>791</v>
      </c>
      <c r="J290" s="24">
        <v>1.0904624709173692E-2</v>
      </c>
      <c r="K290" s="21" t="s">
        <v>792</v>
      </c>
      <c r="L290" s="21" t="s">
        <v>791</v>
      </c>
      <c r="P290" s="21" t="s">
        <v>1078</v>
      </c>
      <c r="Q290" s="21" t="s">
        <v>1528</v>
      </c>
      <c r="R290" s="21" t="s">
        <v>1391</v>
      </c>
      <c r="U290" s="21" t="s">
        <v>86</v>
      </c>
      <c r="V290" s="21" t="s">
        <v>1844</v>
      </c>
      <c r="W290" s="21" t="s">
        <v>1414</v>
      </c>
      <c r="X290" s="21" t="s">
        <v>1543</v>
      </c>
    </row>
    <row r="291" spans="2:24" x14ac:dyDescent="0.45">
      <c r="B291" s="25" t="s">
        <v>378</v>
      </c>
      <c r="C291" s="26">
        <v>1.6981030000000001</v>
      </c>
      <c r="D291" s="27">
        <v>11</v>
      </c>
      <c r="E291" s="28">
        <v>0.99939999999999996</v>
      </c>
      <c r="H291" s="25" t="s">
        <v>1079</v>
      </c>
      <c r="I291" s="25" t="s">
        <v>791</v>
      </c>
      <c r="J291" s="28">
        <v>9.2769500341185213E-3</v>
      </c>
      <c r="K291" s="25" t="s">
        <v>792</v>
      </c>
      <c r="L291" s="25" t="s">
        <v>791</v>
      </c>
      <c r="P291" s="25" t="s">
        <v>1079</v>
      </c>
      <c r="Q291" s="25" t="s">
        <v>1529</v>
      </c>
      <c r="R291" s="25" t="s">
        <v>1391</v>
      </c>
      <c r="U291" s="25" t="s">
        <v>86</v>
      </c>
      <c r="V291" s="25" t="s">
        <v>1845</v>
      </c>
      <c r="W291" s="25" t="s">
        <v>1414</v>
      </c>
      <c r="X291" s="25" t="s">
        <v>1543</v>
      </c>
    </row>
    <row r="292" spans="2:24" x14ac:dyDescent="0.45">
      <c r="B292" s="21" t="s">
        <v>379</v>
      </c>
      <c r="C292" s="22">
        <v>0.49155599999999999</v>
      </c>
      <c r="D292" s="23">
        <v>25.3</v>
      </c>
      <c r="E292" s="24">
        <v>0.99861999999999995</v>
      </c>
      <c r="H292" s="21" t="s">
        <v>1080</v>
      </c>
      <c r="I292" s="21" t="s">
        <v>791</v>
      </c>
      <c r="J292" s="24">
        <v>2.6086066122833636E-3</v>
      </c>
      <c r="K292" s="21" t="s">
        <v>792</v>
      </c>
      <c r="L292" s="21" t="s">
        <v>791</v>
      </c>
      <c r="P292" s="21" t="s">
        <v>1080</v>
      </c>
      <c r="Q292" s="21" t="s">
        <v>1530</v>
      </c>
      <c r="R292" s="21" t="s">
        <v>1391</v>
      </c>
      <c r="U292" s="21" t="s">
        <v>86</v>
      </c>
      <c r="V292" s="21" t="s">
        <v>1846</v>
      </c>
      <c r="W292" s="21" t="s">
        <v>1414</v>
      </c>
      <c r="X292" s="21" t="s">
        <v>1543</v>
      </c>
    </row>
    <row r="293" spans="2:24" x14ac:dyDescent="0.45">
      <c r="B293" s="25" t="s">
        <v>380</v>
      </c>
      <c r="C293" s="26">
        <v>0.49155599999999999</v>
      </c>
      <c r="D293" s="27">
        <v>41.800000000000004</v>
      </c>
      <c r="E293" s="28">
        <v>0.99772000000000005</v>
      </c>
      <c r="H293" s="25" t="s">
        <v>1081</v>
      </c>
      <c r="I293" s="25" t="s">
        <v>791</v>
      </c>
      <c r="J293" s="28">
        <v>2.8612218224828138E-3</v>
      </c>
      <c r="K293" s="25" t="s">
        <v>792</v>
      </c>
      <c r="L293" s="25" t="s">
        <v>791</v>
      </c>
      <c r="P293" s="25" t="s">
        <v>1081</v>
      </c>
      <c r="Q293" s="25" t="s">
        <v>1531</v>
      </c>
      <c r="R293" s="25" t="s">
        <v>1391</v>
      </c>
      <c r="U293" s="25" t="s">
        <v>86</v>
      </c>
      <c r="V293" s="25" t="s">
        <v>1847</v>
      </c>
      <c r="W293" s="25" t="s">
        <v>1414</v>
      </c>
      <c r="X293" s="25" t="s">
        <v>1543</v>
      </c>
    </row>
    <row r="294" spans="2:24" x14ac:dyDescent="0.45">
      <c r="B294" s="21" t="s">
        <v>381</v>
      </c>
      <c r="C294" s="22">
        <v>0.49155599999999999</v>
      </c>
      <c r="D294" s="23">
        <v>3.3000000000000003</v>
      </c>
      <c r="E294" s="24">
        <v>0.99982000000000004</v>
      </c>
      <c r="H294" s="21" t="s">
        <v>1082</v>
      </c>
      <c r="I294" s="21" t="s">
        <v>791</v>
      </c>
      <c r="J294" s="24">
        <v>3.2255688690870817E-3</v>
      </c>
      <c r="K294" s="21" t="s">
        <v>792</v>
      </c>
      <c r="L294" s="21" t="s">
        <v>791</v>
      </c>
      <c r="P294" s="21" t="s">
        <v>1082</v>
      </c>
      <c r="Q294" s="21" t="s">
        <v>1532</v>
      </c>
      <c r="R294" s="21" t="s">
        <v>1391</v>
      </c>
      <c r="U294" s="21" t="s">
        <v>86</v>
      </c>
      <c r="V294" s="21" t="s">
        <v>1848</v>
      </c>
      <c r="W294" s="21" t="s">
        <v>1414</v>
      </c>
      <c r="X294" s="21" t="s">
        <v>1543</v>
      </c>
    </row>
    <row r="295" spans="2:24" x14ac:dyDescent="0.45">
      <c r="B295" s="25" t="s">
        <v>382</v>
      </c>
      <c r="C295" s="26">
        <v>0.49155599999999999</v>
      </c>
      <c r="D295" s="27">
        <v>73.7</v>
      </c>
      <c r="E295" s="28">
        <v>0.99597999999999998</v>
      </c>
      <c r="H295" s="25" t="s">
        <v>1083</v>
      </c>
      <c r="I295" s="25" t="s">
        <v>791</v>
      </c>
      <c r="J295" s="28">
        <v>5.9493665077567552E-3</v>
      </c>
      <c r="K295" s="25" t="s">
        <v>792</v>
      </c>
      <c r="L295" s="25" t="s">
        <v>791</v>
      </c>
      <c r="P295" s="25" t="s">
        <v>1083</v>
      </c>
      <c r="Q295" s="25" t="s">
        <v>1533</v>
      </c>
      <c r="R295" s="25" t="s">
        <v>1391</v>
      </c>
      <c r="U295" s="25" t="s">
        <v>86</v>
      </c>
      <c r="V295" s="25" t="s">
        <v>1849</v>
      </c>
      <c r="W295" s="25" t="s">
        <v>1414</v>
      </c>
      <c r="X295" s="25" t="s">
        <v>1543</v>
      </c>
    </row>
    <row r="296" spans="2:24" x14ac:dyDescent="0.45">
      <c r="B296" s="21" t="s">
        <v>383</v>
      </c>
      <c r="C296" s="22">
        <v>0.49155599999999999</v>
      </c>
      <c r="D296" s="23">
        <v>2.2000000000000002</v>
      </c>
      <c r="E296" s="24">
        <v>0.99987999999999999</v>
      </c>
      <c r="H296" s="21" t="s">
        <v>1084</v>
      </c>
      <c r="I296" s="21" t="s">
        <v>791</v>
      </c>
      <c r="J296" s="24">
        <v>2.5848639901370719E-3</v>
      </c>
      <c r="K296" s="21" t="s">
        <v>792</v>
      </c>
      <c r="L296" s="21" t="s">
        <v>791</v>
      </c>
      <c r="P296" s="21" t="s">
        <v>1084</v>
      </c>
      <c r="Q296" s="21" t="s">
        <v>1534</v>
      </c>
      <c r="R296" s="21" t="s">
        <v>1391</v>
      </c>
      <c r="U296" s="21" t="s">
        <v>86</v>
      </c>
      <c r="V296" s="21" t="s">
        <v>1850</v>
      </c>
      <c r="W296" s="21" t="s">
        <v>1414</v>
      </c>
      <c r="X296" s="21" t="s">
        <v>1543</v>
      </c>
    </row>
    <row r="297" spans="2:24" x14ac:dyDescent="0.45">
      <c r="B297" s="25" t="s">
        <v>384</v>
      </c>
      <c r="C297" s="26">
        <v>0.49155599999999999</v>
      </c>
      <c r="D297" s="27">
        <v>27.500000000000004</v>
      </c>
      <c r="E297" s="28">
        <v>0.99850000000000005</v>
      </c>
      <c r="H297" s="25" t="s">
        <v>1085</v>
      </c>
      <c r="I297" s="25" t="s">
        <v>791</v>
      </c>
      <c r="J297" s="28">
        <v>4.4782673501400517E-3</v>
      </c>
      <c r="K297" s="25" t="s">
        <v>792</v>
      </c>
      <c r="L297" s="25" t="s">
        <v>791</v>
      </c>
      <c r="P297" s="25" t="s">
        <v>1085</v>
      </c>
      <c r="Q297" s="25" t="s">
        <v>1535</v>
      </c>
      <c r="R297" s="25" t="s">
        <v>1391</v>
      </c>
      <c r="U297" s="25" t="s">
        <v>86</v>
      </c>
      <c r="V297" s="25" t="s">
        <v>1851</v>
      </c>
      <c r="W297" s="25" t="s">
        <v>1414</v>
      </c>
      <c r="X297" s="25" t="s">
        <v>1543</v>
      </c>
    </row>
    <row r="298" spans="2:24" x14ac:dyDescent="0.45">
      <c r="B298" s="21" t="s">
        <v>385</v>
      </c>
      <c r="C298" s="22">
        <v>1.6981030000000001</v>
      </c>
      <c r="D298" s="23">
        <v>199.10000000000002</v>
      </c>
      <c r="E298" s="24">
        <v>0.98914000000000002</v>
      </c>
      <c r="H298" s="21" t="s">
        <v>1086</v>
      </c>
      <c r="I298" s="21" t="s">
        <v>791</v>
      </c>
      <c r="J298" s="24">
        <v>4.2250231963075497E-3</v>
      </c>
      <c r="K298" s="21" t="s">
        <v>792</v>
      </c>
      <c r="L298" s="21" t="s">
        <v>791</v>
      </c>
      <c r="P298" s="21" t="s">
        <v>1086</v>
      </c>
      <c r="Q298" s="21" t="s">
        <v>1536</v>
      </c>
      <c r="R298" s="21" t="s">
        <v>1391</v>
      </c>
      <c r="U298" s="21" t="s">
        <v>86</v>
      </c>
      <c r="V298" s="21" t="s">
        <v>1852</v>
      </c>
      <c r="W298" s="21" t="s">
        <v>1414</v>
      </c>
      <c r="X298" s="21" t="s">
        <v>1543</v>
      </c>
    </row>
    <row r="299" spans="2:24" x14ac:dyDescent="0.45">
      <c r="B299" s="25" t="s">
        <v>386</v>
      </c>
      <c r="C299" s="26">
        <v>1.6981030000000001</v>
      </c>
      <c r="D299" s="27">
        <v>39.6</v>
      </c>
      <c r="E299" s="28">
        <v>0.99783999999999995</v>
      </c>
      <c r="H299" s="25" t="s">
        <v>1087</v>
      </c>
      <c r="I299" s="25" t="s">
        <v>791</v>
      </c>
      <c r="J299" s="28">
        <v>2.6711865037681178E-3</v>
      </c>
      <c r="K299" s="25" t="s">
        <v>792</v>
      </c>
      <c r="L299" s="25" t="s">
        <v>791</v>
      </c>
      <c r="P299" s="25" t="s">
        <v>1087</v>
      </c>
      <c r="Q299" s="25" t="s">
        <v>1537</v>
      </c>
      <c r="R299" s="25" t="s">
        <v>1391</v>
      </c>
      <c r="U299" s="25" t="s">
        <v>86</v>
      </c>
      <c r="V299" s="25" t="s">
        <v>1853</v>
      </c>
      <c r="W299" s="25" t="s">
        <v>1414</v>
      </c>
      <c r="X299" s="25" t="s">
        <v>1543</v>
      </c>
    </row>
    <row r="300" spans="2:24" x14ac:dyDescent="0.45">
      <c r="B300" s="21" t="s">
        <v>387</v>
      </c>
      <c r="C300" s="22">
        <v>0.49155599999999999</v>
      </c>
      <c r="D300" s="23">
        <v>5.5</v>
      </c>
      <c r="E300" s="24">
        <v>0.99970000000000003</v>
      </c>
      <c r="H300" s="21" t="s">
        <v>1088</v>
      </c>
      <c r="I300" s="21" t="s">
        <v>791</v>
      </c>
      <c r="J300" s="24">
        <v>1.0807547259418182E-2</v>
      </c>
      <c r="K300" s="21" t="s">
        <v>792</v>
      </c>
      <c r="L300" s="21" t="s">
        <v>791</v>
      </c>
      <c r="P300" s="21" t="s">
        <v>1088</v>
      </c>
      <c r="Q300" s="21" t="s">
        <v>1538</v>
      </c>
      <c r="R300" s="21" t="s">
        <v>1391</v>
      </c>
      <c r="U300" s="21" t="s">
        <v>86</v>
      </c>
      <c r="V300" s="21" t="s">
        <v>1854</v>
      </c>
      <c r="W300" s="21" t="s">
        <v>1414</v>
      </c>
      <c r="X300" s="21" t="s">
        <v>1543</v>
      </c>
    </row>
    <row r="301" spans="2:24" x14ac:dyDescent="0.45">
      <c r="B301" s="25" t="s">
        <v>388</v>
      </c>
      <c r="C301" s="26">
        <v>0.49155599999999999</v>
      </c>
      <c r="D301" s="27">
        <v>5.5</v>
      </c>
      <c r="E301" s="28">
        <v>0.99970000000000003</v>
      </c>
      <c r="H301" s="25" t="s">
        <v>1089</v>
      </c>
      <c r="I301" s="25" t="s">
        <v>791</v>
      </c>
      <c r="J301" s="28">
        <v>2.6820043342558478E-3</v>
      </c>
      <c r="K301" s="25" t="s">
        <v>792</v>
      </c>
      <c r="L301" s="25" t="s">
        <v>791</v>
      </c>
      <c r="P301" s="25" t="s">
        <v>1089</v>
      </c>
      <c r="Q301" s="25" t="s">
        <v>1539</v>
      </c>
      <c r="R301" s="25" t="s">
        <v>1391</v>
      </c>
      <c r="U301" s="25" t="s">
        <v>86</v>
      </c>
      <c r="V301" s="25" t="s">
        <v>1855</v>
      </c>
      <c r="W301" s="25" t="s">
        <v>1414</v>
      </c>
      <c r="X301" s="25" t="s">
        <v>1543</v>
      </c>
    </row>
    <row r="302" spans="2:24" x14ac:dyDescent="0.45">
      <c r="B302" s="21" t="s">
        <v>389</v>
      </c>
      <c r="C302" s="22">
        <v>0.49155599999999999</v>
      </c>
      <c r="D302" s="23">
        <v>2.2000000000000002</v>
      </c>
      <c r="E302" s="24">
        <v>0.99987999999999999</v>
      </c>
      <c r="H302" s="21" t="s">
        <v>1090</v>
      </c>
      <c r="I302" s="21" t="s">
        <v>791</v>
      </c>
      <c r="J302" s="24">
        <v>2.4653961470463216E-3</v>
      </c>
      <c r="K302" s="21" t="s">
        <v>792</v>
      </c>
      <c r="L302" s="21" t="s">
        <v>791</v>
      </c>
      <c r="P302" s="21" t="s">
        <v>1090</v>
      </c>
      <c r="Q302" s="21" t="s">
        <v>1390</v>
      </c>
      <c r="R302" s="21" t="s">
        <v>1391</v>
      </c>
      <c r="U302" s="21" t="s">
        <v>86</v>
      </c>
      <c r="V302" s="21" t="s">
        <v>1856</v>
      </c>
      <c r="W302" s="21" t="s">
        <v>1414</v>
      </c>
      <c r="X302" s="21" t="s">
        <v>1543</v>
      </c>
    </row>
    <row r="303" spans="2:24" x14ac:dyDescent="0.45">
      <c r="B303" s="25" t="s">
        <v>390</v>
      </c>
      <c r="C303" s="26">
        <v>0.49155599999999999</v>
      </c>
      <c r="D303" s="27">
        <v>9.9</v>
      </c>
      <c r="E303" s="28">
        <v>0.99946000000000002</v>
      </c>
      <c r="H303" s="25" t="s">
        <v>1091</v>
      </c>
      <c r="I303" s="25" t="s">
        <v>791</v>
      </c>
      <c r="J303" s="28">
        <v>4.0812152346192364E-3</v>
      </c>
      <c r="K303" s="25" t="s">
        <v>792</v>
      </c>
      <c r="L303" s="25" t="s">
        <v>791</v>
      </c>
      <c r="P303" s="25" t="s">
        <v>1091</v>
      </c>
      <c r="Q303" s="25" t="s">
        <v>1392</v>
      </c>
      <c r="R303" s="25" t="s">
        <v>1391</v>
      </c>
      <c r="U303" s="25" t="s">
        <v>86</v>
      </c>
      <c r="V303" s="25" t="s">
        <v>1857</v>
      </c>
      <c r="W303" s="25" t="s">
        <v>1858</v>
      </c>
      <c r="X303" s="25" t="s">
        <v>1543</v>
      </c>
    </row>
    <row r="304" spans="2:24" x14ac:dyDescent="0.45">
      <c r="B304" s="21" t="s">
        <v>391</v>
      </c>
      <c r="C304" s="22">
        <v>0.49155599999999999</v>
      </c>
      <c r="D304" s="23">
        <v>22</v>
      </c>
      <c r="E304" s="24">
        <v>0.99880000000000002</v>
      </c>
      <c r="H304" s="21" t="s">
        <v>1092</v>
      </c>
      <c r="I304" s="21" t="s">
        <v>791</v>
      </c>
      <c r="J304" s="24">
        <v>3.962470676706388E-3</v>
      </c>
      <c r="K304" s="21" t="s">
        <v>792</v>
      </c>
      <c r="L304" s="21" t="s">
        <v>791</v>
      </c>
      <c r="P304" s="21" t="s">
        <v>1092</v>
      </c>
      <c r="Q304" s="21" t="s">
        <v>1393</v>
      </c>
      <c r="R304" s="21" t="s">
        <v>1391</v>
      </c>
      <c r="U304" s="21" t="s">
        <v>86</v>
      </c>
      <c r="V304" s="21" t="s">
        <v>1859</v>
      </c>
      <c r="W304" s="21" t="s">
        <v>1858</v>
      </c>
      <c r="X304" s="21" t="s">
        <v>1543</v>
      </c>
    </row>
    <row r="305" spans="2:24" x14ac:dyDescent="0.45">
      <c r="B305" s="25" t="s">
        <v>392</v>
      </c>
      <c r="C305" s="26">
        <v>0.49155599999999999</v>
      </c>
      <c r="D305" s="27">
        <v>7.7000000000000011</v>
      </c>
      <c r="E305" s="28">
        <v>0.99958000000000002</v>
      </c>
      <c r="H305" s="25" t="s">
        <v>1093</v>
      </c>
      <c r="I305" s="25" t="s">
        <v>791</v>
      </c>
      <c r="J305" s="28">
        <v>5.5881327321358693E-3</v>
      </c>
      <c r="K305" s="25" t="s">
        <v>792</v>
      </c>
      <c r="L305" s="25" t="s">
        <v>791</v>
      </c>
      <c r="P305" s="25" t="s">
        <v>1093</v>
      </c>
      <c r="Q305" s="25" t="s">
        <v>1394</v>
      </c>
      <c r="R305" s="25" t="s">
        <v>1391</v>
      </c>
      <c r="U305" s="25" t="s">
        <v>86</v>
      </c>
      <c r="V305" s="25" t="s">
        <v>1860</v>
      </c>
      <c r="W305" s="25" t="s">
        <v>1858</v>
      </c>
      <c r="X305" s="25" t="s">
        <v>1543</v>
      </c>
    </row>
    <row r="306" spans="2:24" x14ac:dyDescent="0.45">
      <c r="B306" s="21" t="s">
        <v>393</v>
      </c>
      <c r="C306" s="22">
        <v>0.49155599999999999</v>
      </c>
      <c r="D306" s="23">
        <v>1.1000000000000001</v>
      </c>
      <c r="E306" s="24">
        <v>0.99994000000000005</v>
      </c>
      <c r="H306" s="21" t="s">
        <v>1094</v>
      </c>
      <c r="I306" s="21" t="s">
        <v>791</v>
      </c>
      <c r="J306" s="24">
        <v>7.2069078547839513E-3</v>
      </c>
      <c r="K306" s="21" t="s">
        <v>792</v>
      </c>
      <c r="L306" s="21" t="s">
        <v>791</v>
      </c>
      <c r="P306" s="21" t="s">
        <v>1094</v>
      </c>
      <c r="Q306" s="21" t="s">
        <v>1395</v>
      </c>
      <c r="R306" s="21" t="s">
        <v>1391</v>
      </c>
      <c r="U306" s="21" t="s">
        <v>86</v>
      </c>
      <c r="V306" s="21" t="s">
        <v>1861</v>
      </c>
      <c r="W306" s="21" t="s">
        <v>1858</v>
      </c>
      <c r="X306" s="21" t="s">
        <v>1543</v>
      </c>
    </row>
    <row r="307" spans="2:24" x14ac:dyDescent="0.45">
      <c r="B307" s="25" t="s">
        <v>394</v>
      </c>
      <c r="C307" s="26">
        <v>0.49155599999999999</v>
      </c>
      <c r="D307" s="27">
        <v>9.9</v>
      </c>
      <c r="E307" s="28">
        <v>0.99946000000000002</v>
      </c>
      <c r="H307" s="25" t="s">
        <v>1095</v>
      </c>
      <c r="I307" s="25" t="s">
        <v>791</v>
      </c>
      <c r="J307" s="28">
        <v>4.3750891471444073E-3</v>
      </c>
      <c r="K307" s="25" t="s">
        <v>792</v>
      </c>
      <c r="L307" s="25" t="s">
        <v>791</v>
      </c>
      <c r="P307" s="25" t="s">
        <v>1095</v>
      </c>
      <c r="Q307" s="25" t="s">
        <v>1396</v>
      </c>
      <c r="R307" s="25" t="s">
        <v>1391</v>
      </c>
      <c r="U307" s="25" t="s">
        <v>86</v>
      </c>
      <c r="V307" s="25" t="s">
        <v>1862</v>
      </c>
      <c r="W307" s="25" t="s">
        <v>1858</v>
      </c>
      <c r="X307" s="25" t="s">
        <v>1543</v>
      </c>
    </row>
    <row r="308" spans="2:24" x14ac:dyDescent="0.45">
      <c r="B308" s="21" t="s">
        <v>395</v>
      </c>
      <c r="C308" s="22">
        <v>0.49155599999999999</v>
      </c>
      <c r="D308" s="23">
        <v>2.2000000000000002</v>
      </c>
      <c r="E308" s="24">
        <v>0.99987999999999999</v>
      </c>
      <c r="H308" s="21" t="s">
        <v>1096</v>
      </c>
      <c r="I308" s="21" t="s">
        <v>791</v>
      </c>
      <c r="J308" s="24">
        <v>6.8802030846155044E-3</v>
      </c>
      <c r="K308" s="21" t="s">
        <v>792</v>
      </c>
      <c r="L308" s="21" t="s">
        <v>791</v>
      </c>
      <c r="P308" s="21" t="s">
        <v>1096</v>
      </c>
      <c r="Q308" s="21" t="s">
        <v>1397</v>
      </c>
      <c r="R308" s="21" t="s">
        <v>1391</v>
      </c>
      <c r="U308" s="21" t="s">
        <v>86</v>
      </c>
      <c r="V308" s="21" t="s">
        <v>1863</v>
      </c>
      <c r="W308" s="21" t="s">
        <v>1858</v>
      </c>
      <c r="X308" s="21" t="s">
        <v>1543</v>
      </c>
    </row>
    <row r="309" spans="2:24" x14ac:dyDescent="0.45">
      <c r="B309" s="25" t="s">
        <v>396</v>
      </c>
      <c r="C309" s="26">
        <v>0.49155599999999999</v>
      </c>
      <c r="D309" s="27">
        <v>2.2000000000000002</v>
      </c>
      <c r="E309" s="28">
        <v>0.99987999999999999</v>
      </c>
      <c r="H309" s="25" t="s">
        <v>1097</v>
      </c>
      <c r="I309" s="25" t="s">
        <v>791</v>
      </c>
      <c r="J309" s="28">
        <v>4.3905926076981501E-3</v>
      </c>
      <c r="K309" s="25" t="s">
        <v>792</v>
      </c>
      <c r="L309" s="25" t="s">
        <v>791</v>
      </c>
      <c r="P309" s="25" t="s">
        <v>1097</v>
      </c>
      <c r="Q309" s="25" t="s">
        <v>1398</v>
      </c>
      <c r="R309" s="25" t="s">
        <v>1391</v>
      </c>
      <c r="U309" s="25" t="s">
        <v>86</v>
      </c>
      <c r="V309" s="25" t="s">
        <v>1864</v>
      </c>
      <c r="W309" s="25" t="s">
        <v>1858</v>
      </c>
      <c r="X309" s="25" t="s">
        <v>1543</v>
      </c>
    </row>
    <row r="310" spans="2:24" x14ac:dyDescent="0.45">
      <c r="B310" s="21" t="s">
        <v>397</v>
      </c>
      <c r="C310" s="22">
        <v>0.98311199999999999</v>
      </c>
      <c r="D310" s="23">
        <v>11</v>
      </c>
      <c r="E310" s="24">
        <v>0.99939999999999996</v>
      </c>
      <c r="H310" s="21" t="s">
        <v>1098</v>
      </c>
      <c r="I310" s="21" t="s">
        <v>791</v>
      </c>
      <c r="J310" s="24">
        <v>3.0189608856424359E-3</v>
      </c>
      <c r="K310" s="21" t="s">
        <v>792</v>
      </c>
      <c r="L310" s="21" t="s">
        <v>791</v>
      </c>
      <c r="P310" s="21" t="s">
        <v>1098</v>
      </c>
      <c r="Q310" s="21" t="s">
        <v>1399</v>
      </c>
      <c r="R310" s="21" t="s">
        <v>1391</v>
      </c>
      <c r="U310" s="21" t="s">
        <v>86</v>
      </c>
      <c r="V310" s="21" t="s">
        <v>1865</v>
      </c>
      <c r="W310" s="21" t="s">
        <v>1858</v>
      </c>
      <c r="X310" s="21" t="s">
        <v>1543</v>
      </c>
    </row>
    <row r="311" spans="2:24" x14ac:dyDescent="0.45">
      <c r="B311" s="25" t="s">
        <v>398</v>
      </c>
      <c r="C311" s="26">
        <v>0.98311199999999999</v>
      </c>
      <c r="D311" s="27">
        <v>4.4000000000000004</v>
      </c>
      <c r="E311" s="28">
        <v>0.99975999999999998</v>
      </c>
      <c r="H311" s="25" t="s">
        <v>1099</v>
      </c>
      <c r="I311" s="25" t="s">
        <v>791</v>
      </c>
      <c r="J311" s="28">
        <v>3.17468732917637E-3</v>
      </c>
      <c r="K311" s="25" t="s">
        <v>792</v>
      </c>
      <c r="L311" s="25" t="s">
        <v>791</v>
      </c>
      <c r="P311" s="25" t="s">
        <v>1099</v>
      </c>
      <c r="Q311" s="25" t="s">
        <v>1400</v>
      </c>
      <c r="R311" s="25" t="s">
        <v>1391</v>
      </c>
      <c r="U311" s="25" t="s">
        <v>86</v>
      </c>
      <c r="V311" s="25" t="s">
        <v>1866</v>
      </c>
      <c r="W311" s="25" t="s">
        <v>1858</v>
      </c>
      <c r="X311" s="25" t="s">
        <v>1543</v>
      </c>
    </row>
    <row r="312" spans="2:24" x14ac:dyDescent="0.45">
      <c r="B312" s="21" t="s">
        <v>399</v>
      </c>
      <c r="C312" s="22">
        <v>1.6981030000000001</v>
      </c>
      <c r="D312" s="23">
        <v>3.3000000000000003</v>
      </c>
      <c r="E312" s="24">
        <v>0.99982000000000004</v>
      </c>
      <c r="H312" s="21" t="s">
        <v>1100</v>
      </c>
      <c r="I312" s="21" t="s">
        <v>791</v>
      </c>
      <c r="J312" s="24">
        <v>2.6651171977094702E-3</v>
      </c>
      <c r="K312" s="21" t="s">
        <v>792</v>
      </c>
      <c r="L312" s="21" t="s">
        <v>791</v>
      </c>
      <c r="P312" s="21" t="s">
        <v>1100</v>
      </c>
      <c r="Q312" s="21" t="s">
        <v>1401</v>
      </c>
      <c r="R312" s="21" t="s">
        <v>1391</v>
      </c>
      <c r="U312" s="21" t="s">
        <v>86</v>
      </c>
      <c r="V312" s="21" t="s">
        <v>1867</v>
      </c>
      <c r="W312" s="21" t="s">
        <v>1858</v>
      </c>
      <c r="X312" s="21" t="s">
        <v>1543</v>
      </c>
    </row>
    <row r="313" spans="2:24" x14ac:dyDescent="0.45">
      <c r="B313" s="25" t="s">
        <v>400</v>
      </c>
      <c r="C313" s="26">
        <v>0.49155599999999999</v>
      </c>
      <c r="D313" s="27">
        <v>6.6000000000000005</v>
      </c>
      <c r="E313" s="28">
        <v>0.99963999999999997</v>
      </c>
      <c r="H313" s="25" t="s">
        <v>1101</v>
      </c>
      <c r="I313" s="25" t="s">
        <v>791</v>
      </c>
      <c r="J313" s="28">
        <v>4.2483255579106862E-3</v>
      </c>
      <c r="K313" s="25" t="s">
        <v>792</v>
      </c>
      <c r="L313" s="25" t="s">
        <v>791</v>
      </c>
      <c r="P313" s="25" t="s">
        <v>1101</v>
      </c>
      <c r="Q313" s="25" t="s">
        <v>1402</v>
      </c>
      <c r="R313" s="25" t="s">
        <v>1391</v>
      </c>
      <c r="U313" s="25" t="s">
        <v>86</v>
      </c>
      <c r="V313" s="25" t="s">
        <v>1868</v>
      </c>
      <c r="W313" s="25" t="s">
        <v>1858</v>
      </c>
      <c r="X313" s="25" t="s">
        <v>1543</v>
      </c>
    </row>
    <row r="314" spans="2:24" x14ac:dyDescent="0.45">
      <c r="B314" s="21" t="s">
        <v>401</v>
      </c>
      <c r="C314" s="22">
        <v>0.49155599999999999</v>
      </c>
      <c r="D314" s="23">
        <v>6.6000000000000005</v>
      </c>
      <c r="E314" s="24">
        <v>0.99963999999999997</v>
      </c>
      <c r="H314" s="21" t="s">
        <v>1102</v>
      </c>
      <c r="I314" s="21" t="s">
        <v>791</v>
      </c>
      <c r="J314" s="24">
        <v>3.63315579046098E-3</v>
      </c>
      <c r="K314" s="21" t="s">
        <v>792</v>
      </c>
      <c r="L314" s="21" t="s">
        <v>791</v>
      </c>
      <c r="P314" s="21" t="s">
        <v>1102</v>
      </c>
      <c r="Q314" s="21" t="s">
        <v>1403</v>
      </c>
      <c r="R314" s="21" t="s">
        <v>1391</v>
      </c>
      <c r="U314" s="21" t="s">
        <v>86</v>
      </c>
      <c r="V314" s="21" t="s">
        <v>1869</v>
      </c>
      <c r="W314" s="21" t="s">
        <v>1858</v>
      </c>
      <c r="X314" s="21" t="s">
        <v>1543</v>
      </c>
    </row>
    <row r="315" spans="2:24" x14ac:dyDescent="0.45">
      <c r="B315" s="25" t="s">
        <v>402</v>
      </c>
      <c r="C315" s="26">
        <v>0.49155599999999999</v>
      </c>
      <c r="D315" s="27">
        <v>11</v>
      </c>
      <c r="E315" s="28">
        <v>0.99939999999999996</v>
      </c>
      <c r="H315" s="25" t="s">
        <v>1103</v>
      </c>
      <c r="I315" s="25" t="s">
        <v>791</v>
      </c>
      <c r="J315" s="28">
        <v>3.809574479520992E-3</v>
      </c>
      <c r="K315" s="25" t="s">
        <v>792</v>
      </c>
      <c r="L315" s="25" t="s">
        <v>791</v>
      </c>
      <c r="P315" s="25" t="s">
        <v>1103</v>
      </c>
      <c r="Q315" s="25" t="s">
        <v>1404</v>
      </c>
      <c r="R315" s="25" t="s">
        <v>1391</v>
      </c>
      <c r="U315" s="25" t="s">
        <v>86</v>
      </c>
      <c r="V315" s="25" t="s">
        <v>1870</v>
      </c>
      <c r="W315" s="25" t="s">
        <v>1858</v>
      </c>
      <c r="X315" s="25" t="s">
        <v>1543</v>
      </c>
    </row>
    <row r="316" spans="2:24" x14ac:dyDescent="0.45">
      <c r="B316" s="21" t="s">
        <v>403</v>
      </c>
      <c r="C316" s="22">
        <v>0.49155599999999999</v>
      </c>
      <c r="D316" s="23">
        <v>5.5</v>
      </c>
      <c r="E316" s="24">
        <v>0.99970000000000003</v>
      </c>
      <c r="H316" s="21" t="s">
        <v>1104</v>
      </c>
      <c r="I316" s="21" t="s">
        <v>791</v>
      </c>
      <c r="J316" s="24">
        <v>3.8292604152343236E-3</v>
      </c>
      <c r="K316" s="21" t="s">
        <v>792</v>
      </c>
      <c r="L316" s="21" t="s">
        <v>791</v>
      </c>
      <c r="P316" s="21" t="s">
        <v>1104</v>
      </c>
      <c r="Q316" s="21" t="s">
        <v>1405</v>
      </c>
      <c r="R316" s="21" t="s">
        <v>1391</v>
      </c>
      <c r="U316" s="21" t="s">
        <v>86</v>
      </c>
      <c r="V316" s="21" t="s">
        <v>1871</v>
      </c>
      <c r="W316" s="21" t="s">
        <v>1872</v>
      </c>
      <c r="X316" s="21" t="s">
        <v>1543</v>
      </c>
    </row>
    <row r="317" spans="2:24" x14ac:dyDescent="0.45">
      <c r="B317" s="25" t="s">
        <v>404</v>
      </c>
      <c r="C317" s="26">
        <v>0.49155599999999999</v>
      </c>
      <c r="D317" s="27">
        <v>60.500000000000007</v>
      </c>
      <c r="E317" s="28">
        <v>0.99670000000000003</v>
      </c>
      <c r="H317" s="25" t="s">
        <v>1105</v>
      </c>
      <c r="I317" s="25" t="s">
        <v>791</v>
      </c>
      <c r="J317" s="28">
        <v>2.903423940258016E-3</v>
      </c>
      <c r="K317" s="25" t="s">
        <v>792</v>
      </c>
      <c r="L317" s="25" t="s">
        <v>791</v>
      </c>
      <c r="P317" s="25" t="s">
        <v>1105</v>
      </c>
      <c r="Q317" s="25" t="s">
        <v>1406</v>
      </c>
      <c r="R317" s="25" t="s">
        <v>1391</v>
      </c>
      <c r="U317" s="25" t="s">
        <v>86</v>
      </c>
      <c r="V317" s="25" t="s">
        <v>1873</v>
      </c>
      <c r="W317" s="25" t="s">
        <v>1872</v>
      </c>
      <c r="X317" s="25" t="s">
        <v>1543</v>
      </c>
    </row>
    <row r="318" spans="2:24" x14ac:dyDescent="0.45">
      <c r="B318" s="21" t="s">
        <v>405</v>
      </c>
      <c r="C318" s="22">
        <v>0.98311199999999999</v>
      </c>
      <c r="D318" s="23">
        <v>38.5</v>
      </c>
      <c r="E318" s="24">
        <v>0.99790000000000001</v>
      </c>
      <c r="H318" s="21" t="s">
        <v>1106</v>
      </c>
      <c r="I318" s="21" t="s">
        <v>791</v>
      </c>
      <c r="J318" s="24">
        <v>2.4874091742017701E-3</v>
      </c>
      <c r="K318" s="21" t="s">
        <v>792</v>
      </c>
      <c r="L318" s="21" t="s">
        <v>791</v>
      </c>
      <c r="P318" s="21" t="s">
        <v>1106</v>
      </c>
      <c r="Q318" s="21" t="s">
        <v>1407</v>
      </c>
      <c r="R318" s="21" t="s">
        <v>1391</v>
      </c>
      <c r="U318" s="21" t="s">
        <v>86</v>
      </c>
      <c r="V318" s="21" t="s">
        <v>1874</v>
      </c>
      <c r="W318" s="21" t="s">
        <v>1872</v>
      </c>
      <c r="X318" s="21" t="s">
        <v>1543</v>
      </c>
    </row>
    <row r="319" spans="2:24" x14ac:dyDescent="0.45">
      <c r="B319" s="25" t="s">
        <v>406</v>
      </c>
      <c r="C319" s="26">
        <v>0.49155599999999999</v>
      </c>
      <c r="D319" s="27">
        <v>24.200000000000003</v>
      </c>
      <c r="E319" s="28">
        <v>0.99868000000000001</v>
      </c>
      <c r="H319" s="25" t="s">
        <v>1107</v>
      </c>
      <c r="I319" s="25" t="s">
        <v>791</v>
      </c>
      <c r="J319" s="28">
        <v>3.0275459662330957E-3</v>
      </c>
      <c r="K319" s="25" t="s">
        <v>792</v>
      </c>
      <c r="L319" s="25" t="s">
        <v>791</v>
      </c>
      <c r="P319" s="25" t="s">
        <v>1107</v>
      </c>
      <c r="Q319" s="25" t="s">
        <v>1408</v>
      </c>
      <c r="R319" s="25" t="s">
        <v>1391</v>
      </c>
      <c r="U319" s="25" t="s">
        <v>86</v>
      </c>
      <c r="V319" s="25" t="s">
        <v>1875</v>
      </c>
      <c r="W319" s="25" t="s">
        <v>1872</v>
      </c>
      <c r="X319" s="25" t="s">
        <v>1543</v>
      </c>
    </row>
    <row r="320" spans="2:24" x14ac:dyDescent="0.45">
      <c r="B320" s="21" t="s">
        <v>407</v>
      </c>
      <c r="C320" s="22">
        <v>0.49155599999999999</v>
      </c>
      <c r="D320" s="23">
        <v>97.9</v>
      </c>
      <c r="E320" s="24">
        <v>0.99465999999999999</v>
      </c>
      <c r="H320" s="21" t="s">
        <v>1108</v>
      </c>
      <c r="I320" s="21" t="s">
        <v>791</v>
      </c>
      <c r="J320" s="24">
        <v>3.1485232740430138E-3</v>
      </c>
      <c r="K320" s="21" t="s">
        <v>792</v>
      </c>
      <c r="L320" s="21" t="s">
        <v>791</v>
      </c>
      <c r="P320" s="21" t="s">
        <v>1108</v>
      </c>
      <c r="Q320" s="21" t="s">
        <v>1409</v>
      </c>
      <c r="R320" s="21" t="s">
        <v>1391</v>
      </c>
      <c r="U320" s="21" t="s">
        <v>86</v>
      </c>
      <c r="V320" s="21" t="s">
        <v>1876</v>
      </c>
      <c r="W320" s="21" t="s">
        <v>1872</v>
      </c>
      <c r="X320" s="21" t="s">
        <v>1543</v>
      </c>
    </row>
    <row r="321" spans="2:24" x14ac:dyDescent="0.45">
      <c r="B321" s="25" t="s">
        <v>408</v>
      </c>
      <c r="C321" s="26">
        <v>1.6981030000000001</v>
      </c>
      <c r="D321" s="27">
        <v>19.8</v>
      </c>
      <c r="E321" s="28">
        <v>0.99892000000000003</v>
      </c>
      <c r="H321" s="25" t="s">
        <v>1109</v>
      </c>
      <c r="I321" s="25" t="s">
        <v>791</v>
      </c>
      <c r="J321" s="28">
        <v>4.4816950929400584E-3</v>
      </c>
      <c r="K321" s="25" t="s">
        <v>792</v>
      </c>
      <c r="L321" s="25" t="s">
        <v>791</v>
      </c>
      <c r="P321" s="25" t="s">
        <v>1109</v>
      </c>
      <c r="Q321" s="25" t="s">
        <v>1410</v>
      </c>
      <c r="R321" s="25" t="s">
        <v>1391</v>
      </c>
      <c r="U321" s="25" t="s">
        <v>86</v>
      </c>
      <c r="V321" s="25" t="s">
        <v>1877</v>
      </c>
      <c r="W321" s="25" t="s">
        <v>1872</v>
      </c>
      <c r="X321" s="25" t="s">
        <v>1543</v>
      </c>
    </row>
    <row r="322" spans="2:24" x14ac:dyDescent="0.45">
      <c r="B322" s="21" t="s">
        <v>409</v>
      </c>
      <c r="C322" s="22">
        <v>0.49155599999999999</v>
      </c>
      <c r="D322" s="23">
        <v>28.6</v>
      </c>
      <c r="E322" s="24">
        <v>0.99843999999999999</v>
      </c>
      <c r="H322" s="21" t="s">
        <v>1110</v>
      </c>
      <c r="I322" s="21" t="s">
        <v>791</v>
      </c>
      <c r="J322" s="24">
        <v>5.2355783786506901E-3</v>
      </c>
      <c r="K322" s="21" t="s">
        <v>792</v>
      </c>
      <c r="L322" s="21" t="s">
        <v>791</v>
      </c>
      <c r="P322" s="21" t="s">
        <v>1110</v>
      </c>
      <c r="Q322" s="21" t="s">
        <v>1411</v>
      </c>
      <c r="R322" s="21" t="s">
        <v>1391</v>
      </c>
      <c r="U322" s="21" t="s">
        <v>86</v>
      </c>
      <c r="V322" s="21" t="s">
        <v>1878</v>
      </c>
      <c r="W322" s="21" t="s">
        <v>1872</v>
      </c>
      <c r="X322" s="21" t="s">
        <v>1543</v>
      </c>
    </row>
    <row r="323" spans="2:24" x14ac:dyDescent="0.45">
      <c r="B323" s="25" t="s">
        <v>410</v>
      </c>
      <c r="C323" s="26">
        <v>0.98311199999999999</v>
      </c>
      <c r="D323" s="27">
        <v>170.5</v>
      </c>
      <c r="E323" s="28">
        <v>0.99070000000000003</v>
      </c>
      <c r="H323" s="25" t="s">
        <v>1111</v>
      </c>
      <c r="I323" s="25" t="s">
        <v>791</v>
      </c>
      <c r="J323" s="28">
        <v>8.316836131143035E-3</v>
      </c>
      <c r="K323" s="25" t="s">
        <v>792</v>
      </c>
      <c r="L323" s="25" t="s">
        <v>791</v>
      </c>
      <c r="P323" s="25" t="s">
        <v>1111</v>
      </c>
      <c r="Q323" s="25" t="s">
        <v>1412</v>
      </c>
      <c r="R323" s="25" t="s">
        <v>1391</v>
      </c>
      <c r="U323" s="25" t="s">
        <v>86</v>
      </c>
      <c r="V323" s="25" t="s">
        <v>1879</v>
      </c>
      <c r="W323" s="25" t="s">
        <v>1872</v>
      </c>
      <c r="X323" s="25" t="s">
        <v>1543</v>
      </c>
    </row>
    <row r="324" spans="2:24" x14ac:dyDescent="0.45">
      <c r="B324" s="21" t="s">
        <v>411</v>
      </c>
      <c r="C324" s="22">
        <v>0.49155599999999999</v>
      </c>
      <c r="D324" s="23">
        <v>45.1</v>
      </c>
      <c r="E324" s="24">
        <v>0.99753999999999998</v>
      </c>
      <c r="H324" s="21" t="s">
        <v>1112</v>
      </c>
      <c r="I324" s="21" t="s">
        <v>791</v>
      </c>
      <c r="J324" s="24">
        <v>3.1988073175024541E-3</v>
      </c>
      <c r="K324" s="21" t="s">
        <v>792</v>
      </c>
      <c r="L324" s="21" t="s">
        <v>791</v>
      </c>
      <c r="P324" s="21" t="s">
        <v>1112</v>
      </c>
      <c r="Q324" s="21" t="s">
        <v>1413</v>
      </c>
      <c r="R324" s="21" t="s">
        <v>1391</v>
      </c>
      <c r="U324" s="21" t="s">
        <v>86</v>
      </c>
      <c r="V324" s="21" t="s">
        <v>1880</v>
      </c>
      <c r="W324" s="21" t="s">
        <v>1872</v>
      </c>
      <c r="X324" s="21" t="s">
        <v>1543</v>
      </c>
    </row>
    <row r="325" spans="2:24" x14ac:dyDescent="0.45">
      <c r="B325" s="25" t="s">
        <v>412</v>
      </c>
      <c r="C325" s="26">
        <v>0.49155599999999999</v>
      </c>
      <c r="D325" s="27">
        <v>64.900000000000006</v>
      </c>
      <c r="E325" s="28">
        <v>0.99646000000000001</v>
      </c>
      <c r="H325" s="25" t="s">
        <v>1113</v>
      </c>
      <c r="I325" s="25" t="s">
        <v>791</v>
      </c>
      <c r="J325" s="28">
        <v>7.8733994226874281E-3</v>
      </c>
      <c r="K325" s="25" t="s">
        <v>792</v>
      </c>
      <c r="L325" s="25" t="s">
        <v>791</v>
      </c>
      <c r="P325" s="25" t="s">
        <v>1113</v>
      </c>
      <c r="Q325" s="25" t="s">
        <v>1414</v>
      </c>
      <c r="R325" s="25" t="s">
        <v>1391</v>
      </c>
      <c r="U325" s="25" t="s">
        <v>86</v>
      </c>
      <c r="V325" s="25" t="s">
        <v>1881</v>
      </c>
      <c r="W325" s="25" t="s">
        <v>1872</v>
      </c>
      <c r="X325" s="25" t="s">
        <v>1543</v>
      </c>
    </row>
    <row r="326" spans="2:24" x14ac:dyDescent="0.45">
      <c r="B326" s="21" t="s">
        <v>413</v>
      </c>
      <c r="C326" s="22">
        <v>0.49155599999999999</v>
      </c>
      <c r="D326" s="23">
        <v>4.4000000000000004</v>
      </c>
      <c r="E326" s="24">
        <v>0.99975999999999998</v>
      </c>
      <c r="H326" s="21" t="s">
        <v>1114</v>
      </c>
      <c r="I326" s="21" t="s">
        <v>791</v>
      </c>
      <c r="J326" s="24">
        <v>2.8635489139250282E-3</v>
      </c>
      <c r="K326" s="21" t="s">
        <v>792</v>
      </c>
      <c r="L326" s="21" t="s">
        <v>791</v>
      </c>
      <c r="P326" s="21" t="s">
        <v>1114</v>
      </c>
      <c r="Q326" s="21" t="s">
        <v>1415</v>
      </c>
      <c r="R326" s="21" t="s">
        <v>1391</v>
      </c>
      <c r="U326" s="21" t="s">
        <v>86</v>
      </c>
      <c r="V326" s="21" t="s">
        <v>1882</v>
      </c>
      <c r="W326" s="21" t="s">
        <v>1872</v>
      </c>
      <c r="X326" s="21" t="s">
        <v>1543</v>
      </c>
    </row>
    <row r="327" spans="2:24" x14ac:dyDescent="0.45">
      <c r="B327" s="25" t="s">
        <v>414</v>
      </c>
      <c r="C327" s="26">
        <v>0.49155599999999999</v>
      </c>
      <c r="D327" s="27">
        <v>94.600000000000009</v>
      </c>
      <c r="E327" s="28">
        <v>0.99483999999999995</v>
      </c>
      <c r="H327" s="25" t="s">
        <v>1115</v>
      </c>
      <c r="I327" s="25" t="s">
        <v>791</v>
      </c>
      <c r="J327" s="28">
        <v>4.7629901328049735E-3</v>
      </c>
      <c r="K327" s="25" t="s">
        <v>792</v>
      </c>
      <c r="L327" s="25" t="s">
        <v>791</v>
      </c>
      <c r="P327" s="25" t="s">
        <v>1115</v>
      </c>
      <c r="Q327" s="25" t="s">
        <v>1416</v>
      </c>
      <c r="R327" s="25" t="s">
        <v>1391</v>
      </c>
      <c r="U327" s="25" t="s">
        <v>86</v>
      </c>
      <c r="V327" s="25" t="s">
        <v>1883</v>
      </c>
      <c r="W327" s="25" t="s">
        <v>1872</v>
      </c>
      <c r="X327" s="25" t="s">
        <v>1543</v>
      </c>
    </row>
    <row r="328" spans="2:24" x14ac:dyDescent="0.45">
      <c r="B328" s="21" t="s">
        <v>415</v>
      </c>
      <c r="C328" s="22">
        <v>3.3962050000000001</v>
      </c>
      <c r="D328" s="23">
        <v>79.2</v>
      </c>
      <c r="E328" s="24">
        <v>0.99568000000000001</v>
      </c>
      <c r="H328" s="21" t="s">
        <v>1116</v>
      </c>
      <c r="I328" s="21" t="s">
        <v>791</v>
      </c>
      <c r="J328" s="24">
        <v>6.6979666669501042E-3</v>
      </c>
      <c r="K328" s="21" t="s">
        <v>792</v>
      </c>
      <c r="L328" s="21" t="s">
        <v>791</v>
      </c>
      <c r="P328" s="21" t="s">
        <v>1116</v>
      </c>
      <c r="Q328" s="21" t="s">
        <v>1417</v>
      </c>
      <c r="R328" s="21" t="s">
        <v>1391</v>
      </c>
      <c r="U328" s="21" t="s">
        <v>86</v>
      </c>
      <c r="V328" s="21" t="s">
        <v>1884</v>
      </c>
      <c r="W328" s="21" t="s">
        <v>1872</v>
      </c>
      <c r="X328" s="21" t="s">
        <v>1543</v>
      </c>
    </row>
    <row r="329" spans="2:24" x14ac:dyDescent="0.45">
      <c r="B329" s="25" t="s">
        <v>416</v>
      </c>
      <c r="C329" s="26">
        <v>0.98311199999999999</v>
      </c>
      <c r="D329" s="27">
        <v>1.1000000000000001</v>
      </c>
      <c r="E329" s="28">
        <v>0.99994000000000005</v>
      </c>
      <c r="H329" s="25" t="s">
        <v>1117</v>
      </c>
      <c r="I329" s="25" t="s">
        <v>791</v>
      </c>
      <c r="J329" s="28">
        <v>5.1732500646190973E-3</v>
      </c>
      <c r="K329" s="25" t="s">
        <v>792</v>
      </c>
      <c r="L329" s="25" t="s">
        <v>791</v>
      </c>
      <c r="P329" s="25" t="s">
        <v>1117</v>
      </c>
      <c r="Q329" s="25" t="s">
        <v>1418</v>
      </c>
      <c r="R329" s="25" t="s">
        <v>1391</v>
      </c>
      <c r="U329" s="25" t="s">
        <v>86</v>
      </c>
      <c r="V329" s="25" t="s">
        <v>1885</v>
      </c>
      <c r="W329" s="25" t="s">
        <v>1886</v>
      </c>
      <c r="X329" s="25" t="s">
        <v>1543</v>
      </c>
    </row>
    <row r="330" spans="2:24" x14ac:dyDescent="0.45">
      <c r="B330" s="21" t="s">
        <v>417</v>
      </c>
      <c r="C330" s="22">
        <v>1.6981030000000001</v>
      </c>
      <c r="D330" s="23">
        <v>15.400000000000002</v>
      </c>
      <c r="E330" s="24">
        <v>0.99916000000000005</v>
      </c>
      <c r="H330" s="21" t="s">
        <v>1118</v>
      </c>
      <c r="I330" s="21" t="s">
        <v>791</v>
      </c>
      <c r="J330" s="24">
        <v>2.7061872169451976E-3</v>
      </c>
      <c r="K330" s="21" t="s">
        <v>792</v>
      </c>
      <c r="L330" s="21" t="s">
        <v>791</v>
      </c>
      <c r="P330" s="21" t="s">
        <v>1118</v>
      </c>
      <c r="Q330" s="21" t="s">
        <v>1419</v>
      </c>
      <c r="R330" s="21" t="s">
        <v>1391</v>
      </c>
      <c r="U330" s="21" t="s">
        <v>86</v>
      </c>
      <c r="V330" s="21" t="s">
        <v>1887</v>
      </c>
      <c r="W330" s="21" t="s">
        <v>1886</v>
      </c>
      <c r="X330" s="21" t="s">
        <v>1543</v>
      </c>
    </row>
    <row r="331" spans="2:24" x14ac:dyDescent="0.45">
      <c r="B331" s="25" t="s">
        <v>418</v>
      </c>
      <c r="C331" s="26">
        <v>1.6981030000000001</v>
      </c>
      <c r="D331" s="27">
        <v>8.8000000000000007</v>
      </c>
      <c r="E331" s="28">
        <v>0.99951999999999996</v>
      </c>
      <c r="H331" s="25" t="s">
        <v>1119</v>
      </c>
      <c r="I331" s="25" t="s">
        <v>791</v>
      </c>
      <c r="J331" s="28">
        <v>2.8968829264746278E-3</v>
      </c>
      <c r="K331" s="25" t="s">
        <v>792</v>
      </c>
      <c r="L331" s="25" t="s">
        <v>791</v>
      </c>
      <c r="P331" s="25" t="s">
        <v>1119</v>
      </c>
      <c r="Q331" s="25" t="s">
        <v>1420</v>
      </c>
      <c r="R331" s="25" t="s">
        <v>1391</v>
      </c>
      <c r="U331" s="25" t="s">
        <v>86</v>
      </c>
      <c r="V331" s="25" t="s">
        <v>1888</v>
      </c>
      <c r="W331" s="25" t="s">
        <v>1886</v>
      </c>
      <c r="X331" s="25" t="s">
        <v>1543</v>
      </c>
    </row>
    <row r="332" spans="2:24" x14ac:dyDescent="0.45">
      <c r="B332" s="21" t="s">
        <v>419</v>
      </c>
      <c r="C332" s="22">
        <v>0.49155599999999999</v>
      </c>
      <c r="D332" s="23">
        <v>63.800000000000004</v>
      </c>
      <c r="E332" s="24">
        <v>0.99651999999999996</v>
      </c>
      <c r="H332" s="21" t="s">
        <v>1120</v>
      </c>
      <c r="I332" s="21" t="s">
        <v>791</v>
      </c>
      <c r="J332" s="24">
        <v>3.3367661034036981E-3</v>
      </c>
      <c r="K332" s="21" t="s">
        <v>792</v>
      </c>
      <c r="L332" s="21" t="s">
        <v>791</v>
      </c>
      <c r="P332" s="21" t="s">
        <v>1120</v>
      </c>
      <c r="Q332" s="21" t="s">
        <v>1421</v>
      </c>
      <c r="R332" s="21" t="s">
        <v>1391</v>
      </c>
      <c r="U332" s="21" t="s">
        <v>86</v>
      </c>
      <c r="V332" s="21" t="s">
        <v>1889</v>
      </c>
      <c r="W332" s="21" t="s">
        <v>1886</v>
      </c>
      <c r="X332" s="21" t="s">
        <v>1543</v>
      </c>
    </row>
    <row r="333" spans="2:24" x14ac:dyDescent="0.45">
      <c r="B333" s="25" t="s">
        <v>420</v>
      </c>
      <c r="C333" s="26">
        <v>1.6981030000000001</v>
      </c>
      <c r="D333" s="27">
        <v>31.900000000000002</v>
      </c>
      <c r="E333" s="28">
        <v>0.99826000000000004</v>
      </c>
      <c r="H333" s="25" t="s">
        <v>1121</v>
      </c>
      <c r="I333" s="25" t="s">
        <v>791</v>
      </c>
      <c r="J333" s="28">
        <v>1.2268520424543277E-2</v>
      </c>
      <c r="K333" s="25" t="s">
        <v>792</v>
      </c>
      <c r="L333" s="25" t="s">
        <v>791</v>
      </c>
      <c r="P333" s="25" t="s">
        <v>1121</v>
      </c>
      <c r="Q333" s="25" t="s">
        <v>1422</v>
      </c>
      <c r="R333" s="25" t="s">
        <v>1391</v>
      </c>
      <c r="U333" s="25" t="s">
        <v>86</v>
      </c>
      <c r="V333" s="25" t="s">
        <v>1890</v>
      </c>
      <c r="W333" s="25" t="s">
        <v>1886</v>
      </c>
      <c r="X333" s="25" t="s">
        <v>1543</v>
      </c>
    </row>
    <row r="334" spans="2:24" x14ac:dyDescent="0.45">
      <c r="B334" s="21" t="s">
        <v>421</v>
      </c>
      <c r="C334" s="22">
        <v>0.49155599999999999</v>
      </c>
      <c r="D334" s="23">
        <v>100.10000000000001</v>
      </c>
      <c r="E334" s="24">
        <v>0.99453999999999998</v>
      </c>
      <c r="H334" s="21" t="s">
        <v>1122</v>
      </c>
      <c r="I334" s="21" t="s">
        <v>791</v>
      </c>
      <c r="J334" s="24">
        <v>1.0661946808375757E-2</v>
      </c>
      <c r="K334" s="21" t="s">
        <v>792</v>
      </c>
      <c r="L334" s="21" t="s">
        <v>791</v>
      </c>
      <c r="P334" s="21" t="s">
        <v>1122</v>
      </c>
      <c r="Q334" s="21" t="s">
        <v>1423</v>
      </c>
      <c r="R334" s="21" t="s">
        <v>1391</v>
      </c>
      <c r="U334" s="21" t="s">
        <v>86</v>
      </c>
      <c r="V334" s="21" t="s">
        <v>1891</v>
      </c>
      <c r="W334" s="21" t="s">
        <v>1886</v>
      </c>
      <c r="X334" s="21" t="s">
        <v>1543</v>
      </c>
    </row>
    <row r="335" spans="2:24" x14ac:dyDescent="0.45">
      <c r="B335" s="25" t="s">
        <v>422</v>
      </c>
      <c r="C335" s="26">
        <v>1.6981030000000001</v>
      </c>
      <c r="D335" s="27">
        <v>51.7</v>
      </c>
      <c r="E335" s="28">
        <v>0.99717999999999996</v>
      </c>
      <c r="H335" s="25" t="s">
        <v>1123</v>
      </c>
      <c r="I335" s="25" t="s">
        <v>791</v>
      </c>
      <c r="J335" s="28">
        <v>2.826598475485526E-3</v>
      </c>
      <c r="K335" s="25" t="s">
        <v>792</v>
      </c>
      <c r="L335" s="25" t="s">
        <v>791</v>
      </c>
      <c r="P335" s="25" t="s">
        <v>1123</v>
      </c>
      <c r="Q335" s="25" t="s">
        <v>1424</v>
      </c>
      <c r="R335" s="25" t="s">
        <v>1391</v>
      </c>
      <c r="U335" s="25" t="s">
        <v>86</v>
      </c>
      <c r="V335" s="25" t="s">
        <v>1892</v>
      </c>
      <c r="W335" s="25" t="s">
        <v>1886</v>
      </c>
      <c r="X335" s="25" t="s">
        <v>1543</v>
      </c>
    </row>
    <row r="336" spans="2:24" x14ac:dyDescent="0.45">
      <c r="B336" s="21" t="s">
        <v>423</v>
      </c>
      <c r="C336" s="22">
        <v>0.49155599999999999</v>
      </c>
      <c r="D336" s="23">
        <v>29.700000000000003</v>
      </c>
      <c r="E336" s="24">
        <v>0.99838000000000005</v>
      </c>
      <c r="H336" s="21" t="s">
        <v>1124</v>
      </c>
      <c r="I336" s="21" t="s">
        <v>791</v>
      </c>
      <c r="J336" s="24">
        <v>3.424755317662224E-3</v>
      </c>
      <c r="K336" s="21" t="s">
        <v>792</v>
      </c>
      <c r="L336" s="21" t="s">
        <v>791</v>
      </c>
      <c r="P336" s="21" t="s">
        <v>1124</v>
      </c>
      <c r="Q336" s="21" t="s">
        <v>1425</v>
      </c>
      <c r="R336" s="21" t="s">
        <v>1391</v>
      </c>
      <c r="U336" s="21" t="s">
        <v>86</v>
      </c>
      <c r="V336" s="21" t="s">
        <v>1893</v>
      </c>
      <c r="W336" s="21" t="s">
        <v>1886</v>
      </c>
      <c r="X336" s="21" t="s">
        <v>1543</v>
      </c>
    </row>
    <row r="337" spans="2:24" x14ac:dyDescent="0.45">
      <c r="B337" s="25" t="s">
        <v>424</v>
      </c>
      <c r="C337" s="26">
        <v>0.49155599999999999</v>
      </c>
      <c r="D337" s="27">
        <v>22</v>
      </c>
      <c r="E337" s="28">
        <v>0.99880000000000002</v>
      </c>
      <c r="H337" s="25" t="s">
        <v>1125</v>
      </c>
      <c r="I337" s="25" t="s">
        <v>791</v>
      </c>
      <c r="J337" s="28">
        <v>5.7769416107663401E-3</v>
      </c>
      <c r="K337" s="25" t="s">
        <v>792</v>
      </c>
      <c r="L337" s="25" t="s">
        <v>791</v>
      </c>
      <c r="P337" s="25" t="s">
        <v>1125</v>
      </c>
      <c r="Q337" s="25" t="s">
        <v>1426</v>
      </c>
      <c r="R337" s="25" t="s">
        <v>1391</v>
      </c>
      <c r="U337" s="25" t="s">
        <v>86</v>
      </c>
      <c r="V337" s="25" t="s">
        <v>1894</v>
      </c>
      <c r="W337" s="25" t="s">
        <v>1886</v>
      </c>
      <c r="X337" s="25" t="s">
        <v>1543</v>
      </c>
    </row>
    <row r="338" spans="2:24" x14ac:dyDescent="0.45">
      <c r="B338" s="21" t="s">
        <v>425</v>
      </c>
      <c r="C338" s="22">
        <v>1.6981030000000001</v>
      </c>
      <c r="D338" s="23">
        <v>4.4000000000000004</v>
      </c>
      <c r="E338" s="24">
        <v>0.99975999999999998</v>
      </c>
      <c r="H338" s="21" t="s">
        <v>1126</v>
      </c>
      <c r="I338" s="21" t="s">
        <v>791</v>
      </c>
      <c r="J338" s="24">
        <v>3.822813742995982E-3</v>
      </c>
      <c r="K338" s="21" t="s">
        <v>792</v>
      </c>
      <c r="L338" s="21" t="s">
        <v>791</v>
      </c>
      <c r="P338" s="21" t="s">
        <v>1126</v>
      </c>
      <c r="Q338" s="21" t="s">
        <v>1427</v>
      </c>
      <c r="R338" s="21" t="s">
        <v>1391</v>
      </c>
      <c r="U338" s="21" t="s">
        <v>86</v>
      </c>
      <c r="V338" s="21" t="s">
        <v>1895</v>
      </c>
      <c r="W338" s="21" t="s">
        <v>1886</v>
      </c>
      <c r="X338" s="21" t="s">
        <v>1543</v>
      </c>
    </row>
    <row r="339" spans="2:24" x14ac:dyDescent="0.45">
      <c r="B339" s="25" t="s">
        <v>426</v>
      </c>
      <c r="C339" s="26">
        <v>1.6981030000000001</v>
      </c>
      <c r="D339" s="27">
        <v>170.5</v>
      </c>
      <c r="E339" s="28">
        <v>0.99070000000000003</v>
      </c>
      <c r="H339" s="25" t="s">
        <v>1127</v>
      </c>
      <c r="I339" s="25" t="s">
        <v>791</v>
      </c>
      <c r="J339" s="28">
        <v>6.6859852907412178E-3</v>
      </c>
      <c r="K339" s="25" t="s">
        <v>792</v>
      </c>
      <c r="L339" s="25" t="s">
        <v>791</v>
      </c>
      <c r="P339" s="25" t="s">
        <v>1127</v>
      </c>
      <c r="Q339" s="25" t="s">
        <v>1428</v>
      </c>
      <c r="R339" s="25" t="s">
        <v>1391</v>
      </c>
      <c r="U339" s="25" t="s">
        <v>86</v>
      </c>
      <c r="V339" s="25" t="s">
        <v>1896</v>
      </c>
      <c r="W339" s="25" t="s">
        <v>1886</v>
      </c>
      <c r="X339" s="25" t="s">
        <v>1543</v>
      </c>
    </row>
    <row r="340" spans="2:24" x14ac:dyDescent="0.45">
      <c r="B340" s="21" t="s">
        <v>427</v>
      </c>
      <c r="C340" s="22">
        <v>1.6981030000000001</v>
      </c>
      <c r="D340" s="23">
        <v>13.200000000000001</v>
      </c>
      <c r="E340" s="24">
        <v>0.99927999999999995</v>
      </c>
      <c r="H340" s="21" t="s">
        <v>1128</v>
      </c>
      <c r="I340" s="21" t="s">
        <v>791</v>
      </c>
      <c r="J340" s="24">
        <v>3.7258935291486859E-3</v>
      </c>
      <c r="K340" s="21" t="s">
        <v>792</v>
      </c>
      <c r="L340" s="21" t="s">
        <v>791</v>
      </c>
      <c r="P340" s="21" t="s">
        <v>1128</v>
      </c>
      <c r="Q340" s="21" t="s">
        <v>1429</v>
      </c>
      <c r="R340" s="21" t="s">
        <v>1391</v>
      </c>
      <c r="U340" s="21" t="s">
        <v>86</v>
      </c>
      <c r="V340" s="21" t="s">
        <v>1897</v>
      </c>
      <c r="W340" s="21" t="s">
        <v>1886</v>
      </c>
      <c r="X340" s="21" t="s">
        <v>1543</v>
      </c>
    </row>
    <row r="341" spans="2:24" x14ac:dyDescent="0.45">
      <c r="B341" s="25" t="s">
        <v>428</v>
      </c>
      <c r="C341" s="26">
        <v>0.98311199999999999</v>
      </c>
      <c r="D341" s="27">
        <v>24.200000000000003</v>
      </c>
      <c r="E341" s="28">
        <v>0.99868000000000001</v>
      </c>
      <c r="H341" s="25" t="s">
        <v>1129</v>
      </c>
      <c r="I341" s="25" t="s">
        <v>791</v>
      </c>
      <c r="J341" s="28">
        <v>6.5202586434423056E-3</v>
      </c>
      <c r="K341" s="25" t="s">
        <v>792</v>
      </c>
      <c r="L341" s="25" t="s">
        <v>791</v>
      </c>
      <c r="P341" s="25" t="s">
        <v>1129</v>
      </c>
      <c r="Q341" s="25" t="s">
        <v>1430</v>
      </c>
      <c r="R341" s="25" t="s">
        <v>1391</v>
      </c>
      <c r="U341" s="25" t="s">
        <v>86</v>
      </c>
      <c r="V341" s="25" t="s">
        <v>1898</v>
      </c>
      <c r="W341" s="25" t="s">
        <v>1886</v>
      </c>
      <c r="X341" s="25" t="s">
        <v>1543</v>
      </c>
    </row>
    <row r="342" spans="2:24" x14ac:dyDescent="0.45">
      <c r="B342" s="21" t="s">
        <v>429</v>
      </c>
      <c r="C342" s="22">
        <v>0.49155599999999999</v>
      </c>
      <c r="D342" s="23">
        <v>75.900000000000006</v>
      </c>
      <c r="E342" s="24">
        <v>0.99585999999999997</v>
      </c>
      <c r="H342" s="21" t="s">
        <v>1130</v>
      </c>
      <c r="I342" s="21" t="s">
        <v>791</v>
      </c>
      <c r="J342" s="24">
        <v>2.5400832034665919E-3</v>
      </c>
      <c r="K342" s="21" t="s">
        <v>792</v>
      </c>
      <c r="L342" s="21" t="s">
        <v>791</v>
      </c>
      <c r="P342" s="21" t="s">
        <v>1130</v>
      </c>
      <c r="Q342" s="21" t="s">
        <v>1431</v>
      </c>
      <c r="R342" s="21" t="s">
        <v>1391</v>
      </c>
      <c r="U342" s="21" t="s">
        <v>86</v>
      </c>
      <c r="V342" s="21" t="s">
        <v>1899</v>
      </c>
      <c r="W342" s="21" t="s">
        <v>1900</v>
      </c>
      <c r="X342" s="21" t="s">
        <v>1543</v>
      </c>
    </row>
    <row r="343" spans="2:24" x14ac:dyDescent="0.45">
      <c r="B343" s="25" t="s">
        <v>430</v>
      </c>
      <c r="C343" s="26">
        <v>1.6981030000000001</v>
      </c>
      <c r="D343" s="27">
        <v>2.2000000000000002</v>
      </c>
      <c r="E343" s="28">
        <v>0.99987999999999999</v>
      </c>
      <c r="H343" s="25" t="s">
        <v>1131</v>
      </c>
      <c r="I343" s="25" t="s">
        <v>791</v>
      </c>
      <c r="J343" s="28">
        <v>1.0273385431900556E-2</v>
      </c>
      <c r="K343" s="25" t="s">
        <v>792</v>
      </c>
      <c r="L343" s="25" t="s">
        <v>791</v>
      </c>
      <c r="P343" s="25" t="s">
        <v>1131</v>
      </c>
      <c r="Q343" s="25" t="s">
        <v>1432</v>
      </c>
      <c r="R343" s="25" t="s">
        <v>1391</v>
      </c>
      <c r="U343" s="25" t="s">
        <v>86</v>
      </c>
      <c r="V343" s="25" t="s">
        <v>1901</v>
      </c>
      <c r="W343" s="25" t="s">
        <v>1900</v>
      </c>
      <c r="X343" s="25" t="s">
        <v>1543</v>
      </c>
    </row>
    <row r="344" spans="2:24" x14ac:dyDescent="0.45">
      <c r="B344" s="21" t="s">
        <v>431</v>
      </c>
      <c r="C344" s="22">
        <v>1.6981030000000001</v>
      </c>
      <c r="D344" s="23">
        <v>12.100000000000001</v>
      </c>
      <c r="E344" s="24">
        <v>0.99934000000000001</v>
      </c>
      <c r="H344" s="21" t="s">
        <v>1132</v>
      </c>
      <c r="I344" s="21" t="s">
        <v>791</v>
      </c>
      <c r="J344" s="24">
        <v>1.1128245617891346E-2</v>
      </c>
      <c r="K344" s="21" t="s">
        <v>792</v>
      </c>
      <c r="L344" s="21" t="s">
        <v>791</v>
      </c>
      <c r="P344" s="21" t="s">
        <v>1132</v>
      </c>
      <c r="Q344" s="21" t="s">
        <v>1433</v>
      </c>
      <c r="R344" s="21" t="s">
        <v>1391</v>
      </c>
      <c r="U344" s="21" t="s">
        <v>86</v>
      </c>
      <c r="V344" s="21" t="s">
        <v>1902</v>
      </c>
      <c r="W344" s="21" t="s">
        <v>1900</v>
      </c>
      <c r="X344" s="21" t="s">
        <v>1543</v>
      </c>
    </row>
    <row r="345" spans="2:24" x14ac:dyDescent="0.45">
      <c r="B345" s="25" t="s">
        <v>432</v>
      </c>
      <c r="C345" s="26">
        <v>1.6981030000000001</v>
      </c>
      <c r="D345" s="27">
        <v>2.2000000000000002</v>
      </c>
      <c r="E345" s="28">
        <v>0.99987999999999999</v>
      </c>
      <c r="H345" s="25" t="s">
        <v>1133</v>
      </c>
      <c r="I345" s="25" t="s">
        <v>791</v>
      </c>
      <c r="J345" s="28">
        <v>3.9996412454174676E-3</v>
      </c>
      <c r="K345" s="25" t="s">
        <v>792</v>
      </c>
      <c r="L345" s="25" t="s">
        <v>791</v>
      </c>
      <c r="P345" s="25" t="s">
        <v>1133</v>
      </c>
      <c r="Q345" s="25" t="s">
        <v>1434</v>
      </c>
      <c r="R345" s="25" t="s">
        <v>1391</v>
      </c>
      <c r="U345" s="25" t="s">
        <v>86</v>
      </c>
      <c r="V345" s="25" t="s">
        <v>1903</v>
      </c>
      <c r="W345" s="25" t="s">
        <v>1900</v>
      </c>
      <c r="X345" s="25" t="s">
        <v>1543</v>
      </c>
    </row>
    <row r="346" spans="2:24" x14ac:dyDescent="0.45">
      <c r="B346" s="21" t="s">
        <v>433</v>
      </c>
      <c r="C346" s="22">
        <v>0.49155599999999999</v>
      </c>
      <c r="D346" s="23">
        <v>6.6000000000000005</v>
      </c>
      <c r="E346" s="24">
        <v>0.99963999999999997</v>
      </c>
      <c r="H346" s="21" t="s">
        <v>1134</v>
      </c>
      <c r="I346" s="21" t="s">
        <v>791</v>
      </c>
      <c r="J346" s="24">
        <v>1.1263185474354254E-2</v>
      </c>
      <c r="K346" s="21" t="s">
        <v>792</v>
      </c>
      <c r="L346" s="21" t="s">
        <v>791</v>
      </c>
      <c r="P346" s="21" t="s">
        <v>1134</v>
      </c>
      <c r="Q346" s="21" t="s">
        <v>1435</v>
      </c>
      <c r="R346" s="21" t="s">
        <v>1391</v>
      </c>
      <c r="U346" s="21" t="s">
        <v>86</v>
      </c>
      <c r="V346" s="21" t="s">
        <v>1904</v>
      </c>
      <c r="W346" s="21" t="s">
        <v>1900</v>
      </c>
      <c r="X346" s="21" t="s">
        <v>1543</v>
      </c>
    </row>
    <row r="347" spans="2:24" x14ac:dyDescent="0.45">
      <c r="B347" s="25" t="s">
        <v>434</v>
      </c>
      <c r="C347" s="26">
        <v>0.98311199999999999</v>
      </c>
      <c r="D347" s="27">
        <v>23.1</v>
      </c>
      <c r="E347" s="28">
        <v>0.99873999999999996</v>
      </c>
      <c r="H347" s="25" t="s">
        <v>1135</v>
      </c>
      <c r="I347" s="25" t="s">
        <v>791</v>
      </c>
      <c r="J347" s="28">
        <v>2.810623307206946E-3</v>
      </c>
      <c r="K347" s="25" t="s">
        <v>792</v>
      </c>
      <c r="L347" s="25" t="s">
        <v>791</v>
      </c>
      <c r="P347" s="25" t="s">
        <v>1135</v>
      </c>
      <c r="Q347" s="25" t="s">
        <v>1436</v>
      </c>
      <c r="R347" s="25" t="s">
        <v>1391</v>
      </c>
      <c r="U347" s="25" t="s">
        <v>86</v>
      </c>
      <c r="V347" s="25" t="s">
        <v>1905</v>
      </c>
      <c r="W347" s="25" t="s">
        <v>1900</v>
      </c>
      <c r="X347" s="25" t="s">
        <v>1543</v>
      </c>
    </row>
    <row r="348" spans="2:24" x14ac:dyDescent="0.45">
      <c r="B348" s="21" t="s">
        <v>435</v>
      </c>
      <c r="C348" s="22">
        <v>0.49155599999999999</v>
      </c>
      <c r="D348" s="23">
        <v>16.5</v>
      </c>
      <c r="E348" s="24">
        <v>0.99909999999999999</v>
      </c>
      <c r="H348" s="21" t="s">
        <v>1136</v>
      </c>
      <c r="I348" s="21" t="s">
        <v>791</v>
      </c>
      <c r="J348" s="24">
        <v>3.6858298197258018E-3</v>
      </c>
      <c r="K348" s="21" t="s">
        <v>792</v>
      </c>
      <c r="L348" s="21" t="s">
        <v>791</v>
      </c>
      <c r="P348" s="21" t="s">
        <v>1136</v>
      </c>
      <c r="Q348" s="21" t="s">
        <v>1437</v>
      </c>
      <c r="R348" s="21" t="s">
        <v>1391</v>
      </c>
      <c r="U348" s="21" t="s">
        <v>86</v>
      </c>
      <c r="V348" s="21" t="s">
        <v>1906</v>
      </c>
      <c r="W348" s="21" t="s">
        <v>1900</v>
      </c>
      <c r="X348" s="21" t="s">
        <v>1543</v>
      </c>
    </row>
    <row r="349" spans="2:24" x14ac:dyDescent="0.45">
      <c r="B349" s="25" t="s">
        <v>436</v>
      </c>
      <c r="C349" s="26">
        <v>0.98311199999999999</v>
      </c>
      <c r="D349" s="27">
        <v>25.3</v>
      </c>
      <c r="E349" s="28">
        <v>0.99861999999999995</v>
      </c>
      <c r="H349" s="25" t="s">
        <v>1137</v>
      </c>
      <c r="I349" s="25" t="s">
        <v>791</v>
      </c>
      <c r="J349" s="28">
        <v>4.9121126681922539E-3</v>
      </c>
      <c r="K349" s="25" t="s">
        <v>792</v>
      </c>
      <c r="L349" s="25" t="s">
        <v>791</v>
      </c>
      <c r="P349" s="25" t="s">
        <v>1137</v>
      </c>
      <c r="Q349" s="25" t="s">
        <v>1438</v>
      </c>
      <c r="R349" s="25" t="s">
        <v>1391</v>
      </c>
      <c r="U349" s="25" t="s">
        <v>86</v>
      </c>
      <c r="V349" s="25" t="s">
        <v>1907</v>
      </c>
      <c r="W349" s="25" t="s">
        <v>1900</v>
      </c>
      <c r="X349" s="25" t="s">
        <v>1543</v>
      </c>
    </row>
    <row r="350" spans="2:24" x14ac:dyDescent="0.45">
      <c r="B350" s="21" t="s">
        <v>437</v>
      </c>
      <c r="C350" s="22">
        <v>0.98311199999999999</v>
      </c>
      <c r="D350" s="23">
        <v>35.200000000000003</v>
      </c>
      <c r="E350" s="24">
        <v>0.99807999999999997</v>
      </c>
      <c r="H350" s="21" t="s">
        <v>1138</v>
      </c>
      <c r="I350" s="21" t="s">
        <v>791</v>
      </c>
      <c r="J350" s="24">
        <v>8.5364632477910943E-3</v>
      </c>
      <c r="K350" s="21" t="s">
        <v>792</v>
      </c>
      <c r="L350" s="21" t="s">
        <v>791</v>
      </c>
      <c r="P350" s="21" t="s">
        <v>1138</v>
      </c>
      <c r="Q350" s="21" t="s">
        <v>1439</v>
      </c>
      <c r="R350" s="21" t="s">
        <v>1391</v>
      </c>
      <c r="U350" s="21" t="s">
        <v>86</v>
      </c>
      <c r="V350" s="21" t="s">
        <v>1908</v>
      </c>
      <c r="W350" s="21" t="s">
        <v>1900</v>
      </c>
      <c r="X350" s="21" t="s">
        <v>1543</v>
      </c>
    </row>
    <row r="351" spans="2:24" x14ac:dyDescent="0.45">
      <c r="B351" s="25" t="s">
        <v>438</v>
      </c>
      <c r="C351" s="26">
        <v>3.3962050000000001</v>
      </c>
      <c r="D351" s="27">
        <v>4.4000000000000004</v>
      </c>
      <c r="E351" s="28">
        <v>0.99975999999999998</v>
      </c>
      <c r="H351" s="25" t="s">
        <v>1139</v>
      </c>
      <c r="I351" s="25" t="s">
        <v>791</v>
      </c>
      <c r="J351" s="28">
        <v>3.3465461768970978E-3</v>
      </c>
      <c r="K351" s="25" t="s">
        <v>792</v>
      </c>
      <c r="L351" s="25" t="s">
        <v>791</v>
      </c>
      <c r="P351" s="25" t="s">
        <v>1139</v>
      </c>
      <c r="Q351" s="25" t="s">
        <v>1440</v>
      </c>
      <c r="R351" s="25" t="s">
        <v>1391</v>
      </c>
      <c r="U351" s="25" t="s">
        <v>86</v>
      </c>
      <c r="V351" s="25" t="s">
        <v>1909</v>
      </c>
      <c r="W351" s="25" t="s">
        <v>1900</v>
      </c>
      <c r="X351" s="25" t="s">
        <v>1543</v>
      </c>
    </row>
    <row r="352" spans="2:24" x14ac:dyDescent="0.45">
      <c r="B352" s="21" t="s">
        <v>439</v>
      </c>
      <c r="C352" s="22">
        <v>0.49155599999999999</v>
      </c>
      <c r="D352" s="23">
        <v>24.200000000000003</v>
      </c>
      <c r="E352" s="24">
        <v>0.99868000000000001</v>
      </c>
      <c r="H352" s="21" t="s">
        <v>1140</v>
      </c>
      <c r="I352" s="21" t="s">
        <v>791</v>
      </c>
      <c r="J352" s="24">
        <v>3.2683370361319716E-3</v>
      </c>
      <c r="K352" s="21" t="s">
        <v>792</v>
      </c>
      <c r="L352" s="21" t="s">
        <v>791</v>
      </c>
      <c r="P352" s="21" t="s">
        <v>1140</v>
      </c>
      <c r="Q352" s="21" t="s">
        <v>1441</v>
      </c>
      <c r="R352" s="21" t="s">
        <v>1391</v>
      </c>
      <c r="U352" s="21" t="s">
        <v>86</v>
      </c>
      <c r="V352" s="21" t="s">
        <v>1910</v>
      </c>
      <c r="W352" s="21" t="s">
        <v>1900</v>
      </c>
      <c r="X352" s="21" t="s">
        <v>1543</v>
      </c>
    </row>
    <row r="353" spans="2:24" x14ac:dyDescent="0.45">
      <c r="B353" s="25" t="s">
        <v>440</v>
      </c>
      <c r="C353" s="26">
        <v>0.49155599999999999</v>
      </c>
      <c r="D353" s="27">
        <v>9.9</v>
      </c>
      <c r="E353" s="28">
        <v>0.99946000000000002</v>
      </c>
      <c r="H353" s="25" t="s">
        <v>1141</v>
      </c>
      <c r="I353" s="25" t="s">
        <v>791</v>
      </c>
      <c r="J353" s="28">
        <v>3.654791451436636E-3</v>
      </c>
      <c r="K353" s="25" t="s">
        <v>792</v>
      </c>
      <c r="L353" s="25" t="s">
        <v>791</v>
      </c>
      <c r="P353" s="25" t="s">
        <v>1141</v>
      </c>
      <c r="Q353" s="25" t="s">
        <v>1442</v>
      </c>
      <c r="R353" s="25" t="s">
        <v>1391</v>
      </c>
      <c r="U353" s="25" t="s">
        <v>86</v>
      </c>
      <c r="V353" s="25" t="s">
        <v>1911</v>
      </c>
      <c r="W353" s="25" t="s">
        <v>1900</v>
      </c>
      <c r="X353" s="25" t="s">
        <v>1543</v>
      </c>
    </row>
    <row r="354" spans="2:24" x14ac:dyDescent="0.45">
      <c r="B354" s="21" t="s">
        <v>441</v>
      </c>
      <c r="C354" s="22">
        <v>0.49155599999999999</v>
      </c>
      <c r="D354" s="23">
        <v>9.9</v>
      </c>
      <c r="E354" s="24">
        <v>0.99946000000000002</v>
      </c>
      <c r="H354" s="21" t="s">
        <v>1142</v>
      </c>
      <c r="I354" s="21" t="s">
        <v>791</v>
      </c>
      <c r="J354" s="24">
        <v>5.0483104119211685E-3</v>
      </c>
      <c r="K354" s="21" t="s">
        <v>792</v>
      </c>
      <c r="L354" s="21" t="s">
        <v>791</v>
      </c>
      <c r="P354" s="21" t="s">
        <v>1142</v>
      </c>
      <c r="Q354" s="21" t="s">
        <v>1443</v>
      </c>
      <c r="R354" s="21" t="s">
        <v>1391</v>
      </c>
      <c r="U354" s="21" t="s">
        <v>86</v>
      </c>
      <c r="V354" s="21" t="s">
        <v>1912</v>
      </c>
      <c r="W354" s="21" t="s">
        <v>1900</v>
      </c>
      <c r="X354" s="21" t="s">
        <v>1543</v>
      </c>
    </row>
    <row r="355" spans="2:24" x14ac:dyDescent="0.45">
      <c r="B355" s="25" t="s">
        <v>442</v>
      </c>
      <c r="C355" s="26">
        <v>0.49155599999999999</v>
      </c>
      <c r="D355" s="27">
        <v>5.5</v>
      </c>
      <c r="E355" s="28">
        <v>0.99970000000000003</v>
      </c>
      <c r="H355" s="25" t="s">
        <v>1143</v>
      </c>
      <c r="I355" s="25" t="s">
        <v>791</v>
      </c>
      <c r="J355" s="28">
        <v>7.3190799517317299E-3</v>
      </c>
      <c r="K355" s="25" t="s">
        <v>792</v>
      </c>
      <c r="L355" s="25" t="s">
        <v>791</v>
      </c>
      <c r="P355" s="25" t="s">
        <v>1143</v>
      </c>
      <c r="Q355" s="25" t="s">
        <v>1444</v>
      </c>
      <c r="R355" s="25" t="s">
        <v>1391</v>
      </c>
      <c r="U355" s="25" t="s">
        <v>86</v>
      </c>
      <c r="V355" s="25" t="s">
        <v>1913</v>
      </c>
      <c r="W355" s="25" t="s">
        <v>1914</v>
      </c>
      <c r="X355" s="25" t="s">
        <v>1543</v>
      </c>
    </row>
    <row r="356" spans="2:24" x14ac:dyDescent="0.45">
      <c r="B356" s="21" t="s">
        <v>443</v>
      </c>
      <c r="C356" s="22">
        <v>0.49155599999999999</v>
      </c>
      <c r="D356" s="23">
        <v>20.900000000000002</v>
      </c>
      <c r="E356" s="24">
        <v>0.99885999999999997</v>
      </c>
      <c r="H356" s="21" t="s">
        <v>1144</v>
      </c>
      <c r="I356" s="21" t="s">
        <v>791</v>
      </c>
      <c r="J356" s="24">
        <v>3.0880503437288962E-3</v>
      </c>
      <c r="K356" s="21" t="s">
        <v>792</v>
      </c>
      <c r="L356" s="21" t="s">
        <v>791</v>
      </c>
      <c r="P356" s="21" t="s">
        <v>1144</v>
      </c>
      <c r="Q356" s="21" t="s">
        <v>1445</v>
      </c>
      <c r="R356" s="21" t="s">
        <v>1391</v>
      </c>
      <c r="U356" s="21" t="s">
        <v>86</v>
      </c>
      <c r="V356" s="21" t="s">
        <v>1915</v>
      </c>
      <c r="W356" s="21" t="s">
        <v>1914</v>
      </c>
      <c r="X356" s="21" t="s">
        <v>1543</v>
      </c>
    </row>
    <row r="357" spans="2:24" x14ac:dyDescent="0.45">
      <c r="B357" s="25" t="s">
        <v>444</v>
      </c>
      <c r="C357" s="26">
        <v>0.49155599999999999</v>
      </c>
      <c r="D357" s="27">
        <v>4.4000000000000004</v>
      </c>
      <c r="E357" s="28">
        <v>0.99975999999999998</v>
      </c>
      <c r="H357" s="25" t="s">
        <v>1145</v>
      </c>
      <c r="I357" s="25" t="s">
        <v>791</v>
      </c>
      <c r="J357" s="28">
        <v>4.1578834634834133E-3</v>
      </c>
      <c r="K357" s="25" t="s">
        <v>792</v>
      </c>
      <c r="L357" s="25" t="s">
        <v>791</v>
      </c>
      <c r="P357" s="25" t="s">
        <v>1145</v>
      </c>
      <c r="Q357" s="25" t="s">
        <v>1446</v>
      </c>
      <c r="R357" s="25" t="s">
        <v>1391</v>
      </c>
      <c r="U357" s="25" t="s">
        <v>86</v>
      </c>
      <c r="V357" s="25" t="s">
        <v>1916</v>
      </c>
      <c r="W357" s="25" t="s">
        <v>1914</v>
      </c>
      <c r="X357" s="25" t="s">
        <v>1543</v>
      </c>
    </row>
    <row r="358" spans="2:24" x14ac:dyDescent="0.45">
      <c r="B358" s="21" t="s">
        <v>445</v>
      </c>
      <c r="C358" s="22">
        <v>0.49155599999999999</v>
      </c>
      <c r="D358" s="23">
        <v>1.1000000000000001</v>
      </c>
      <c r="E358" s="24">
        <v>0.99994000000000005</v>
      </c>
      <c r="H358" s="21" t="s">
        <v>1146</v>
      </c>
      <c r="I358" s="21" t="s">
        <v>791</v>
      </c>
      <c r="J358" s="24">
        <v>1.3806790762165701E-2</v>
      </c>
      <c r="K358" s="21" t="s">
        <v>792</v>
      </c>
      <c r="L358" s="21" t="s">
        <v>791</v>
      </c>
      <c r="P358" s="21" t="s">
        <v>1146</v>
      </c>
      <c r="Q358" s="21" t="s">
        <v>1447</v>
      </c>
      <c r="R358" s="21" t="s">
        <v>1391</v>
      </c>
      <c r="U358" s="21" t="s">
        <v>86</v>
      </c>
      <c r="V358" s="21" t="s">
        <v>1917</v>
      </c>
      <c r="W358" s="21" t="s">
        <v>1914</v>
      </c>
      <c r="X358" s="21" t="s">
        <v>1543</v>
      </c>
    </row>
    <row r="359" spans="2:24" x14ac:dyDescent="0.45">
      <c r="B359" s="25" t="s">
        <v>446</v>
      </c>
      <c r="C359" s="26">
        <v>1.6981030000000001</v>
      </c>
      <c r="D359" s="27">
        <v>42.900000000000006</v>
      </c>
      <c r="E359" s="28">
        <v>0.99765999999999999</v>
      </c>
      <c r="H359" s="25" t="s">
        <v>1147</v>
      </c>
      <c r="I359" s="25" t="s">
        <v>791</v>
      </c>
      <c r="J359" s="28">
        <v>5.2342261498396379E-3</v>
      </c>
      <c r="K359" s="25" t="s">
        <v>792</v>
      </c>
      <c r="L359" s="25" t="s">
        <v>791</v>
      </c>
      <c r="P359" s="25" t="s">
        <v>1147</v>
      </c>
      <c r="Q359" s="25" t="s">
        <v>1448</v>
      </c>
      <c r="R359" s="25" t="s">
        <v>1391</v>
      </c>
      <c r="U359" s="25" t="s">
        <v>86</v>
      </c>
      <c r="V359" s="25" t="s">
        <v>1918</v>
      </c>
      <c r="W359" s="25" t="s">
        <v>1914</v>
      </c>
      <c r="X359" s="25" t="s">
        <v>1543</v>
      </c>
    </row>
    <row r="360" spans="2:24" x14ac:dyDescent="0.45">
      <c r="B360" s="21" t="s">
        <v>447</v>
      </c>
      <c r="C360" s="22">
        <v>1.6981030000000001</v>
      </c>
      <c r="D360" s="23">
        <v>37.400000000000006</v>
      </c>
      <c r="E360" s="24">
        <v>0.99795999999999996</v>
      </c>
      <c r="H360" s="21" t="s">
        <v>1148</v>
      </c>
      <c r="I360" s="21" t="s">
        <v>791</v>
      </c>
      <c r="J360" s="24">
        <v>2.5858702999499157E-3</v>
      </c>
      <c r="K360" s="21" t="s">
        <v>792</v>
      </c>
      <c r="L360" s="21" t="s">
        <v>791</v>
      </c>
      <c r="P360" s="21" t="s">
        <v>1148</v>
      </c>
      <c r="Q360" s="21" t="s">
        <v>1449</v>
      </c>
      <c r="R360" s="21" t="s">
        <v>1391</v>
      </c>
      <c r="U360" s="21" t="s">
        <v>86</v>
      </c>
      <c r="V360" s="21" t="s">
        <v>1919</v>
      </c>
      <c r="W360" s="21" t="s">
        <v>1914</v>
      </c>
      <c r="X360" s="21" t="s">
        <v>1543</v>
      </c>
    </row>
    <row r="361" spans="2:24" x14ac:dyDescent="0.45">
      <c r="B361" s="25" t="s">
        <v>448</v>
      </c>
      <c r="C361" s="26">
        <v>0.98311199999999999</v>
      </c>
      <c r="D361" s="27">
        <v>6.6000000000000005</v>
      </c>
      <c r="E361" s="28">
        <v>0.99963999999999997</v>
      </c>
      <c r="H361" s="25" t="s">
        <v>1149</v>
      </c>
      <c r="I361" s="25" t="s">
        <v>791</v>
      </c>
      <c r="J361" s="28">
        <v>1.3457915728933591E-2</v>
      </c>
      <c r="K361" s="25" t="s">
        <v>792</v>
      </c>
      <c r="L361" s="25" t="s">
        <v>791</v>
      </c>
      <c r="P361" s="25" t="s">
        <v>1149</v>
      </c>
      <c r="Q361" s="25" t="s">
        <v>1450</v>
      </c>
      <c r="R361" s="25" t="s">
        <v>1391</v>
      </c>
      <c r="U361" s="25" t="s">
        <v>86</v>
      </c>
      <c r="V361" s="25" t="s">
        <v>1920</v>
      </c>
      <c r="W361" s="25" t="s">
        <v>1914</v>
      </c>
      <c r="X361" s="25" t="s">
        <v>1543</v>
      </c>
    </row>
    <row r="362" spans="2:24" x14ac:dyDescent="0.45">
      <c r="B362" s="21" t="s">
        <v>449</v>
      </c>
      <c r="C362" s="22">
        <v>0.49155599999999999</v>
      </c>
      <c r="D362" s="23">
        <v>27.500000000000004</v>
      </c>
      <c r="E362" s="24">
        <v>0.99850000000000005</v>
      </c>
      <c r="H362" s="21" t="s">
        <v>1150</v>
      </c>
      <c r="I362" s="21" t="s">
        <v>791</v>
      </c>
      <c r="J362" s="24">
        <v>1.0600373226703846E-2</v>
      </c>
      <c r="K362" s="21" t="s">
        <v>792</v>
      </c>
      <c r="L362" s="21" t="s">
        <v>791</v>
      </c>
      <c r="P362" s="21" t="s">
        <v>1150</v>
      </c>
      <c r="Q362" s="21" t="s">
        <v>1451</v>
      </c>
      <c r="R362" s="21" t="s">
        <v>1391</v>
      </c>
      <c r="U362" s="21" t="s">
        <v>86</v>
      </c>
      <c r="V362" s="21" t="s">
        <v>1921</v>
      </c>
      <c r="W362" s="21" t="s">
        <v>1914</v>
      </c>
      <c r="X362" s="21" t="s">
        <v>1543</v>
      </c>
    </row>
    <row r="363" spans="2:24" x14ac:dyDescent="0.45">
      <c r="B363" s="25" t="s">
        <v>450</v>
      </c>
      <c r="C363" s="26">
        <v>0.98311199999999999</v>
      </c>
      <c r="D363" s="27">
        <v>55.000000000000007</v>
      </c>
      <c r="E363" s="28">
        <v>0.997</v>
      </c>
      <c r="H363" s="25" t="s">
        <v>1151</v>
      </c>
      <c r="I363" s="25" t="s">
        <v>791</v>
      </c>
      <c r="J363" s="28">
        <v>7.2923812945103672E-3</v>
      </c>
      <c r="K363" s="25" t="s">
        <v>792</v>
      </c>
      <c r="L363" s="25" t="s">
        <v>791</v>
      </c>
      <c r="P363" s="25" t="s">
        <v>1151</v>
      </c>
      <c r="Q363" s="25" t="s">
        <v>1452</v>
      </c>
      <c r="R363" s="25" t="s">
        <v>1391</v>
      </c>
      <c r="U363" s="25" t="s">
        <v>86</v>
      </c>
      <c r="V363" s="25" t="s">
        <v>1922</v>
      </c>
      <c r="W363" s="25" t="s">
        <v>1914</v>
      </c>
      <c r="X363" s="25" t="s">
        <v>1543</v>
      </c>
    </row>
    <row r="364" spans="2:24" x14ac:dyDescent="0.45">
      <c r="B364" s="21" t="s">
        <v>451</v>
      </c>
      <c r="C364" s="22">
        <v>0.49155599999999999</v>
      </c>
      <c r="D364" s="23">
        <v>38.5</v>
      </c>
      <c r="E364" s="24">
        <v>0.99790000000000001</v>
      </c>
      <c r="H364" s="21" t="s">
        <v>1152</v>
      </c>
      <c r="I364" s="21" t="s">
        <v>791</v>
      </c>
      <c r="J364" s="24">
        <v>2.6004932394174439E-3</v>
      </c>
      <c r="K364" s="21" t="s">
        <v>792</v>
      </c>
      <c r="L364" s="21" t="s">
        <v>791</v>
      </c>
      <c r="P364" s="21" t="s">
        <v>1152</v>
      </c>
      <c r="Q364" s="21" t="s">
        <v>1453</v>
      </c>
      <c r="R364" s="21" t="s">
        <v>1391</v>
      </c>
      <c r="U364" s="21" t="s">
        <v>86</v>
      </c>
      <c r="V364" s="21" t="s">
        <v>1923</v>
      </c>
      <c r="W364" s="21" t="s">
        <v>1914</v>
      </c>
      <c r="X364" s="21" t="s">
        <v>1543</v>
      </c>
    </row>
    <row r="365" spans="2:24" x14ac:dyDescent="0.45">
      <c r="B365" s="25" t="s">
        <v>452</v>
      </c>
      <c r="C365" s="26">
        <v>0.49155599999999999</v>
      </c>
      <c r="D365" s="27">
        <v>48.400000000000006</v>
      </c>
      <c r="E365" s="28">
        <v>0.99736000000000002</v>
      </c>
      <c r="H365" s="25" t="s">
        <v>1153</v>
      </c>
      <c r="I365" s="25" t="s">
        <v>791</v>
      </c>
      <c r="J365" s="28">
        <v>2.9856583202744202E-3</v>
      </c>
      <c r="K365" s="25" t="s">
        <v>792</v>
      </c>
      <c r="L365" s="25" t="s">
        <v>791</v>
      </c>
      <c r="P365" s="25" t="s">
        <v>1153</v>
      </c>
      <c r="Q365" s="25" t="s">
        <v>1454</v>
      </c>
      <c r="R365" s="25" t="s">
        <v>1391</v>
      </c>
      <c r="U365" s="25" t="s">
        <v>86</v>
      </c>
      <c r="V365" s="25" t="s">
        <v>1924</v>
      </c>
      <c r="W365" s="25" t="s">
        <v>1914</v>
      </c>
      <c r="X365" s="25" t="s">
        <v>1543</v>
      </c>
    </row>
    <row r="366" spans="2:24" x14ac:dyDescent="0.45">
      <c r="B366" s="21" t="s">
        <v>453</v>
      </c>
      <c r="C366" s="22">
        <v>0.49155599999999999</v>
      </c>
      <c r="D366" s="23">
        <v>44</v>
      </c>
      <c r="E366" s="24">
        <v>0.99760000000000004</v>
      </c>
      <c r="H366" s="21" t="s">
        <v>1154</v>
      </c>
      <c r="I366" s="21" t="s">
        <v>791</v>
      </c>
      <c r="J366" s="24">
        <v>5.7673187731812521E-3</v>
      </c>
      <c r="K366" s="21" t="s">
        <v>792</v>
      </c>
      <c r="L366" s="21" t="s">
        <v>791</v>
      </c>
      <c r="P366" s="21" t="s">
        <v>1154</v>
      </c>
      <c r="Q366" s="21" t="s">
        <v>1455</v>
      </c>
      <c r="R366" s="21" t="s">
        <v>1391</v>
      </c>
      <c r="U366" s="21" t="s">
        <v>86</v>
      </c>
      <c r="V366" s="21" t="s">
        <v>1925</v>
      </c>
      <c r="W366" s="21" t="s">
        <v>1914</v>
      </c>
      <c r="X366" s="21" t="s">
        <v>1543</v>
      </c>
    </row>
    <row r="367" spans="2:24" x14ac:dyDescent="0.45">
      <c r="B367" s="25" t="s">
        <v>454</v>
      </c>
      <c r="C367" s="26">
        <v>0.49155599999999999</v>
      </c>
      <c r="D367" s="27">
        <v>2.2000000000000002</v>
      </c>
      <c r="E367" s="28">
        <v>0.99987999999999999</v>
      </c>
      <c r="H367" s="25" t="s">
        <v>1155</v>
      </c>
      <c r="I367" s="25" t="s">
        <v>791</v>
      </c>
      <c r="J367" s="28">
        <v>7.6567597882962191E-3</v>
      </c>
      <c r="K367" s="25" t="s">
        <v>792</v>
      </c>
      <c r="L367" s="25" t="s">
        <v>791</v>
      </c>
      <c r="P367" s="25" t="s">
        <v>1155</v>
      </c>
      <c r="Q367" s="25" t="s">
        <v>1456</v>
      </c>
      <c r="R367" s="25" t="s">
        <v>1391</v>
      </c>
      <c r="U367" s="25" t="s">
        <v>86</v>
      </c>
      <c r="V367" s="25" t="s">
        <v>1926</v>
      </c>
      <c r="W367" s="25" t="s">
        <v>1914</v>
      </c>
      <c r="X367" s="25" t="s">
        <v>1543</v>
      </c>
    </row>
    <row r="368" spans="2:24" x14ac:dyDescent="0.45">
      <c r="B368" s="21" t="s">
        <v>455</v>
      </c>
      <c r="C368" s="22">
        <v>0.49155599999999999</v>
      </c>
      <c r="D368" s="23">
        <v>118.80000000000001</v>
      </c>
      <c r="E368" s="24">
        <v>0.99351999999999996</v>
      </c>
      <c r="H368" s="21" t="s">
        <v>1156</v>
      </c>
      <c r="I368" s="21" t="s">
        <v>791</v>
      </c>
      <c r="J368" s="24">
        <v>2.54090083018954E-3</v>
      </c>
      <c r="K368" s="21" t="s">
        <v>792</v>
      </c>
      <c r="L368" s="21" t="s">
        <v>791</v>
      </c>
      <c r="P368" s="21" t="s">
        <v>1156</v>
      </c>
      <c r="Q368" s="21" t="s">
        <v>1457</v>
      </c>
      <c r="R368" s="21" t="s">
        <v>1391</v>
      </c>
      <c r="U368" s="21" t="s">
        <v>86</v>
      </c>
      <c r="V368" s="21" t="s">
        <v>1927</v>
      </c>
      <c r="W368" s="21" t="s">
        <v>1928</v>
      </c>
      <c r="X368" s="21" t="s">
        <v>1543</v>
      </c>
    </row>
    <row r="369" spans="2:24" x14ac:dyDescent="0.45">
      <c r="B369" s="25" t="s">
        <v>456</v>
      </c>
      <c r="C369" s="26">
        <v>0.98311199999999999</v>
      </c>
      <c r="D369" s="27">
        <v>2.2000000000000002</v>
      </c>
      <c r="E369" s="28">
        <v>0.99987999999999999</v>
      </c>
      <c r="H369" s="25" t="s">
        <v>1157</v>
      </c>
      <c r="I369" s="25" t="s">
        <v>791</v>
      </c>
      <c r="J369" s="28">
        <v>5.8093636550481421E-3</v>
      </c>
      <c r="K369" s="25" t="s">
        <v>792</v>
      </c>
      <c r="L369" s="25" t="s">
        <v>791</v>
      </c>
      <c r="P369" s="25" t="s">
        <v>1157</v>
      </c>
      <c r="Q369" s="25" t="s">
        <v>1458</v>
      </c>
      <c r="R369" s="25" t="s">
        <v>1391</v>
      </c>
      <c r="U369" s="25" t="s">
        <v>86</v>
      </c>
      <c r="V369" s="25" t="s">
        <v>1929</v>
      </c>
      <c r="W369" s="25" t="s">
        <v>1928</v>
      </c>
      <c r="X369" s="25" t="s">
        <v>1543</v>
      </c>
    </row>
    <row r="370" spans="2:24" x14ac:dyDescent="0.45">
      <c r="B370" s="21" t="s">
        <v>457</v>
      </c>
      <c r="C370" s="22">
        <v>1.6981030000000001</v>
      </c>
      <c r="D370" s="23">
        <v>2.2000000000000002</v>
      </c>
      <c r="E370" s="24">
        <v>0.99987999999999999</v>
      </c>
      <c r="H370" s="21" t="s">
        <v>1158</v>
      </c>
      <c r="I370" s="21" t="s">
        <v>791</v>
      </c>
      <c r="J370" s="24">
        <v>2.5124411307956523E-3</v>
      </c>
      <c r="K370" s="21" t="s">
        <v>792</v>
      </c>
      <c r="L370" s="21" t="s">
        <v>791</v>
      </c>
      <c r="P370" s="21" t="s">
        <v>1158</v>
      </c>
      <c r="Q370" s="21" t="s">
        <v>1459</v>
      </c>
      <c r="R370" s="21" t="s">
        <v>1391</v>
      </c>
      <c r="U370" s="21" t="s">
        <v>86</v>
      </c>
      <c r="V370" s="21" t="s">
        <v>1930</v>
      </c>
      <c r="W370" s="21" t="s">
        <v>1928</v>
      </c>
      <c r="X370" s="21" t="s">
        <v>1543</v>
      </c>
    </row>
    <row r="371" spans="2:24" x14ac:dyDescent="0.45">
      <c r="B371" s="25" t="s">
        <v>458</v>
      </c>
      <c r="C371" s="26">
        <v>0.49155599999999999</v>
      </c>
      <c r="D371" s="27">
        <v>27.500000000000004</v>
      </c>
      <c r="E371" s="28">
        <v>0.99850000000000005</v>
      </c>
      <c r="H371" s="25" t="s">
        <v>1159</v>
      </c>
      <c r="I371" s="25" t="s">
        <v>791</v>
      </c>
      <c r="J371" s="28">
        <v>4.2715021307871926E-3</v>
      </c>
      <c r="K371" s="25" t="s">
        <v>792</v>
      </c>
      <c r="L371" s="25" t="s">
        <v>791</v>
      </c>
      <c r="P371" s="25" t="s">
        <v>1159</v>
      </c>
      <c r="Q371" s="25" t="s">
        <v>1460</v>
      </c>
      <c r="R371" s="25" t="s">
        <v>1391</v>
      </c>
      <c r="U371" s="25" t="s">
        <v>86</v>
      </c>
      <c r="V371" s="25" t="s">
        <v>1931</v>
      </c>
      <c r="W371" s="25" t="s">
        <v>1928</v>
      </c>
      <c r="X371" s="25" t="s">
        <v>1543</v>
      </c>
    </row>
    <row r="372" spans="2:24" x14ac:dyDescent="0.45">
      <c r="B372" s="21" t="s">
        <v>459</v>
      </c>
      <c r="C372" s="22">
        <v>0.49155599999999999</v>
      </c>
      <c r="D372" s="23">
        <v>45.1</v>
      </c>
      <c r="E372" s="24">
        <v>0.99753999999999998</v>
      </c>
      <c r="H372" s="21" t="s">
        <v>1160</v>
      </c>
      <c r="I372" s="21" t="s">
        <v>791</v>
      </c>
      <c r="J372" s="24">
        <v>9.9545424571447685E-3</v>
      </c>
      <c r="K372" s="21" t="s">
        <v>792</v>
      </c>
      <c r="L372" s="21" t="s">
        <v>791</v>
      </c>
      <c r="P372" s="21" t="s">
        <v>1160</v>
      </c>
      <c r="Q372" s="21" t="s">
        <v>1461</v>
      </c>
      <c r="R372" s="21" t="s">
        <v>1391</v>
      </c>
      <c r="U372" s="21" t="s">
        <v>86</v>
      </c>
      <c r="V372" s="21" t="s">
        <v>1932</v>
      </c>
      <c r="W372" s="21" t="s">
        <v>1928</v>
      </c>
      <c r="X372" s="21" t="s">
        <v>1543</v>
      </c>
    </row>
    <row r="373" spans="2:24" x14ac:dyDescent="0.45">
      <c r="B373" s="25" t="s">
        <v>460</v>
      </c>
      <c r="C373" s="26">
        <v>0.98311199999999999</v>
      </c>
      <c r="D373" s="27">
        <v>3.3000000000000003</v>
      </c>
      <c r="E373" s="28">
        <v>0.99982000000000004</v>
      </c>
      <c r="H373" s="25" t="s">
        <v>1161</v>
      </c>
      <c r="I373" s="25" t="s">
        <v>791</v>
      </c>
      <c r="J373" s="28">
        <v>3.481926293903064E-3</v>
      </c>
      <c r="K373" s="25" t="s">
        <v>792</v>
      </c>
      <c r="L373" s="25" t="s">
        <v>791</v>
      </c>
      <c r="P373" s="25" t="s">
        <v>1161</v>
      </c>
      <c r="Q373" s="25" t="s">
        <v>1462</v>
      </c>
      <c r="R373" s="25" t="s">
        <v>1391</v>
      </c>
      <c r="U373" s="25" t="s">
        <v>86</v>
      </c>
      <c r="V373" s="25" t="s">
        <v>1933</v>
      </c>
      <c r="W373" s="25" t="s">
        <v>1928</v>
      </c>
      <c r="X373" s="25" t="s">
        <v>1543</v>
      </c>
    </row>
    <row r="374" spans="2:24" x14ac:dyDescent="0.45">
      <c r="B374" s="21" t="s">
        <v>461</v>
      </c>
      <c r="C374" s="22">
        <v>0.98311199999999999</v>
      </c>
      <c r="D374" s="23">
        <v>5.5</v>
      </c>
      <c r="E374" s="24">
        <v>0.99970000000000003</v>
      </c>
      <c r="H374" s="21" t="s">
        <v>1162</v>
      </c>
      <c r="I374" s="21" t="s">
        <v>791</v>
      </c>
      <c r="J374" s="24">
        <v>5.6086048473904682E-3</v>
      </c>
      <c r="K374" s="21" t="s">
        <v>792</v>
      </c>
      <c r="L374" s="21" t="s">
        <v>791</v>
      </c>
      <c r="P374" s="21" t="s">
        <v>1162</v>
      </c>
      <c r="Q374" s="21" t="s">
        <v>1463</v>
      </c>
      <c r="R374" s="21" t="s">
        <v>1391</v>
      </c>
      <c r="U374" s="21" t="s">
        <v>86</v>
      </c>
      <c r="V374" s="21" t="s">
        <v>1934</v>
      </c>
      <c r="W374" s="21" t="s">
        <v>1928</v>
      </c>
      <c r="X374" s="21" t="s">
        <v>1543</v>
      </c>
    </row>
    <row r="375" spans="2:24" x14ac:dyDescent="0.45">
      <c r="B375" s="25" t="s">
        <v>462</v>
      </c>
      <c r="C375" s="26">
        <v>0.49155599999999999</v>
      </c>
      <c r="D375" s="27">
        <v>16.5</v>
      </c>
      <c r="E375" s="28">
        <v>0.99909999999999999</v>
      </c>
      <c r="H375" s="25" t="s">
        <v>1163</v>
      </c>
      <c r="I375" s="25" t="s">
        <v>791</v>
      </c>
      <c r="J375" s="28">
        <v>8.3614282347236196E-3</v>
      </c>
      <c r="K375" s="25" t="s">
        <v>792</v>
      </c>
      <c r="L375" s="25" t="s">
        <v>791</v>
      </c>
      <c r="P375" s="25" t="s">
        <v>1163</v>
      </c>
      <c r="Q375" s="25" t="s">
        <v>1464</v>
      </c>
      <c r="R375" s="25" t="s">
        <v>1391</v>
      </c>
      <c r="U375" s="25" t="s">
        <v>86</v>
      </c>
      <c r="V375" s="25" t="s">
        <v>1935</v>
      </c>
      <c r="W375" s="25" t="s">
        <v>1928</v>
      </c>
      <c r="X375" s="25" t="s">
        <v>1543</v>
      </c>
    </row>
    <row r="376" spans="2:24" x14ac:dyDescent="0.45">
      <c r="B376" s="21" t="s">
        <v>463</v>
      </c>
      <c r="C376" s="22">
        <v>0.49155599999999999</v>
      </c>
      <c r="D376" s="23">
        <v>29.700000000000003</v>
      </c>
      <c r="E376" s="24">
        <v>0.99838000000000005</v>
      </c>
      <c r="H376" s="21" t="s">
        <v>1164</v>
      </c>
      <c r="I376" s="21" t="s">
        <v>791</v>
      </c>
      <c r="J376" s="24">
        <v>2.4008665302992734E-2</v>
      </c>
      <c r="K376" s="21" t="s">
        <v>792</v>
      </c>
      <c r="L376" s="21" t="s">
        <v>791</v>
      </c>
      <c r="P376" s="21" t="s">
        <v>1164</v>
      </c>
      <c r="Q376" s="21" t="s">
        <v>1465</v>
      </c>
      <c r="R376" s="21" t="s">
        <v>1391</v>
      </c>
      <c r="U376" s="21" t="s">
        <v>86</v>
      </c>
      <c r="V376" s="21" t="s">
        <v>1936</v>
      </c>
      <c r="W376" s="21" t="s">
        <v>1928</v>
      </c>
      <c r="X376" s="21" t="s">
        <v>1543</v>
      </c>
    </row>
    <row r="377" spans="2:24" x14ac:dyDescent="0.45">
      <c r="B377" s="25" t="s">
        <v>464</v>
      </c>
      <c r="C377" s="26">
        <v>0.98311199999999999</v>
      </c>
      <c r="D377" s="27">
        <v>14.3</v>
      </c>
      <c r="E377" s="28">
        <v>0.99922</v>
      </c>
      <c r="H377" s="25" t="s">
        <v>1165</v>
      </c>
      <c r="I377" s="25" t="s">
        <v>791</v>
      </c>
      <c r="J377" s="28">
        <v>4.0673784746928753E-3</v>
      </c>
      <c r="K377" s="25" t="s">
        <v>792</v>
      </c>
      <c r="L377" s="25" t="s">
        <v>791</v>
      </c>
      <c r="P377" s="25" t="s">
        <v>1165</v>
      </c>
      <c r="Q377" s="25" t="s">
        <v>1466</v>
      </c>
      <c r="R377" s="25" t="s">
        <v>1391</v>
      </c>
      <c r="U377" s="25" t="s">
        <v>86</v>
      </c>
      <c r="V377" s="25" t="s">
        <v>1937</v>
      </c>
      <c r="W377" s="25" t="s">
        <v>1928</v>
      </c>
      <c r="X377" s="25" t="s">
        <v>1543</v>
      </c>
    </row>
    <row r="378" spans="2:24" x14ac:dyDescent="0.45">
      <c r="B378" s="21" t="s">
        <v>465</v>
      </c>
      <c r="C378" s="22">
        <v>1.6981030000000001</v>
      </c>
      <c r="D378" s="23">
        <v>29.700000000000003</v>
      </c>
      <c r="E378" s="24">
        <v>0.99838000000000005</v>
      </c>
      <c r="H378" s="21" t="s">
        <v>1166</v>
      </c>
      <c r="I378" s="21" t="s">
        <v>791</v>
      </c>
      <c r="J378" s="24">
        <v>8.8133871294065243E-3</v>
      </c>
      <c r="K378" s="21" t="s">
        <v>792</v>
      </c>
      <c r="L378" s="21" t="s">
        <v>791</v>
      </c>
      <c r="P378" s="21" t="s">
        <v>1166</v>
      </c>
      <c r="Q378" s="21" t="s">
        <v>1467</v>
      </c>
      <c r="R378" s="21" t="s">
        <v>1391</v>
      </c>
      <c r="U378" s="21" t="s">
        <v>86</v>
      </c>
      <c r="V378" s="21" t="s">
        <v>1938</v>
      </c>
      <c r="W378" s="21" t="s">
        <v>1928</v>
      </c>
      <c r="X378" s="21" t="s">
        <v>1543</v>
      </c>
    </row>
    <row r="379" spans="2:24" x14ac:dyDescent="0.45">
      <c r="B379" s="25" t="s">
        <v>466</v>
      </c>
      <c r="C379" s="26">
        <v>1.6981030000000001</v>
      </c>
      <c r="D379" s="27">
        <v>20.900000000000002</v>
      </c>
      <c r="E379" s="28">
        <v>0.99885999999999997</v>
      </c>
      <c r="H379" s="25" t="s">
        <v>1167</v>
      </c>
      <c r="I379" s="25" t="s">
        <v>791</v>
      </c>
      <c r="J379" s="28">
        <v>2.6626328703591401E-3</v>
      </c>
      <c r="K379" s="25" t="s">
        <v>792</v>
      </c>
      <c r="L379" s="25" t="s">
        <v>791</v>
      </c>
      <c r="P379" s="25" t="s">
        <v>1167</v>
      </c>
      <c r="Q379" s="25" t="s">
        <v>1468</v>
      </c>
      <c r="R379" s="25" t="s">
        <v>1391</v>
      </c>
      <c r="U379" s="25" t="s">
        <v>86</v>
      </c>
      <c r="V379" s="25" t="s">
        <v>1939</v>
      </c>
      <c r="W379" s="25" t="s">
        <v>1928</v>
      </c>
      <c r="X379" s="25" t="s">
        <v>1543</v>
      </c>
    </row>
    <row r="380" spans="2:24" x14ac:dyDescent="0.45">
      <c r="B380" s="21" t="s">
        <v>467</v>
      </c>
      <c r="C380" s="22">
        <v>1.6981030000000001</v>
      </c>
      <c r="D380" s="23">
        <v>29.700000000000003</v>
      </c>
      <c r="E380" s="24">
        <v>0.99838000000000005</v>
      </c>
      <c r="H380" s="21" t="s">
        <v>1168</v>
      </c>
      <c r="I380" s="21" t="s">
        <v>791</v>
      </c>
      <c r="J380" s="24">
        <v>5.7449598270275957E-3</v>
      </c>
      <c r="K380" s="21" t="s">
        <v>792</v>
      </c>
      <c r="L380" s="21" t="s">
        <v>791</v>
      </c>
      <c r="P380" s="21" t="s">
        <v>1168</v>
      </c>
      <c r="Q380" s="21" t="s">
        <v>1469</v>
      </c>
      <c r="R380" s="21" t="s">
        <v>1391</v>
      </c>
      <c r="U380" s="21" t="s">
        <v>86</v>
      </c>
      <c r="V380" s="21" t="s">
        <v>1940</v>
      </c>
      <c r="W380" s="21" t="s">
        <v>1928</v>
      </c>
      <c r="X380" s="21" t="s">
        <v>1543</v>
      </c>
    </row>
    <row r="381" spans="2:24" x14ac:dyDescent="0.45">
      <c r="B381" s="25" t="s">
        <v>468</v>
      </c>
      <c r="C381" s="26">
        <v>1.6981030000000001</v>
      </c>
      <c r="D381" s="27">
        <v>41.800000000000004</v>
      </c>
      <c r="E381" s="28">
        <v>0.99772000000000005</v>
      </c>
      <c r="H381" s="25" t="s">
        <v>1169</v>
      </c>
      <c r="I381" s="25" t="s">
        <v>791</v>
      </c>
      <c r="J381" s="28">
        <v>2.6598969655554517E-3</v>
      </c>
      <c r="K381" s="25" t="s">
        <v>792</v>
      </c>
      <c r="L381" s="25" t="s">
        <v>791</v>
      </c>
      <c r="P381" s="25" t="s">
        <v>1169</v>
      </c>
      <c r="Q381" s="25" t="s">
        <v>1470</v>
      </c>
      <c r="R381" s="25" t="s">
        <v>1391</v>
      </c>
      <c r="U381" s="25" t="s">
        <v>86</v>
      </c>
      <c r="V381" s="25" t="s">
        <v>1941</v>
      </c>
      <c r="W381" s="25" t="s">
        <v>1942</v>
      </c>
      <c r="X381" s="25" t="s">
        <v>1543</v>
      </c>
    </row>
    <row r="382" spans="2:24" x14ac:dyDescent="0.45">
      <c r="B382" s="21" t="s">
        <v>469</v>
      </c>
      <c r="C382" s="22">
        <v>0.98311199999999999</v>
      </c>
      <c r="D382" s="23">
        <v>13.200000000000001</v>
      </c>
      <c r="E382" s="24">
        <v>0.99927999999999995</v>
      </c>
      <c r="H382" s="21" t="s">
        <v>1170</v>
      </c>
      <c r="I382" s="21" t="s">
        <v>791</v>
      </c>
      <c r="J382" s="24">
        <v>2.7931386742091982E-3</v>
      </c>
      <c r="K382" s="21" t="s">
        <v>792</v>
      </c>
      <c r="L382" s="21" t="s">
        <v>791</v>
      </c>
      <c r="P382" s="21" t="s">
        <v>1170</v>
      </c>
      <c r="Q382" s="21" t="s">
        <v>1471</v>
      </c>
      <c r="R382" s="21" t="s">
        <v>1391</v>
      </c>
      <c r="U382" s="21" t="s">
        <v>86</v>
      </c>
      <c r="V382" s="21" t="s">
        <v>1943</v>
      </c>
      <c r="W382" s="21" t="s">
        <v>1942</v>
      </c>
      <c r="X382" s="21" t="s">
        <v>1543</v>
      </c>
    </row>
    <row r="383" spans="2:24" x14ac:dyDescent="0.45">
      <c r="B383" s="25" t="s">
        <v>470</v>
      </c>
      <c r="C383" s="26">
        <v>0.49155599999999999</v>
      </c>
      <c r="D383" s="27">
        <v>6.6000000000000005</v>
      </c>
      <c r="E383" s="28">
        <v>0.99963999999999997</v>
      </c>
      <c r="H383" s="25" t="s">
        <v>1171</v>
      </c>
      <c r="I383" s="25" t="s">
        <v>791</v>
      </c>
      <c r="J383" s="28">
        <v>5.4827217792429595E-3</v>
      </c>
      <c r="K383" s="25" t="s">
        <v>792</v>
      </c>
      <c r="L383" s="25" t="s">
        <v>791</v>
      </c>
      <c r="P383" s="25" t="s">
        <v>1171</v>
      </c>
      <c r="Q383" s="25" t="s">
        <v>1472</v>
      </c>
      <c r="R383" s="25" t="s">
        <v>1391</v>
      </c>
      <c r="U383" s="25" t="s">
        <v>86</v>
      </c>
      <c r="V383" s="25" t="s">
        <v>1944</v>
      </c>
      <c r="W383" s="25" t="s">
        <v>1942</v>
      </c>
      <c r="X383" s="25" t="s">
        <v>1543</v>
      </c>
    </row>
    <row r="384" spans="2:24" x14ac:dyDescent="0.45">
      <c r="B384" s="21" t="s">
        <v>471</v>
      </c>
      <c r="C384" s="22">
        <v>0.49155599999999999</v>
      </c>
      <c r="D384" s="23">
        <v>31.900000000000002</v>
      </c>
      <c r="E384" s="24">
        <v>0.99826000000000004</v>
      </c>
      <c r="H384" s="21" t="s">
        <v>1172</v>
      </c>
      <c r="I384" s="21" t="s">
        <v>791</v>
      </c>
      <c r="J384" s="24">
        <v>8.3746989453801941E-3</v>
      </c>
      <c r="K384" s="21" t="s">
        <v>792</v>
      </c>
      <c r="L384" s="21" t="s">
        <v>791</v>
      </c>
      <c r="P384" s="21" t="s">
        <v>1172</v>
      </c>
      <c r="Q384" s="21" t="s">
        <v>1473</v>
      </c>
      <c r="R384" s="21" t="s">
        <v>1391</v>
      </c>
      <c r="U384" s="21" t="s">
        <v>86</v>
      </c>
      <c r="V384" s="21" t="s">
        <v>1945</v>
      </c>
      <c r="W384" s="21" t="s">
        <v>1942</v>
      </c>
      <c r="X384" s="21" t="s">
        <v>1543</v>
      </c>
    </row>
    <row r="385" spans="2:24" x14ac:dyDescent="0.45">
      <c r="B385" s="25" t="s">
        <v>472</v>
      </c>
      <c r="C385" s="26">
        <v>0.98311199999999999</v>
      </c>
      <c r="D385" s="27">
        <v>36.300000000000004</v>
      </c>
      <c r="E385" s="28">
        <v>0.99802000000000002</v>
      </c>
      <c r="H385" s="25" t="s">
        <v>1173</v>
      </c>
      <c r="I385" s="25" t="s">
        <v>791</v>
      </c>
      <c r="J385" s="28">
        <v>2.6465948077173233E-2</v>
      </c>
      <c r="K385" s="25" t="s">
        <v>792</v>
      </c>
      <c r="L385" s="25" t="s">
        <v>791</v>
      </c>
      <c r="P385" s="25" t="s">
        <v>1173</v>
      </c>
      <c r="Q385" s="25" t="s">
        <v>1474</v>
      </c>
      <c r="R385" s="25" t="s">
        <v>1391</v>
      </c>
      <c r="U385" s="25" t="s">
        <v>86</v>
      </c>
      <c r="V385" s="25" t="s">
        <v>1946</v>
      </c>
      <c r="W385" s="25" t="s">
        <v>1942</v>
      </c>
      <c r="X385" s="25" t="s">
        <v>1543</v>
      </c>
    </row>
    <row r="386" spans="2:24" x14ac:dyDescent="0.45">
      <c r="B386" s="21" t="s">
        <v>473</v>
      </c>
      <c r="C386" s="22">
        <v>0.49155599999999999</v>
      </c>
      <c r="D386" s="23">
        <v>14.3</v>
      </c>
      <c r="E386" s="24">
        <v>0.99922</v>
      </c>
      <c r="H386" s="21" t="s">
        <v>1174</v>
      </c>
      <c r="I386" s="21" t="s">
        <v>791</v>
      </c>
      <c r="J386" s="24">
        <v>2.6248019108334238E-3</v>
      </c>
      <c r="K386" s="21" t="s">
        <v>792</v>
      </c>
      <c r="L386" s="21" t="s">
        <v>791</v>
      </c>
      <c r="P386" s="21" t="s">
        <v>1174</v>
      </c>
      <c r="Q386" s="21" t="s">
        <v>1475</v>
      </c>
      <c r="R386" s="21" t="s">
        <v>1391</v>
      </c>
      <c r="U386" s="21" t="s">
        <v>86</v>
      </c>
      <c r="V386" s="21" t="s">
        <v>1947</v>
      </c>
      <c r="W386" s="21" t="s">
        <v>1942</v>
      </c>
      <c r="X386" s="21" t="s">
        <v>1543</v>
      </c>
    </row>
    <row r="387" spans="2:24" x14ac:dyDescent="0.45">
      <c r="B387" s="25" t="s">
        <v>474</v>
      </c>
      <c r="C387" s="26">
        <v>0.98311199999999999</v>
      </c>
      <c r="D387" s="27">
        <v>11</v>
      </c>
      <c r="E387" s="28">
        <v>0.99939999999999996</v>
      </c>
      <c r="H387" s="25" t="s">
        <v>1175</v>
      </c>
      <c r="I387" s="25" t="s">
        <v>791</v>
      </c>
      <c r="J387" s="28">
        <v>6.0627650447889559E-3</v>
      </c>
      <c r="K387" s="25" t="s">
        <v>792</v>
      </c>
      <c r="L387" s="25" t="s">
        <v>791</v>
      </c>
      <c r="P387" s="25" t="s">
        <v>1175</v>
      </c>
      <c r="Q387" s="25" t="s">
        <v>1476</v>
      </c>
      <c r="R387" s="25" t="s">
        <v>1391</v>
      </c>
      <c r="U387" s="25" t="s">
        <v>86</v>
      </c>
      <c r="V387" s="25" t="s">
        <v>1948</v>
      </c>
      <c r="W387" s="25" t="s">
        <v>1942</v>
      </c>
      <c r="X387" s="25" t="s">
        <v>1543</v>
      </c>
    </row>
    <row r="388" spans="2:24" x14ac:dyDescent="0.45">
      <c r="B388" s="21" t="s">
        <v>475</v>
      </c>
      <c r="C388" s="22">
        <v>0.49155599999999999</v>
      </c>
      <c r="D388" s="23">
        <v>5.5</v>
      </c>
      <c r="E388" s="24">
        <v>0.99970000000000003</v>
      </c>
      <c r="H388" s="21" t="s">
        <v>1176</v>
      </c>
      <c r="I388" s="21" t="s">
        <v>791</v>
      </c>
      <c r="J388" s="24">
        <v>3.7918697162516658E-3</v>
      </c>
      <c r="K388" s="21" t="s">
        <v>792</v>
      </c>
      <c r="L388" s="21" t="s">
        <v>791</v>
      </c>
      <c r="P388" s="21" t="s">
        <v>1176</v>
      </c>
      <c r="Q388" s="21" t="s">
        <v>1477</v>
      </c>
      <c r="R388" s="21" t="s">
        <v>1391</v>
      </c>
      <c r="U388" s="21" t="s">
        <v>86</v>
      </c>
      <c r="V388" s="21" t="s">
        <v>1949</v>
      </c>
      <c r="W388" s="21" t="s">
        <v>1942</v>
      </c>
      <c r="X388" s="21" t="s">
        <v>1543</v>
      </c>
    </row>
    <row r="389" spans="2:24" x14ac:dyDescent="0.45">
      <c r="B389" s="25" t="s">
        <v>476</v>
      </c>
      <c r="C389" s="26">
        <v>0.98311199999999999</v>
      </c>
      <c r="D389" s="27">
        <v>17.600000000000001</v>
      </c>
      <c r="E389" s="28">
        <v>0.99904000000000004</v>
      </c>
      <c r="H389" s="25" t="s">
        <v>1177</v>
      </c>
      <c r="I389" s="25" t="s">
        <v>791</v>
      </c>
      <c r="J389" s="28">
        <v>3.3469235430768898E-3</v>
      </c>
      <c r="K389" s="25" t="s">
        <v>792</v>
      </c>
      <c r="L389" s="25" t="s">
        <v>791</v>
      </c>
      <c r="P389" s="25" t="s">
        <v>1177</v>
      </c>
      <c r="Q389" s="25" t="s">
        <v>1478</v>
      </c>
      <c r="R389" s="25" t="s">
        <v>1391</v>
      </c>
      <c r="U389" s="25" t="s">
        <v>86</v>
      </c>
      <c r="V389" s="25" t="s">
        <v>1950</v>
      </c>
      <c r="W389" s="25" t="s">
        <v>1942</v>
      </c>
      <c r="X389" s="25" t="s">
        <v>1543</v>
      </c>
    </row>
    <row r="390" spans="2:24" x14ac:dyDescent="0.45">
      <c r="B390" s="21" t="s">
        <v>477</v>
      </c>
      <c r="C390" s="22">
        <v>1.6981030000000001</v>
      </c>
      <c r="D390" s="23">
        <v>23.1</v>
      </c>
      <c r="E390" s="24">
        <v>0.99873999999999996</v>
      </c>
      <c r="H390" s="21" t="s">
        <v>1178</v>
      </c>
      <c r="I390" s="21" t="s">
        <v>791</v>
      </c>
      <c r="J390" s="24">
        <v>9.478274891045883E-3</v>
      </c>
      <c r="K390" s="21" t="s">
        <v>792</v>
      </c>
      <c r="L390" s="21" t="s">
        <v>791</v>
      </c>
      <c r="P390" s="21" t="s">
        <v>1178</v>
      </c>
      <c r="Q390" s="21" t="s">
        <v>1479</v>
      </c>
      <c r="R390" s="21" t="s">
        <v>1391</v>
      </c>
      <c r="U390" s="21" t="s">
        <v>86</v>
      </c>
      <c r="V390" s="21" t="s">
        <v>1951</v>
      </c>
      <c r="W390" s="21" t="s">
        <v>1942</v>
      </c>
      <c r="X390" s="21" t="s">
        <v>1543</v>
      </c>
    </row>
    <row r="391" spans="2:24" x14ac:dyDescent="0.45">
      <c r="B391" s="25" t="s">
        <v>478</v>
      </c>
      <c r="C391" s="26">
        <v>0.98311199999999999</v>
      </c>
      <c r="D391" s="27">
        <v>56.1</v>
      </c>
      <c r="E391" s="28">
        <v>0.99694000000000005</v>
      </c>
      <c r="H391" s="25" t="s">
        <v>1179</v>
      </c>
      <c r="I391" s="25" t="s">
        <v>791</v>
      </c>
      <c r="J391" s="28">
        <v>3.8125934089595238E-3</v>
      </c>
      <c r="K391" s="25" t="s">
        <v>792</v>
      </c>
      <c r="L391" s="25" t="s">
        <v>791</v>
      </c>
      <c r="P391" s="25" t="s">
        <v>1179</v>
      </c>
      <c r="Q391" s="25" t="s">
        <v>1480</v>
      </c>
      <c r="R391" s="25" t="s">
        <v>1391</v>
      </c>
      <c r="U391" s="25" t="s">
        <v>86</v>
      </c>
      <c r="V391" s="25" t="s">
        <v>1952</v>
      </c>
      <c r="W391" s="25" t="s">
        <v>1942</v>
      </c>
      <c r="X391" s="25" t="s">
        <v>1543</v>
      </c>
    </row>
    <row r="392" spans="2:24" x14ac:dyDescent="0.45">
      <c r="B392" s="21" t="s">
        <v>479</v>
      </c>
      <c r="C392" s="22">
        <v>1.4746679999999999</v>
      </c>
      <c r="D392" s="23">
        <v>12.100000000000001</v>
      </c>
      <c r="E392" s="24">
        <v>0.99934000000000001</v>
      </c>
      <c r="H392" s="21" t="s">
        <v>1180</v>
      </c>
      <c r="I392" s="21" t="s">
        <v>791</v>
      </c>
      <c r="J392" s="24">
        <v>2.8988955461003159E-3</v>
      </c>
      <c r="K392" s="21" t="s">
        <v>792</v>
      </c>
      <c r="L392" s="21" t="s">
        <v>791</v>
      </c>
      <c r="P392" s="21" t="s">
        <v>1180</v>
      </c>
      <c r="Q392" s="21" t="s">
        <v>1481</v>
      </c>
      <c r="R392" s="21" t="s">
        <v>1391</v>
      </c>
      <c r="U392" s="21" t="s">
        <v>86</v>
      </c>
      <c r="V392" s="21" t="s">
        <v>1953</v>
      </c>
      <c r="W392" s="21" t="s">
        <v>1942</v>
      </c>
      <c r="X392" s="21" t="s">
        <v>1543</v>
      </c>
    </row>
    <row r="393" spans="2:24" x14ac:dyDescent="0.45">
      <c r="B393" s="25" t="s">
        <v>480</v>
      </c>
      <c r="C393" s="26">
        <v>0.49155599999999999</v>
      </c>
      <c r="D393" s="27">
        <v>4.4000000000000004</v>
      </c>
      <c r="E393" s="28">
        <v>0.99975999999999998</v>
      </c>
      <c r="H393" s="25" t="s">
        <v>1181</v>
      </c>
      <c r="I393" s="25" t="s">
        <v>791</v>
      </c>
      <c r="J393" s="28">
        <v>3.5846956835373319E-3</v>
      </c>
      <c r="K393" s="25" t="s">
        <v>792</v>
      </c>
      <c r="L393" s="25" t="s">
        <v>791</v>
      </c>
      <c r="P393" s="25" t="s">
        <v>1181</v>
      </c>
      <c r="Q393" s="25" t="s">
        <v>1482</v>
      </c>
      <c r="R393" s="25" t="s">
        <v>1391</v>
      </c>
      <c r="U393" s="25" t="s">
        <v>86</v>
      </c>
      <c r="V393" s="25" t="s">
        <v>1954</v>
      </c>
      <c r="W393" s="25" t="s">
        <v>1942</v>
      </c>
      <c r="X393" s="25" t="s">
        <v>1543</v>
      </c>
    </row>
    <row r="394" spans="2:24" x14ac:dyDescent="0.45">
      <c r="B394" s="21" t="s">
        <v>481</v>
      </c>
      <c r="C394" s="22">
        <v>3.3962060000000003</v>
      </c>
      <c r="D394" s="23">
        <v>14.3</v>
      </c>
      <c r="E394" s="24">
        <v>0.99922</v>
      </c>
      <c r="H394" s="21" t="s">
        <v>1182</v>
      </c>
      <c r="I394" s="21" t="s">
        <v>791</v>
      </c>
      <c r="J394" s="24">
        <v>5.2876234642824597E-3</v>
      </c>
      <c r="K394" s="21" t="s">
        <v>792</v>
      </c>
      <c r="L394" s="21" t="s">
        <v>791</v>
      </c>
      <c r="P394" s="21" t="s">
        <v>1182</v>
      </c>
      <c r="Q394" s="21" t="s">
        <v>1483</v>
      </c>
      <c r="R394" s="21" t="s">
        <v>1391</v>
      </c>
      <c r="U394" s="21" t="s">
        <v>86</v>
      </c>
      <c r="V394" s="21" t="s">
        <v>1955</v>
      </c>
      <c r="W394" s="21" t="s">
        <v>1956</v>
      </c>
      <c r="X394" s="21" t="s">
        <v>1543</v>
      </c>
    </row>
    <row r="395" spans="2:24" x14ac:dyDescent="0.45">
      <c r="B395" s="25" t="s">
        <v>482</v>
      </c>
      <c r="C395" s="26">
        <v>1.6981030000000001</v>
      </c>
      <c r="D395" s="27">
        <v>20.900000000000002</v>
      </c>
      <c r="E395" s="28">
        <v>0.99885999999999997</v>
      </c>
      <c r="H395" s="25" t="s">
        <v>1183</v>
      </c>
      <c r="I395" s="25" t="s">
        <v>791</v>
      </c>
      <c r="J395" s="28">
        <v>3.88721757101643E-3</v>
      </c>
      <c r="K395" s="25" t="s">
        <v>792</v>
      </c>
      <c r="L395" s="25" t="s">
        <v>791</v>
      </c>
      <c r="P395" s="25" t="s">
        <v>1183</v>
      </c>
      <c r="Q395" s="25" t="s">
        <v>1484</v>
      </c>
      <c r="R395" s="25" t="s">
        <v>1391</v>
      </c>
      <c r="U395" s="25" t="s">
        <v>86</v>
      </c>
      <c r="V395" s="25" t="s">
        <v>1957</v>
      </c>
      <c r="W395" s="25" t="s">
        <v>1956</v>
      </c>
      <c r="X395" s="25" t="s">
        <v>1543</v>
      </c>
    </row>
    <row r="396" spans="2:24" x14ac:dyDescent="0.45">
      <c r="B396" s="21" t="s">
        <v>483</v>
      </c>
      <c r="C396" s="22">
        <v>1.6981030000000001</v>
      </c>
      <c r="D396" s="23">
        <v>15.400000000000002</v>
      </c>
      <c r="E396" s="24">
        <v>0.99916000000000005</v>
      </c>
      <c r="H396" s="21" t="s">
        <v>1184</v>
      </c>
      <c r="I396" s="21" t="s">
        <v>791</v>
      </c>
      <c r="J396" s="24">
        <v>5.416336778778506E-3</v>
      </c>
      <c r="K396" s="21" t="s">
        <v>792</v>
      </c>
      <c r="L396" s="21" t="s">
        <v>791</v>
      </c>
      <c r="P396" s="21" t="s">
        <v>1184</v>
      </c>
      <c r="Q396" s="21" t="s">
        <v>1485</v>
      </c>
      <c r="R396" s="21" t="s">
        <v>1391</v>
      </c>
      <c r="U396" s="21" t="s">
        <v>86</v>
      </c>
      <c r="V396" s="21" t="s">
        <v>1958</v>
      </c>
      <c r="W396" s="21" t="s">
        <v>1956</v>
      </c>
      <c r="X396" s="21" t="s">
        <v>1543</v>
      </c>
    </row>
    <row r="397" spans="2:24" x14ac:dyDescent="0.45">
      <c r="B397" s="25" t="s">
        <v>484</v>
      </c>
      <c r="C397" s="26">
        <v>0.49155599999999999</v>
      </c>
      <c r="D397" s="27">
        <v>19.8</v>
      </c>
      <c r="E397" s="28">
        <v>0.99892000000000003</v>
      </c>
      <c r="H397" s="25" t="s">
        <v>1185</v>
      </c>
      <c r="I397" s="25" t="s">
        <v>791</v>
      </c>
      <c r="J397" s="28">
        <v>4.2684203069853939E-3</v>
      </c>
      <c r="K397" s="25" t="s">
        <v>792</v>
      </c>
      <c r="L397" s="25" t="s">
        <v>791</v>
      </c>
      <c r="P397" s="25" t="s">
        <v>1185</v>
      </c>
      <c r="Q397" s="25" t="s">
        <v>1486</v>
      </c>
      <c r="R397" s="25" t="s">
        <v>1391</v>
      </c>
      <c r="U397" s="25" t="s">
        <v>86</v>
      </c>
      <c r="V397" s="25" t="s">
        <v>1959</v>
      </c>
      <c r="W397" s="25" t="s">
        <v>1956</v>
      </c>
      <c r="X397" s="25" t="s">
        <v>1543</v>
      </c>
    </row>
    <row r="398" spans="2:24" x14ac:dyDescent="0.45">
      <c r="B398" s="21" t="s">
        <v>485</v>
      </c>
      <c r="C398" s="22">
        <v>0.49155599999999999</v>
      </c>
      <c r="D398" s="23">
        <v>5.5</v>
      </c>
      <c r="E398" s="24">
        <v>0.99970000000000003</v>
      </c>
      <c r="H398" s="21" t="s">
        <v>1186</v>
      </c>
      <c r="I398" s="21" t="s">
        <v>791</v>
      </c>
      <c r="J398" s="24">
        <v>4.8243750313869882E-3</v>
      </c>
      <c r="K398" s="21" t="s">
        <v>792</v>
      </c>
      <c r="L398" s="21" t="s">
        <v>791</v>
      </c>
      <c r="P398" s="21" t="s">
        <v>1186</v>
      </c>
      <c r="Q398" s="21" t="s">
        <v>1487</v>
      </c>
      <c r="R398" s="21" t="s">
        <v>1391</v>
      </c>
      <c r="U398" s="21" t="s">
        <v>86</v>
      </c>
      <c r="V398" s="21" t="s">
        <v>1960</v>
      </c>
      <c r="W398" s="21" t="s">
        <v>1956</v>
      </c>
      <c r="X398" s="21" t="s">
        <v>1543</v>
      </c>
    </row>
    <row r="399" spans="2:24" x14ac:dyDescent="0.45">
      <c r="B399" s="25" t="s">
        <v>486</v>
      </c>
      <c r="C399" s="26">
        <v>3.3962050000000001</v>
      </c>
      <c r="D399" s="27">
        <v>26.400000000000002</v>
      </c>
      <c r="E399" s="28">
        <v>0.99856</v>
      </c>
      <c r="H399" s="25" t="s">
        <v>1187</v>
      </c>
      <c r="I399" s="25" t="s">
        <v>791</v>
      </c>
      <c r="J399" s="28">
        <v>3.6323067165563499E-3</v>
      </c>
      <c r="K399" s="25" t="s">
        <v>792</v>
      </c>
      <c r="L399" s="25" t="s">
        <v>791</v>
      </c>
      <c r="P399" s="25" t="s">
        <v>1187</v>
      </c>
      <c r="Q399" s="25" t="s">
        <v>1488</v>
      </c>
      <c r="R399" s="25" t="s">
        <v>1391</v>
      </c>
      <c r="U399" s="25" t="s">
        <v>86</v>
      </c>
      <c r="V399" s="25" t="s">
        <v>1961</v>
      </c>
      <c r="W399" s="25" t="s">
        <v>1956</v>
      </c>
      <c r="X399" s="25" t="s">
        <v>1543</v>
      </c>
    </row>
    <row r="400" spans="2:24" x14ac:dyDescent="0.45">
      <c r="B400" s="21" t="s">
        <v>487</v>
      </c>
      <c r="C400" s="22">
        <v>1.6981030000000001</v>
      </c>
      <c r="D400" s="23">
        <v>19.8</v>
      </c>
      <c r="E400" s="24">
        <v>0.99892000000000003</v>
      </c>
      <c r="H400" s="21" t="s">
        <v>1188</v>
      </c>
      <c r="I400" s="21" t="s">
        <v>791</v>
      </c>
      <c r="J400" s="24">
        <v>2.6042040068521956E-3</v>
      </c>
      <c r="K400" s="21" t="s">
        <v>792</v>
      </c>
      <c r="L400" s="21" t="s">
        <v>791</v>
      </c>
      <c r="P400" s="21" t="s">
        <v>1188</v>
      </c>
      <c r="Q400" s="21" t="s">
        <v>1489</v>
      </c>
      <c r="R400" s="21" t="s">
        <v>1391</v>
      </c>
      <c r="U400" s="21" t="s">
        <v>86</v>
      </c>
      <c r="V400" s="21" t="s">
        <v>1962</v>
      </c>
      <c r="W400" s="21" t="s">
        <v>1956</v>
      </c>
      <c r="X400" s="21" t="s">
        <v>1543</v>
      </c>
    </row>
    <row r="401" spans="2:24" x14ac:dyDescent="0.45">
      <c r="B401" s="25" t="s">
        <v>488</v>
      </c>
      <c r="C401" s="26">
        <v>0.49155599999999999</v>
      </c>
      <c r="D401" s="27">
        <v>30.800000000000004</v>
      </c>
      <c r="E401" s="28">
        <v>0.99831999999999999</v>
      </c>
      <c r="H401" s="25" t="s">
        <v>1189</v>
      </c>
      <c r="I401" s="25" t="s">
        <v>791</v>
      </c>
      <c r="J401" s="28">
        <v>6.187673250305204E-3</v>
      </c>
      <c r="K401" s="25" t="s">
        <v>792</v>
      </c>
      <c r="L401" s="25" t="s">
        <v>791</v>
      </c>
      <c r="P401" s="25" t="s">
        <v>1189</v>
      </c>
      <c r="Q401" s="25" t="s">
        <v>1490</v>
      </c>
      <c r="R401" s="25" t="s">
        <v>1391</v>
      </c>
      <c r="U401" s="25" t="s">
        <v>86</v>
      </c>
      <c r="V401" s="25" t="s">
        <v>1963</v>
      </c>
      <c r="W401" s="25" t="s">
        <v>1956</v>
      </c>
      <c r="X401" s="25" t="s">
        <v>1543</v>
      </c>
    </row>
    <row r="402" spans="2:24" x14ac:dyDescent="0.45">
      <c r="B402" s="21" t="s">
        <v>489</v>
      </c>
      <c r="C402" s="22">
        <v>0.49155599999999999</v>
      </c>
      <c r="D402" s="23">
        <v>45.1</v>
      </c>
      <c r="E402" s="24">
        <v>0.99753999999999998</v>
      </c>
      <c r="H402" s="21" t="s">
        <v>1190</v>
      </c>
      <c r="I402" s="21" t="s">
        <v>791</v>
      </c>
      <c r="J402" s="24">
        <v>7.6478916830707159E-3</v>
      </c>
      <c r="K402" s="21" t="s">
        <v>792</v>
      </c>
      <c r="L402" s="21" t="s">
        <v>791</v>
      </c>
      <c r="P402" s="21" t="s">
        <v>1190</v>
      </c>
      <c r="Q402" s="21" t="s">
        <v>1491</v>
      </c>
      <c r="R402" s="21" t="s">
        <v>1391</v>
      </c>
      <c r="U402" s="21" t="s">
        <v>86</v>
      </c>
      <c r="V402" s="21" t="s">
        <v>1964</v>
      </c>
      <c r="W402" s="21" t="s">
        <v>1956</v>
      </c>
      <c r="X402" s="21" t="s">
        <v>1543</v>
      </c>
    </row>
    <row r="403" spans="2:24" x14ac:dyDescent="0.45">
      <c r="B403" s="25" t="s">
        <v>490</v>
      </c>
      <c r="C403" s="26">
        <v>0.98311199999999999</v>
      </c>
      <c r="D403" s="27">
        <v>22</v>
      </c>
      <c r="E403" s="28">
        <v>0.99880000000000002</v>
      </c>
      <c r="H403" s="25" t="s">
        <v>1191</v>
      </c>
      <c r="I403" s="25" t="s">
        <v>791</v>
      </c>
      <c r="J403" s="28">
        <v>3.0141494668498919E-3</v>
      </c>
      <c r="K403" s="25" t="s">
        <v>792</v>
      </c>
      <c r="L403" s="25" t="s">
        <v>791</v>
      </c>
      <c r="P403" s="25" t="s">
        <v>1191</v>
      </c>
      <c r="Q403" s="25" t="s">
        <v>1492</v>
      </c>
      <c r="R403" s="25" t="s">
        <v>1391</v>
      </c>
      <c r="U403" s="25" t="s">
        <v>86</v>
      </c>
      <c r="V403" s="25" t="s">
        <v>1965</v>
      </c>
      <c r="W403" s="25" t="s">
        <v>1956</v>
      </c>
      <c r="X403" s="25" t="s">
        <v>1543</v>
      </c>
    </row>
    <row r="404" spans="2:24" x14ac:dyDescent="0.45">
      <c r="B404" s="21" t="s">
        <v>491</v>
      </c>
      <c r="C404" s="22">
        <v>1.6981030000000001</v>
      </c>
      <c r="D404" s="23">
        <v>31.900000000000002</v>
      </c>
      <c r="E404" s="24">
        <v>0.99826000000000004</v>
      </c>
      <c r="H404" s="21" t="s">
        <v>1192</v>
      </c>
      <c r="I404" s="21" t="s">
        <v>791</v>
      </c>
      <c r="J404" s="24">
        <v>9.509533389606627E-3</v>
      </c>
      <c r="K404" s="21" t="s">
        <v>792</v>
      </c>
      <c r="L404" s="21" t="s">
        <v>791</v>
      </c>
      <c r="P404" s="21" t="s">
        <v>1192</v>
      </c>
      <c r="Q404" s="21" t="s">
        <v>1493</v>
      </c>
      <c r="R404" s="21" t="s">
        <v>1391</v>
      </c>
      <c r="U404" s="21" t="s">
        <v>86</v>
      </c>
      <c r="V404" s="21" t="s">
        <v>1966</v>
      </c>
      <c r="W404" s="21" t="s">
        <v>1956</v>
      </c>
      <c r="X404" s="21" t="s">
        <v>1543</v>
      </c>
    </row>
    <row r="405" spans="2:24" x14ac:dyDescent="0.45">
      <c r="B405" s="25" t="s">
        <v>492</v>
      </c>
      <c r="C405" s="26">
        <v>1.6981030000000001</v>
      </c>
      <c r="D405" s="27">
        <v>26.400000000000002</v>
      </c>
      <c r="E405" s="28">
        <v>0.99856</v>
      </c>
      <c r="H405" s="25" t="s">
        <v>1193</v>
      </c>
      <c r="I405" s="25" t="s">
        <v>791</v>
      </c>
      <c r="J405" s="28">
        <v>4.982617249452934E-3</v>
      </c>
      <c r="K405" s="25" t="s">
        <v>792</v>
      </c>
      <c r="L405" s="25" t="s">
        <v>791</v>
      </c>
      <c r="P405" s="25" t="s">
        <v>1193</v>
      </c>
      <c r="Q405" s="25" t="s">
        <v>1494</v>
      </c>
      <c r="R405" s="25" t="s">
        <v>1391</v>
      </c>
      <c r="U405" s="25" t="s">
        <v>86</v>
      </c>
      <c r="V405" s="25" t="s">
        <v>1967</v>
      </c>
      <c r="W405" s="25" t="s">
        <v>1956</v>
      </c>
      <c r="X405" s="25" t="s">
        <v>1543</v>
      </c>
    </row>
    <row r="406" spans="2:24" x14ac:dyDescent="0.45">
      <c r="B406" s="21" t="s">
        <v>493</v>
      </c>
      <c r="C406" s="22">
        <v>3.3962060000000003</v>
      </c>
      <c r="D406" s="23">
        <v>13.200000000000001</v>
      </c>
      <c r="E406" s="24">
        <v>0.99927999999999995</v>
      </c>
      <c r="H406" s="21" t="s">
        <v>1194</v>
      </c>
      <c r="I406" s="21" t="s">
        <v>791</v>
      </c>
      <c r="J406" s="24">
        <v>4.5707849585562782E-3</v>
      </c>
      <c r="K406" s="21" t="s">
        <v>792</v>
      </c>
      <c r="L406" s="21" t="s">
        <v>791</v>
      </c>
      <c r="P406" s="21" t="s">
        <v>1194</v>
      </c>
      <c r="Q406" s="21" t="s">
        <v>1495</v>
      </c>
      <c r="R406" s="21" t="s">
        <v>1391</v>
      </c>
      <c r="U406" s="21" t="s">
        <v>86</v>
      </c>
      <c r="V406" s="21" t="s">
        <v>1968</v>
      </c>
      <c r="W406" s="21" t="s">
        <v>1956</v>
      </c>
      <c r="X406" s="21" t="s">
        <v>1543</v>
      </c>
    </row>
    <row r="407" spans="2:24" x14ac:dyDescent="0.45">
      <c r="B407" s="25" t="s">
        <v>494</v>
      </c>
      <c r="C407" s="26">
        <v>1.6981030000000001</v>
      </c>
      <c r="D407" s="27">
        <v>18.700000000000003</v>
      </c>
      <c r="E407" s="28">
        <v>0.99897999999999998</v>
      </c>
      <c r="H407" s="25" t="s">
        <v>1195</v>
      </c>
      <c r="I407" s="25" t="s">
        <v>791</v>
      </c>
      <c r="J407" s="28">
        <v>2.7772578474756639E-3</v>
      </c>
      <c r="K407" s="25" t="s">
        <v>792</v>
      </c>
      <c r="L407" s="25" t="s">
        <v>791</v>
      </c>
      <c r="P407" s="25" t="s">
        <v>1195</v>
      </c>
      <c r="Q407" s="25" t="s">
        <v>1496</v>
      </c>
      <c r="R407" s="25" t="s">
        <v>1391</v>
      </c>
      <c r="U407" s="25" t="s">
        <v>86</v>
      </c>
      <c r="V407" s="25" t="s">
        <v>1969</v>
      </c>
      <c r="W407" s="25" t="s">
        <v>1497</v>
      </c>
      <c r="X407" s="25" t="s">
        <v>1543</v>
      </c>
    </row>
    <row r="408" spans="2:24" x14ac:dyDescent="0.45">
      <c r="B408" s="21" t="s">
        <v>495</v>
      </c>
      <c r="C408" s="22">
        <v>0.49155599999999999</v>
      </c>
      <c r="D408" s="23">
        <v>16.5</v>
      </c>
      <c r="E408" s="24">
        <v>0.99909999999999999</v>
      </c>
      <c r="H408" s="21" t="s">
        <v>1196</v>
      </c>
      <c r="I408" s="21" t="s">
        <v>791</v>
      </c>
      <c r="J408" s="24">
        <v>3.2222354678321219E-3</v>
      </c>
      <c r="K408" s="21" t="s">
        <v>792</v>
      </c>
      <c r="L408" s="21" t="s">
        <v>791</v>
      </c>
      <c r="P408" s="21" t="s">
        <v>1196</v>
      </c>
      <c r="Q408" s="21" t="s">
        <v>1497</v>
      </c>
      <c r="R408" s="21" t="s">
        <v>1391</v>
      </c>
      <c r="U408" s="21" t="s">
        <v>86</v>
      </c>
      <c r="V408" s="21" t="s">
        <v>1970</v>
      </c>
      <c r="W408" s="21" t="s">
        <v>1497</v>
      </c>
      <c r="X408" s="21" t="s">
        <v>1543</v>
      </c>
    </row>
    <row r="409" spans="2:24" x14ac:dyDescent="0.45">
      <c r="B409" s="25" t="s">
        <v>496</v>
      </c>
      <c r="C409" s="26">
        <v>1.6981030000000001</v>
      </c>
      <c r="D409" s="27">
        <v>42.900000000000006</v>
      </c>
      <c r="E409" s="28">
        <v>0.99765999999999999</v>
      </c>
      <c r="H409" s="25" t="s">
        <v>1197</v>
      </c>
      <c r="I409" s="25" t="s">
        <v>791</v>
      </c>
      <c r="J409" s="28">
        <v>2.7762515376628201E-3</v>
      </c>
      <c r="K409" s="25" t="s">
        <v>792</v>
      </c>
      <c r="L409" s="25" t="s">
        <v>791</v>
      </c>
      <c r="P409" s="25" t="s">
        <v>1197</v>
      </c>
      <c r="Q409" s="25" t="s">
        <v>1498</v>
      </c>
      <c r="R409" s="25" t="s">
        <v>1391</v>
      </c>
      <c r="U409" s="25" t="s">
        <v>86</v>
      </c>
      <c r="V409" s="25" t="s">
        <v>1971</v>
      </c>
      <c r="W409" s="25" t="s">
        <v>1497</v>
      </c>
      <c r="X409" s="25" t="s">
        <v>1543</v>
      </c>
    </row>
    <row r="410" spans="2:24" x14ac:dyDescent="0.45">
      <c r="B410" s="21" t="s">
        <v>497</v>
      </c>
      <c r="C410" s="22">
        <v>1.6981030000000001</v>
      </c>
      <c r="D410" s="23">
        <v>38.5</v>
      </c>
      <c r="E410" s="24">
        <v>0.99790000000000001</v>
      </c>
      <c r="H410" s="21" t="s">
        <v>1198</v>
      </c>
      <c r="I410" s="21" t="s">
        <v>791</v>
      </c>
      <c r="J410" s="24">
        <v>2.8725805444951118E-2</v>
      </c>
      <c r="K410" s="21" t="s">
        <v>792</v>
      </c>
      <c r="L410" s="21" t="s">
        <v>791</v>
      </c>
      <c r="P410" s="21" t="s">
        <v>1198</v>
      </c>
      <c r="Q410" s="21" t="s">
        <v>1499</v>
      </c>
      <c r="R410" s="21" t="s">
        <v>1391</v>
      </c>
      <c r="U410" s="21" t="s">
        <v>86</v>
      </c>
      <c r="V410" s="21" t="s">
        <v>1972</v>
      </c>
      <c r="W410" s="21" t="s">
        <v>1497</v>
      </c>
      <c r="X410" s="21" t="s">
        <v>1543</v>
      </c>
    </row>
    <row r="411" spans="2:24" x14ac:dyDescent="0.45">
      <c r="B411" s="25" t="s">
        <v>498</v>
      </c>
      <c r="C411" s="26">
        <v>1.6981030000000001</v>
      </c>
      <c r="D411" s="27">
        <v>38.5</v>
      </c>
      <c r="E411" s="28">
        <v>0.99790000000000001</v>
      </c>
      <c r="H411" s="25" t="s">
        <v>1199</v>
      </c>
      <c r="I411" s="25" t="s">
        <v>791</v>
      </c>
      <c r="J411" s="28">
        <v>8.6420282918741181E-2</v>
      </c>
      <c r="K411" s="25" t="s">
        <v>792</v>
      </c>
      <c r="L411" s="25" t="s">
        <v>791</v>
      </c>
      <c r="P411" s="25" t="s">
        <v>1199</v>
      </c>
      <c r="Q411" s="25" t="s">
        <v>1500</v>
      </c>
      <c r="R411" s="25" t="s">
        <v>1391</v>
      </c>
      <c r="U411" s="25" t="s">
        <v>86</v>
      </c>
      <c r="V411" s="25" t="s">
        <v>1973</v>
      </c>
      <c r="W411" s="25" t="s">
        <v>1497</v>
      </c>
      <c r="X411" s="25" t="s">
        <v>1543</v>
      </c>
    </row>
    <row r="412" spans="2:24" x14ac:dyDescent="0.45">
      <c r="B412" s="21" t="s">
        <v>499</v>
      </c>
      <c r="C412" s="22">
        <v>0.49155599999999999</v>
      </c>
      <c r="D412" s="23">
        <v>5.5</v>
      </c>
      <c r="E412" s="24">
        <v>0.99970000000000003</v>
      </c>
      <c r="H412" s="21" t="s">
        <v>1200</v>
      </c>
      <c r="I412" s="21" t="s">
        <v>791</v>
      </c>
      <c r="J412" s="24">
        <v>4.2585647602561533E-2</v>
      </c>
      <c r="K412" s="21" t="s">
        <v>792</v>
      </c>
      <c r="L412" s="21" t="s">
        <v>791</v>
      </c>
      <c r="P412" s="21" t="s">
        <v>1200</v>
      </c>
      <c r="Q412" s="21" t="s">
        <v>1501</v>
      </c>
      <c r="R412" s="21" t="s">
        <v>1391</v>
      </c>
      <c r="U412" s="21" t="s">
        <v>86</v>
      </c>
      <c r="V412" s="21" t="s">
        <v>1974</v>
      </c>
      <c r="W412" s="21" t="s">
        <v>1497</v>
      </c>
      <c r="X412" s="21" t="s">
        <v>1543</v>
      </c>
    </row>
    <row r="413" spans="2:24" x14ac:dyDescent="0.45">
      <c r="B413" s="25" t="s">
        <v>500</v>
      </c>
      <c r="C413" s="26">
        <v>0.49155599999999999</v>
      </c>
      <c r="D413" s="27">
        <v>5.5</v>
      </c>
      <c r="E413" s="28">
        <v>0.99970000000000003</v>
      </c>
      <c r="H413" s="25" t="s">
        <v>1201</v>
      </c>
      <c r="I413" s="25" t="s">
        <v>791</v>
      </c>
      <c r="J413" s="28">
        <v>5.6182276849755563E-3</v>
      </c>
      <c r="K413" s="25" t="s">
        <v>792</v>
      </c>
      <c r="L413" s="25" t="s">
        <v>791</v>
      </c>
      <c r="P413" s="25" t="s">
        <v>1201</v>
      </c>
      <c r="Q413" s="25" t="s">
        <v>1502</v>
      </c>
      <c r="R413" s="25" t="s">
        <v>1391</v>
      </c>
      <c r="U413" s="25" t="s">
        <v>86</v>
      </c>
      <c r="V413" s="25" t="s">
        <v>1975</v>
      </c>
      <c r="W413" s="25" t="s">
        <v>1497</v>
      </c>
      <c r="X413" s="25" t="s">
        <v>1543</v>
      </c>
    </row>
    <row r="414" spans="2:24" x14ac:dyDescent="0.45">
      <c r="B414" s="21" t="s">
        <v>501</v>
      </c>
      <c r="C414" s="22">
        <v>0.49155599999999999</v>
      </c>
      <c r="D414" s="23">
        <v>23.1</v>
      </c>
      <c r="E414" s="24">
        <v>0.99873999999999996</v>
      </c>
      <c r="H414" s="21" t="s">
        <v>1202</v>
      </c>
      <c r="I414" s="21" t="s">
        <v>791</v>
      </c>
      <c r="J414" s="24">
        <v>2.0854355747525914E-2</v>
      </c>
      <c r="K414" s="21" t="s">
        <v>792</v>
      </c>
      <c r="L414" s="21" t="s">
        <v>791</v>
      </c>
      <c r="P414" s="21" t="s">
        <v>1202</v>
      </c>
      <c r="Q414" s="21" t="s">
        <v>1503</v>
      </c>
      <c r="R414" s="21" t="s">
        <v>1391</v>
      </c>
      <c r="U414" s="21" t="s">
        <v>86</v>
      </c>
      <c r="V414" s="21" t="s">
        <v>1976</v>
      </c>
      <c r="W414" s="21" t="s">
        <v>1497</v>
      </c>
      <c r="X414" s="21" t="s">
        <v>1543</v>
      </c>
    </row>
    <row r="415" spans="2:24" x14ac:dyDescent="0.45">
      <c r="B415" s="25" t="s">
        <v>502</v>
      </c>
      <c r="C415" s="26">
        <v>1.6981030000000001</v>
      </c>
      <c r="D415" s="27">
        <v>24.200000000000003</v>
      </c>
      <c r="E415" s="28">
        <v>0.99868000000000001</v>
      </c>
      <c r="H415" s="25" t="s">
        <v>1203</v>
      </c>
      <c r="I415" s="25" t="s">
        <v>791</v>
      </c>
      <c r="J415" s="28">
        <v>9.2183010403400975E-3</v>
      </c>
      <c r="K415" s="25" t="s">
        <v>792</v>
      </c>
      <c r="L415" s="25" t="s">
        <v>791</v>
      </c>
      <c r="P415" s="25" t="s">
        <v>1203</v>
      </c>
      <c r="Q415" s="25" t="s">
        <v>1504</v>
      </c>
      <c r="R415" s="25" t="s">
        <v>1391</v>
      </c>
      <c r="U415" s="25" t="s">
        <v>86</v>
      </c>
      <c r="V415" s="25" t="s">
        <v>1977</v>
      </c>
      <c r="W415" s="25" t="s">
        <v>1497</v>
      </c>
      <c r="X415" s="25" t="s">
        <v>1543</v>
      </c>
    </row>
    <row r="416" spans="2:24" x14ac:dyDescent="0.45">
      <c r="B416" s="21" t="s">
        <v>503</v>
      </c>
      <c r="C416" s="22">
        <v>3.3962060000000003</v>
      </c>
      <c r="D416" s="23">
        <v>20.900000000000002</v>
      </c>
      <c r="E416" s="24">
        <v>0.99885999999999997</v>
      </c>
      <c r="H416" s="21" t="s">
        <v>1204</v>
      </c>
      <c r="I416" s="21" t="s">
        <v>791</v>
      </c>
      <c r="J416" s="24">
        <v>4.0715295026707834E-3</v>
      </c>
      <c r="K416" s="21" t="s">
        <v>792</v>
      </c>
      <c r="L416" s="21" t="s">
        <v>791</v>
      </c>
      <c r="P416" s="21" t="s">
        <v>1204</v>
      </c>
      <c r="Q416" s="21" t="s">
        <v>1505</v>
      </c>
      <c r="R416" s="21" t="s">
        <v>1391</v>
      </c>
      <c r="U416" s="21" t="s">
        <v>86</v>
      </c>
      <c r="V416" s="21" t="s">
        <v>1978</v>
      </c>
      <c r="W416" s="21" t="s">
        <v>1497</v>
      </c>
      <c r="X416" s="21" t="s">
        <v>1543</v>
      </c>
    </row>
    <row r="417" spans="2:24" x14ac:dyDescent="0.45">
      <c r="B417" s="25" t="s">
        <v>504</v>
      </c>
      <c r="C417" s="26">
        <v>1.6981030000000001</v>
      </c>
      <c r="D417" s="27">
        <v>13.200000000000001</v>
      </c>
      <c r="E417" s="28">
        <v>0.99927999999999995</v>
      </c>
      <c r="H417" s="25" t="s">
        <v>1205</v>
      </c>
      <c r="I417" s="25" t="s">
        <v>791</v>
      </c>
      <c r="J417" s="28">
        <v>3.6050105628836178E-3</v>
      </c>
      <c r="K417" s="25" t="s">
        <v>792</v>
      </c>
      <c r="L417" s="25" t="s">
        <v>791</v>
      </c>
      <c r="P417" s="25" t="s">
        <v>1205</v>
      </c>
      <c r="Q417" s="25" t="s">
        <v>1506</v>
      </c>
      <c r="R417" s="25" t="s">
        <v>1391</v>
      </c>
      <c r="U417" s="25" t="s">
        <v>86</v>
      </c>
      <c r="V417" s="25" t="s">
        <v>1979</v>
      </c>
      <c r="W417" s="25" t="s">
        <v>1497</v>
      </c>
      <c r="X417" s="25" t="s">
        <v>1543</v>
      </c>
    </row>
    <row r="418" spans="2:24" x14ac:dyDescent="0.45">
      <c r="B418" s="21" t="s">
        <v>505</v>
      </c>
      <c r="C418" s="22">
        <v>1.6981030000000001</v>
      </c>
      <c r="D418" s="23">
        <v>22</v>
      </c>
      <c r="E418" s="24">
        <v>0.99880000000000002</v>
      </c>
      <c r="H418" s="21" t="s">
        <v>1206</v>
      </c>
      <c r="I418" s="21" t="s">
        <v>791</v>
      </c>
      <c r="J418" s="24">
        <v>3.6045388551588778E-3</v>
      </c>
      <c r="K418" s="21" t="s">
        <v>792</v>
      </c>
      <c r="L418" s="21" t="s">
        <v>791</v>
      </c>
      <c r="P418" s="21" t="s">
        <v>1206</v>
      </c>
      <c r="Q418" s="21" t="s">
        <v>1507</v>
      </c>
      <c r="R418" s="21" t="s">
        <v>1391</v>
      </c>
      <c r="U418" s="21" t="s">
        <v>86</v>
      </c>
      <c r="V418" s="21" t="s">
        <v>1980</v>
      </c>
      <c r="W418" s="21" t="s">
        <v>1497</v>
      </c>
      <c r="X418" s="21" t="s">
        <v>1543</v>
      </c>
    </row>
    <row r="419" spans="2:24" x14ac:dyDescent="0.45">
      <c r="B419" s="25" t="s">
        <v>506</v>
      </c>
      <c r="C419" s="26">
        <v>0.49155599999999999</v>
      </c>
      <c r="D419" s="27">
        <v>5.5</v>
      </c>
      <c r="E419" s="28">
        <v>0.99970000000000003</v>
      </c>
      <c r="H419" s="25" t="s">
        <v>1207</v>
      </c>
      <c r="I419" s="25" t="s">
        <v>791</v>
      </c>
      <c r="J419" s="28">
        <v>6.921461786941128E-3</v>
      </c>
      <c r="K419" s="25" t="s">
        <v>792</v>
      </c>
      <c r="L419" s="25" t="s">
        <v>791</v>
      </c>
      <c r="P419" s="25" t="s">
        <v>1207</v>
      </c>
      <c r="Q419" s="25" t="s">
        <v>1508</v>
      </c>
      <c r="R419" s="25" t="s">
        <v>1391</v>
      </c>
      <c r="U419" s="25" t="s">
        <v>86</v>
      </c>
      <c r="V419" s="25" t="s">
        <v>1981</v>
      </c>
      <c r="W419" s="25" t="s">
        <v>1497</v>
      </c>
      <c r="X419" s="25" t="s">
        <v>1543</v>
      </c>
    </row>
    <row r="420" spans="2:24" x14ac:dyDescent="0.45">
      <c r="B420" s="21" t="s">
        <v>507</v>
      </c>
      <c r="C420" s="22">
        <v>0.49155599999999999</v>
      </c>
      <c r="D420" s="23">
        <v>5.5</v>
      </c>
      <c r="E420" s="24">
        <v>0.99970000000000003</v>
      </c>
      <c r="H420" s="21" t="s">
        <v>1208</v>
      </c>
      <c r="I420" s="21" t="s">
        <v>791</v>
      </c>
      <c r="J420" s="24">
        <v>3.7070566673399839E-3</v>
      </c>
      <c r="K420" s="21" t="s">
        <v>792</v>
      </c>
      <c r="L420" s="21" t="s">
        <v>791</v>
      </c>
      <c r="P420" s="21" t="s">
        <v>1208</v>
      </c>
      <c r="Q420" s="21" t="s">
        <v>1509</v>
      </c>
      <c r="R420" s="21" t="s">
        <v>1391</v>
      </c>
      <c r="U420" s="21" t="s">
        <v>86</v>
      </c>
      <c r="V420" s="21" t="s">
        <v>1982</v>
      </c>
      <c r="W420" s="21" t="s">
        <v>1433</v>
      </c>
      <c r="X420" s="21" t="s">
        <v>1543</v>
      </c>
    </row>
    <row r="421" spans="2:24" x14ac:dyDescent="0.45">
      <c r="B421" s="25" t="s">
        <v>508</v>
      </c>
      <c r="C421" s="26">
        <v>1.6981030000000001</v>
      </c>
      <c r="D421" s="27">
        <v>46.2</v>
      </c>
      <c r="E421" s="28">
        <v>0.99748000000000003</v>
      </c>
      <c r="H421" s="25" t="s">
        <v>1209</v>
      </c>
      <c r="I421" s="25" t="s">
        <v>791</v>
      </c>
      <c r="J421" s="28">
        <v>3.0757859428851659E-3</v>
      </c>
      <c r="K421" s="25" t="s">
        <v>792</v>
      </c>
      <c r="L421" s="25" t="s">
        <v>791</v>
      </c>
      <c r="P421" s="25" t="s">
        <v>1209</v>
      </c>
      <c r="Q421" s="25" t="s">
        <v>1510</v>
      </c>
      <c r="R421" s="25" t="s">
        <v>1391</v>
      </c>
      <c r="U421" s="25" t="s">
        <v>86</v>
      </c>
      <c r="V421" s="25" t="s">
        <v>1983</v>
      </c>
      <c r="W421" s="25" t="s">
        <v>1433</v>
      </c>
      <c r="X421" s="25" t="s">
        <v>1543</v>
      </c>
    </row>
    <row r="422" spans="2:24" x14ac:dyDescent="0.45">
      <c r="B422" s="21" t="s">
        <v>509</v>
      </c>
      <c r="C422" s="22">
        <v>1.6981030000000001</v>
      </c>
      <c r="D422" s="23">
        <v>23.1</v>
      </c>
      <c r="E422" s="24">
        <v>0.99873999999999996</v>
      </c>
      <c r="H422" s="21" t="s">
        <v>1210</v>
      </c>
      <c r="I422" s="21" t="s">
        <v>791</v>
      </c>
      <c r="J422" s="24">
        <v>1.7570955511383258E-2</v>
      </c>
      <c r="K422" s="21" t="s">
        <v>792</v>
      </c>
      <c r="L422" s="21" t="s">
        <v>791</v>
      </c>
      <c r="P422" s="21" t="s">
        <v>1210</v>
      </c>
      <c r="Q422" s="21" t="s">
        <v>1511</v>
      </c>
      <c r="R422" s="21" t="s">
        <v>1391</v>
      </c>
      <c r="U422" s="21" t="s">
        <v>86</v>
      </c>
      <c r="V422" s="21" t="s">
        <v>1984</v>
      </c>
      <c r="W422" s="21" t="s">
        <v>1433</v>
      </c>
      <c r="X422" s="21" t="s">
        <v>1543</v>
      </c>
    </row>
    <row r="423" spans="2:24" x14ac:dyDescent="0.45">
      <c r="B423" s="25" t="s">
        <v>510</v>
      </c>
      <c r="C423" s="26">
        <v>3.3962050000000001</v>
      </c>
      <c r="D423" s="27">
        <v>48.400000000000006</v>
      </c>
      <c r="E423" s="28">
        <v>0.99736000000000002</v>
      </c>
      <c r="H423" s="25" t="s">
        <v>1211</v>
      </c>
      <c r="I423" s="25" t="s">
        <v>791</v>
      </c>
      <c r="J423" s="28">
        <v>3.2913249259185818E-3</v>
      </c>
      <c r="K423" s="25" t="s">
        <v>792</v>
      </c>
      <c r="L423" s="25" t="s">
        <v>791</v>
      </c>
      <c r="P423" s="25" t="s">
        <v>1211</v>
      </c>
      <c r="Q423" s="25" t="s">
        <v>1512</v>
      </c>
      <c r="R423" s="25" t="s">
        <v>1391</v>
      </c>
      <c r="U423" s="25" t="s">
        <v>86</v>
      </c>
      <c r="V423" s="25" t="s">
        <v>1985</v>
      </c>
      <c r="W423" s="25" t="s">
        <v>1433</v>
      </c>
      <c r="X423" s="25" t="s">
        <v>1543</v>
      </c>
    </row>
    <row r="424" spans="2:24" x14ac:dyDescent="0.45">
      <c r="B424" s="21" t="s">
        <v>511</v>
      </c>
      <c r="C424" s="22">
        <v>1.6981030000000001</v>
      </c>
      <c r="D424" s="23">
        <v>68.2</v>
      </c>
      <c r="E424" s="24">
        <v>0.99628000000000005</v>
      </c>
      <c r="H424" s="21" t="s">
        <v>1212</v>
      </c>
      <c r="I424" s="21" t="s">
        <v>791</v>
      </c>
      <c r="J424" s="24">
        <v>1.8422828215117298E-2</v>
      </c>
      <c r="K424" s="21" t="s">
        <v>792</v>
      </c>
      <c r="L424" s="21" t="s">
        <v>791</v>
      </c>
      <c r="P424" s="21" t="s">
        <v>1212</v>
      </c>
      <c r="Q424" s="21" t="s">
        <v>1513</v>
      </c>
      <c r="R424" s="21" t="s">
        <v>1391</v>
      </c>
      <c r="U424" s="21" t="s">
        <v>86</v>
      </c>
      <c r="V424" s="21" t="s">
        <v>1986</v>
      </c>
      <c r="W424" s="21" t="s">
        <v>1433</v>
      </c>
      <c r="X424" s="21" t="s">
        <v>1543</v>
      </c>
    </row>
    <row r="425" spans="2:24" x14ac:dyDescent="0.45">
      <c r="B425" s="25" t="s">
        <v>512</v>
      </c>
      <c r="C425" s="26">
        <v>1.6981030000000001</v>
      </c>
      <c r="D425" s="27">
        <v>52.800000000000004</v>
      </c>
      <c r="E425" s="28">
        <v>0.99712000000000001</v>
      </c>
      <c r="H425" s="25" t="s">
        <v>1213</v>
      </c>
      <c r="I425" s="25" t="s">
        <v>791</v>
      </c>
      <c r="J425" s="28">
        <v>5.2601071803381498E-3</v>
      </c>
      <c r="K425" s="25" t="s">
        <v>792</v>
      </c>
      <c r="L425" s="25" t="s">
        <v>791</v>
      </c>
      <c r="P425" s="25" t="s">
        <v>1213</v>
      </c>
      <c r="Q425" s="25" t="s">
        <v>1514</v>
      </c>
      <c r="R425" s="25" t="s">
        <v>1391</v>
      </c>
      <c r="U425" s="25" t="s">
        <v>86</v>
      </c>
      <c r="V425" s="25" t="s">
        <v>1987</v>
      </c>
      <c r="W425" s="25" t="s">
        <v>1433</v>
      </c>
      <c r="X425" s="25" t="s">
        <v>1543</v>
      </c>
    </row>
    <row r="426" spans="2:24" x14ac:dyDescent="0.45">
      <c r="B426" s="21" t="s">
        <v>513</v>
      </c>
      <c r="C426" s="22">
        <v>1.6981030000000001</v>
      </c>
      <c r="D426" s="23">
        <v>33</v>
      </c>
      <c r="E426" s="24">
        <v>0.99819999999999998</v>
      </c>
      <c r="H426" s="21" t="s">
        <v>1214</v>
      </c>
      <c r="I426" s="21" t="s">
        <v>791</v>
      </c>
      <c r="J426" s="24">
        <v>3.238273530473968E-3</v>
      </c>
      <c r="K426" s="21" t="s">
        <v>792</v>
      </c>
      <c r="L426" s="21" t="s">
        <v>791</v>
      </c>
      <c r="P426" s="21" t="s">
        <v>1214</v>
      </c>
      <c r="Q426" s="21" t="s">
        <v>1515</v>
      </c>
      <c r="R426" s="21" t="s">
        <v>1391</v>
      </c>
      <c r="U426" s="21" t="s">
        <v>86</v>
      </c>
      <c r="V426" s="21" t="s">
        <v>1988</v>
      </c>
      <c r="W426" s="21" t="s">
        <v>1433</v>
      </c>
      <c r="X426" s="21" t="s">
        <v>1543</v>
      </c>
    </row>
    <row r="427" spans="2:24" x14ac:dyDescent="0.45">
      <c r="B427" s="25" t="s">
        <v>514</v>
      </c>
      <c r="C427" s="26">
        <v>1.6981030000000001</v>
      </c>
      <c r="D427" s="27">
        <v>18.700000000000003</v>
      </c>
      <c r="E427" s="28">
        <v>0.99897999999999998</v>
      </c>
      <c r="H427" s="25" t="s">
        <v>1215</v>
      </c>
      <c r="I427" s="25" t="s">
        <v>791</v>
      </c>
      <c r="J427" s="28">
        <v>3.184247272398192E-3</v>
      </c>
      <c r="K427" s="25" t="s">
        <v>792</v>
      </c>
      <c r="L427" s="25" t="s">
        <v>791</v>
      </c>
      <c r="P427" s="25" t="s">
        <v>1215</v>
      </c>
      <c r="Q427" s="25" t="s">
        <v>1516</v>
      </c>
      <c r="R427" s="25" t="s">
        <v>1391</v>
      </c>
      <c r="U427" s="25" t="s">
        <v>86</v>
      </c>
      <c r="V427" s="25" t="s">
        <v>1989</v>
      </c>
      <c r="W427" s="25" t="s">
        <v>1433</v>
      </c>
      <c r="X427" s="25" t="s">
        <v>1543</v>
      </c>
    </row>
    <row r="428" spans="2:24" x14ac:dyDescent="0.45">
      <c r="B428" s="21" t="s">
        <v>515</v>
      </c>
      <c r="C428" s="22">
        <v>1.6981030000000001</v>
      </c>
      <c r="D428" s="23">
        <v>5.5</v>
      </c>
      <c r="E428" s="24">
        <v>0.99970000000000003</v>
      </c>
      <c r="H428" s="21" t="s">
        <v>1216</v>
      </c>
      <c r="I428" s="21" t="s">
        <v>791</v>
      </c>
      <c r="J428" s="24">
        <v>6.7767733041665997E-3</v>
      </c>
      <c r="K428" s="21" t="s">
        <v>792</v>
      </c>
      <c r="L428" s="21" t="s">
        <v>791</v>
      </c>
      <c r="P428" s="21" t="s">
        <v>1216</v>
      </c>
      <c r="Q428" s="21" t="s">
        <v>1517</v>
      </c>
      <c r="R428" s="21" t="s">
        <v>1391</v>
      </c>
      <c r="U428" s="21" t="s">
        <v>86</v>
      </c>
      <c r="V428" s="21" t="s">
        <v>1990</v>
      </c>
      <c r="W428" s="21" t="s">
        <v>1433</v>
      </c>
      <c r="X428" s="21" t="s">
        <v>1543</v>
      </c>
    </row>
    <row r="429" spans="2:24" x14ac:dyDescent="0.45">
      <c r="B429" s="25" t="s">
        <v>516</v>
      </c>
      <c r="C429" s="26">
        <v>1.6981030000000001</v>
      </c>
      <c r="D429" s="27">
        <v>34.1</v>
      </c>
      <c r="E429" s="28">
        <v>0.99814000000000003</v>
      </c>
      <c r="H429" s="25" t="s">
        <v>1217</v>
      </c>
      <c r="I429" s="25" t="s">
        <v>791</v>
      </c>
      <c r="J429" s="28">
        <v>2.8777315928493999E-3</v>
      </c>
      <c r="K429" s="25" t="s">
        <v>792</v>
      </c>
      <c r="L429" s="25" t="s">
        <v>791</v>
      </c>
      <c r="P429" s="25" t="s">
        <v>1217</v>
      </c>
      <c r="Q429" s="25" t="s">
        <v>1518</v>
      </c>
      <c r="R429" s="25" t="s">
        <v>1391</v>
      </c>
      <c r="U429" s="25" t="s">
        <v>86</v>
      </c>
      <c r="V429" s="25" t="s">
        <v>1991</v>
      </c>
      <c r="W429" s="25" t="s">
        <v>1433</v>
      </c>
      <c r="X429" s="25" t="s">
        <v>1543</v>
      </c>
    </row>
    <row r="430" spans="2:24" x14ac:dyDescent="0.45">
      <c r="B430" s="21" t="s">
        <v>517</v>
      </c>
      <c r="C430" s="22">
        <v>1.6981030000000001</v>
      </c>
      <c r="D430" s="23">
        <v>2.2000000000000002</v>
      </c>
      <c r="E430" s="24">
        <v>0.99987999999999999</v>
      </c>
      <c r="H430" s="21" t="s">
        <v>1218</v>
      </c>
      <c r="I430" s="21" t="s">
        <v>791</v>
      </c>
      <c r="J430" s="24">
        <v>3.675986851869136E-3</v>
      </c>
      <c r="K430" s="21" t="s">
        <v>792</v>
      </c>
      <c r="L430" s="21" t="s">
        <v>791</v>
      </c>
      <c r="P430" s="21" t="s">
        <v>1218</v>
      </c>
      <c r="Q430" s="21" t="s">
        <v>1519</v>
      </c>
      <c r="R430" s="21" t="s">
        <v>1391</v>
      </c>
      <c r="U430" s="21" t="s">
        <v>86</v>
      </c>
      <c r="V430" s="21" t="s">
        <v>1992</v>
      </c>
      <c r="W430" s="21" t="s">
        <v>1433</v>
      </c>
      <c r="X430" s="21" t="s">
        <v>1543</v>
      </c>
    </row>
    <row r="431" spans="2:24" x14ac:dyDescent="0.45">
      <c r="B431" s="25" t="s">
        <v>518</v>
      </c>
      <c r="C431" s="26">
        <v>0.49155599999999999</v>
      </c>
      <c r="D431" s="27">
        <v>2.2000000000000002</v>
      </c>
      <c r="E431" s="28">
        <v>0.99987999999999999</v>
      </c>
      <c r="H431" s="25" t="s">
        <v>1219</v>
      </c>
      <c r="I431" s="25" t="s">
        <v>791</v>
      </c>
      <c r="J431" s="28">
        <v>3.5062978596823099E-3</v>
      </c>
      <c r="K431" s="25" t="s">
        <v>792</v>
      </c>
      <c r="L431" s="25" t="s">
        <v>791</v>
      </c>
      <c r="P431" s="25" t="s">
        <v>1219</v>
      </c>
      <c r="Q431" s="25" t="s">
        <v>1520</v>
      </c>
      <c r="R431" s="25" t="s">
        <v>1391</v>
      </c>
      <c r="U431" s="25" t="s">
        <v>86</v>
      </c>
      <c r="V431" s="25" t="s">
        <v>1993</v>
      </c>
      <c r="W431" s="25" t="s">
        <v>1433</v>
      </c>
      <c r="X431" s="25" t="s">
        <v>1543</v>
      </c>
    </row>
    <row r="432" spans="2:24" x14ac:dyDescent="0.45">
      <c r="B432" s="21" t="s">
        <v>519</v>
      </c>
      <c r="C432" s="22">
        <v>1.6981030000000001</v>
      </c>
      <c r="D432" s="23">
        <v>18.700000000000003</v>
      </c>
      <c r="E432" s="24">
        <v>0.99897999999999998</v>
      </c>
      <c r="H432" s="21" t="s">
        <v>1220</v>
      </c>
      <c r="I432" s="21" t="s">
        <v>791</v>
      </c>
      <c r="J432" s="24">
        <v>5.0110140544834579E-3</v>
      </c>
      <c r="K432" s="21" t="s">
        <v>792</v>
      </c>
      <c r="L432" s="21" t="s">
        <v>791</v>
      </c>
      <c r="P432" s="21" t="s">
        <v>1220</v>
      </c>
      <c r="Q432" s="21" t="s">
        <v>1521</v>
      </c>
      <c r="R432" s="21" t="s">
        <v>1391</v>
      </c>
      <c r="U432" s="21" t="s">
        <v>86</v>
      </c>
      <c r="V432" s="21" t="s">
        <v>1994</v>
      </c>
      <c r="W432" s="21" t="s">
        <v>1433</v>
      </c>
      <c r="X432" s="21" t="s">
        <v>1543</v>
      </c>
    </row>
    <row r="433" spans="2:24" x14ac:dyDescent="0.45">
      <c r="B433" s="25" t="s">
        <v>520</v>
      </c>
      <c r="C433" s="26">
        <v>0.49155599999999999</v>
      </c>
      <c r="D433" s="27">
        <v>55.000000000000007</v>
      </c>
      <c r="E433" s="28">
        <v>0.997</v>
      </c>
      <c r="H433" s="25" t="s">
        <v>1221</v>
      </c>
      <c r="I433" s="25" t="s">
        <v>791</v>
      </c>
      <c r="J433" s="28">
        <v>5.548414941711194E-3</v>
      </c>
      <c r="K433" s="25" t="s">
        <v>792</v>
      </c>
      <c r="L433" s="25" t="s">
        <v>791</v>
      </c>
      <c r="P433" s="25" t="s">
        <v>1221</v>
      </c>
      <c r="Q433" s="25" t="s">
        <v>1522</v>
      </c>
      <c r="R433" s="25" t="s">
        <v>1391</v>
      </c>
      <c r="U433" s="25" t="s">
        <v>86</v>
      </c>
      <c r="V433" s="25" t="s">
        <v>1995</v>
      </c>
      <c r="W433" s="25" t="s">
        <v>1996</v>
      </c>
      <c r="X433" s="25" t="s">
        <v>1543</v>
      </c>
    </row>
    <row r="434" spans="2:24" x14ac:dyDescent="0.45">
      <c r="B434" s="21" t="s">
        <v>521</v>
      </c>
      <c r="C434" s="22">
        <v>1.6981030000000001</v>
      </c>
      <c r="D434" s="23">
        <v>48.400000000000006</v>
      </c>
      <c r="E434" s="24">
        <v>0.99736000000000002</v>
      </c>
      <c r="H434" s="21" t="s">
        <v>1222</v>
      </c>
      <c r="I434" s="21" t="s">
        <v>791</v>
      </c>
      <c r="J434" s="24">
        <v>8.9324461591358002E-3</v>
      </c>
      <c r="K434" s="21" t="s">
        <v>792</v>
      </c>
      <c r="L434" s="21" t="s">
        <v>791</v>
      </c>
      <c r="P434" s="21" t="s">
        <v>1222</v>
      </c>
      <c r="Q434" s="21" t="s">
        <v>1523</v>
      </c>
      <c r="R434" s="21" t="s">
        <v>1391</v>
      </c>
      <c r="U434" s="21" t="s">
        <v>86</v>
      </c>
      <c r="V434" s="21" t="s">
        <v>1997</v>
      </c>
      <c r="W434" s="21" t="s">
        <v>1996</v>
      </c>
      <c r="X434" s="21" t="s">
        <v>1543</v>
      </c>
    </row>
    <row r="435" spans="2:24" x14ac:dyDescent="0.45">
      <c r="B435" s="25" t="s">
        <v>522</v>
      </c>
      <c r="C435" s="26">
        <v>1.6981030000000001</v>
      </c>
      <c r="D435" s="27">
        <v>91.300000000000011</v>
      </c>
      <c r="E435" s="28">
        <v>0.99502000000000002</v>
      </c>
      <c r="H435" s="25" t="s">
        <v>1223</v>
      </c>
      <c r="I435" s="25" t="s">
        <v>791</v>
      </c>
      <c r="J435" s="28">
        <v>8.436964365048422E-3</v>
      </c>
      <c r="K435" s="25" t="s">
        <v>792</v>
      </c>
      <c r="L435" s="25" t="s">
        <v>791</v>
      </c>
      <c r="P435" s="25" t="s">
        <v>1223</v>
      </c>
      <c r="Q435" s="25" t="s">
        <v>1524</v>
      </c>
      <c r="R435" s="25" t="s">
        <v>1391</v>
      </c>
      <c r="U435" s="25" t="s">
        <v>86</v>
      </c>
      <c r="V435" s="25" t="s">
        <v>1998</v>
      </c>
      <c r="W435" s="25" t="s">
        <v>1996</v>
      </c>
      <c r="X435" s="25" t="s">
        <v>1543</v>
      </c>
    </row>
    <row r="436" spans="2:24" x14ac:dyDescent="0.45">
      <c r="B436" s="21" t="s">
        <v>523</v>
      </c>
      <c r="C436" s="22">
        <v>0.49155599999999999</v>
      </c>
      <c r="D436" s="23">
        <v>6.6000000000000005</v>
      </c>
      <c r="E436" s="24">
        <v>0.99963999999999997</v>
      </c>
      <c r="H436" s="21" t="s">
        <v>1224</v>
      </c>
      <c r="I436" s="21" t="s">
        <v>791</v>
      </c>
      <c r="J436" s="24">
        <v>3.0623579963202801E-3</v>
      </c>
      <c r="K436" s="21" t="s">
        <v>792</v>
      </c>
      <c r="L436" s="21" t="s">
        <v>791</v>
      </c>
      <c r="P436" s="21" t="s">
        <v>1224</v>
      </c>
      <c r="Q436" s="21" t="s">
        <v>1525</v>
      </c>
      <c r="R436" s="21" t="s">
        <v>1391</v>
      </c>
      <c r="U436" s="21" t="s">
        <v>86</v>
      </c>
      <c r="V436" s="21" t="s">
        <v>1999</v>
      </c>
      <c r="W436" s="21" t="s">
        <v>1996</v>
      </c>
      <c r="X436" s="21" t="s">
        <v>1543</v>
      </c>
    </row>
    <row r="437" spans="2:24" x14ac:dyDescent="0.45">
      <c r="B437" s="25" t="s">
        <v>524</v>
      </c>
      <c r="C437" s="26">
        <v>5.0943079999999998</v>
      </c>
      <c r="D437" s="27">
        <v>3.3000000000000003</v>
      </c>
      <c r="E437" s="28">
        <v>0.99982000000000004</v>
      </c>
      <c r="H437" s="25" t="s">
        <v>1225</v>
      </c>
      <c r="I437" s="25" t="s">
        <v>791</v>
      </c>
      <c r="J437" s="28">
        <v>2.6039838765807158E-3</v>
      </c>
      <c r="K437" s="25" t="s">
        <v>792</v>
      </c>
      <c r="L437" s="25" t="s">
        <v>791</v>
      </c>
      <c r="P437" s="25" t="s">
        <v>1225</v>
      </c>
      <c r="Q437" s="25" t="s">
        <v>1526</v>
      </c>
      <c r="R437" s="25" t="s">
        <v>1391</v>
      </c>
      <c r="U437" s="25" t="s">
        <v>86</v>
      </c>
      <c r="V437" s="25" t="s">
        <v>2000</v>
      </c>
      <c r="W437" s="25" t="s">
        <v>1996</v>
      </c>
      <c r="X437" s="25" t="s">
        <v>1543</v>
      </c>
    </row>
    <row r="438" spans="2:24" x14ac:dyDescent="0.45">
      <c r="B438" s="21" t="s">
        <v>525</v>
      </c>
      <c r="C438" s="22">
        <v>0.49155599999999999</v>
      </c>
      <c r="D438" s="23">
        <v>127.60000000000001</v>
      </c>
      <c r="E438" s="24">
        <v>0.99304000000000003</v>
      </c>
      <c r="H438" s="21" t="s">
        <v>1226</v>
      </c>
      <c r="I438" s="21" t="s">
        <v>791</v>
      </c>
      <c r="J438" s="24">
        <v>4.9192511784269142E-3</v>
      </c>
      <c r="K438" s="21" t="s">
        <v>792</v>
      </c>
      <c r="L438" s="21" t="s">
        <v>791</v>
      </c>
      <c r="P438" s="21" t="s">
        <v>1226</v>
      </c>
      <c r="Q438" s="21" t="s">
        <v>1527</v>
      </c>
      <c r="R438" s="21" t="s">
        <v>1391</v>
      </c>
      <c r="U438" s="21" t="s">
        <v>86</v>
      </c>
      <c r="V438" s="21" t="s">
        <v>2001</v>
      </c>
      <c r="W438" s="21" t="s">
        <v>1996</v>
      </c>
      <c r="X438" s="21" t="s">
        <v>1543</v>
      </c>
    </row>
    <row r="439" spans="2:24" x14ac:dyDescent="0.45">
      <c r="B439" s="25" t="s">
        <v>526</v>
      </c>
      <c r="C439" s="26">
        <v>0.49155599999999999</v>
      </c>
      <c r="D439" s="27">
        <v>3.3000000000000003</v>
      </c>
      <c r="E439" s="28">
        <v>0.99982000000000004</v>
      </c>
      <c r="H439" s="25" t="s">
        <v>1227</v>
      </c>
      <c r="I439" s="25" t="s">
        <v>791</v>
      </c>
      <c r="J439" s="28">
        <v>1.0904624709173692E-2</v>
      </c>
      <c r="K439" s="25" t="s">
        <v>792</v>
      </c>
      <c r="L439" s="25" t="s">
        <v>791</v>
      </c>
      <c r="P439" s="25" t="s">
        <v>1227</v>
      </c>
      <c r="Q439" s="25" t="s">
        <v>1528</v>
      </c>
      <c r="R439" s="25" t="s">
        <v>1391</v>
      </c>
      <c r="U439" s="25" t="s">
        <v>86</v>
      </c>
      <c r="V439" s="25" t="s">
        <v>2002</v>
      </c>
      <c r="W439" s="25" t="s">
        <v>1996</v>
      </c>
      <c r="X439" s="25" t="s">
        <v>1543</v>
      </c>
    </row>
    <row r="440" spans="2:24" x14ac:dyDescent="0.45">
      <c r="B440" s="21" t="s">
        <v>527</v>
      </c>
      <c r="C440" s="22">
        <v>0.49155599999999999</v>
      </c>
      <c r="D440" s="23">
        <v>1.1000000000000001</v>
      </c>
      <c r="E440" s="24">
        <v>0.99994000000000005</v>
      </c>
      <c r="H440" s="21" t="s">
        <v>1228</v>
      </c>
      <c r="I440" s="21" t="s">
        <v>791</v>
      </c>
      <c r="J440" s="24">
        <v>9.2769500341185213E-3</v>
      </c>
      <c r="K440" s="21" t="s">
        <v>792</v>
      </c>
      <c r="L440" s="21" t="s">
        <v>791</v>
      </c>
      <c r="P440" s="21" t="s">
        <v>1228</v>
      </c>
      <c r="Q440" s="21" t="s">
        <v>1529</v>
      </c>
      <c r="R440" s="21" t="s">
        <v>1391</v>
      </c>
      <c r="U440" s="21" t="s">
        <v>86</v>
      </c>
      <c r="V440" s="21" t="s">
        <v>2003</v>
      </c>
      <c r="W440" s="21" t="s">
        <v>1996</v>
      </c>
      <c r="X440" s="21" t="s">
        <v>1543</v>
      </c>
    </row>
    <row r="441" spans="2:24" x14ac:dyDescent="0.45">
      <c r="B441" s="25" t="s">
        <v>528</v>
      </c>
      <c r="C441" s="26">
        <v>0.49155599999999999</v>
      </c>
      <c r="D441" s="27">
        <v>4.4000000000000004</v>
      </c>
      <c r="E441" s="28">
        <v>0.99975999999999998</v>
      </c>
      <c r="H441" s="25" t="s">
        <v>1229</v>
      </c>
      <c r="I441" s="25" t="s">
        <v>791</v>
      </c>
      <c r="J441" s="28">
        <v>2.6086066122833636E-3</v>
      </c>
      <c r="K441" s="25" t="s">
        <v>792</v>
      </c>
      <c r="L441" s="25" t="s">
        <v>791</v>
      </c>
      <c r="P441" s="25" t="s">
        <v>1229</v>
      </c>
      <c r="Q441" s="25" t="s">
        <v>1530</v>
      </c>
      <c r="R441" s="25" t="s">
        <v>1391</v>
      </c>
      <c r="U441" s="25" t="s">
        <v>86</v>
      </c>
      <c r="V441" s="25" t="s">
        <v>2004</v>
      </c>
      <c r="W441" s="25" t="s">
        <v>1996</v>
      </c>
      <c r="X441" s="25" t="s">
        <v>1543</v>
      </c>
    </row>
    <row r="442" spans="2:24" x14ac:dyDescent="0.45">
      <c r="B442" s="21" t="s">
        <v>529</v>
      </c>
      <c r="C442" s="22">
        <v>1.6981030000000001</v>
      </c>
      <c r="D442" s="23">
        <v>66</v>
      </c>
      <c r="E442" s="24">
        <v>0.99639999999999995</v>
      </c>
      <c r="H442" s="21" t="s">
        <v>1230</v>
      </c>
      <c r="I442" s="21" t="s">
        <v>791</v>
      </c>
      <c r="J442" s="24">
        <v>2.8612218224828138E-3</v>
      </c>
      <c r="K442" s="21" t="s">
        <v>792</v>
      </c>
      <c r="L442" s="21" t="s">
        <v>791</v>
      </c>
      <c r="P442" s="21" t="s">
        <v>1230</v>
      </c>
      <c r="Q442" s="21" t="s">
        <v>1531</v>
      </c>
      <c r="R442" s="21" t="s">
        <v>1391</v>
      </c>
      <c r="U442" s="21" t="s">
        <v>86</v>
      </c>
      <c r="V442" s="21" t="s">
        <v>2005</v>
      </c>
      <c r="W442" s="21" t="s">
        <v>1996</v>
      </c>
      <c r="X442" s="21" t="s">
        <v>1543</v>
      </c>
    </row>
    <row r="443" spans="2:24" x14ac:dyDescent="0.45">
      <c r="B443" s="25" t="s">
        <v>530</v>
      </c>
      <c r="C443" s="26">
        <v>0.49155599999999999</v>
      </c>
      <c r="D443" s="27">
        <v>45.1</v>
      </c>
      <c r="E443" s="28">
        <v>0.99753999999999998</v>
      </c>
      <c r="H443" s="25" t="s">
        <v>1231</v>
      </c>
      <c r="I443" s="25" t="s">
        <v>791</v>
      </c>
      <c r="J443" s="28">
        <v>3.2255688690870817E-3</v>
      </c>
      <c r="K443" s="25" t="s">
        <v>792</v>
      </c>
      <c r="L443" s="25" t="s">
        <v>791</v>
      </c>
      <c r="P443" s="25" t="s">
        <v>1231</v>
      </c>
      <c r="Q443" s="25" t="s">
        <v>1532</v>
      </c>
      <c r="R443" s="25" t="s">
        <v>1391</v>
      </c>
      <c r="U443" s="25" t="s">
        <v>86</v>
      </c>
      <c r="V443" s="25" t="s">
        <v>2006</v>
      </c>
      <c r="W443" s="25" t="s">
        <v>1996</v>
      </c>
      <c r="X443" s="25" t="s">
        <v>1543</v>
      </c>
    </row>
    <row r="444" spans="2:24" x14ac:dyDescent="0.45">
      <c r="B444" s="21" t="s">
        <v>531</v>
      </c>
      <c r="C444" s="22">
        <v>1.6981030000000001</v>
      </c>
      <c r="D444" s="23">
        <v>102.30000000000001</v>
      </c>
      <c r="E444" s="24">
        <v>0.99441999999999997</v>
      </c>
      <c r="H444" s="21" t="s">
        <v>1232</v>
      </c>
      <c r="I444" s="21" t="s">
        <v>791</v>
      </c>
      <c r="J444" s="24">
        <v>5.9493665077567552E-3</v>
      </c>
      <c r="K444" s="21" t="s">
        <v>792</v>
      </c>
      <c r="L444" s="21" t="s">
        <v>791</v>
      </c>
      <c r="P444" s="21" t="s">
        <v>1232</v>
      </c>
      <c r="Q444" s="21" t="s">
        <v>1533</v>
      </c>
      <c r="R444" s="21" t="s">
        <v>1391</v>
      </c>
      <c r="U444" s="21" t="s">
        <v>86</v>
      </c>
      <c r="V444" s="21" t="s">
        <v>2007</v>
      </c>
      <c r="W444" s="21" t="s">
        <v>1996</v>
      </c>
      <c r="X444" s="21" t="s">
        <v>1543</v>
      </c>
    </row>
    <row r="445" spans="2:24" x14ac:dyDescent="0.45">
      <c r="B445" s="25" t="s">
        <v>532</v>
      </c>
      <c r="C445" s="26">
        <v>0.98311199999999999</v>
      </c>
      <c r="D445" s="27">
        <v>3.3000000000000003</v>
      </c>
      <c r="E445" s="28">
        <v>0.99982000000000004</v>
      </c>
      <c r="H445" s="25" t="s">
        <v>1233</v>
      </c>
      <c r="I445" s="25" t="s">
        <v>791</v>
      </c>
      <c r="J445" s="28">
        <v>2.5848639901370719E-3</v>
      </c>
      <c r="K445" s="25" t="s">
        <v>792</v>
      </c>
      <c r="L445" s="25" t="s">
        <v>791</v>
      </c>
      <c r="P445" s="25" t="s">
        <v>1233</v>
      </c>
      <c r="Q445" s="25" t="s">
        <v>1534</v>
      </c>
      <c r="R445" s="25" t="s">
        <v>1391</v>
      </c>
      <c r="U445" s="25" t="s">
        <v>86</v>
      </c>
      <c r="V445" s="25" t="s">
        <v>2008</v>
      </c>
      <c r="W445" s="25" t="s">
        <v>1996</v>
      </c>
      <c r="X445" s="25" t="s">
        <v>1543</v>
      </c>
    </row>
    <row r="446" spans="2:24" x14ac:dyDescent="0.45">
      <c r="B446" s="21" t="s">
        <v>533</v>
      </c>
      <c r="C446" s="22">
        <v>0.49155599999999999</v>
      </c>
      <c r="D446" s="23">
        <v>93.500000000000014</v>
      </c>
      <c r="E446" s="24">
        <v>0.99490000000000001</v>
      </c>
      <c r="H446" s="21" t="s">
        <v>1234</v>
      </c>
      <c r="I446" s="21" t="s">
        <v>791</v>
      </c>
      <c r="J446" s="24">
        <v>4.4782673501400517E-3</v>
      </c>
      <c r="K446" s="21" t="s">
        <v>792</v>
      </c>
      <c r="L446" s="21" t="s">
        <v>791</v>
      </c>
      <c r="P446" s="21" t="s">
        <v>1234</v>
      </c>
      <c r="Q446" s="21" t="s">
        <v>1535</v>
      </c>
      <c r="R446" s="21" t="s">
        <v>1391</v>
      </c>
      <c r="U446" s="21" t="s">
        <v>86</v>
      </c>
      <c r="V446" s="21" t="s">
        <v>2009</v>
      </c>
      <c r="W446" s="21" t="s">
        <v>2010</v>
      </c>
      <c r="X446" s="21" t="s">
        <v>1543</v>
      </c>
    </row>
    <row r="447" spans="2:24" x14ac:dyDescent="0.45">
      <c r="B447" s="25" t="s">
        <v>534</v>
      </c>
      <c r="C447" s="26">
        <v>0.49155599999999999</v>
      </c>
      <c r="D447" s="27">
        <v>56.1</v>
      </c>
      <c r="E447" s="28">
        <v>0.99694000000000005</v>
      </c>
      <c r="H447" s="25" t="s">
        <v>1235</v>
      </c>
      <c r="I447" s="25" t="s">
        <v>791</v>
      </c>
      <c r="J447" s="28">
        <v>4.2250231963075497E-3</v>
      </c>
      <c r="K447" s="25" t="s">
        <v>792</v>
      </c>
      <c r="L447" s="25" t="s">
        <v>791</v>
      </c>
      <c r="P447" s="25" t="s">
        <v>1235</v>
      </c>
      <c r="Q447" s="25" t="s">
        <v>1536</v>
      </c>
      <c r="R447" s="25" t="s">
        <v>1391</v>
      </c>
      <c r="U447" s="25" t="s">
        <v>86</v>
      </c>
      <c r="V447" s="25" t="s">
        <v>2011</v>
      </c>
      <c r="W447" s="25" t="s">
        <v>2010</v>
      </c>
      <c r="X447" s="25" t="s">
        <v>1543</v>
      </c>
    </row>
    <row r="448" spans="2:24" x14ac:dyDescent="0.45">
      <c r="B448" s="21" t="s">
        <v>535</v>
      </c>
      <c r="C448" s="22">
        <v>0.49155599999999999</v>
      </c>
      <c r="D448" s="23">
        <v>59.400000000000006</v>
      </c>
      <c r="E448" s="24">
        <v>0.99675999999999998</v>
      </c>
      <c r="H448" s="21" t="s">
        <v>1236</v>
      </c>
      <c r="I448" s="21" t="s">
        <v>791</v>
      </c>
      <c r="J448" s="24">
        <v>2.6711865037681178E-3</v>
      </c>
      <c r="K448" s="21" t="s">
        <v>792</v>
      </c>
      <c r="L448" s="21" t="s">
        <v>791</v>
      </c>
      <c r="P448" s="21" t="s">
        <v>1236</v>
      </c>
      <c r="Q448" s="21" t="s">
        <v>1537</v>
      </c>
      <c r="R448" s="21" t="s">
        <v>1391</v>
      </c>
      <c r="U448" s="21" t="s">
        <v>86</v>
      </c>
      <c r="V448" s="21" t="s">
        <v>2012</v>
      </c>
      <c r="W448" s="21" t="s">
        <v>2010</v>
      </c>
      <c r="X448" s="21" t="s">
        <v>1543</v>
      </c>
    </row>
    <row r="449" spans="2:24" x14ac:dyDescent="0.45">
      <c r="B449" s="25" t="s">
        <v>536</v>
      </c>
      <c r="C449" s="26">
        <v>0.49155599999999999</v>
      </c>
      <c r="D449" s="27">
        <v>49.500000000000007</v>
      </c>
      <c r="E449" s="28">
        <v>0.99729999999999996</v>
      </c>
      <c r="H449" s="25" t="s">
        <v>1237</v>
      </c>
      <c r="I449" s="25" t="s">
        <v>791</v>
      </c>
      <c r="J449" s="28">
        <v>1.0807547259418182E-2</v>
      </c>
      <c r="K449" s="25" t="s">
        <v>792</v>
      </c>
      <c r="L449" s="25" t="s">
        <v>791</v>
      </c>
      <c r="P449" s="25" t="s">
        <v>1237</v>
      </c>
      <c r="Q449" s="25" t="s">
        <v>1538</v>
      </c>
      <c r="R449" s="25" t="s">
        <v>1391</v>
      </c>
      <c r="U449" s="25" t="s">
        <v>86</v>
      </c>
      <c r="V449" s="25" t="s">
        <v>2013</v>
      </c>
      <c r="W449" s="25" t="s">
        <v>2010</v>
      </c>
      <c r="X449" s="25" t="s">
        <v>1543</v>
      </c>
    </row>
    <row r="450" spans="2:24" x14ac:dyDescent="0.45">
      <c r="B450" s="21" t="s">
        <v>537</v>
      </c>
      <c r="C450" s="22">
        <v>0.49155599999999999</v>
      </c>
      <c r="D450" s="23">
        <v>11</v>
      </c>
      <c r="E450" s="24">
        <v>0.99939999999999996</v>
      </c>
      <c r="H450" s="21" t="s">
        <v>1238</v>
      </c>
      <c r="I450" s="21" t="s">
        <v>791</v>
      </c>
      <c r="J450" s="24">
        <v>2.6820043342558478E-3</v>
      </c>
      <c r="K450" s="21" t="s">
        <v>792</v>
      </c>
      <c r="L450" s="21" t="s">
        <v>791</v>
      </c>
      <c r="P450" s="21" t="s">
        <v>1238</v>
      </c>
      <c r="Q450" s="21" t="s">
        <v>1539</v>
      </c>
      <c r="R450" s="21" t="s">
        <v>1391</v>
      </c>
      <c r="U450" s="21" t="s">
        <v>86</v>
      </c>
      <c r="V450" s="21" t="s">
        <v>2014</v>
      </c>
      <c r="W450" s="21" t="s">
        <v>2010</v>
      </c>
      <c r="X450" s="21" t="s">
        <v>1543</v>
      </c>
    </row>
    <row r="451" spans="2:24" x14ac:dyDescent="0.45">
      <c r="B451" s="25" t="s">
        <v>538</v>
      </c>
      <c r="C451" s="26">
        <v>0.98311199999999999</v>
      </c>
      <c r="D451" s="27">
        <v>15.400000000000002</v>
      </c>
      <c r="E451" s="28">
        <v>0.99916000000000005</v>
      </c>
      <c r="H451" s="25" t="s">
        <v>1239</v>
      </c>
      <c r="I451" s="25" t="s">
        <v>791</v>
      </c>
      <c r="J451" s="28">
        <v>2.4653961470463216E-3</v>
      </c>
      <c r="K451" s="25" t="s">
        <v>792</v>
      </c>
      <c r="L451" s="25" t="s">
        <v>791</v>
      </c>
      <c r="P451" s="25" t="s">
        <v>1239</v>
      </c>
      <c r="Q451" s="25" t="s">
        <v>1390</v>
      </c>
      <c r="R451" s="25" t="s">
        <v>1391</v>
      </c>
      <c r="U451" s="25" t="s">
        <v>86</v>
      </c>
      <c r="V451" s="25" t="s">
        <v>2015</v>
      </c>
      <c r="W451" s="25" t="s">
        <v>2010</v>
      </c>
      <c r="X451" s="25" t="s">
        <v>1543</v>
      </c>
    </row>
    <row r="452" spans="2:24" x14ac:dyDescent="0.45">
      <c r="B452" s="21" t="s">
        <v>539</v>
      </c>
      <c r="C452" s="22">
        <v>0.49155599999999999</v>
      </c>
      <c r="D452" s="23">
        <v>3.3000000000000003</v>
      </c>
      <c r="E452" s="24">
        <v>0.99982000000000004</v>
      </c>
      <c r="H452" s="21" t="s">
        <v>1240</v>
      </c>
      <c r="I452" s="21" t="s">
        <v>791</v>
      </c>
      <c r="J452" s="24">
        <v>4.0812152346192364E-3</v>
      </c>
      <c r="K452" s="21" t="s">
        <v>792</v>
      </c>
      <c r="L452" s="21" t="s">
        <v>791</v>
      </c>
      <c r="P452" s="21" t="s">
        <v>1240</v>
      </c>
      <c r="Q452" s="21" t="s">
        <v>1392</v>
      </c>
      <c r="R452" s="21" t="s">
        <v>1391</v>
      </c>
      <c r="U452" s="21" t="s">
        <v>86</v>
      </c>
      <c r="V452" s="21" t="s">
        <v>2016</v>
      </c>
      <c r="W452" s="21" t="s">
        <v>2010</v>
      </c>
      <c r="X452" s="21" t="s">
        <v>1543</v>
      </c>
    </row>
    <row r="453" spans="2:24" x14ac:dyDescent="0.45">
      <c r="B453" s="25" t="s">
        <v>540</v>
      </c>
      <c r="C453" s="26">
        <v>0.49155599999999999</v>
      </c>
      <c r="D453" s="27">
        <v>7.7000000000000011</v>
      </c>
      <c r="E453" s="28">
        <v>0.99958000000000002</v>
      </c>
      <c r="H453" s="25" t="s">
        <v>1241</v>
      </c>
      <c r="I453" s="25" t="s">
        <v>791</v>
      </c>
      <c r="J453" s="28">
        <v>3.962470676706388E-3</v>
      </c>
      <c r="K453" s="25" t="s">
        <v>792</v>
      </c>
      <c r="L453" s="25" t="s">
        <v>791</v>
      </c>
      <c r="P453" s="25" t="s">
        <v>1241</v>
      </c>
      <c r="Q453" s="25" t="s">
        <v>1393</v>
      </c>
      <c r="R453" s="25" t="s">
        <v>1391</v>
      </c>
      <c r="U453" s="25" t="s">
        <v>86</v>
      </c>
      <c r="V453" s="25" t="s">
        <v>2017</v>
      </c>
      <c r="W453" s="25" t="s">
        <v>2010</v>
      </c>
      <c r="X453" s="25" t="s">
        <v>1543</v>
      </c>
    </row>
    <row r="454" spans="2:24" x14ac:dyDescent="0.45">
      <c r="B454" s="21" t="s">
        <v>541</v>
      </c>
      <c r="C454" s="22">
        <v>0.49155599999999999</v>
      </c>
      <c r="D454" s="23">
        <v>3.3000000000000003</v>
      </c>
      <c r="E454" s="24">
        <v>0.99982000000000004</v>
      </c>
      <c r="H454" s="21" t="s">
        <v>1242</v>
      </c>
      <c r="I454" s="21" t="s">
        <v>791</v>
      </c>
      <c r="J454" s="24">
        <v>5.5881327321358693E-3</v>
      </c>
      <c r="K454" s="21" t="s">
        <v>792</v>
      </c>
      <c r="L454" s="21" t="s">
        <v>791</v>
      </c>
      <c r="P454" s="21" t="s">
        <v>1242</v>
      </c>
      <c r="Q454" s="21" t="s">
        <v>1394</v>
      </c>
      <c r="R454" s="21" t="s">
        <v>1391</v>
      </c>
      <c r="U454" s="21" t="s">
        <v>86</v>
      </c>
      <c r="V454" s="21" t="s">
        <v>2018</v>
      </c>
      <c r="W454" s="21" t="s">
        <v>2010</v>
      </c>
      <c r="X454" s="21" t="s">
        <v>1543</v>
      </c>
    </row>
    <row r="455" spans="2:24" x14ac:dyDescent="0.45">
      <c r="B455" s="25" t="s">
        <v>542</v>
      </c>
      <c r="C455" s="26">
        <v>0.49155599999999999</v>
      </c>
      <c r="D455" s="27">
        <v>2.2000000000000002</v>
      </c>
      <c r="E455" s="28">
        <v>0.99987999999999999</v>
      </c>
      <c r="H455" s="25" t="s">
        <v>1243</v>
      </c>
      <c r="I455" s="25" t="s">
        <v>791</v>
      </c>
      <c r="J455" s="28">
        <v>7.2069078547839513E-3</v>
      </c>
      <c r="K455" s="25" t="s">
        <v>792</v>
      </c>
      <c r="L455" s="25" t="s">
        <v>791</v>
      </c>
      <c r="P455" s="25" t="s">
        <v>1243</v>
      </c>
      <c r="Q455" s="25" t="s">
        <v>1395</v>
      </c>
      <c r="R455" s="25" t="s">
        <v>1391</v>
      </c>
      <c r="U455" s="25" t="s">
        <v>86</v>
      </c>
      <c r="V455" s="25" t="s">
        <v>2019</v>
      </c>
      <c r="W455" s="25" t="s">
        <v>2010</v>
      </c>
      <c r="X455" s="25" t="s">
        <v>1543</v>
      </c>
    </row>
    <row r="456" spans="2:24" x14ac:dyDescent="0.45">
      <c r="B456" s="21" t="s">
        <v>543</v>
      </c>
      <c r="C456" s="22">
        <v>0.49155599999999999</v>
      </c>
      <c r="D456" s="23">
        <v>14.3</v>
      </c>
      <c r="E456" s="24">
        <v>0.99922</v>
      </c>
      <c r="H456" s="21" t="s">
        <v>1244</v>
      </c>
      <c r="I456" s="21" t="s">
        <v>791</v>
      </c>
      <c r="J456" s="24">
        <v>4.3750891471444073E-3</v>
      </c>
      <c r="K456" s="21" t="s">
        <v>792</v>
      </c>
      <c r="L456" s="21" t="s">
        <v>791</v>
      </c>
      <c r="P456" s="21" t="s">
        <v>1244</v>
      </c>
      <c r="Q456" s="21" t="s">
        <v>1396</v>
      </c>
      <c r="R456" s="21" t="s">
        <v>1391</v>
      </c>
      <c r="U456" s="21" t="s">
        <v>86</v>
      </c>
      <c r="V456" s="21" t="s">
        <v>2020</v>
      </c>
      <c r="W456" s="21" t="s">
        <v>2010</v>
      </c>
      <c r="X456" s="21" t="s">
        <v>1543</v>
      </c>
    </row>
    <row r="457" spans="2:24" x14ac:dyDescent="0.45">
      <c r="B457" s="25" t="s">
        <v>544</v>
      </c>
      <c r="C457" s="26">
        <v>0.49155599999999999</v>
      </c>
      <c r="D457" s="27">
        <v>3.3000000000000003</v>
      </c>
      <c r="E457" s="28">
        <v>0.99982000000000004</v>
      </c>
      <c r="H457" s="25" t="s">
        <v>1245</v>
      </c>
      <c r="I457" s="25" t="s">
        <v>791</v>
      </c>
      <c r="J457" s="28">
        <v>6.8802030846155044E-3</v>
      </c>
      <c r="K457" s="25" t="s">
        <v>792</v>
      </c>
      <c r="L457" s="25" t="s">
        <v>791</v>
      </c>
      <c r="P457" s="25" t="s">
        <v>1245</v>
      </c>
      <c r="Q457" s="25" t="s">
        <v>1397</v>
      </c>
      <c r="R457" s="25" t="s">
        <v>1391</v>
      </c>
      <c r="U457" s="25" t="s">
        <v>86</v>
      </c>
      <c r="V457" s="25" t="s">
        <v>2021</v>
      </c>
      <c r="W457" s="25" t="s">
        <v>2010</v>
      </c>
      <c r="X457" s="25" t="s">
        <v>1543</v>
      </c>
    </row>
    <row r="458" spans="2:24" x14ac:dyDescent="0.45">
      <c r="B458" s="21" t="s">
        <v>545</v>
      </c>
      <c r="C458" s="22">
        <v>0.49155599999999999</v>
      </c>
      <c r="D458" s="23">
        <v>5.5</v>
      </c>
      <c r="E458" s="24">
        <v>0.99970000000000003</v>
      </c>
      <c r="H458" s="21" t="s">
        <v>1246</v>
      </c>
      <c r="I458" s="21" t="s">
        <v>791</v>
      </c>
      <c r="J458" s="24">
        <v>4.3905926076981501E-3</v>
      </c>
      <c r="K458" s="21" t="s">
        <v>792</v>
      </c>
      <c r="L458" s="21" t="s">
        <v>791</v>
      </c>
      <c r="P458" s="21" t="s">
        <v>1246</v>
      </c>
      <c r="Q458" s="21" t="s">
        <v>1398</v>
      </c>
      <c r="R458" s="21" t="s">
        <v>1391</v>
      </c>
      <c r="U458" s="21" t="s">
        <v>86</v>
      </c>
      <c r="V458" s="21" t="s">
        <v>2022</v>
      </c>
      <c r="W458" s="21" t="s">
        <v>2010</v>
      </c>
      <c r="X458" s="21" t="s">
        <v>1543</v>
      </c>
    </row>
    <row r="459" spans="2:24" x14ac:dyDescent="0.45">
      <c r="B459" s="25" t="s">
        <v>546</v>
      </c>
      <c r="C459" s="26">
        <v>0.49155599999999999</v>
      </c>
      <c r="D459" s="27">
        <v>7.7000000000000011</v>
      </c>
      <c r="E459" s="28">
        <v>0.99958000000000002</v>
      </c>
      <c r="H459" s="25" t="s">
        <v>1247</v>
      </c>
      <c r="I459" s="25" t="s">
        <v>791</v>
      </c>
      <c r="J459" s="28">
        <v>3.0189608856424359E-3</v>
      </c>
      <c r="K459" s="25" t="s">
        <v>792</v>
      </c>
      <c r="L459" s="25" t="s">
        <v>791</v>
      </c>
      <c r="P459" s="25" t="s">
        <v>1247</v>
      </c>
      <c r="Q459" s="25" t="s">
        <v>1399</v>
      </c>
      <c r="R459" s="25" t="s">
        <v>1391</v>
      </c>
      <c r="U459" s="25" t="s">
        <v>86</v>
      </c>
      <c r="V459" s="25" t="s">
        <v>2023</v>
      </c>
      <c r="W459" s="25" t="s">
        <v>2024</v>
      </c>
      <c r="X459" s="25" t="s">
        <v>1543</v>
      </c>
    </row>
    <row r="460" spans="2:24" x14ac:dyDescent="0.45">
      <c r="B460" s="21" t="s">
        <v>547</v>
      </c>
      <c r="C460" s="22">
        <v>0.98311199999999999</v>
      </c>
      <c r="D460" s="23">
        <v>7.7000000000000011</v>
      </c>
      <c r="E460" s="24">
        <v>0.99958000000000002</v>
      </c>
      <c r="H460" s="21" t="s">
        <v>1248</v>
      </c>
      <c r="I460" s="21" t="s">
        <v>791</v>
      </c>
      <c r="J460" s="24">
        <v>3.17468732917637E-3</v>
      </c>
      <c r="K460" s="21" t="s">
        <v>792</v>
      </c>
      <c r="L460" s="21" t="s">
        <v>791</v>
      </c>
      <c r="P460" s="21" t="s">
        <v>1248</v>
      </c>
      <c r="Q460" s="21" t="s">
        <v>1400</v>
      </c>
      <c r="R460" s="21" t="s">
        <v>1391</v>
      </c>
      <c r="U460" s="21" t="s">
        <v>86</v>
      </c>
      <c r="V460" s="21" t="s">
        <v>2025</v>
      </c>
      <c r="W460" s="21" t="s">
        <v>2024</v>
      </c>
      <c r="X460" s="21" t="s">
        <v>1543</v>
      </c>
    </row>
    <row r="461" spans="2:24" x14ac:dyDescent="0.45">
      <c r="B461" s="25" t="s">
        <v>548</v>
      </c>
      <c r="C461" s="26">
        <v>0.49155599999999999</v>
      </c>
      <c r="D461" s="27">
        <v>2.2000000000000002</v>
      </c>
      <c r="E461" s="28">
        <v>0.99987999999999999</v>
      </c>
      <c r="H461" s="25" t="s">
        <v>1249</v>
      </c>
      <c r="I461" s="25" t="s">
        <v>791</v>
      </c>
      <c r="J461" s="28">
        <v>2.6651171977094702E-3</v>
      </c>
      <c r="K461" s="25" t="s">
        <v>792</v>
      </c>
      <c r="L461" s="25" t="s">
        <v>791</v>
      </c>
      <c r="P461" s="25" t="s">
        <v>1249</v>
      </c>
      <c r="Q461" s="25" t="s">
        <v>1401</v>
      </c>
      <c r="R461" s="25" t="s">
        <v>1391</v>
      </c>
      <c r="U461" s="25" t="s">
        <v>86</v>
      </c>
      <c r="V461" s="25" t="s">
        <v>2026</v>
      </c>
      <c r="W461" s="25" t="s">
        <v>2024</v>
      </c>
      <c r="X461" s="25" t="s">
        <v>1543</v>
      </c>
    </row>
    <row r="462" spans="2:24" x14ac:dyDescent="0.45">
      <c r="B462" s="21" t="s">
        <v>549</v>
      </c>
      <c r="C462" s="22">
        <v>0.49155599999999999</v>
      </c>
      <c r="D462" s="23">
        <v>19.8</v>
      </c>
      <c r="E462" s="24">
        <v>0.99892000000000003</v>
      </c>
      <c r="H462" s="21" t="s">
        <v>1250</v>
      </c>
      <c r="I462" s="21" t="s">
        <v>791</v>
      </c>
      <c r="J462" s="24">
        <v>4.2483255579106862E-3</v>
      </c>
      <c r="K462" s="21" t="s">
        <v>792</v>
      </c>
      <c r="L462" s="21" t="s">
        <v>791</v>
      </c>
      <c r="P462" s="21" t="s">
        <v>1250</v>
      </c>
      <c r="Q462" s="21" t="s">
        <v>1402</v>
      </c>
      <c r="R462" s="21" t="s">
        <v>1391</v>
      </c>
      <c r="U462" s="21" t="s">
        <v>86</v>
      </c>
      <c r="V462" s="21" t="s">
        <v>2027</v>
      </c>
      <c r="W462" s="21" t="s">
        <v>2024</v>
      </c>
      <c r="X462" s="21" t="s">
        <v>1543</v>
      </c>
    </row>
    <row r="463" spans="2:24" x14ac:dyDescent="0.45">
      <c r="B463" s="25" t="s">
        <v>550</v>
      </c>
      <c r="C463" s="26">
        <v>1.6981030000000001</v>
      </c>
      <c r="D463" s="27">
        <v>35.200000000000003</v>
      </c>
      <c r="E463" s="28">
        <v>0.99807999999999997</v>
      </c>
      <c r="H463" s="25" t="s">
        <v>1251</v>
      </c>
      <c r="I463" s="25" t="s">
        <v>791</v>
      </c>
      <c r="J463" s="28">
        <v>3.63315579046098E-3</v>
      </c>
      <c r="K463" s="25" t="s">
        <v>792</v>
      </c>
      <c r="L463" s="25" t="s">
        <v>791</v>
      </c>
      <c r="P463" s="25" t="s">
        <v>1251</v>
      </c>
      <c r="Q463" s="25" t="s">
        <v>1403</v>
      </c>
      <c r="R463" s="25" t="s">
        <v>1391</v>
      </c>
      <c r="U463" s="25" t="s">
        <v>86</v>
      </c>
      <c r="V463" s="25" t="s">
        <v>2028</v>
      </c>
      <c r="W463" s="25" t="s">
        <v>2024</v>
      </c>
      <c r="X463" s="25" t="s">
        <v>1543</v>
      </c>
    </row>
    <row r="464" spans="2:24" x14ac:dyDescent="0.45">
      <c r="B464" s="21" t="s">
        <v>551</v>
      </c>
      <c r="C464" s="22">
        <v>1.6981030000000001</v>
      </c>
      <c r="D464" s="23">
        <v>2.2000000000000002</v>
      </c>
      <c r="E464" s="24">
        <v>0.99987999999999999</v>
      </c>
      <c r="H464" s="21" t="s">
        <v>1252</v>
      </c>
      <c r="I464" s="21" t="s">
        <v>791</v>
      </c>
      <c r="J464" s="24">
        <v>3.809574479520992E-3</v>
      </c>
      <c r="K464" s="21" t="s">
        <v>792</v>
      </c>
      <c r="L464" s="21" t="s">
        <v>791</v>
      </c>
      <c r="P464" s="21" t="s">
        <v>1252</v>
      </c>
      <c r="Q464" s="21" t="s">
        <v>1404</v>
      </c>
      <c r="R464" s="21" t="s">
        <v>1391</v>
      </c>
      <c r="U464" s="21" t="s">
        <v>86</v>
      </c>
      <c r="V464" s="21" t="s">
        <v>2029</v>
      </c>
      <c r="W464" s="21" t="s">
        <v>2024</v>
      </c>
      <c r="X464" s="21" t="s">
        <v>1543</v>
      </c>
    </row>
    <row r="465" spans="2:24" x14ac:dyDescent="0.45">
      <c r="B465" s="25" t="s">
        <v>552</v>
      </c>
      <c r="C465" s="26">
        <v>0.49155599999999999</v>
      </c>
      <c r="D465" s="27">
        <v>56.1</v>
      </c>
      <c r="E465" s="28">
        <v>0.99694000000000005</v>
      </c>
      <c r="H465" s="25" t="s">
        <v>1253</v>
      </c>
      <c r="I465" s="25" t="s">
        <v>791</v>
      </c>
      <c r="J465" s="28">
        <v>3.8292604152343236E-3</v>
      </c>
      <c r="K465" s="25" t="s">
        <v>792</v>
      </c>
      <c r="L465" s="25" t="s">
        <v>791</v>
      </c>
      <c r="P465" s="25" t="s">
        <v>1253</v>
      </c>
      <c r="Q465" s="25" t="s">
        <v>1405</v>
      </c>
      <c r="R465" s="25" t="s">
        <v>1391</v>
      </c>
      <c r="U465" s="25" t="s">
        <v>86</v>
      </c>
      <c r="V465" s="25" t="s">
        <v>2030</v>
      </c>
      <c r="W465" s="25" t="s">
        <v>2024</v>
      </c>
      <c r="X465" s="25" t="s">
        <v>1543</v>
      </c>
    </row>
    <row r="466" spans="2:24" x14ac:dyDescent="0.45">
      <c r="B466" s="21" t="s">
        <v>553</v>
      </c>
      <c r="C466" s="22">
        <v>1.6981030000000001</v>
      </c>
      <c r="D466" s="23">
        <v>39.6</v>
      </c>
      <c r="E466" s="24">
        <v>0.99783999999999995</v>
      </c>
      <c r="H466" s="21" t="s">
        <v>1254</v>
      </c>
      <c r="I466" s="21" t="s">
        <v>791</v>
      </c>
      <c r="J466" s="24">
        <v>2.903423940258016E-3</v>
      </c>
      <c r="K466" s="21" t="s">
        <v>792</v>
      </c>
      <c r="L466" s="21" t="s">
        <v>791</v>
      </c>
      <c r="P466" s="21" t="s">
        <v>1254</v>
      </c>
      <c r="Q466" s="21" t="s">
        <v>1406</v>
      </c>
      <c r="R466" s="21" t="s">
        <v>1391</v>
      </c>
      <c r="U466" s="21" t="s">
        <v>86</v>
      </c>
      <c r="V466" s="21" t="s">
        <v>2031</v>
      </c>
      <c r="W466" s="21" t="s">
        <v>2024</v>
      </c>
      <c r="X466" s="21" t="s">
        <v>1543</v>
      </c>
    </row>
    <row r="467" spans="2:24" x14ac:dyDescent="0.45">
      <c r="B467" s="25" t="s">
        <v>554</v>
      </c>
      <c r="C467" s="26">
        <v>1.6981030000000001</v>
      </c>
      <c r="D467" s="27">
        <v>49.500000000000007</v>
      </c>
      <c r="E467" s="28">
        <v>0.99729999999999996</v>
      </c>
      <c r="H467" s="25" t="s">
        <v>1255</v>
      </c>
      <c r="I467" s="25" t="s">
        <v>791</v>
      </c>
      <c r="J467" s="28">
        <v>2.4874091742017701E-3</v>
      </c>
      <c r="K467" s="25" t="s">
        <v>792</v>
      </c>
      <c r="L467" s="25" t="s">
        <v>791</v>
      </c>
      <c r="P467" s="25" t="s">
        <v>1255</v>
      </c>
      <c r="Q467" s="25" t="s">
        <v>1407</v>
      </c>
      <c r="R467" s="25" t="s">
        <v>1391</v>
      </c>
      <c r="U467" s="25" t="s">
        <v>86</v>
      </c>
      <c r="V467" s="25" t="s">
        <v>2032</v>
      </c>
      <c r="W467" s="25" t="s">
        <v>2024</v>
      </c>
      <c r="X467" s="25" t="s">
        <v>1543</v>
      </c>
    </row>
    <row r="468" spans="2:24" x14ac:dyDescent="0.45">
      <c r="B468" s="21" t="s">
        <v>555</v>
      </c>
      <c r="C468" s="22">
        <v>0.49155599999999999</v>
      </c>
      <c r="D468" s="23">
        <v>3.3000000000000003</v>
      </c>
      <c r="E468" s="24">
        <v>0.99982000000000004</v>
      </c>
      <c r="H468" s="21" t="s">
        <v>1256</v>
      </c>
      <c r="I468" s="21" t="s">
        <v>791</v>
      </c>
      <c r="J468" s="24">
        <v>3.0275459662330957E-3</v>
      </c>
      <c r="K468" s="21" t="s">
        <v>792</v>
      </c>
      <c r="L468" s="21" t="s">
        <v>791</v>
      </c>
      <c r="P468" s="21" t="s">
        <v>1256</v>
      </c>
      <c r="Q468" s="21" t="s">
        <v>1408</v>
      </c>
      <c r="R468" s="21" t="s">
        <v>1391</v>
      </c>
      <c r="U468" s="21" t="s">
        <v>86</v>
      </c>
      <c r="V468" s="21" t="s">
        <v>2033</v>
      </c>
      <c r="W468" s="21" t="s">
        <v>2024</v>
      </c>
      <c r="X468" s="21" t="s">
        <v>1543</v>
      </c>
    </row>
    <row r="469" spans="2:24" x14ac:dyDescent="0.45">
      <c r="B469" s="25" t="s">
        <v>556</v>
      </c>
      <c r="C469" s="26">
        <v>0.49155599999999999</v>
      </c>
      <c r="D469" s="27">
        <v>44</v>
      </c>
      <c r="E469" s="28">
        <v>0.99760000000000004</v>
      </c>
      <c r="H469" s="25" t="s">
        <v>1257</v>
      </c>
      <c r="I469" s="25" t="s">
        <v>791</v>
      </c>
      <c r="J469" s="28">
        <v>3.1485232740430138E-3</v>
      </c>
      <c r="K469" s="25" t="s">
        <v>792</v>
      </c>
      <c r="L469" s="25" t="s">
        <v>791</v>
      </c>
      <c r="P469" s="25" t="s">
        <v>1257</v>
      </c>
      <c r="Q469" s="25" t="s">
        <v>1409</v>
      </c>
      <c r="R469" s="25" t="s">
        <v>1391</v>
      </c>
      <c r="U469" s="25" t="s">
        <v>86</v>
      </c>
      <c r="V469" s="25" t="s">
        <v>2034</v>
      </c>
      <c r="W469" s="25" t="s">
        <v>2024</v>
      </c>
      <c r="X469" s="25" t="s">
        <v>1543</v>
      </c>
    </row>
    <row r="470" spans="2:24" x14ac:dyDescent="0.45">
      <c r="B470" s="21" t="s">
        <v>557</v>
      </c>
      <c r="C470" s="22">
        <v>1.6981030000000001</v>
      </c>
      <c r="D470" s="23">
        <v>12.100000000000001</v>
      </c>
      <c r="E470" s="24">
        <v>0.99934000000000001</v>
      </c>
      <c r="H470" s="21" t="s">
        <v>1258</v>
      </c>
      <c r="I470" s="21" t="s">
        <v>791</v>
      </c>
      <c r="J470" s="24">
        <v>4.4816950929400584E-3</v>
      </c>
      <c r="K470" s="21" t="s">
        <v>792</v>
      </c>
      <c r="L470" s="21" t="s">
        <v>791</v>
      </c>
      <c r="P470" s="21" t="s">
        <v>1258</v>
      </c>
      <c r="Q470" s="21" t="s">
        <v>1410</v>
      </c>
      <c r="R470" s="21" t="s">
        <v>1391</v>
      </c>
      <c r="U470" s="21" t="s">
        <v>86</v>
      </c>
      <c r="V470" s="21" t="s">
        <v>2035</v>
      </c>
      <c r="W470" s="21" t="s">
        <v>2024</v>
      </c>
      <c r="X470" s="21" t="s">
        <v>1543</v>
      </c>
    </row>
    <row r="471" spans="2:24" x14ac:dyDescent="0.45">
      <c r="B471" s="25" t="s">
        <v>558</v>
      </c>
      <c r="C471" s="26">
        <v>1.6981030000000001</v>
      </c>
      <c r="D471" s="27">
        <v>69.300000000000011</v>
      </c>
      <c r="E471" s="28">
        <v>0.99621999999999999</v>
      </c>
      <c r="H471" s="25" t="s">
        <v>1259</v>
      </c>
      <c r="I471" s="25" t="s">
        <v>791</v>
      </c>
      <c r="J471" s="28">
        <v>5.2355783786506901E-3</v>
      </c>
      <c r="K471" s="25" t="s">
        <v>792</v>
      </c>
      <c r="L471" s="25" t="s">
        <v>791</v>
      </c>
      <c r="P471" s="25" t="s">
        <v>1259</v>
      </c>
      <c r="Q471" s="25" t="s">
        <v>1411</v>
      </c>
      <c r="R471" s="25" t="s">
        <v>1391</v>
      </c>
      <c r="U471" s="25" t="s">
        <v>86</v>
      </c>
      <c r="V471" s="25" t="s">
        <v>2036</v>
      </c>
      <c r="W471" s="25" t="s">
        <v>2024</v>
      </c>
      <c r="X471" s="25" t="s">
        <v>1543</v>
      </c>
    </row>
    <row r="472" spans="2:24" x14ac:dyDescent="0.45">
      <c r="B472" s="21" t="s">
        <v>559</v>
      </c>
      <c r="C472" s="22">
        <v>1.6981030000000001</v>
      </c>
      <c r="D472" s="23">
        <v>26.400000000000002</v>
      </c>
      <c r="E472" s="24">
        <v>0.99856</v>
      </c>
      <c r="H472" s="21" t="s">
        <v>1260</v>
      </c>
      <c r="I472" s="21" t="s">
        <v>791</v>
      </c>
      <c r="J472" s="24">
        <v>8.316836131143035E-3</v>
      </c>
      <c r="K472" s="21" t="s">
        <v>792</v>
      </c>
      <c r="L472" s="21" t="s">
        <v>791</v>
      </c>
      <c r="P472" s="21" t="s">
        <v>1260</v>
      </c>
      <c r="Q472" s="21" t="s">
        <v>1412</v>
      </c>
      <c r="R472" s="21" t="s">
        <v>1391</v>
      </c>
      <c r="U472" s="21" t="s">
        <v>86</v>
      </c>
      <c r="V472" s="21" t="s">
        <v>2037</v>
      </c>
      <c r="W472" s="21" t="s">
        <v>2038</v>
      </c>
      <c r="X472" s="21" t="s">
        <v>1543</v>
      </c>
    </row>
    <row r="473" spans="2:24" x14ac:dyDescent="0.45">
      <c r="B473" s="25" t="s">
        <v>560</v>
      </c>
      <c r="C473" s="26">
        <v>0.49155599999999999</v>
      </c>
      <c r="D473" s="27">
        <v>17.600000000000001</v>
      </c>
      <c r="E473" s="28">
        <v>0.99904000000000004</v>
      </c>
      <c r="H473" s="25" t="s">
        <v>1261</v>
      </c>
      <c r="I473" s="25" t="s">
        <v>791</v>
      </c>
      <c r="J473" s="28">
        <v>3.1988073175024541E-3</v>
      </c>
      <c r="K473" s="25" t="s">
        <v>792</v>
      </c>
      <c r="L473" s="25" t="s">
        <v>791</v>
      </c>
      <c r="P473" s="25" t="s">
        <v>1261</v>
      </c>
      <c r="Q473" s="25" t="s">
        <v>1413</v>
      </c>
      <c r="R473" s="25" t="s">
        <v>1391</v>
      </c>
      <c r="U473" s="25" t="s">
        <v>86</v>
      </c>
      <c r="V473" s="25" t="s">
        <v>2039</v>
      </c>
      <c r="W473" s="25" t="s">
        <v>2038</v>
      </c>
      <c r="X473" s="25" t="s">
        <v>1543</v>
      </c>
    </row>
    <row r="474" spans="2:24" x14ac:dyDescent="0.45">
      <c r="B474" s="21" t="s">
        <v>561</v>
      </c>
      <c r="C474" s="22">
        <v>0.49155599999999999</v>
      </c>
      <c r="D474" s="23">
        <v>79.2</v>
      </c>
      <c r="E474" s="24">
        <v>0.99568000000000001</v>
      </c>
      <c r="H474" s="21" t="s">
        <v>1262</v>
      </c>
      <c r="I474" s="21" t="s">
        <v>791</v>
      </c>
      <c r="J474" s="24">
        <v>7.8733994226874281E-3</v>
      </c>
      <c r="K474" s="21" t="s">
        <v>792</v>
      </c>
      <c r="L474" s="21" t="s">
        <v>791</v>
      </c>
      <c r="P474" s="21" t="s">
        <v>1262</v>
      </c>
      <c r="Q474" s="21" t="s">
        <v>1414</v>
      </c>
      <c r="R474" s="21" t="s">
        <v>1391</v>
      </c>
      <c r="U474" s="21" t="s">
        <v>86</v>
      </c>
      <c r="V474" s="21" t="s">
        <v>2040</v>
      </c>
      <c r="W474" s="21" t="s">
        <v>2038</v>
      </c>
      <c r="X474" s="21" t="s">
        <v>1543</v>
      </c>
    </row>
    <row r="475" spans="2:24" x14ac:dyDescent="0.45">
      <c r="B475" s="25" t="s">
        <v>562</v>
      </c>
      <c r="C475" s="26">
        <v>0.49155599999999999</v>
      </c>
      <c r="D475" s="27">
        <v>11</v>
      </c>
      <c r="E475" s="28">
        <v>0.99939999999999996</v>
      </c>
      <c r="H475" s="25" t="s">
        <v>1263</v>
      </c>
      <c r="I475" s="25" t="s">
        <v>791</v>
      </c>
      <c r="J475" s="28">
        <v>2.8635489139250282E-3</v>
      </c>
      <c r="K475" s="25" t="s">
        <v>792</v>
      </c>
      <c r="L475" s="25" t="s">
        <v>791</v>
      </c>
      <c r="P475" s="25" t="s">
        <v>1263</v>
      </c>
      <c r="Q475" s="25" t="s">
        <v>1415</v>
      </c>
      <c r="R475" s="25" t="s">
        <v>1391</v>
      </c>
      <c r="U475" s="25" t="s">
        <v>86</v>
      </c>
      <c r="V475" s="25" t="s">
        <v>2041</v>
      </c>
      <c r="W475" s="25" t="s">
        <v>2038</v>
      </c>
      <c r="X475" s="25" t="s">
        <v>1543</v>
      </c>
    </row>
    <row r="476" spans="2:24" x14ac:dyDescent="0.45">
      <c r="B476" s="21" t="s">
        <v>563</v>
      </c>
      <c r="C476" s="22">
        <v>0.98311199999999999</v>
      </c>
      <c r="D476" s="23">
        <v>2.2000000000000002</v>
      </c>
      <c r="E476" s="24">
        <v>0.99987999999999999</v>
      </c>
      <c r="H476" s="21" t="s">
        <v>1264</v>
      </c>
      <c r="I476" s="21" t="s">
        <v>791</v>
      </c>
      <c r="J476" s="24">
        <v>4.7629901328049735E-3</v>
      </c>
      <c r="K476" s="21" t="s">
        <v>792</v>
      </c>
      <c r="L476" s="21" t="s">
        <v>791</v>
      </c>
      <c r="P476" s="21" t="s">
        <v>1264</v>
      </c>
      <c r="Q476" s="21" t="s">
        <v>1416</v>
      </c>
      <c r="R476" s="21" t="s">
        <v>1391</v>
      </c>
      <c r="U476" s="21" t="s">
        <v>86</v>
      </c>
      <c r="V476" s="21" t="s">
        <v>2042</v>
      </c>
      <c r="W476" s="21" t="s">
        <v>2038</v>
      </c>
      <c r="X476" s="21" t="s">
        <v>1543</v>
      </c>
    </row>
    <row r="477" spans="2:24" x14ac:dyDescent="0.45">
      <c r="B477" s="25" t="s">
        <v>564</v>
      </c>
      <c r="C477" s="26">
        <v>0.49155599999999999</v>
      </c>
      <c r="D477" s="27">
        <v>4.4000000000000004</v>
      </c>
      <c r="E477" s="28">
        <v>0.99975999999999998</v>
      </c>
      <c r="H477" s="25" t="s">
        <v>1265</v>
      </c>
      <c r="I477" s="25" t="s">
        <v>791</v>
      </c>
      <c r="J477" s="28">
        <v>6.6979666669501042E-3</v>
      </c>
      <c r="K477" s="25" t="s">
        <v>792</v>
      </c>
      <c r="L477" s="25" t="s">
        <v>791</v>
      </c>
      <c r="P477" s="25" t="s">
        <v>1265</v>
      </c>
      <c r="Q477" s="25" t="s">
        <v>1417</v>
      </c>
      <c r="R477" s="25" t="s">
        <v>1391</v>
      </c>
      <c r="U477" s="25" t="s">
        <v>86</v>
      </c>
      <c r="V477" s="25" t="s">
        <v>2043</v>
      </c>
      <c r="W477" s="25" t="s">
        <v>2038</v>
      </c>
      <c r="X477" s="25" t="s">
        <v>1543</v>
      </c>
    </row>
    <row r="478" spans="2:24" x14ac:dyDescent="0.45">
      <c r="B478" s="21" t="s">
        <v>565</v>
      </c>
      <c r="C478" s="22">
        <v>6.7924120000000006</v>
      </c>
      <c r="D478" s="23">
        <v>6.6000000000000005</v>
      </c>
      <c r="E478" s="24">
        <v>0.99963999999999997</v>
      </c>
      <c r="H478" s="21" t="s">
        <v>1266</v>
      </c>
      <c r="I478" s="21" t="s">
        <v>791</v>
      </c>
      <c r="J478" s="24">
        <v>5.1732500646190973E-3</v>
      </c>
      <c r="K478" s="21" t="s">
        <v>792</v>
      </c>
      <c r="L478" s="21" t="s">
        <v>791</v>
      </c>
      <c r="P478" s="21" t="s">
        <v>1266</v>
      </c>
      <c r="Q478" s="21" t="s">
        <v>1418</v>
      </c>
      <c r="R478" s="21" t="s">
        <v>1391</v>
      </c>
      <c r="U478" s="21" t="s">
        <v>86</v>
      </c>
      <c r="V478" s="21" t="s">
        <v>2044</v>
      </c>
      <c r="W478" s="21" t="s">
        <v>2038</v>
      </c>
      <c r="X478" s="21" t="s">
        <v>1543</v>
      </c>
    </row>
    <row r="479" spans="2:24" x14ac:dyDescent="0.45">
      <c r="B479" s="25" t="s">
        <v>566</v>
      </c>
      <c r="C479" s="26">
        <v>1.6981030000000001</v>
      </c>
      <c r="D479" s="27">
        <v>125.4</v>
      </c>
      <c r="E479" s="28">
        <v>0.99316000000000004</v>
      </c>
      <c r="H479" s="25" t="s">
        <v>1267</v>
      </c>
      <c r="I479" s="25" t="s">
        <v>791</v>
      </c>
      <c r="J479" s="28">
        <v>2.7061872169451976E-3</v>
      </c>
      <c r="K479" s="25" t="s">
        <v>792</v>
      </c>
      <c r="L479" s="25" t="s">
        <v>791</v>
      </c>
      <c r="P479" s="25" t="s">
        <v>1267</v>
      </c>
      <c r="Q479" s="25" t="s">
        <v>1419</v>
      </c>
      <c r="R479" s="25" t="s">
        <v>1391</v>
      </c>
      <c r="U479" s="25" t="s">
        <v>86</v>
      </c>
      <c r="V479" s="25" t="s">
        <v>2045</v>
      </c>
      <c r="W479" s="25" t="s">
        <v>2038</v>
      </c>
      <c r="X479" s="25" t="s">
        <v>1543</v>
      </c>
    </row>
    <row r="480" spans="2:24" x14ac:dyDescent="0.45">
      <c r="B480" s="21" t="s">
        <v>567</v>
      </c>
      <c r="C480" s="22">
        <v>1.6981030000000001</v>
      </c>
      <c r="D480" s="23">
        <v>22</v>
      </c>
      <c r="E480" s="24">
        <v>0.99880000000000002</v>
      </c>
      <c r="H480" s="21" t="s">
        <v>1268</v>
      </c>
      <c r="I480" s="21" t="s">
        <v>791</v>
      </c>
      <c r="J480" s="24">
        <v>2.8968829264746278E-3</v>
      </c>
      <c r="K480" s="21" t="s">
        <v>792</v>
      </c>
      <c r="L480" s="21" t="s">
        <v>791</v>
      </c>
      <c r="P480" s="21" t="s">
        <v>1268</v>
      </c>
      <c r="Q480" s="21" t="s">
        <v>1420</v>
      </c>
      <c r="R480" s="21" t="s">
        <v>1391</v>
      </c>
      <c r="U480" s="21" t="s">
        <v>86</v>
      </c>
      <c r="V480" s="21" t="s">
        <v>2046</v>
      </c>
      <c r="W480" s="21" t="s">
        <v>2038</v>
      </c>
      <c r="X480" s="21" t="s">
        <v>1543</v>
      </c>
    </row>
    <row r="481" spans="2:24" x14ac:dyDescent="0.45">
      <c r="B481" s="25" t="s">
        <v>568</v>
      </c>
      <c r="C481" s="26">
        <v>3.3962050000000001</v>
      </c>
      <c r="D481" s="27">
        <v>23.1</v>
      </c>
      <c r="E481" s="28">
        <v>0.99873999999999996</v>
      </c>
      <c r="H481" s="25" t="s">
        <v>1269</v>
      </c>
      <c r="I481" s="25" t="s">
        <v>791</v>
      </c>
      <c r="J481" s="28">
        <v>3.3367661034036981E-3</v>
      </c>
      <c r="K481" s="25" t="s">
        <v>792</v>
      </c>
      <c r="L481" s="25" t="s">
        <v>791</v>
      </c>
      <c r="P481" s="25" t="s">
        <v>1269</v>
      </c>
      <c r="Q481" s="25" t="s">
        <v>1421</v>
      </c>
      <c r="R481" s="25" t="s">
        <v>1391</v>
      </c>
      <c r="U481" s="25" t="s">
        <v>86</v>
      </c>
      <c r="V481" s="25" t="s">
        <v>2047</v>
      </c>
      <c r="W481" s="25" t="s">
        <v>2038</v>
      </c>
      <c r="X481" s="25" t="s">
        <v>1543</v>
      </c>
    </row>
    <row r="482" spans="2:24" x14ac:dyDescent="0.45">
      <c r="B482" s="21" t="s">
        <v>569</v>
      </c>
      <c r="C482" s="22">
        <v>1.6981030000000001</v>
      </c>
      <c r="D482" s="23">
        <v>14.3</v>
      </c>
      <c r="E482" s="24">
        <v>0.99922</v>
      </c>
      <c r="H482" s="21" t="s">
        <v>1270</v>
      </c>
      <c r="I482" s="21" t="s">
        <v>791</v>
      </c>
      <c r="J482" s="24">
        <v>1.2268520424543277E-2</v>
      </c>
      <c r="K482" s="21" t="s">
        <v>792</v>
      </c>
      <c r="L482" s="21" t="s">
        <v>791</v>
      </c>
      <c r="P482" s="21" t="s">
        <v>1270</v>
      </c>
      <c r="Q482" s="21" t="s">
        <v>1422</v>
      </c>
      <c r="R482" s="21" t="s">
        <v>1391</v>
      </c>
      <c r="U482" s="21" t="s">
        <v>86</v>
      </c>
      <c r="V482" s="21" t="s">
        <v>2048</v>
      </c>
      <c r="W482" s="21" t="s">
        <v>2038</v>
      </c>
      <c r="X482" s="21" t="s">
        <v>1543</v>
      </c>
    </row>
    <row r="483" spans="2:24" x14ac:dyDescent="0.45">
      <c r="B483" s="25" t="s">
        <v>570</v>
      </c>
      <c r="C483" s="26">
        <v>0.49155599999999999</v>
      </c>
      <c r="D483" s="27">
        <v>20.900000000000002</v>
      </c>
      <c r="E483" s="28">
        <v>0.99885999999999997</v>
      </c>
      <c r="H483" s="25" t="s">
        <v>1271</v>
      </c>
      <c r="I483" s="25" t="s">
        <v>791</v>
      </c>
      <c r="J483" s="28">
        <v>1.0661946808375757E-2</v>
      </c>
      <c r="K483" s="25" t="s">
        <v>792</v>
      </c>
      <c r="L483" s="25" t="s">
        <v>791</v>
      </c>
      <c r="P483" s="25" t="s">
        <v>1271</v>
      </c>
      <c r="Q483" s="25" t="s">
        <v>1423</v>
      </c>
      <c r="R483" s="25" t="s">
        <v>1391</v>
      </c>
      <c r="U483" s="25" t="s">
        <v>86</v>
      </c>
      <c r="V483" s="25" t="s">
        <v>2049</v>
      </c>
      <c r="W483" s="25" t="s">
        <v>2038</v>
      </c>
      <c r="X483" s="25" t="s">
        <v>1543</v>
      </c>
    </row>
    <row r="484" spans="2:24" x14ac:dyDescent="0.45">
      <c r="B484" s="21" t="s">
        <v>571</v>
      </c>
      <c r="C484" s="22">
        <v>0.49155599999999999</v>
      </c>
      <c r="D484" s="23">
        <v>62.7</v>
      </c>
      <c r="E484" s="24">
        <v>0.99658000000000002</v>
      </c>
      <c r="H484" s="21" t="s">
        <v>1272</v>
      </c>
      <c r="I484" s="21" t="s">
        <v>791</v>
      </c>
      <c r="J484" s="24">
        <v>2.826598475485526E-3</v>
      </c>
      <c r="K484" s="21" t="s">
        <v>792</v>
      </c>
      <c r="L484" s="21" t="s">
        <v>791</v>
      </c>
      <c r="P484" s="21" t="s">
        <v>1272</v>
      </c>
      <c r="Q484" s="21" t="s">
        <v>1424</v>
      </c>
      <c r="R484" s="21" t="s">
        <v>1391</v>
      </c>
      <c r="U484" s="21" t="s">
        <v>86</v>
      </c>
      <c r="V484" s="21" t="s">
        <v>2050</v>
      </c>
      <c r="W484" s="21" t="s">
        <v>2038</v>
      </c>
      <c r="X484" s="21" t="s">
        <v>1543</v>
      </c>
    </row>
    <row r="485" spans="2:24" x14ac:dyDescent="0.45">
      <c r="B485" s="25" t="s">
        <v>572</v>
      </c>
      <c r="C485" s="26">
        <v>0.49155599999999999</v>
      </c>
      <c r="D485" s="27">
        <v>18.700000000000003</v>
      </c>
      <c r="E485" s="28">
        <v>0.99897999999999998</v>
      </c>
      <c r="H485" s="25" t="s">
        <v>1273</v>
      </c>
      <c r="I485" s="25" t="s">
        <v>791</v>
      </c>
      <c r="J485" s="28">
        <v>3.424755317662224E-3</v>
      </c>
      <c r="K485" s="25" t="s">
        <v>792</v>
      </c>
      <c r="L485" s="25" t="s">
        <v>791</v>
      </c>
      <c r="P485" s="25" t="s">
        <v>1273</v>
      </c>
      <c r="Q485" s="25" t="s">
        <v>1425</v>
      </c>
      <c r="R485" s="25" t="s">
        <v>1391</v>
      </c>
      <c r="U485" s="25" t="s">
        <v>86</v>
      </c>
      <c r="V485" s="25" t="s">
        <v>2051</v>
      </c>
      <c r="W485" s="25" t="s">
        <v>2052</v>
      </c>
      <c r="X485" s="25" t="s">
        <v>1543</v>
      </c>
    </row>
    <row r="486" spans="2:24" x14ac:dyDescent="0.45">
      <c r="B486" s="21" t="s">
        <v>573</v>
      </c>
      <c r="C486" s="22">
        <v>1.6981030000000001</v>
      </c>
      <c r="D486" s="23">
        <v>72.600000000000009</v>
      </c>
      <c r="E486" s="24">
        <v>0.99604000000000004</v>
      </c>
      <c r="H486" s="21" t="s">
        <v>1274</v>
      </c>
      <c r="I486" s="21" t="s">
        <v>791</v>
      </c>
      <c r="J486" s="24">
        <v>5.7769416107663401E-3</v>
      </c>
      <c r="K486" s="21" t="s">
        <v>792</v>
      </c>
      <c r="L486" s="21" t="s">
        <v>791</v>
      </c>
      <c r="P486" s="21" t="s">
        <v>1274</v>
      </c>
      <c r="Q486" s="21" t="s">
        <v>1426</v>
      </c>
      <c r="R486" s="21" t="s">
        <v>1391</v>
      </c>
      <c r="U486" s="21" t="s">
        <v>86</v>
      </c>
      <c r="V486" s="21" t="s">
        <v>2053</v>
      </c>
      <c r="W486" s="21" t="s">
        <v>2052</v>
      </c>
      <c r="X486" s="21" t="s">
        <v>1543</v>
      </c>
    </row>
    <row r="487" spans="2:24" x14ac:dyDescent="0.45">
      <c r="B487" s="25" t="s">
        <v>574</v>
      </c>
      <c r="C487" s="26">
        <v>1.6981030000000001</v>
      </c>
      <c r="D487" s="27">
        <v>24.200000000000003</v>
      </c>
      <c r="E487" s="28">
        <v>0.99868000000000001</v>
      </c>
      <c r="H487" s="25" t="s">
        <v>1275</v>
      </c>
      <c r="I487" s="25" t="s">
        <v>791</v>
      </c>
      <c r="J487" s="28">
        <v>3.822813742995982E-3</v>
      </c>
      <c r="K487" s="25" t="s">
        <v>792</v>
      </c>
      <c r="L487" s="25" t="s">
        <v>791</v>
      </c>
      <c r="P487" s="25" t="s">
        <v>1275</v>
      </c>
      <c r="Q487" s="25" t="s">
        <v>1427</v>
      </c>
      <c r="R487" s="25" t="s">
        <v>1391</v>
      </c>
      <c r="U487" s="25" t="s">
        <v>86</v>
      </c>
      <c r="V487" s="25" t="s">
        <v>2054</v>
      </c>
      <c r="W487" s="25" t="s">
        <v>2052</v>
      </c>
      <c r="X487" s="25" t="s">
        <v>1543</v>
      </c>
    </row>
    <row r="488" spans="2:24" x14ac:dyDescent="0.45">
      <c r="B488" s="21" t="s">
        <v>575</v>
      </c>
      <c r="C488" s="22">
        <v>0.49155599999999999</v>
      </c>
      <c r="D488" s="23">
        <v>140.80000000000001</v>
      </c>
      <c r="E488" s="24">
        <v>0.99231999999999998</v>
      </c>
      <c r="H488" s="21" t="s">
        <v>1276</v>
      </c>
      <c r="I488" s="21" t="s">
        <v>791</v>
      </c>
      <c r="J488" s="24">
        <v>6.6859852907412178E-3</v>
      </c>
      <c r="K488" s="21" t="s">
        <v>792</v>
      </c>
      <c r="L488" s="21" t="s">
        <v>791</v>
      </c>
      <c r="P488" s="21" t="s">
        <v>1276</v>
      </c>
      <c r="Q488" s="21" t="s">
        <v>1428</v>
      </c>
      <c r="R488" s="21" t="s">
        <v>1391</v>
      </c>
      <c r="U488" s="21" t="s">
        <v>86</v>
      </c>
      <c r="V488" s="21" t="s">
        <v>2055</v>
      </c>
      <c r="W488" s="21" t="s">
        <v>2052</v>
      </c>
      <c r="X488" s="21" t="s">
        <v>1543</v>
      </c>
    </row>
    <row r="489" spans="2:24" x14ac:dyDescent="0.45">
      <c r="B489" s="25" t="s">
        <v>576</v>
      </c>
      <c r="C489" s="26">
        <v>1.6981030000000001</v>
      </c>
      <c r="D489" s="27">
        <v>17.600000000000001</v>
      </c>
      <c r="E489" s="28">
        <v>0.99904000000000004</v>
      </c>
      <c r="H489" s="25" t="s">
        <v>1277</v>
      </c>
      <c r="I489" s="25" t="s">
        <v>791</v>
      </c>
      <c r="J489" s="28">
        <v>3.7258935291486859E-3</v>
      </c>
      <c r="K489" s="25" t="s">
        <v>792</v>
      </c>
      <c r="L489" s="25" t="s">
        <v>791</v>
      </c>
      <c r="P489" s="25" t="s">
        <v>1277</v>
      </c>
      <c r="Q489" s="25" t="s">
        <v>1429</v>
      </c>
      <c r="R489" s="25" t="s">
        <v>1391</v>
      </c>
      <c r="U489" s="25" t="s">
        <v>86</v>
      </c>
      <c r="V489" s="25" t="s">
        <v>2056</v>
      </c>
      <c r="W489" s="25" t="s">
        <v>2052</v>
      </c>
      <c r="X489" s="25" t="s">
        <v>1543</v>
      </c>
    </row>
    <row r="490" spans="2:24" x14ac:dyDescent="0.45">
      <c r="B490" s="21" t="s">
        <v>577</v>
      </c>
      <c r="C490" s="22">
        <v>1.6981030000000001</v>
      </c>
      <c r="D490" s="23">
        <v>35.200000000000003</v>
      </c>
      <c r="E490" s="24">
        <v>0.99807999999999997</v>
      </c>
      <c r="H490" s="21" t="s">
        <v>1278</v>
      </c>
      <c r="I490" s="21" t="s">
        <v>791</v>
      </c>
      <c r="J490" s="24">
        <v>6.5202586434423056E-3</v>
      </c>
      <c r="K490" s="21" t="s">
        <v>792</v>
      </c>
      <c r="L490" s="21" t="s">
        <v>791</v>
      </c>
      <c r="P490" s="21" t="s">
        <v>1278</v>
      </c>
      <c r="Q490" s="21" t="s">
        <v>1430</v>
      </c>
      <c r="R490" s="21" t="s">
        <v>1391</v>
      </c>
      <c r="U490" s="21" t="s">
        <v>86</v>
      </c>
      <c r="V490" s="21" t="s">
        <v>2057</v>
      </c>
      <c r="W490" s="21" t="s">
        <v>2052</v>
      </c>
      <c r="X490" s="21" t="s">
        <v>1543</v>
      </c>
    </row>
    <row r="491" spans="2:24" x14ac:dyDescent="0.45">
      <c r="B491" s="25" t="s">
        <v>578</v>
      </c>
      <c r="C491" s="26">
        <v>0.98311199999999999</v>
      </c>
      <c r="D491" s="27">
        <v>23.1</v>
      </c>
      <c r="E491" s="28">
        <v>0.99873999999999996</v>
      </c>
      <c r="H491" s="25" t="s">
        <v>1279</v>
      </c>
      <c r="I491" s="25" t="s">
        <v>791</v>
      </c>
      <c r="J491" s="28">
        <v>2.5400832034665919E-3</v>
      </c>
      <c r="K491" s="25" t="s">
        <v>792</v>
      </c>
      <c r="L491" s="25" t="s">
        <v>791</v>
      </c>
      <c r="P491" s="25" t="s">
        <v>1279</v>
      </c>
      <c r="Q491" s="25" t="s">
        <v>1431</v>
      </c>
      <c r="R491" s="25" t="s">
        <v>1391</v>
      </c>
      <c r="U491" s="25" t="s">
        <v>86</v>
      </c>
      <c r="V491" s="25" t="s">
        <v>2058</v>
      </c>
      <c r="W491" s="25" t="s">
        <v>2052</v>
      </c>
      <c r="X491" s="25" t="s">
        <v>1543</v>
      </c>
    </row>
    <row r="492" spans="2:24" x14ac:dyDescent="0.45">
      <c r="B492" s="21" t="s">
        <v>579</v>
      </c>
      <c r="C492" s="22">
        <v>0.98311199999999999</v>
      </c>
      <c r="D492" s="23">
        <v>14.3</v>
      </c>
      <c r="E492" s="24">
        <v>0.99922</v>
      </c>
      <c r="H492" s="21" t="s">
        <v>1280</v>
      </c>
      <c r="I492" s="21" t="s">
        <v>791</v>
      </c>
      <c r="J492" s="24">
        <v>1.0273385431900556E-2</v>
      </c>
      <c r="K492" s="21" t="s">
        <v>792</v>
      </c>
      <c r="L492" s="21" t="s">
        <v>791</v>
      </c>
      <c r="P492" s="21" t="s">
        <v>1280</v>
      </c>
      <c r="Q492" s="21" t="s">
        <v>1432</v>
      </c>
      <c r="R492" s="21" t="s">
        <v>1391</v>
      </c>
      <c r="U492" s="21" t="s">
        <v>86</v>
      </c>
      <c r="V492" s="21" t="s">
        <v>2059</v>
      </c>
      <c r="W492" s="21" t="s">
        <v>2052</v>
      </c>
      <c r="X492" s="21" t="s">
        <v>1543</v>
      </c>
    </row>
    <row r="493" spans="2:24" x14ac:dyDescent="0.45">
      <c r="B493" s="25" t="s">
        <v>580</v>
      </c>
      <c r="C493" s="26">
        <v>0.98311199999999999</v>
      </c>
      <c r="D493" s="27">
        <v>22</v>
      </c>
      <c r="E493" s="28">
        <v>0.99880000000000002</v>
      </c>
      <c r="H493" s="25" t="s">
        <v>1281</v>
      </c>
      <c r="I493" s="25" t="s">
        <v>791</v>
      </c>
      <c r="J493" s="28">
        <v>1.1128245617891346E-2</v>
      </c>
      <c r="K493" s="25" t="s">
        <v>792</v>
      </c>
      <c r="L493" s="25" t="s">
        <v>791</v>
      </c>
      <c r="P493" s="25" t="s">
        <v>1281</v>
      </c>
      <c r="Q493" s="25" t="s">
        <v>1433</v>
      </c>
      <c r="R493" s="25" t="s">
        <v>1391</v>
      </c>
      <c r="U493" s="25" t="s">
        <v>86</v>
      </c>
      <c r="V493" s="25" t="s">
        <v>2060</v>
      </c>
      <c r="W493" s="25" t="s">
        <v>2052</v>
      </c>
      <c r="X493" s="25" t="s">
        <v>1543</v>
      </c>
    </row>
    <row r="494" spans="2:24" x14ac:dyDescent="0.45">
      <c r="B494" s="21" t="s">
        <v>581</v>
      </c>
      <c r="C494" s="22">
        <v>0.49155599999999999</v>
      </c>
      <c r="D494" s="23">
        <v>42.900000000000006</v>
      </c>
      <c r="E494" s="24">
        <v>0.99765999999999999</v>
      </c>
      <c r="H494" s="21" t="s">
        <v>1282</v>
      </c>
      <c r="I494" s="21" t="s">
        <v>791</v>
      </c>
      <c r="J494" s="24">
        <v>3.9996412454174676E-3</v>
      </c>
      <c r="K494" s="21" t="s">
        <v>792</v>
      </c>
      <c r="L494" s="21" t="s">
        <v>791</v>
      </c>
      <c r="P494" s="21" t="s">
        <v>1282</v>
      </c>
      <c r="Q494" s="21" t="s">
        <v>1434</v>
      </c>
      <c r="R494" s="21" t="s">
        <v>1391</v>
      </c>
      <c r="U494" s="21" t="s">
        <v>86</v>
      </c>
      <c r="V494" s="21" t="s">
        <v>2061</v>
      </c>
      <c r="W494" s="21" t="s">
        <v>2052</v>
      </c>
      <c r="X494" s="21" t="s">
        <v>1543</v>
      </c>
    </row>
    <row r="495" spans="2:24" x14ac:dyDescent="0.45">
      <c r="B495" s="25" t="s">
        <v>582</v>
      </c>
      <c r="C495" s="26">
        <v>0.49155599999999999</v>
      </c>
      <c r="D495" s="27">
        <v>15.400000000000002</v>
      </c>
      <c r="E495" s="28">
        <v>0.99916000000000005</v>
      </c>
      <c r="H495" s="25" t="s">
        <v>1283</v>
      </c>
      <c r="I495" s="25" t="s">
        <v>791</v>
      </c>
      <c r="J495" s="28">
        <v>1.1263185474354254E-2</v>
      </c>
      <c r="K495" s="25" t="s">
        <v>792</v>
      </c>
      <c r="L495" s="25" t="s">
        <v>791</v>
      </c>
      <c r="P495" s="25" t="s">
        <v>1283</v>
      </c>
      <c r="Q495" s="25" t="s">
        <v>1435</v>
      </c>
      <c r="R495" s="25" t="s">
        <v>1391</v>
      </c>
      <c r="U495" s="25" t="s">
        <v>86</v>
      </c>
      <c r="V495" s="25" t="s">
        <v>2062</v>
      </c>
      <c r="W495" s="25" t="s">
        <v>2052</v>
      </c>
      <c r="X495" s="25" t="s">
        <v>1543</v>
      </c>
    </row>
    <row r="496" spans="2:24" x14ac:dyDescent="0.45">
      <c r="B496" s="21" t="s">
        <v>583</v>
      </c>
      <c r="C496" s="22">
        <v>0.49155599999999999</v>
      </c>
      <c r="D496" s="23">
        <v>61.600000000000009</v>
      </c>
      <c r="E496" s="24">
        <v>0.99663999999999997</v>
      </c>
      <c r="H496" s="21" t="s">
        <v>1284</v>
      </c>
      <c r="I496" s="21" t="s">
        <v>791</v>
      </c>
      <c r="J496" s="24">
        <v>2.810623307206946E-3</v>
      </c>
      <c r="K496" s="21" t="s">
        <v>792</v>
      </c>
      <c r="L496" s="21" t="s">
        <v>791</v>
      </c>
      <c r="P496" s="21" t="s">
        <v>1284</v>
      </c>
      <c r="Q496" s="21" t="s">
        <v>1436</v>
      </c>
      <c r="R496" s="21" t="s">
        <v>1391</v>
      </c>
      <c r="U496" s="21" t="s">
        <v>86</v>
      </c>
      <c r="V496" s="21" t="s">
        <v>2063</v>
      </c>
      <c r="W496" s="21" t="s">
        <v>2052</v>
      </c>
      <c r="X496" s="21" t="s">
        <v>1543</v>
      </c>
    </row>
    <row r="497" spans="2:24" x14ac:dyDescent="0.45">
      <c r="B497" s="25" t="s">
        <v>584</v>
      </c>
      <c r="C497" s="26">
        <v>0.98311199999999999</v>
      </c>
      <c r="D497" s="27">
        <v>2.2000000000000002</v>
      </c>
      <c r="E497" s="28">
        <v>0.99987999999999999</v>
      </c>
      <c r="H497" s="25" t="s">
        <v>1285</v>
      </c>
      <c r="I497" s="25" t="s">
        <v>791</v>
      </c>
      <c r="J497" s="28">
        <v>3.6858298197258018E-3</v>
      </c>
      <c r="K497" s="25" t="s">
        <v>792</v>
      </c>
      <c r="L497" s="25" t="s">
        <v>791</v>
      </c>
      <c r="P497" s="25" t="s">
        <v>1285</v>
      </c>
      <c r="Q497" s="25" t="s">
        <v>1437</v>
      </c>
      <c r="R497" s="25" t="s">
        <v>1391</v>
      </c>
      <c r="U497" s="25" t="s">
        <v>86</v>
      </c>
      <c r="V497" s="25" t="s">
        <v>2064</v>
      </c>
      <c r="W497" s="25" t="s">
        <v>2052</v>
      </c>
      <c r="X497" s="25" t="s">
        <v>1543</v>
      </c>
    </row>
    <row r="498" spans="2:24" x14ac:dyDescent="0.45">
      <c r="B498" s="21" t="s">
        <v>585</v>
      </c>
      <c r="C498" s="22">
        <v>0.49155599999999999</v>
      </c>
      <c r="D498" s="23">
        <v>4.4000000000000004</v>
      </c>
      <c r="E498" s="24">
        <v>0.99975999999999998</v>
      </c>
      <c r="H498" s="21" t="s">
        <v>1286</v>
      </c>
      <c r="I498" s="21" t="s">
        <v>791</v>
      </c>
      <c r="J498" s="24">
        <v>4.9121126681922539E-3</v>
      </c>
      <c r="K498" s="21" t="s">
        <v>792</v>
      </c>
      <c r="L498" s="21" t="s">
        <v>791</v>
      </c>
      <c r="P498" s="21" t="s">
        <v>1286</v>
      </c>
      <c r="Q498" s="21" t="s">
        <v>1438</v>
      </c>
      <c r="R498" s="21" t="s">
        <v>1391</v>
      </c>
      <c r="U498" s="21" t="s">
        <v>86</v>
      </c>
      <c r="V498" s="21" t="s">
        <v>2065</v>
      </c>
      <c r="W498" s="21" t="s">
        <v>2066</v>
      </c>
      <c r="X498" s="21" t="s">
        <v>1543</v>
      </c>
    </row>
    <row r="499" spans="2:24" x14ac:dyDescent="0.45">
      <c r="B499" s="25" t="s">
        <v>586</v>
      </c>
      <c r="C499" s="26">
        <v>0.49155599999999999</v>
      </c>
      <c r="D499" s="27">
        <v>1.1000000000000001</v>
      </c>
      <c r="E499" s="28">
        <v>0.99994000000000005</v>
      </c>
      <c r="H499" s="25" t="s">
        <v>1287</v>
      </c>
      <c r="I499" s="25" t="s">
        <v>791</v>
      </c>
      <c r="J499" s="28">
        <v>8.5364632477910943E-3</v>
      </c>
      <c r="K499" s="25" t="s">
        <v>792</v>
      </c>
      <c r="L499" s="25" t="s">
        <v>791</v>
      </c>
      <c r="P499" s="25" t="s">
        <v>1287</v>
      </c>
      <c r="Q499" s="25" t="s">
        <v>1439</v>
      </c>
      <c r="R499" s="25" t="s">
        <v>1391</v>
      </c>
      <c r="U499" s="25" t="s">
        <v>86</v>
      </c>
      <c r="V499" s="25" t="s">
        <v>2067</v>
      </c>
      <c r="W499" s="25" t="s">
        <v>2066</v>
      </c>
      <c r="X499" s="25" t="s">
        <v>1543</v>
      </c>
    </row>
    <row r="500" spans="2:24" x14ac:dyDescent="0.45">
      <c r="B500" s="21" t="s">
        <v>587</v>
      </c>
      <c r="C500" s="22">
        <v>0.49155599999999999</v>
      </c>
      <c r="D500" s="23">
        <v>4.4000000000000004</v>
      </c>
      <c r="E500" s="24">
        <v>0.99975999999999998</v>
      </c>
      <c r="H500" s="21" t="s">
        <v>1288</v>
      </c>
      <c r="I500" s="21" t="s">
        <v>791</v>
      </c>
      <c r="J500" s="24">
        <v>3.3465461768970978E-3</v>
      </c>
      <c r="K500" s="21" t="s">
        <v>792</v>
      </c>
      <c r="L500" s="21" t="s">
        <v>791</v>
      </c>
      <c r="P500" s="21" t="s">
        <v>1288</v>
      </c>
      <c r="Q500" s="21" t="s">
        <v>1440</v>
      </c>
      <c r="R500" s="21" t="s">
        <v>1391</v>
      </c>
      <c r="U500" s="21" t="s">
        <v>86</v>
      </c>
      <c r="V500" s="21" t="s">
        <v>2068</v>
      </c>
      <c r="W500" s="21" t="s">
        <v>2066</v>
      </c>
      <c r="X500" s="21" t="s">
        <v>1543</v>
      </c>
    </row>
    <row r="501" spans="2:24" x14ac:dyDescent="0.45">
      <c r="B501" s="25" t="s">
        <v>588</v>
      </c>
      <c r="C501" s="26">
        <v>0.49155599999999999</v>
      </c>
      <c r="D501" s="27">
        <v>8.8000000000000007</v>
      </c>
      <c r="E501" s="28">
        <v>0.99951999999999996</v>
      </c>
      <c r="H501" s="25" t="s">
        <v>1289</v>
      </c>
      <c r="I501" s="25" t="s">
        <v>791</v>
      </c>
      <c r="J501" s="28">
        <v>3.2683370361319716E-3</v>
      </c>
      <c r="K501" s="25" t="s">
        <v>792</v>
      </c>
      <c r="L501" s="25" t="s">
        <v>791</v>
      </c>
      <c r="P501" s="25" t="s">
        <v>1289</v>
      </c>
      <c r="Q501" s="25" t="s">
        <v>1441</v>
      </c>
      <c r="R501" s="25" t="s">
        <v>1391</v>
      </c>
      <c r="U501" s="25" t="s">
        <v>86</v>
      </c>
      <c r="V501" s="25" t="s">
        <v>2069</v>
      </c>
      <c r="W501" s="25" t="s">
        <v>2066</v>
      </c>
      <c r="X501" s="25" t="s">
        <v>1543</v>
      </c>
    </row>
    <row r="502" spans="2:24" x14ac:dyDescent="0.45">
      <c r="B502" s="21" t="s">
        <v>589</v>
      </c>
      <c r="C502" s="22">
        <v>1.6981030000000001</v>
      </c>
      <c r="D502" s="23">
        <v>55.000000000000007</v>
      </c>
      <c r="E502" s="24">
        <v>0.997</v>
      </c>
      <c r="H502" s="21" t="s">
        <v>1290</v>
      </c>
      <c r="I502" s="21" t="s">
        <v>791</v>
      </c>
      <c r="J502" s="24">
        <v>3.654791451436636E-3</v>
      </c>
      <c r="K502" s="21" t="s">
        <v>792</v>
      </c>
      <c r="L502" s="21" t="s">
        <v>791</v>
      </c>
      <c r="P502" s="21" t="s">
        <v>1290</v>
      </c>
      <c r="Q502" s="21" t="s">
        <v>1442</v>
      </c>
      <c r="R502" s="21" t="s">
        <v>1391</v>
      </c>
      <c r="U502" s="21" t="s">
        <v>86</v>
      </c>
      <c r="V502" s="21" t="s">
        <v>2070</v>
      </c>
      <c r="W502" s="21" t="s">
        <v>2066</v>
      </c>
      <c r="X502" s="21" t="s">
        <v>1543</v>
      </c>
    </row>
    <row r="503" spans="2:24" x14ac:dyDescent="0.45">
      <c r="B503" s="25" t="s">
        <v>590</v>
      </c>
      <c r="C503" s="26">
        <v>5.094309</v>
      </c>
      <c r="D503" s="27">
        <v>1.1000000000000001</v>
      </c>
      <c r="E503" s="28">
        <v>0.99994000000000005</v>
      </c>
      <c r="H503" s="25" t="s">
        <v>1291</v>
      </c>
      <c r="I503" s="25" t="s">
        <v>791</v>
      </c>
      <c r="J503" s="28">
        <v>5.0483104119211685E-3</v>
      </c>
      <c r="K503" s="25" t="s">
        <v>792</v>
      </c>
      <c r="L503" s="25" t="s">
        <v>791</v>
      </c>
      <c r="P503" s="25" t="s">
        <v>1291</v>
      </c>
      <c r="Q503" s="25" t="s">
        <v>1443</v>
      </c>
      <c r="R503" s="25" t="s">
        <v>1391</v>
      </c>
      <c r="U503" s="25" t="s">
        <v>86</v>
      </c>
      <c r="V503" s="25" t="s">
        <v>2071</v>
      </c>
      <c r="W503" s="25" t="s">
        <v>2066</v>
      </c>
      <c r="X503" s="25" t="s">
        <v>1543</v>
      </c>
    </row>
    <row r="504" spans="2:24" x14ac:dyDescent="0.45">
      <c r="B504" s="21" t="s">
        <v>591</v>
      </c>
      <c r="C504" s="22">
        <v>1.6981030000000001</v>
      </c>
      <c r="D504" s="23">
        <v>57.2</v>
      </c>
      <c r="E504" s="24">
        <v>0.99687999999999999</v>
      </c>
      <c r="H504" s="21" t="s">
        <v>1292</v>
      </c>
      <c r="I504" s="21" t="s">
        <v>791</v>
      </c>
      <c r="J504" s="24">
        <v>7.3190799517317299E-3</v>
      </c>
      <c r="K504" s="21" t="s">
        <v>792</v>
      </c>
      <c r="L504" s="21" t="s">
        <v>791</v>
      </c>
      <c r="P504" s="21" t="s">
        <v>1292</v>
      </c>
      <c r="Q504" s="21" t="s">
        <v>1444</v>
      </c>
      <c r="R504" s="21" t="s">
        <v>1391</v>
      </c>
      <c r="U504" s="21" t="s">
        <v>86</v>
      </c>
      <c r="V504" s="21" t="s">
        <v>2072</v>
      </c>
      <c r="W504" s="21" t="s">
        <v>2066</v>
      </c>
      <c r="X504" s="21" t="s">
        <v>1543</v>
      </c>
    </row>
    <row r="505" spans="2:24" x14ac:dyDescent="0.45">
      <c r="B505" s="25" t="s">
        <v>592</v>
      </c>
      <c r="C505" s="26">
        <v>0.49155599999999999</v>
      </c>
      <c r="D505" s="27">
        <v>8.8000000000000007</v>
      </c>
      <c r="E505" s="28">
        <v>0.99951999999999996</v>
      </c>
      <c r="H505" s="25" t="s">
        <v>1293</v>
      </c>
      <c r="I505" s="25" t="s">
        <v>791</v>
      </c>
      <c r="J505" s="28">
        <v>3.0880503437288962E-3</v>
      </c>
      <c r="K505" s="25" t="s">
        <v>792</v>
      </c>
      <c r="L505" s="25" t="s">
        <v>791</v>
      </c>
      <c r="P505" s="25" t="s">
        <v>1293</v>
      </c>
      <c r="Q505" s="25" t="s">
        <v>1445</v>
      </c>
      <c r="R505" s="25" t="s">
        <v>1391</v>
      </c>
      <c r="U505" s="25" t="s">
        <v>86</v>
      </c>
      <c r="V505" s="25" t="s">
        <v>2073</v>
      </c>
      <c r="W505" s="25" t="s">
        <v>2066</v>
      </c>
      <c r="X505" s="25" t="s">
        <v>1543</v>
      </c>
    </row>
    <row r="506" spans="2:24" x14ac:dyDescent="0.45">
      <c r="B506" s="21" t="s">
        <v>593</v>
      </c>
      <c r="C506" s="22">
        <v>0.49155599999999999</v>
      </c>
      <c r="D506" s="23">
        <v>4.4000000000000004</v>
      </c>
      <c r="E506" s="24">
        <v>0.99975999999999998</v>
      </c>
      <c r="H506" s="21" t="s">
        <v>1294</v>
      </c>
      <c r="I506" s="21" t="s">
        <v>791</v>
      </c>
      <c r="J506" s="24">
        <v>4.1578834634834133E-3</v>
      </c>
      <c r="K506" s="21" t="s">
        <v>792</v>
      </c>
      <c r="L506" s="21" t="s">
        <v>791</v>
      </c>
      <c r="P506" s="21" t="s">
        <v>1294</v>
      </c>
      <c r="Q506" s="21" t="s">
        <v>1446</v>
      </c>
      <c r="R506" s="21" t="s">
        <v>1391</v>
      </c>
      <c r="U506" s="21" t="s">
        <v>86</v>
      </c>
      <c r="V506" s="21" t="s">
        <v>2074</v>
      </c>
      <c r="W506" s="21" t="s">
        <v>2066</v>
      </c>
      <c r="X506" s="21" t="s">
        <v>1543</v>
      </c>
    </row>
    <row r="507" spans="2:24" x14ac:dyDescent="0.45">
      <c r="B507" s="25" t="s">
        <v>594</v>
      </c>
      <c r="C507" s="26">
        <v>0.49155599999999999</v>
      </c>
      <c r="D507" s="27">
        <v>6.6000000000000005</v>
      </c>
      <c r="E507" s="28">
        <v>0.99963999999999997</v>
      </c>
      <c r="H507" s="25" t="s">
        <v>1295</v>
      </c>
      <c r="I507" s="25" t="s">
        <v>791</v>
      </c>
      <c r="J507" s="28">
        <v>1.3806790762165701E-2</v>
      </c>
      <c r="K507" s="25" t="s">
        <v>792</v>
      </c>
      <c r="L507" s="25" t="s">
        <v>791</v>
      </c>
      <c r="P507" s="25" t="s">
        <v>1295</v>
      </c>
      <c r="Q507" s="25" t="s">
        <v>1447</v>
      </c>
      <c r="R507" s="25" t="s">
        <v>1391</v>
      </c>
      <c r="U507" s="25" t="s">
        <v>86</v>
      </c>
      <c r="V507" s="25" t="s">
        <v>2075</v>
      </c>
      <c r="W507" s="25" t="s">
        <v>2066</v>
      </c>
      <c r="X507" s="25" t="s">
        <v>1543</v>
      </c>
    </row>
    <row r="508" spans="2:24" x14ac:dyDescent="0.45">
      <c r="B508" s="21" t="s">
        <v>595</v>
      </c>
      <c r="C508" s="22">
        <v>0.98311199999999999</v>
      </c>
      <c r="D508" s="23">
        <v>95.7</v>
      </c>
      <c r="E508" s="24">
        <v>0.99478</v>
      </c>
      <c r="H508" s="21" t="s">
        <v>1296</v>
      </c>
      <c r="I508" s="21" t="s">
        <v>791</v>
      </c>
      <c r="J508" s="24">
        <v>5.2342261498396379E-3</v>
      </c>
      <c r="K508" s="21" t="s">
        <v>792</v>
      </c>
      <c r="L508" s="21" t="s">
        <v>791</v>
      </c>
      <c r="P508" s="21" t="s">
        <v>1296</v>
      </c>
      <c r="Q508" s="21" t="s">
        <v>1448</v>
      </c>
      <c r="R508" s="21" t="s">
        <v>1391</v>
      </c>
      <c r="U508" s="21" t="s">
        <v>86</v>
      </c>
      <c r="V508" s="21" t="s">
        <v>2076</v>
      </c>
      <c r="W508" s="21" t="s">
        <v>2066</v>
      </c>
      <c r="X508" s="21" t="s">
        <v>1543</v>
      </c>
    </row>
    <row r="509" spans="2:24" x14ac:dyDescent="0.45">
      <c r="B509" s="25" t="s">
        <v>596</v>
      </c>
      <c r="C509" s="26">
        <v>0.98311199999999999</v>
      </c>
      <c r="D509" s="27">
        <v>52.800000000000004</v>
      </c>
      <c r="E509" s="28">
        <v>0.99712000000000001</v>
      </c>
      <c r="H509" s="25" t="s">
        <v>1297</v>
      </c>
      <c r="I509" s="25" t="s">
        <v>791</v>
      </c>
      <c r="J509" s="28">
        <v>2.5858702999499157E-3</v>
      </c>
      <c r="K509" s="25" t="s">
        <v>792</v>
      </c>
      <c r="L509" s="25" t="s">
        <v>791</v>
      </c>
      <c r="P509" s="25" t="s">
        <v>1297</v>
      </c>
      <c r="Q509" s="25" t="s">
        <v>1449</v>
      </c>
      <c r="R509" s="25" t="s">
        <v>1391</v>
      </c>
      <c r="U509" s="25" t="s">
        <v>86</v>
      </c>
      <c r="V509" s="25" t="s">
        <v>2077</v>
      </c>
      <c r="W509" s="25" t="s">
        <v>2066</v>
      </c>
      <c r="X509" s="25" t="s">
        <v>1543</v>
      </c>
    </row>
    <row r="510" spans="2:24" x14ac:dyDescent="0.45">
      <c r="B510" s="21" t="s">
        <v>597</v>
      </c>
      <c r="C510" s="22">
        <v>0.49155599999999999</v>
      </c>
      <c r="D510" s="23">
        <v>18.700000000000003</v>
      </c>
      <c r="E510" s="24">
        <v>0.99897999999999998</v>
      </c>
      <c r="H510" s="21" t="s">
        <v>1298</v>
      </c>
      <c r="I510" s="21" t="s">
        <v>791</v>
      </c>
      <c r="J510" s="24">
        <v>1.3457915728933591E-2</v>
      </c>
      <c r="K510" s="21" t="s">
        <v>792</v>
      </c>
      <c r="L510" s="21" t="s">
        <v>791</v>
      </c>
      <c r="P510" s="21" t="s">
        <v>1298</v>
      </c>
      <c r="Q510" s="21" t="s">
        <v>1450</v>
      </c>
      <c r="R510" s="21" t="s">
        <v>1391</v>
      </c>
      <c r="U510" s="21" t="s">
        <v>86</v>
      </c>
      <c r="V510" s="21" t="s">
        <v>2078</v>
      </c>
      <c r="W510" s="21" t="s">
        <v>2066</v>
      </c>
      <c r="X510" s="21" t="s">
        <v>1543</v>
      </c>
    </row>
    <row r="511" spans="2:24" x14ac:dyDescent="0.45">
      <c r="B511" s="25" t="s">
        <v>598</v>
      </c>
      <c r="C511" s="26">
        <v>0.49155599999999999</v>
      </c>
      <c r="D511" s="27">
        <v>18.700000000000003</v>
      </c>
      <c r="E511" s="28">
        <v>0.99897999999999998</v>
      </c>
      <c r="H511" s="25" t="s">
        <v>1299</v>
      </c>
      <c r="I511" s="25" t="s">
        <v>791</v>
      </c>
      <c r="J511" s="28">
        <v>1.0600373226703846E-2</v>
      </c>
      <c r="K511" s="25" t="s">
        <v>792</v>
      </c>
      <c r="L511" s="25" t="s">
        <v>791</v>
      </c>
      <c r="P511" s="25" t="s">
        <v>1299</v>
      </c>
      <c r="Q511" s="25" t="s">
        <v>1451</v>
      </c>
      <c r="R511" s="25" t="s">
        <v>1391</v>
      </c>
      <c r="U511" s="25" t="s">
        <v>86</v>
      </c>
      <c r="V511" s="25" t="s">
        <v>2079</v>
      </c>
      <c r="W511" s="25" t="s">
        <v>1458</v>
      </c>
      <c r="X511" s="25" t="s">
        <v>1543</v>
      </c>
    </row>
    <row r="512" spans="2:24" x14ac:dyDescent="0.45">
      <c r="B512" s="21" t="s">
        <v>599</v>
      </c>
      <c r="C512" s="22">
        <v>0.49155599999999999</v>
      </c>
      <c r="D512" s="23">
        <v>86.9</v>
      </c>
      <c r="E512" s="24">
        <v>0.99526000000000003</v>
      </c>
      <c r="H512" s="21" t="s">
        <v>1300</v>
      </c>
      <c r="I512" s="21" t="s">
        <v>791</v>
      </c>
      <c r="J512" s="24">
        <v>7.2923812945103672E-3</v>
      </c>
      <c r="K512" s="21" t="s">
        <v>792</v>
      </c>
      <c r="L512" s="21" t="s">
        <v>791</v>
      </c>
      <c r="P512" s="21" t="s">
        <v>1300</v>
      </c>
      <c r="Q512" s="21" t="s">
        <v>1452</v>
      </c>
      <c r="R512" s="21" t="s">
        <v>1391</v>
      </c>
      <c r="U512" s="21" t="s">
        <v>86</v>
      </c>
      <c r="V512" s="21" t="s">
        <v>2080</v>
      </c>
      <c r="W512" s="21" t="s">
        <v>1458</v>
      </c>
      <c r="X512" s="21" t="s">
        <v>1543</v>
      </c>
    </row>
    <row r="513" spans="2:24" x14ac:dyDescent="0.45">
      <c r="B513" s="25" t="s">
        <v>600</v>
      </c>
      <c r="C513" s="26">
        <v>0.98311199999999999</v>
      </c>
      <c r="D513" s="27">
        <v>42.900000000000006</v>
      </c>
      <c r="E513" s="28">
        <v>0.99765999999999999</v>
      </c>
      <c r="H513" s="25" t="s">
        <v>1301</v>
      </c>
      <c r="I513" s="25" t="s">
        <v>791</v>
      </c>
      <c r="J513" s="28">
        <v>2.6004932394174439E-3</v>
      </c>
      <c r="K513" s="25" t="s">
        <v>792</v>
      </c>
      <c r="L513" s="25" t="s">
        <v>791</v>
      </c>
      <c r="P513" s="25" t="s">
        <v>1301</v>
      </c>
      <c r="Q513" s="25" t="s">
        <v>1453</v>
      </c>
      <c r="R513" s="25" t="s">
        <v>1391</v>
      </c>
      <c r="U513" s="25" t="s">
        <v>86</v>
      </c>
      <c r="V513" s="25" t="s">
        <v>2081</v>
      </c>
      <c r="W513" s="25" t="s">
        <v>1458</v>
      </c>
      <c r="X513" s="25" t="s">
        <v>1543</v>
      </c>
    </row>
    <row r="514" spans="2:24" x14ac:dyDescent="0.45">
      <c r="B514" s="21" t="s">
        <v>601</v>
      </c>
      <c r="C514" s="22">
        <v>0.98311199999999999</v>
      </c>
      <c r="D514" s="23">
        <v>114.4</v>
      </c>
      <c r="E514" s="24">
        <v>0.99375999999999998</v>
      </c>
      <c r="H514" s="21" t="s">
        <v>1302</v>
      </c>
      <c r="I514" s="21" t="s">
        <v>791</v>
      </c>
      <c r="J514" s="24">
        <v>2.9856583202744202E-3</v>
      </c>
      <c r="K514" s="21" t="s">
        <v>792</v>
      </c>
      <c r="L514" s="21" t="s">
        <v>791</v>
      </c>
      <c r="P514" s="21" t="s">
        <v>1302</v>
      </c>
      <c r="Q514" s="21" t="s">
        <v>1454</v>
      </c>
      <c r="R514" s="21" t="s">
        <v>1391</v>
      </c>
      <c r="U514" s="21" t="s">
        <v>86</v>
      </c>
      <c r="V514" s="21" t="s">
        <v>2082</v>
      </c>
      <c r="W514" s="21" t="s">
        <v>1458</v>
      </c>
      <c r="X514" s="21" t="s">
        <v>1543</v>
      </c>
    </row>
    <row r="515" spans="2:24" x14ac:dyDescent="0.45">
      <c r="B515" s="25" t="s">
        <v>602</v>
      </c>
      <c r="C515" s="26">
        <v>0.98311199999999999</v>
      </c>
      <c r="D515" s="27">
        <v>58.300000000000004</v>
      </c>
      <c r="E515" s="28">
        <v>0.99682000000000004</v>
      </c>
      <c r="H515" s="25" t="s">
        <v>1303</v>
      </c>
      <c r="I515" s="25" t="s">
        <v>791</v>
      </c>
      <c r="J515" s="28">
        <v>5.7673187731812521E-3</v>
      </c>
      <c r="K515" s="25" t="s">
        <v>792</v>
      </c>
      <c r="L515" s="25" t="s">
        <v>791</v>
      </c>
      <c r="P515" s="25" t="s">
        <v>1303</v>
      </c>
      <c r="Q515" s="25" t="s">
        <v>1455</v>
      </c>
      <c r="R515" s="25" t="s">
        <v>1391</v>
      </c>
      <c r="U515" s="25" t="s">
        <v>86</v>
      </c>
      <c r="V515" s="25" t="s">
        <v>2083</v>
      </c>
      <c r="W515" s="25" t="s">
        <v>1458</v>
      </c>
      <c r="X515" s="25" t="s">
        <v>1543</v>
      </c>
    </row>
    <row r="516" spans="2:24" x14ac:dyDescent="0.45">
      <c r="B516" s="21" t="s">
        <v>603</v>
      </c>
      <c r="C516" s="22">
        <v>0.49155599999999999</v>
      </c>
      <c r="D516" s="23">
        <v>6.6000000000000005</v>
      </c>
      <c r="E516" s="24">
        <v>0.99963999999999997</v>
      </c>
      <c r="H516" s="21" t="s">
        <v>1304</v>
      </c>
      <c r="I516" s="21" t="s">
        <v>791</v>
      </c>
      <c r="J516" s="24">
        <v>7.6567597882962191E-3</v>
      </c>
      <c r="K516" s="21" t="s">
        <v>792</v>
      </c>
      <c r="L516" s="21" t="s">
        <v>791</v>
      </c>
      <c r="P516" s="21" t="s">
        <v>1304</v>
      </c>
      <c r="Q516" s="21" t="s">
        <v>1456</v>
      </c>
      <c r="R516" s="21" t="s">
        <v>1391</v>
      </c>
      <c r="U516" s="21" t="s">
        <v>86</v>
      </c>
      <c r="V516" s="21" t="s">
        <v>2084</v>
      </c>
      <c r="W516" s="21" t="s">
        <v>1458</v>
      </c>
      <c r="X516" s="21" t="s">
        <v>1543</v>
      </c>
    </row>
    <row r="517" spans="2:24" x14ac:dyDescent="0.45">
      <c r="B517" s="25" t="s">
        <v>604</v>
      </c>
      <c r="C517" s="26">
        <v>0.98311199999999999</v>
      </c>
      <c r="D517" s="27">
        <v>25.3</v>
      </c>
      <c r="E517" s="28">
        <v>0.99861999999999995</v>
      </c>
      <c r="H517" s="25" t="s">
        <v>1305</v>
      </c>
      <c r="I517" s="25" t="s">
        <v>791</v>
      </c>
      <c r="J517" s="28">
        <v>2.54090083018954E-3</v>
      </c>
      <c r="K517" s="25" t="s">
        <v>792</v>
      </c>
      <c r="L517" s="25" t="s">
        <v>791</v>
      </c>
      <c r="P517" s="25" t="s">
        <v>1305</v>
      </c>
      <c r="Q517" s="25" t="s">
        <v>1457</v>
      </c>
      <c r="R517" s="25" t="s">
        <v>1391</v>
      </c>
      <c r="U517" s="25" t="s">
        <v>86</v>
      </c>
      <c r="V517" s="25" t="s">
        <v>2085</v>
      </c>
      <c r="W517" s="25" t="s">
        <v>1458</v>
      </c>
      <c r="X517" s="25" t="s">
        <v>1543</v>
      </c>
    </row>
    <row r="518" spans="2:24" x14ac:dyDescent="0.45">
      <c r="B518" s="21" t="s">
        <v>605</v>
      </c>
      <c r="C518" s="22">
        <v>1.6981030000000001</v>
      </c>
      <c r="D518" s="23">
        <v>16.5</v>
      </c>
      <c r="E518" s="24">
        <v>0.99909999999999999</v>
      </c>
      <c r="H518" s="21" t="s">
        <v>1306</v>
      </c>
      <c r="I518" s="21" t="s">
        <v>791</v>
      </c>
      <c r="J518" s="24">
        <v>5.8093636550481421E-3</v>
      </c>
      <c r="K518" s="21" t="s">
        <v>792</v>
      </c>
      <c r="L518" s="21" t="s">
        <v>791</v>
      </c>
      <c r="P518" s="21" t="s">
        <v>1306</v>
      </c>
      <c r="Q518" s="21" t="s">
        <v>1458</v>
      </c>
      <c r="R518" s="21" t="s">
        <v>1391</v>
      </c>
      <c r="U518" s="21" t="s">
        <v>86</v>
      </c>
      <c r="V518" s="21" t="s">
        <v>2086</v>
      </c>
      <c r="W518" s="21" t="s">
        <v>1458</v>
      </c>
      <c r="X518" s="21" t="s">
        <v>1543</v>
      </c>
    </row>
    <row r="519" spans="2:24" x14ac:dyDescent="0.45">
      <c r="B519" s="25" t="s">
        <v>606</v>
      </c>
      <c r="C519" s="26">
        <v>1.6981030000000001</v>
      </c>
      <c r="D519" s="27">
        <v>67.100000000000009</v>
      </c>
      <c r="E519" s="28">
        <v>0.99634</v>
      </c>
      <c r="H519" s="25" t="s">
        <v>1307</v>
      </c>
      <c r="I519" s="25" t="s">
        <v>791</v>
      </c>
      <c r="J519" s="28">
        <v>2.5124411307956523E-3</v>
      </c>
      <c r="K519" s="25" t="s">
        <v>792</v>
      </c>
      <c r="L519" s="25" t="s">
        <v>791</v>
      </c>
      <c r="P519" s="25" t="s">
        <v>1307</v>
      </c>
      <c r="Q519" s="25" t="s">
        <v>1459</v>
      </c>
      <c r="R519" s="25" t="s">
        <v>1391</v>
      </c>
      <c r="U519" s="25" t="s">
        <v>86</v>
      </c>
      <c r="V519" s="25" t="s">
        <v>2087</v>
      </c>
      <c r="W519" s="25" t="s">
        <v>1458</v>
      </c>
      <c r="X519" s="25" t="s">
        <v>1543</v>
      </c>
    </row>
    <row r="520" spans="2:24" x14ac:dyDescent="0.45">
      <c r="B520" s="21" t="s">
        <v>607</v>
      </c>
      <c r="C520" s="22">
        <v>0.98311199999999999</v>
      </c>
      <c r="D520" s="23">
        <v>28.6</v>
      </c>
      <c r="E520" s="24">
        <v>0.99843999999999999</v>
      </c>
      <c r="H520" s="21" t="s">
        <v>1308</v>
      </c>
      <c r="I520" s="21" t="s">
        <v>791</v>
      </c>
      <c r="J520" s="24">
        <v>4.2715021307871926E-3</v>
      </c>
      <c r="K520" s="21" t="s">
        <v>792</v>
      </c>
      <c r="L520" s="21" t="s">
        <v>791</v>
      </c>
      <c r="P520" s="21" t="s">
        <v>1308</v>
      </c>
      <c r="Q520" s="21" t="s">
        <v>1460</v>
      </c>
      <c r="R520" s="21" t="s">
        <v>1391</v>
      </c>
      <c r="U520" s="21" t="s">
        <v>86</v>
      </c>
      <c r="V520" s="21" t="s">
        <v>2088</v>
      </c>
      <c r="W520" s="21" t="s">
        <v>1458</v>
      </c>
      <c r="X520" s="21" t="s">
        <v>1543</v>
      </c>
    </row>
    <row r="521" spans="2:24" x14ac:dyDescent="0.45">
      <c r="B521" s="25" t="s">
        <v>608</v>
      </c>
      <c r="C521" s="26">
        <v>0.98311199999999999</v>
      </c>
      <c r="D521" s="27">
        <v>28.6</v>
      </c>
      <c r="E521" s="28">
        <v>0.99843999999999999</v>
      </c>
      <c r="H521" s="25" t="s">
        <v>1309</v>
      </c>
      <c r="I521" s="25" t="s">
        <v>791</v>
      </c>
      <c r="J521" s="28">
        <v>9.9545424571447685E-3</v>
      </c>
      <c r="K521" s="25" t="s">
        <v>792</v>
      </c>
      <c r="L521" s="25" t="s">
        <v>791</v>
      </c>
      <c r="P521" s="25" t="s">
        <v>1309</v>
      </c>
      <c r="Q521" s="25" t="s">
        <v>1461</v>
      </c>
      <c r="R521" s="25" t="s">
        <v>1391</v>
      </c>
      <c r="U521" s="25" t="s">
        <v>86</v>
      </c>
      <c r="V521" s="25" t="s">
        <v>2089</v>
      </c>
      <c r="W521" s="25" t="s">
        <v>1458</v>
      </c>
      <c r="X521" s="25" t="s">
        <v>1543</v>
      </c>
    </row>
    <row r="522" spans="2:24" x14ac:dyDescent="0.45">
      <c r="B522" s="21" t="s">
        <v>609</v>
      </c>
      <c r="C522" s="22">
        <v>0.98311199999999999</v>
      </c>
      <c r="D522" s="23">
        <v>53.900000000000006</v>
      </c>
      <c r="E522" s="24">
        <v>0.99705999999999995</v>
      </c>
      <c r="H522" s="21" t="s">
        <v>1310</v>
      </c>
      <c r="I522" s="21" t="s">
        <v>791</v>
      </c>
      <c r="J522" s="24">
        <v>3.481926293903064E-3</v>
      </c>
      <c r="K522" s="21" t="s">
        <v>792</v>
      </c>
      <c r="L522" s="21" t="s">
        <v>791</v>
      </c>
      <c r="P522" s="21" t="s">
        <v>1310</v>
      </c>
      <c r="Q522" s="21" t="s">
        <v>1462</v>
      </c>
      <c r="R522" s="21" t="s">
        <v>1391</v>
      </c>
      <c r="U522" s="21" t="s">
        <v>86</v>
      </c>
      <c r="V522" s="21" t="s">
        <v>2090</v>
      </c>
      <c r="W522" s="21" t="s">
        <v>1458</v>
      </c>
      <c r="X522" s="21" t="s">
        <v>1543</v>
      </c>
    </row>
    <row r="523" spans="2:24" x14ac:dyDescent="0.45">
      <c r="B523" s="25" t="s">
        <v>610</v>
      </c>
      <c r="C523" s="26">
        <v>0.98311199999999999</v>
      </c>
      <c r="D523" s="27">
        <v>161.70000000000002</v>
      </c>
      <c r="E523" s="28">
        <v>0.99117999999999995</v>
      </c>
      <c r="H523" s="25" t="s">
        <v>1311</v>
      </c>
      <c r="I523" s="25" t="s">
        <v>791</v>
      </c>
      <c r="J523" s="28">
        <v>5.6086048473904682E-3</v>
      </c>
      <c r="K523" s="25" t="s">
        <v>792</v>
      </c>
      <c r="L523" s="25" t="s">
        <v>791</v>
      </c>
      <c r="P523" s="25" t="s">
        <v>1311</v>
      </c>
      <c r="Q523" s="25" t="s">
        <v>1463</v>
      </c>
      <c r="R523" s="25" t="s">
        <v>1391</v>
      </c>
      <c r="U523" s="25" t="s">
        <v>86</v>
      </c>
      <c r="V523" s="25" t="s">
        <v>2091</v>
      </c>
      <c r="W523" s="25" t="s">
        <v>1458</v>
      </c>
      <c r="X523" s="25" t="s">
        <v>1543</v>
      </c>
    </row>
    <row r="524" spans="2:24" x14ac:dyDescent="0.45">
      <c r="B524" s="21" t="s">
        <v>611</v>
      </c>
      <c r="C524" s="22">
        <v>0.98311199999999999</v>
      </c>
      <c r="D524" s="23">
        <v>2.2000000000000002</v>
      </c>
      <c r="E524" s="24">
        <v>0.99987999999999999</v>
      </c>
      <c r="H524" s="21" t="s">
        <v>1312</v>
      </c>
      <c r="I524" s="21" t="s">
        <v>791</v>
      </c>
      <c r="J524" s="24">
        <v>8.3614282347236196E-3</v>
      </c>
      <c r="K524" s="21" t="s">
        <v>792</v>
      </c>
      <c r="L524" s="21" t="s">
        <v>791</v>
      </c>
      <c r="P524" s="21" t="s">
        <v>1312</v>
      </c>
      <c r="Q524" s="21" t="s">
        <v>1464</v>
      </c>
      <c r="R524" s="21" t="s">
        <v>1391</v>
      </c>
      <c r="U524" s="21" t="s">
        <v>86</v>
      </c>
      <c r="V524" s="21" t="s">
        <v>2092</v>
      </c>
      <c r="W524" s="21" t="s">
        <v>1425</v>
      </c>
      <c r="X524" s="21" t="s">
        <v>1543</v>
      </c>
    </row>
    <row r="525" spans="2:24" x14ac:dyDescent="0.45">
      <c r="B525" s="25" t="s">
        <v>612</v>
      </c>
      <c r="C525" s="26">
        <v>1.6981030000000001</v>
      </c>
      <c r="D525" s="27">
        <v>19.8</v>
      </c>
      <c r="E525" s="28">
        <v>0.99892000000000003</v>
      </c>
      <c r="H525" s="25" t="s">
        <v>1313</v>
      </c>
      <c r="I525" s="25" t="s">
        <v>791</v>
      </c>
      <c r="J525" s="28">
        <v>2.4008665302992734E-2</v>
      </c>
      <c r="K525" s="25" t="s">
        <v>792</v>
      </c>
      <c r="L525" s="25" t="s">
        <v>791</v>
      </c>
      <c r="P525" s="25" t="s">
        <v>1313</v>
      </c>
      <c r="Q525" s="25" t="s">
        <v>1465</v>
      </c>
      <c r="R525" s="25" t="s">
        <v>1391</v>
      </c>
      <c r="U525" s="25" t="s">
        <v>86</v>
      </c>
      <c r="V525" s="25" t="s">
        <v>2093</v>
      </c>
      <c r="W525" s="25" t="s">
        <v>1425</v>
      </c>
      <c r="X525" s="25" t="s">
        <v>1543</v>
      </c>
    </row>
    <row r="526" spans="2:24" x14ac:dyDescent="0.45">
      <c r="B526" s="21" t="s">
        <v>613</v>
      </c>
      <c r="C526" s="22">
        <v>1.6981030000000001</v>
      </c>
      <c r="D526" s="23">
        <v>77</v>
      </c>
      <c r="E526" s="24">
        <v>0.99580000000000002</v>
      </c>
      <c r="H526" s="21" t="s">
        <v>1314</v>
      </c>
      <c r="I526" s="21" t="s">
        <v>791</v>
      </c>
      <c r="J526" s="24">
        <v>4.0673784746928753E-3</v>
      </c>
      <c r="K526" s="21" t="s">
        <v>792</v>
      </c>
      <c r="L526" s="21" t="s">
        <v>791</v>
      </c>
      <c r="P526" s="21" t="s">
        <v>1314</v>
      </c>
      <c r="Q526" s="21" t="s">
        <v>1466</v>
      </c>
      <c r="R526" s="21" t="s">
        <v>1391</v>
      </c>
      <c r="U526" s="21" t="s">
        <v>86</v>
      </c>
      <c r="V526" s="21" t="s">
        <v>2094</v>
      </c>
      <c r="W526" s="21" t="s">
        <v>1425</v>
      </c>
      <c r="X526" s="21" t="s">
        <v>1543</v>
      </c>
    </row>
    <row r="527" spans="2:24" x14ac:dyDescent="0.45">
      <c r="B527" s="25" t="s">
        <v>614</v>
      </c>
      <c r="C527" s="26">
        <v>1.6981030000000001</v>
      </c>
      <c r="D527" s="27">
        <v>134.20000000000002</v>
      </c>
      <c r="E527" s="28">
        <v>0.99268000000000001</v>
      </c>
      <c r="H527" s="25" t="s">
        <v>1315</v>
      </c>
      <c r="I527" s="25" t="s">
        <v>791</v>
      </c>
      <c r="J527" s="28">
        <v>8.8133871294065243E-3</v>
      </c>
      <c r="K527" s="25" t="s">
        <v>792</v>
      </c>
      <c r="L527" s="25" t="s">
        <v>791</v>
      </c>
      <c r="P527" s="25" t="s">
        <v>1315</v>
      </c>
      <c r="Q527" s="25" t="s">
        <v>1467</v>
      </c>
      <c r="R527" s="25" t="s">
        <v>1391</v>
      </c>
      <c r="U527" s="25" t="s">
        <v>86</v>
      </c>
      <c r="V527" s="25" t="s">
        <v>2095</v>
      </c>
      <c r="W527" s="25" t="s">
        <v>1425</v>
      </c>
      <c r="X527" s="25" t="s">
        <v>1543</v>
      </c>
    </row>
    <row r="528" spans="2:24" x14ac:dyDescent="0.45">
      <c r="B528" s="21" t="s">
        <v>615</v>
      </c>
      <c r="C528" s="22">
        <v>3.3962050000000001</v>
      </c>
      <c r="D528" s="23">
        <v>8.8000000000000007</v>
      </c>
      <c r="E528" s="24">
        <v>0.99951999999999996</v>
      </c>
      <c r="H528" s="21" t="s">
        <v>1316</v>
      </c>
      <c r="I528" s="21" t="s">
        <v>791</v>
      </c>
      <c r="J528" s="24">
        <v>2.6626328703591401E-3</v>
      </c>
      <c r="K528" s="21" t="s">
        <v>792</v>
      </c>
      <c r="L528" s="21" t="s">
        <v>791</v>
      </c>
      <c r="P528" s="21" t="s">
        <v>1316</v>
      </c>
      <c r="Q528" s="21" t="s">
        <v>1468</v>
      </c>
      <c r="R528" s="21" t="s">
        <v>1391</v>
      </c>
      <c r="U528" s="21" t="s">
        <v>86</v>
      </c>
      <c r="V528" s="21" t="s">
        <v>2096</v>
      </c>
      <c r="W528" s="21" t="s">
        <v>1425</v>
      </c>
      <c r="X528" s="21" t="s">
        <v>1543</v>
      </c>
    </row>
    <row r="529" spans="2:24" x14ac:dyDescent="0.45">
      <c r="B529" s="25" t="s">
        <v>616</v>
      </c>
      <c r="C529" s="26">
        <v>1.6981030000000001</v>
      </c>
      <c r="D529" s="27">
        <v>6.6000000000000005</v>
      </c>
      <c r="E529" s="28">
        <v>0.99963999999999997</v>
      </c>
      <c r="H529" s="25" t="s">
        <v>1317</v>
      </c>
      <c r="I529" s="25" t="s">
        <v>791</v>
      </c>
      <c r="J529" s="28">
        <v>5.7449598270275957E-3</v>
      </c>
      <c r="K529" s="25" t="s">
        <v>792</v>
      </c>
      <c r="L529" s="25" t="s">
        <v>791</v>
      </c>
      <c r="P529" s="25" t="s">
        <v>1317</v>
      </c>
      <c r="Q529" s="25" t="s">
        <v>1469</v>
      </c>
      <c r="R529" s="25" t="s">
        <v>1391</v>
      </c>
      <c r="U529" s="25" t="s">
        <v>86</v>
      </c>
      <c r="V529" s="25" t="s">
        <v>2097</v>
      </c>
      <c r="W529" s="25" t="s">
        <v>1425</v>
      </c>
      <c r="X529" s="25" t="s">
        <v>1543</v>
      </c>
    </row>
    <row r="530" spans="2:24" x14ac:dyDescent="0.45">
      <c r="B530" s="21" t="s">
        <v>617</v>
      </c>
      <c r="C530" s="22">
        <v>0.49155599999999999</v>
      </c>
      <c r="D530" s="23">
        <v>28.6</v>
      </c>
      <c r="E530" s="24">
        <v>0.99843999999999999</v>
      </c>
      <c r="H530" s="21" t="s">
        <v>1318</v>
      </c>
      <c r="I530" s="21" t="s">
        <v>791</v>
      </c>
      <c r="J530" s="24">
        <v>2.6598969655554517E-3</v>
      </c>
      <c r="K530" s="21" t="s">
        <v>792</v>
      </c>
      <c r="L530" s="21" t="s">
        <v>791</v>
      </c>
      <c r="P530" s="21" t="s">
        <v>1318</v>
      </c>
      <c r="Q530" s="21" t="s">
        <v>1470</v>
      </c>
      <c r="R530" s="21" t="s">
        <v>1391</v>
      </c>
      <c r="U530" s="21" t="s">
        <v>86</v>
      </c>
      <c r="V530" s="21" t="s">
        <v>2098</v>
      </c>
      <c r="W530" s="21" t="s">
        <v>1425</v>
      </c>
      <c r="X530" s="21" t="s">
        <v>1543</v>
      </c>
    </row>
    <row r="531" spans="2:24" x14ac:dyDescent="0.45">
      <c r="B531" s="25" t="s">
        <v>618</v>
      </c>
      <c r="C531" s="26">
        <v>1.6981030000000001</v>
      </c>
      <c r="D531" s="27">
        <v>67.100000000000009</v>
      </c>
      <c r="E531" s="28">
        <v>0.99634</v>
      </c>
      <c r="H531" s="25" t="s">
        <v>1319</v>
      </c>
      <c r="I531" s="25" t="s">
        <v>791</v>
      </c>
      <c r="J531" s="28">
        <v>2.7931386742091982E-3</v>
      </c>
      <c r="K531" s="25" t="s">
        <v>792</v>
      </c>
      <c r="L531" s="25" t="s">
        <v>791</v>
      </c>
      <c r="P531" s="25" t="s">
        <v>1319</v>
      </c>
      <c r="Q531" s="25" t="s">
        <v>1471</v>
      </c>
      <c r="R531" s="25" t="s">
        <v>1391</v>
      </c>
      <c r="U531" s="25" t="s">
        <v>86</v>
      </c>
      <c r="V531" s="25" t="s">
        <v>2099</v>
      </c>
      <c r="W531" s="25" t="s">
        <v>1425</v>
      </c>
      <c r="X531" s="25" t="s">
        <v>1543</v>
      </c>
    </row>
    <row r="532" spans="2:24" x14ac:dyDescent="0.45">
      <c r="B532" s="21" t="s">
        <v>619</v>
      </c>
      <c r="C532" s="22">
        <v>3.3962050000000001</v>
      </c>
      <c r="D532" s="23">
        <v>20.900000000000002</v>
      </c>
      <c r="E532" s="24">
        <v>0.99885999999999997</v>
      </c>
      <c r="H532" s="21" t="s">
        <v>1320</v>
      </c>
      <c r="I532" s="21" t="s">
        <v>791</v>
      </c>
      <c r="J532" s="24">
        <v>5.4827217792429595E-3</v>
      </c>
      <c r="K532" s="21" t="s">
        <v>792</v>
      </c>
      <c r="L532" s="21" t="s">
        <v>791</v>
      </c>
      <c r="P532" s="21" t="s">
        <v>1320</v>
      </c>
      <c r="Q532" s="21" t="s">
        <v>1472</v>
      </c>
      <c r="R532" s="21" t="s">
        <v>1391</v>
      </c>
      <c r="U532" s="21" t="s">
        <v>86</v>
      </c>
      <c r="V532" s="21" t="s">
        <v>2100</v>
      </c>
      <c r="W532" s="21" t="s">
        <v>1425</v>
      </c>
      <c r="X532" s="21" t="s">
        <v>1543</v>
      </c>
    </row>
    <row r="533" spans="2:24" x14ac:dyDescent="0.45">
      <c r="B533" s="25" t="s">
        <v>620</v>
      </c>
      <c r="C533" s="26">
        <v>0.49155599999999999</v>
      </c>
      <c r="D533" s="27">
        <v>28.6</v>
      </c>
      <c r="E533" s="28">
        <v>0.99843999999999999</v>
      </c>
      <c r="H533" s="25" t="s">
        <v>1321</v>
      </c>
      <c r="I533" s="25" t="s">
        <v>791</v>
      </c>
      <c r="J533" s="28">
        <v>8.3746989453801941E-3</v>
      </c>
      <c r="K533" s="25" t="s">
        <v>792</v>
      </c>
      <c r="L533" s="25" t="s">
        <v>791</v>
      </c>
      <c r="P533" s="25" t="s">
        <v>1321</v>
      </c>
      <c r="Q533" s="25" t="s">
        <v>1473</v>
      </c>
      <c r="R533" s="25" t="s">
        <v>1391</v>
      </c>
      <c r="U533" s="25" t="s">
        <v>86</v>
      </c>
      <c r="V533" s="25" t="s">
        <v>2101</v>
      </c>
      <c r="W533" s="25" t="s">
        <v>1425</v>
      </c>
      <c r="X533" s="25" t="s">
        <v>1543</v>
      </c>
    </row>
    <row r="534" spans="2:24" x14ac:dyDescent="0.45">
      <c r="B534" s="21" t="s">
        <v>621</v>
      </c>
      <c r="C534" s="22">
        <v>0.98311199999999999</v>
      </c>
      <c r="D534" s="23">
        <v>20.900000000000002</v>
      </c>
      <c r="E534" s="24">
        <v>0.99885999999999997</v>
      </c>
      <c r="H534" s="21" t="s">
        <v>1322</v>
      </c>
      <c r="I534" s="21" t="s">
        <v>791</v>
      </c>
      <c r="J534" s="24">
        <v>2.6465948077173233E-2</v>
      </c>
      <c r="K534" s="21" t="s">
        <v>792</v>
      </c>
      <c r="L534" s="21" t="s">
        <v>791</v>
      </c>
      <c r="P534" s="21" t="s">
        <v>1322</v>
      </c>
      <c r="Q534" s="21" t="s">
        <v>1474</v>
      </c>
      <c r="R534" s="21" t="s">
        <v>1391</v>
      </c>
      <c r="U534" s="21" t="s">
        <v>86</v>
      </c>
      <c r="V534" s="21" t="s">
        <v>2102</v>
      </c>
      <c r="W534" s="21" t="s">
        <v>1425</v>
      </c>
      <c r="X534" s="21" t="s">
        <v>1543</v>
      </c>
    </row>
    <row r="535" spans="2:24" x14ac:dyDescent="0.45">
      <c r="B535" s="25" t="s">
        <v>622</v>
      </c>
      <c r="C535" s="26">
        <v>1.6981030000000001</v>
      </c>
      <c r="D535" s="27">
        <v>14.3</v>
      </c>
      <c r="E535" s="28">
        <v>0.99922</v>
      </c>
      <c r="H535" s="25" t="s">
        <v>1323</v>
      </c>
      <c r="I535" s="25" t="s">
        <v>791</v>
      </c>
      <c r="J535" s="28">
        <v>2.6248019108334238E-3</v>
      </c>
      <c r="K535" s="25" t="s">
        <v>792</v>
      </c>
      <c r="L535" s="25" t="s">
        <v>791</v>
      </c>
      <c r="P535" s="25" t="s">
        <v>1323</v>
      </c>
      <c r="Q535" s="25" t="s">
        <v>1475</v>
      </c>
      <c r="R535" s="25" t="s">
        <v>1391</v>
      </c>
      <c r="U535" s="25" t="s">
        <v>86</v>
      </c>
      <c r="V535" s="25" t="s">
        <v>2103</v>
      </c>
      <c r="W535" s="25" t="s">
        <v>1425</v>
      </c>
      <c r="X535" s="25" t="s">
        <v>1543</v>
      </c>
    </row>
    <row r="536" spans="2:24" x14ac:dyDescent="0.45">
      <c r="B536" s="21" t="s">
        <v>623</v>
      </c>
      <c r="C536" s="22">
        <v>1.6981030000000001</v>
      </c>
      <c r="D536" s="23">
        <v>46.2</v>
      </c>
      <c r="E536" s="24">
        <v>0.99748000000000003</v>
      </c>
      <c r="H536" s="21" t="s">
        <v>1324</v>
      </c>
      <c r="I536" s="21" t="s">
        <v>791</v>
      </c>
      <c r="J536" s="24">
        <v>6.0627650447889559E-3</v>
      </c>
      <c r="K536" s="21" t="s">
        <v>792</v>
      </c>
      <c r="L536" s="21" t="s">
        <v>791</v>
      </c>
      <c r="P536" s="21" t="s">
        <v>1324</v>
      </c>
      <c r="Q536" s="21" t="s">
        <v>1476</v>
      </c>
      <c r="R536" s="21" t="s">
        <v>1391</v>
      </c>
      <c r="U536" s="21" t="s">
        <v>86</v>
      </c>
      <c r="V536" s="21" t="s">
        <v>2104</v>
      </c>
      <c r="W536" s="21" t="s">
        <v>1425</v>
      </c>
      <c r="X536" s="21" t="s">
        <v>1543</v>
      </c>
    </row>
    <row r="537" spans="2:24" x14ac:dyDescent="0.45">
      <c r="B537" s="25" t="s">
        <v>624</v>
      </c>
      <c r="C537" s="26">
        <v>1.6981030000000001</v>
      </c>
      <c r="D537" s="27">
        <v>85.800000000000011</v>
      </c>
      <c r="E537" s="28">
        <v>0.99531999999999998</v>
      </c>
      <c r="H537" s="25" t="s">
        <v>1325</v>
      </c>
      <c r="I537" s="25" t="s">
        <v>791</v>
      </c>
      <c r="J537" s="28">
        <v>3.7918697162516658E-3</v>
      </c>
      <c r="K537" s="25" t="s">
        <v>792</v>
      </c>
      <c r="L537" s="25" t="s">
        <v>791</v>
      </c>
      <c r="P537" s="25" t="s">
        <v>1325</v>
      </c>
      <c r="Q537" s="25" t="s">
        <v>1477</v>
      </c>
      <c r="R537" s="25" t="s">
        <v>1391</v>
      </c>
      <c r="U537" s="25" t="s">
        <v>86</v>
      </c>
      <c r="V537" s="25" t="s">
        <v>2105</v>
      </c>
      <c r="W537" s="25" t="s">
        <v>2106</v>
      </c>
      <c r="X537" s="25" t="s">
        <v>1543</v>
      </c>
    </row>
    <row r="538" spans="2:24" x14ac:dyDescent="0.45">
      <c r="B538" s="21" t="s">
        <v>625</v>
      </c>
      <c r="C538" s="22">
        <v>3.3962060000000003</v>
      </c>
      <c r="D538" s="23">
        <v>20.900000000000002</v>
      </c>
      <c r="E538" s="24">
        <v>0.99885999999999997</v>
      </c>
      <c r="H538" s="21" t="s">
        <v>1326</v>
      </c>
      <c r="I538" s="21" t="s">
        <v>791</v>
      </c>
      <c r="J538" s="24">
        <v>3.3469235430768898E-3</v>
      </c>
      <c r="K538" s="21" t="s">
        <v>792</v>
      </c>
      <c r="L538" s="21" t="s">
        <v>791</v>
      </c>
      <c r="P538" s="21" t="s">
        <v>1326</v>
      </c>
      <c r="Q538" s="21" t="s">
        <v>1478</v>
      </c>
      <c r="R538" s="21" t="s">
        <v>1391</v>
      </c>
      <c r="U538" s="21" t="s">
        <v>86</v>
      </c>
      <c r="V538" s="21" t="s">
        <v>2107</v>
      </c>
      <c r="W538" s="21" t="s">
        <v>2106</v>
      </c>
      <c r="X538" s="21" t="s">
        <v>1543</v>
      </c>
    </row>
    <row r="539" spans="2:24" x14ac:dyDescent="0.45">
      <c r="B539" s="25" t="s">
        <v>626</v>
      </c>
      <c r="C539" s="26">
        <v>1.6981030000000001</v>
      </c>
      <c r="D539" s="27">
        <v>22</v>
      </c>
      <c r="E539" s="28">
        <v>0.99880000000000002</v>
      </c>
      <c r="H539" s="25" t="s">
        <v>1327</v>
      </c>
      <c r="I539" s="25" t="s">
        <v>791</v>
      </c>
      <c r="J539" s="28">
        <v>9.478274891045883E-3</v>
      </c>
      <c r="K539" s="25" t="s">
        <v>792</v>
      </c>
      <c r="L539" s="25" t="s">
        <v>791</v>
      </c>
      <c r="P539" s="25" t="s">
        <v>1327</v>
      </c>
      <c r="Q539" s="25" t="s">
        <v>1479</v>
      </c>
      <c r="R539" s="25" t="s">
        <v>1391</v>
      </c>
      <c r="U539" s="25" t="s">
        <v>86</v>
      </c>
      <c r="V539" s="25" t="s">
        <v>2108</v>
      </c>
      <c r="W539" s="25" t="s">
        <v>2106</v>
      </c>
      <c r="X539" s="25" t="s">
        <v>1543</v>
      </c>
    </row>
    <row r="540" spans="2:24" x14ac:dyDescent="0.45">
      <c r="B540" s="21" t="s">
        <v>627</v>
      </c>
      <c r="C540" s="22">
        <v>1.6981030000000001</v>
      </c>
      <c r="D540" s="23">
        <v>156.20000000000002</v>
      </c>
      <c r="E540" s="24">
        <v>0.99148000000000003</v>
      </c>
      <c r="H540" s="21" t="s">
        <v>1328</v>
      </c>
      <c r="I540" s="21" t="s">
        <v>791</v>
      </c>
      <c r="J540" s="24">
        <v>3.8125934089595238E-3</v>
      </c>
      <c r="K540" s="21" t="s">
        <v>792</v>
      </c>
      <c r="L540" s="21" t="s">
        <v>791</v>
      </c>
      <c r="P540" s="21" t="s">
        <v>1328</v>
      </c>
      <c r="Q540" s="21" t="s">
        <v>1480</v>
      </c>
      <c r="R540" s="21" t="s">
        <v>1391</v>
      </c>
      <c r="U540" s="21" t="s">
        <v>86</v>
      </c>
      <c r="V540" s="21" t="s">
        <v>2109</v>
      </c>
      <c r="W540" s="21" t="s">
        <v>2106</v>
      </c>
      <c r="X540" s="21" t="s">
        <v>1543</v>
      </c>
    </row>
    <row r="541" spans="2:24" x14ac:dyDescent="0.45">
      <c r="B541" s="25" t="s">
        <v>628</v>
      </c>
      <c r="C541" s="26">
        <v>3.3962060000000003</v>
      </c>
      <c r="D541" s="27">
        <v>33</v>
      </c>
      <c r="E541" s="28">
        <v>0.99819999999999998</v>
      </c>
      <c r="H541" s="25" t="s">
        <v>1329</v>
      </c>
      <c r="I541" s="25" t="s">
        <v>791</v>
      </c>
      <c r="J541" s="28">
        <v>2.8988955461003159E-3</v>
      </c>
      <c r="K541" s="25" t="s">
        <v>792</v>
      </c>
      <c r="L541" s="25" t="s">
        <v>791</v>
      </c>
      <c r="P541" s="25" t="s">
        <v>1329</v>
      </c>
      <c r="Q541" s="25" t="s">
        <v>1481</v>
      </c>
      <c r="R541" s="25" t="s">
        <v>1391</v>
      </c>
      <c r="U541" s="25" t="s">
        <v>86</v>
      </c>
      <c r="V541" s="25" t="s">
        <v>2110</v>
      </c>
      <c r="W541" s="25" t="s">
        <v>2106</v>
      </c>
      <c r="X541" s="25" t="s">
        <v>1543</v>
      </c>
    </row>
    <row r="542" spans="2:24" x14ac:dyDescent="0.45">
      <c r="B542" s="21" t="s">
        <v>629</v>
      </c>
      <c r="C542" s="22">
        <v>0.49155599999999999</v>
      </c>
      <c r="D542" s="23">
        <v>25.3</v>
      </c>
      <c r="E542" s="24">
        <v>0.99861999999999995</v>
      </c>
      <c r="H542" s="21" t="s">
        <v>1330</v>
      </c>
      <c r="I542" s="21" t="s">
        <v>791</v>
      </c>
      <c r="J542" s="24">
        <v>3.5846956835373319E-3</v>
      </c>
      <c r="K542" s="21" t="s">
        <v>792</v>
      </c>
      <c r="L542" s="21" t="s">
        <v>791</v>
      </c>
      <c r="P542" s="21" t="s">
        <v>1330</v>
      </c>
      <c r="Q542" s="21" t="s">
        <v>1482</v>
      </c>
      <c r="R542" s="21" t="s">
        <v>1391</v>
      </c>
      <c r="U542" s="21" t="s">
        <v>86</v>
      </c>
      <c r="V542" s="21" t="s">
        <v>2111</v>
      </c>
      <c r="W542" s="21" t="s">
        <v>2106</v>
      </c>
      <c r="X542" s="21" t="s">
        <v>1543</v>
      </c>
    </row>
    <row r="543" spans="2:24" x14ac:dyDescent="0.45">
      <c r="B543" s="25" t="s">
        <v>630</v>
      </c>
      <c r="C543" s="26">
        <v>0.49155599999999999</v>
      </c>
      <c r="D543" s="27">
        <v>15.400000000000002</v>
      </c>
      <c r="E543" s="28">
        <v>0.99916000000000005</v>
      </c>
      <c r="H543" s="25" t="s">
        <v>1331</v>
      </c>
      <c r="I543" s="25" t="s">
        <v>791</v>
      </c>
      <c r="J543" s="28">
        <v>5.2876234642824597E-3</v>
      </c>
      <c r="K543" s="25" t="s">
        <v>792</v>
      </c>
      <c r="L543" s="25" t="s">
        <v>791</v>
      </c>
      <c r="P543" s="25" t="s">
        <v>1331</v>
      </c>
      <c r="Q543" s="25" t="s">
        <v>1483</v>
      </c>
      <c r="R543" s="25" t="s">
        <v>1391</v>
      </c>
      <c r="U543" s="25" t="s">
        <v>86</v>
      </c>
      <c r="V543" s="25" t="s">
        <v>2112</v>
      </c>
      <c r="W543" s="25" t="s">
        <v>2106</v>
      </c>
      <c r="X543" s="25" t="s">
        <v>1543</v>
      </c>
    </row>
    <row r="544" spans="2:24" x14ac:dyDescent="0.45">
      <c r="B544" s="21" t="s">
        <v>631</v>
      </c>
      <c r="C544" s="22">
        <v>1.6981030000000001</v>
      </c>
      <c r="D544" s="23">
        <v>20.900000000000002</v>
      </c>
      <c r="E544" s="24">
        <v>0.99885999999999997</v>
      </c>
      <c r="H544" s="21" t="s">
        <v>1332</v>
      </c>
      <c r="I544" s="21" t="s">
        <v>791</v>
      </c>
      <c r="J544" s="24">
        <v>3.88721757101643E-3</v>
      </c>
      <c r="K544" s="21" t="s">
        <v>792</v>
      </c>
      <c r="L544" s="21" t="s">
        <v>791</v>
      </c>
      <c r="P544" s="21" t="s">
        <v>1332</v>
      </c>
      <c r="Q544" s="21" t="s">
        <v>1484</v>
      </c>
      <c r="R544" s="21" t="s">
        <v>1391</v>
      </c>
      <c r="U544" s="21" t="s">
        <v>86</v>
      </c>
      <c r="V544" s="21" t="s">
        <v>2113</v>
      </c>
      <c r="W544" s="21" t="s">
        <v>2106</v>
      </c>
      <c r="X544" s="21" t="s">
        <v>1543</v>
      </c>
    </row>
    <row r="545" spans="2:24" x14ac:dyDescent="0.45">
      <c r="B545" s="25" t="s">
        <v>632</v>
      </c>
      <c r="C545" s="26">
        <v>1.6981030000000001</v>
      </c>
      <c r="D545" s="27">
        <v>3.3000000000000003</v>
      </c>
      <c r="E545" s="28">
        <v>0.99982000000000004</v>
      </c>
      <c r="H545" s="25" t="s">
        <v>1333</v>
      </c>
      <c r="I545" s="25" t="s">
        <v>791</v>
      </c>
      <c r="J545" s="28">
        <v>5.416336778778506E-3</v>
      </c>
      <c r="K545" s="25" t="s">
        <v>792</v>
      </c>
      <c r="L545" s="25" t="s">
        <v>791</v>
      </c>
      <c r="P545" s="25" t="s">
        <v>1333</v>
      </c>
      <c r="Q545" s="25" t="s">
        <v>1485</v>
      </c>
      <c r="R545" s="25" t="s">
        <v>1391</v>
      </c>
      <c r="U545" s="25" t="s">
        <v>86</v>
      </c>
      <c r="V545" s="25" t="s">
        <v>2114</v>
      </c>
      <c r="W545" s="25" t="s">
        <v>2106</v>
      </c>
      <c r="X545" s="25" t="s">
        <v>1543</v>
      </c>
    </row>
    <row r="546" spans="2:24" x14ac:dyDescent="0.45">
      <c r="B546" s="21" t="s">
        <v>633</v>
      </c>
      <c r="C546" s="22">
        <v>0.49155599999999999</v>
      </c>
      <c r="D546" s="23">
        <v>23.1</v>
      </c>
      <c r="E546" s="24">
        <v>0.99873999999999996</v>
      </c>
      <c r="H546" s="21" t="s">
        <v>1334</v>
      </c>
      <c r="I546" s="21" t="s">
        <v>791</v>
      </c>
      <c r="J546" s="24">
        <v>4.2684203069853939E-3</v>
      </c>
      <c r="K546" s="21" t="s">
        <v>792</v>
      </c>
      <c r="L546" s="21" t="s">
        <v>791</v>
      </c>
      <c r="P546" s="21" t="s">
        <v>1334</v>
      </c>
      <c r="Q546" s="21" t="s">
        <v>1486</v>
      </c>
      <c r="R546" s="21" t="s">
        <v>1391</v>
      </c>
      <c r="U546" s="21" t="s">
        <v>86</v>
      </c>
      <c r="V546" s="21" t="s">
        <v>2115</v>
      </c>
      <c r="W546" s="21" t="s">
        <v>2106</v>
      </c>
      <c r="X546" s="21" t="s">
        <v>1543</v>
      </c>
    </row>
    <row r="547" spans="2:24" x14ac:dyDescent="0.45">
      <c r="B547" s="25" t="s">
        <v>634</v>
      </c>
      <c r="C547" s="26">
        <v>0.49155599999999999</v>
      </c>
      <c r="D547" s="27">
        <v>29.700000000000003</v>
      </c>
      <c r="E547" s="28">
        <v>0.99838000000000005</v>
      </c>
      <c r="H547" s="25" t="s">
        <v>1335</v>
      </c>
      <c r="I547" s="25" t="s">
        <v>791</v>
      </c>
      <c r="J547" s="28">
        <v>4.8243750313869882E-3</v>
      </c>
      <c r="K547" s="25" t="s">
        <v>792</v>
      </c>
      <c r="L547" s="25" t="s">
        <v>791</v>
      </c>
      <c r="P547" s="25" t="s">
        <v>1335</v>
      </c>
      <c r="Q547" s="25" t="s">
        <v>1487</v>
      </c>
      <c r="R547" s="25" t="s">
        <v>1391</v>
      </c>
      <c r="U547" s="25" t="s">
        <v>86</v>
      </c>
      <c r="V547" s="25" t="s">
        <v>2116</v>
      </c>
      <c r="W547" s="25" t="s">
        <v>2106</v>
      </c>
      <c r="X547" s="25" t="s">
        <v>1543</v>
      </c>
    </row>
    <row r="548" spans="2:24" x14ac:dyDescent="0.45">
      <c r="B548" s="21" t="s">
        <v>635</v>
      </c>
      <c r="C548" s="22">
        <v>1.6981030000000001</v>
      </c>
      <c r="D548" s="23">
        <v>5.5</v>
      </c>
      <c r="E548" s="24">
        <v>0.99970000000000003</v>
      </c>
      <c r="H548" s="21" t="s">
        <v>1336</v>
      </c>
      <c r="I548" s="21" t="s">
        <v>791</v>
      </c>
      <c r="J548" s="24">
        <v>3.6323067165563499E-3</v>
      </c>
      <c r="K548" s="21" t="s">
        <v>792</v>
      </c>
      <c r="L548" s="21" t="s">
        <v>791</v>
      </c>
      <c r="P548" s="21" t="s">
        <v>1336</v>
      </c>
      <c r="Q548" s="21" t="s">
        <v>1488</v>
      </c>
      <c r="R548" s="21" t="s">
        <v>1391</v>
      </c>
      <c r="U548" s="21" t="s">
        <v>86</v>
      </c>
      <c r="V548" s="21" t="s">
        <v>2117</v>
      </c>
      <c r="W548" s="21" t="s">
        <v>2106</v>
      </c>
      <c r="X548" s="21" t="s">
        <v>1543</v>
      </c>
    </row>
    <row r="549" spans="2:24" x14ac:dyDescent="0.45">
      <c r="B549" s="25" t="s">
        <v>636</v>
      </c>
      <c r="C549" s="26">
        <v>1.6981030000000001</v>
      </c>
      <c r="D549" s="27">
        <v>64.900000000000006</v>
      </c>
      <c r="E549" s="28">
        <v>0.99646000000000001</v>
      </c>
      <c r="H549" s="25" t="s">
        <v>1337</v>
      </c>
      <c r="I549" s="25" t="s">
        <v>791</v>
      </c>
      <c r="J549" s="28">
        <v>2.6042040068521956E-3</v>
      </c>
      <c r="K549" s="25" t="s">
        <v>792</v>
      </c>
      <c r="L549" s="25" t="s">
        <v>791</v>
      </c>
      <c r="P549" s="25" t="s">
        <v>1337</v>
      </c>
      <c r="Q549" s="25" t="s">
        <v>1489</v>
      </c>
      <c r="R549" s="25" t="s">
        <v>1391</v>
      </c>
      <c r="U549" s="25" t="s">
        <v>86</v>
      </c>
      <c r="V549" s="25" t="s">
        <v>2118</v>
      </c>
      <c r="W549" s="25" t="s">
        <v>2106</v>
      </c>
      <c r="X549" s="25" t="s">
        <v>1543</v>
      </c>
    </row>
    <row r="550" spans="2:24" x14ac:dyDescent="0.45">
      <c r="B550" s="21" t="s">
        <v>637</v>
      </c>
      <c r="C550" s="22">
        <v>0.49155599999999999</v>
      </c>
      <c r="D550" s="23">
        <v>6.6000000000000005</v>
      </c>
      <c r="E550" s="24">
        <v>0.99963999999999997</v>
      </c>
      <c r="H550" s="21" t="s">
        <v>1338</v>
      </c>
      <c r="I550" s="21" t="s">
        <v>791</v>
      </c>
      <c r="J550" s="24">
        <v>6.187673250305204E-3</v>
      </c>
      <c r="K550" s="21" t="s">
        <v>792</v>
      </c>
      <c r="L550" s="21" t="s">
        <v>791</v>
      </c>
      <c r="P550" s="21" t="s">
        <v>1338</v>
      </c>
      <c r="Q550" s="21" t="s">
        <v>1490</v>
      </c>
      <c r="R550" s="21" t="s">
        <v>1391</v>
      </c>
      <c r="U550" s="21" t="s">
        <v>86</v>
      </c>
      <c r="V550" s="21" t="s">
        <v>2119</v>
      </c>
      <c r="W550" s="21" t="s">
        <v>2120</v>
      </c>
      <c r="X550" s="21" t="s">
        <v>1543</v>
      </c>
    </row>
    <row r="551" spans="2:24" x14ac:dyDescent="0.45">
      <c r="B551" s="25" t="s">
        <v>638</v>
      </c>
      <c r="C551" s="26">
        <v>0.49155599999999999</v>
      </c>
      <c r="D551" s="27">
        <v>11</v>
      </c>
      <c r="E551" s="28">
        <v>0.99939999999999996</v>
      </c>
      <c r="H551" s="25" t="s">
        <v>1339</v>
      </c>
      <c r="I551" s="25" t="s">
        <v>791</v>
      </c>
      <c r="J551" s="28">
        <v>7.6478916830707159E-3</v>
      </c>
      <c r="K551" s="25" t="s">
        <v>792</v>
      </c>
      <c r="L551" s="25" t="s">
        <v>791</v>
      </c>
      <c r="P551" s="25" t="s">
        <v>1339</v>
      </c>
      <c r="Q551" s="25" t="s">
        <v>1491</v>
      </c>
      <c r="R551" s="25" t="s">
        <v>1391</v>
      </c>
      <c r="U551" s="25" t="s">
        <v>86</v>
      </c>
      <c r="V551" s="25" t="s">
        <v>2121</v>
      </c>
      <c r="W551" s="25" t="s">
        <v>2120</v>
      </c>
      <c r="X551" s="25" t="s">
        <v>1543</v>
      </c>
    </row>
    <row r="552" spans="2:24" x14ac:dyDescent="0.45">
      <c r="B552" s="21" t="s">
        <v>639</v>
      </c>
      <c r="C552" s="22">
        <v>1.6981030000000001</v>
      </c>
      <c r="D552" s="23">
        <v>13.200000000000001</v>
      </c>
      <c r="E552" s="24">
        <v>0.99927999999999995</v>
      </c>
      <c r="H552" s="21" t="s">
        <v>1340</v>
      </c>
      <c r="I552" s="21" t="s">
        <v>791</v>
      </c>
      <c r="J552" s="24">
        <v>3.0141494668498919E-3</v>
      </c>
      <c r="K552" s="21" t="s">
        <v>792</v>
      </c>
      <c r="L552" s="21" t="s">
        <v>791</v>
      </c>
      <c r="P552" s="21" t="s">
        <v>1340</v>
      </c>
      <c r="Q552" s="21" t="s">
        <v>1492</v>
      </c>
      <c r="R552" s="21" t="s">
        <v>1391</v>
      </c>
      <c r="U552" s="21" t="s">
        <v>86</v>
      </c>
      <c r="V552" s="21" t="s">
        <v>2122</v>
      </c>
      <c r="W552" s="21" t="s">
        <v>2120</v>
      </c>
      <c r="X552" s="21" t="s">
        <v>1543</v>
      </c>
    </row>
    <row r="553" spans="2:24" x14ac:dyDescent="0.45">
      <c r="B553" s="25" t="s">
        <v>640</v>
      </c>
      <c r="C553" s="26">
        <v>1.6981030000000001</v>
      </c>
      <c r="D553" s="27">
        <v>15.400000000000002</v>
      </c>
      <c r="E553" s="28">
        <v>0.99916000000000005</v>
      </c>
      <c r="H553" s="25" t="s">
        <v>1341</v>
      </c>
      <c r="I553" s="25" t="s">
        <v>791</v>
      </c>
      <c r="J553" s="28">
        <v>9.509533389606627E-3</v>
      </c>
      <c r="K553" s="25" t="s">
        <v>792</v>
      </c>
      <c r="L553" s="25" t="s">
        <v>791</v>
      </c>
      <c r="P553" s="25" t="s">
        <v>1341</v>
      </c>
      <c r="Q553" s="25" t="s">
        <v>1493</v>
      </c>
      <c r="R553" s="25" t="s">
        <v>1391</v>
      </c>
      <c r="U553" s="25" t="s">
        <v>86</v>
      </c>
      <c r="V553" s="25" t="s">
        <v>2123</v>
      </c>
      <c r="W553" s="25" t="s">
        <v>2120</v>
      </c>
      <c r="X553" s="25" t="s">
        <v>1543</v>
      </c>
    </row>
    <row r="554" spans="2:24" x14ac:dyDescent="0.45">
      <c r="B554" s="21" t="s">
        <v>641</v>
      </c>
      <c r="C554" s="22">
        <v>3.3962050000000001</v>
      </c>
      <c r="D554" s="23">
        <v>66</v>
      </c>
      <c r="E554" s="24">
        <v>0.99639999999999995</v>
      </c>
      <c r="H554" s="21" t="s">
        <v>1342</v>
      </c>
      <c r="I554" s="21" t="s">
        <v>791</v>
      </c>
      <c r="J554" s="24">
        <v>4.982617249452934E-3</v>
      </c>
      <c r="K554" s="21" t="s">
        <v>792</v>
      </c>
      <c r="L554" s="21" t="s">
        <v>791</v>
      </c>
      <c r="P554" s="21" t="s">
        <v>1342</v>
      </c>
      <c r="Q554" s="21" t="s">
        <v>1494</v>
      </c>
      <c r="R554" s="21" t="s">
        <v>1391</v>
      </c>
      <c r="U554" s="21" t="s">
        <v>86</v>
      </c>
      <c r="V554" s="21" t="s">
        <v>2124</v>
      </c>
      <c r="W554" s="21" t="s">
        <v>2120</v>
      </c>
      <c r="X554" s="21" t="s">
        <v>1543</v>
      </c>
    </row>
    <row r="555" spans="2:24" x14ac:dyDescent="0.45">
      <c r="B555" s="25" t="s">
        <v>642</v>
      </c>
      <c r="C555" s="26">
        <v>1.6981030000000001</v>
      </c>
      <c r="D555" s="27">
        <v>56.1</v>
      </c>
      <c r="E555" s="28">
        <v>0.99694000000000005</v>
      </c>
      <c r="H555" s="25" t="s">
        <v>1343</v>
      </c>
      <c r="I555" s="25" t="s">
        <v>791</v>
      </c>
      <c r="J555" s="28">
        <v>4.5707849585562782E-3</v>
      </c>
      <c r="K555" s="25" t="s">
        <v>792</v>
      </c>
      <c r="L555" s="25" t="s">
        <v>791</v>
      </c>
      <c r="P555" s="25" t="s">
        <v>1343</v>
      </c>
      <c r="Q555" s="25" t="s">
        <v>1495</v>
      </c>
      <c r="R555" s="25" t="s">
        <v>1391</v>
      </c>
      <c r="U555" s="25" t="s">
        <v>86</v>
      </c>
      <c r="V555" s="25" t="s">
        <v>2125</v>
      </c>
      <c r="W555" s="25" t="s">
        <v>2120</v>
      </c>
      <c r="X555" s="25" t="s">
        <v>1543</v>
      </c>
    </row>
    <row r="556" spans="2:24" x14ac:dyDescent="0.45">
      <c r="B556" s="21" t="s">
        <v>643</v>
      </c>
      <c r="C556" s="22">
        <v>1.6981030000000001</v>
      </c>
      <c r="D556" s="23">
        <v>50.6</v>
      </c>
      <c r="E556" s="24">
        <v>0.99724000000000002</v>
      </c>
      <c r="H556" s="21" t="s">
        <v>1344</v>
      </c>
      <c r="I556" s="21" t="s">
        <v>791</v>
      </c>
      <c r="J556" s="24">
        <v>2.7772578474756639E-3</v>
      </c>
      <c r="K556" s="21" t="s">
        <v>792</v>
      </c>
      <c r="L556" s="21" t="s">
        <v>791</v>
      </c>
      <c r="P556" s="21" t="s">
        <v>1344</v>
      </c>
      <c r="Q556" s="21" t="s">
        <v>1496</v>
      </c>
      <c r="R556" s="21" t="s">
        <v>1391</v>
      </c>
      <c r="U556" s="21" t="s">
        <v>86</v>
      </c>
      <c r="V556" s="21" t="s">
        <v>2126</v>
      </c>
      <c r="W556" s="21" t="s">
        <v>2120</v>
      </c>
      <c r="X556" s="21" t="s">
        <v>1543</v>
      </c>
    </row>
    <row r="557" spans="2:24" x14ac:dyDescent="0.45">
      <c r="B557" s="25" t="s">
        <v>644</v>
      </c>
      <c r="C557" s="26">
        <v>0.49155599999999999</v>
      </c>
      <c r="D557" s="27">
        <v>2.2000000000000002</v>
      </c>
      <c r="E557" s="28">
        <v>0.99987999999999999</v>
      </c>
      <c r="H557" s="25" t="s">
        <v>1345</v>
      </c>
      <c r="I557" s="25" t="s">
        <v>791</v>
      </c>
      <c r="J557" s="28">
        <v>3.2222354678321219E-3</v>
      </c>
      <c r="K557" s="25" t="s">
        <v>792</v>
      </c>
      <c r="L557" s="25" t="s">
        <v>791</v>
      </c>
      <c r="P557" s="25" t="s">
        <v>1345</v>
      </c>
      <c r="Q557" s="25" t="s">
        <v>1497</v>
      </c>
      <c r="R557" s="25" t="s">
        <v>1391</v>
      </c>
      <c r="U557" s="25" t="s">
        <v>86</v>
      </c>
      <c r="V557" s="25" t="s">
        <v>2127</v>
      </c>
      <c r="W557" s="25" t="s">
        <v>2120</v>
      </c>
      <c r="X557" s="25" t="s">
        <v>1543</v>
      </c>
    </row>
    <row r="558" spans="2:24" x14ac:dyDescent="0.45">
      <c r="B558" s="21" t="s">
        <v>645</v>
      </c>
      <c r="C558" s="22">
        <v>1.6981030000000001</v>
      </c>
      <c r="D558" s="23">
        <v>51.7</v>
      </c>
      <c r="E558" s="24">
        <v>0.99717999999999996</v>
      </c>
      <c r="H558" s="21" t="s">
        <v>1346</v>
      </c>
      <c r="I558" s="21" t="s">
        <v>791</v>
      </c>
      <c r="J558" s="24">
        <v>2.7762515376628201E-3</v>
      </c>
      <c r="K558" s="21" t="s">
        <v>792</v>
      </c>
      <c r="L558" s="21" t="s">
        <v>791</v>
      </c>
      <c r="P558" s="21" t="s">
        <v>1346</v>
      </c>
      <c r="Q558" s="21" t="s">
        <v>1498</v>
      </c>
      <c r="R558" s="21" t="s">
        <v>1391</v>
      </c>
      <c r="U558" s="21" t="s">
        <v>86</v>
      </c>
      <c r="V558" s="21" t="s">
        <v>2128</v>
      </c>
      <c r="W558" s="21" t="s">
        <v>2120</v>
      </c>
      <c r="X558" s="21" t="s">
        <v>1543</v>
      </c>
    </row>
    <row r="559" spans="2:24" x14ac:dyDescent="0.45">
      <c r="B559" s="25" t="s">
        <v>646</v>
      </c>
      <c r="C559" s="26">
        <v>6.7924120000000006</v>
      </c>
      <c r="D559" s="27">
        <v>13.200000000000001</v>
      </c>
      <c r="E559" s="28">
        <v>0.99927999999999995</v>
      </c>
      <c r="H559" s="25" t="s">
        <v>1347</v>
      </c>
      <c r="I559" s="25" t="s">
        <v>791</v>
      </c>
      <c r="J559" s="28">
        <v>2.8725805444951118E-2</v>
      </c>
      <c r="K559" s="25" t="s">
        <v>792</v>
      </c>
      <c r="L559" s="25" t="s">
        <v>791</v>
      </c>
      <c r="P559" s="25" t="s">
        <v>1347</v>
      </c>
      <c r="Q559" s="25" t="s">
        <v>1499</v>
      </c>
      <c r="R559" s="25" t="s">
        <v>1391</v>
      </c>
      <c r="U559" s="25" t="s">
        <v>86</v>
      </c>
      <c r="V559" s="25" t="s">
        <v>2129</v>
      </c>
      <c r="W559" s="25" t="s">
        <v>2120</v>
      </c>
      <c r="X559" s="25" t="s">
        <v>1543</v>
      </c>
    </row>
    <row r="560" spans="2:24" x14ac:dyDescent="0.45">
      <c r="B560" s="21" t="s">
        <v>647</v>
      </c>
      <c r="C560" s="22">
        <v>1.6981030000000001</v>
      </c>
      <c r="D560" s="23">
        <v>125.4</v>
      </c>
      <c r="E560" s="24">
        <v>0.99316000000000004</v>
      </c>
      <c r="H560" s="21" t="s">
        <v>1348</v>
      </c>
      <c r="I560" s="21" t="s">
        <v>791</v>
      </c>
      <c r="J560" s="24">
        <v>8.6420282918741181E-2</v>
      </c>
      <c r="K560" s="21" t="s">
        <v>792</v>
      </c>
      <c r="L560" s="21" t="s">
        <v>791</v>
      </c>
      <c r="P560" s="21" t="s">
        <v>1348</v>
      </c>
      <c r="Q560" s="21" t="s">
        <v>1500</v>
      </c>
      <c r="R560" s="21" t="s">
        <v>1391</v>
      </c>
      <c r="U560" s="21" t="s">
        <v>86</v>
      </c>
      <c r="V560" s="21" t="s">
        <v>2130</v>
      </c>
      <c r="W560" s="21" t="s">
        <v>2120</v>
      </c>
      <c r="X560" s="21" t="s">
        <v>1543</v>
      </c>
    </row>
    <row r="561" spans="2:24" x14ac:dyDescent="0.45">
      <c r="B561" s="25" t="s">
        <v>648</v>
      </c>
      <c r="C561" s="26">
        <v>0.98311199999999999</v>
      </c>
      <c r="D561" s="27">
        <v>11</v>
      </c>
      <c r="E561" s="28">
        <v>0.99939999999999996</v>
      </c>
      <c r="H561" s="25" t="s">
        <v>1349</v>
      </c>
      <c r="I561" s="25" t="s">
        <v>791</v>
      </c>
      <c r="J561" s="28">
        <v>4.2585647602561533E-2</v>
      </c>
      <c r="K561" s="25" t="s">
        <v>792</v>
      </c>
      <c r="L561" s="25" t="s">
        <v>791</v>
      </c>
      <c r="P561" s="25" t="s">
        <v>1349</v>
      </c>
      <c r="Q561" s="25" t="s">
        <v>1501</v>
      </c>
      <c r="R561" s="25" t="s">
        <v>1391</v>
      </c>
      <c r="U561" s="25" t="s">
        <v>86</v>
      </c>
      <c r="V561" s="25" t="s">
        <v>2131</v>
      </c>
      <c r="W561" s="25" t="s">
        <v>2120</v>
      </c>
      <c r="X561" s="25" t="s">
        <v>1543</v>
      </c>
    </row>
    <row r="562" spans="2:24" x14ac:dyDescent="0.45">
      <c r="B562" s="21" t="s">
        <v>649</v>
      </c>
      <c r="C562" s="22">
        <v>1.6981030000000001</v>
      </c>
      <c r="D562" s="23">
        <v>11</v>
      </c>
      <c r="E562" s="24">
        <v>0.99939999999999996</v>
      </c>
      <c r="H562" s="21" t="s">
        <v>1350</v>
      </c>
      <c r="I562" s="21" t="s">
        <v>791</v>
      </c>
      <c r="J562" s="24">
        <v>5.6182276849755563E-3</v>
      </c>
      <c r="K562" s="21" t="s">
        <v>792</v>
      </c>
      <c r="L562" s="21" t="s">
        <v>791</v>
      </c>
      <c r="P562" s="21" t="s">
        <v>1350</v>
      </c>
      <c r="Q562" s="21" t="s">
        <v>1502</v>
      </c>
      <c r="R562" s="21" t="s">
        <v>1391</v>
      </c>
      <c r="U562" s="21" t="s">
        <v>86</v>
      </c>
      <c r="V562" s="21" t="s">
        <v>2132</v>
      </c>
      <c r="W562" s="21" t="s">
        <v>2120</v>
      </c>
      <c r="X562" s="21" t="s">
        <v>1543</v>
      </c>
    </row>
    <row r="563" spans="2:24" x14ac:dyDescent="0.45">
      <c r="B563" s="25" t="s">
        <v>650</v>
      </c>
      <c r="C563" s="26">
        <v>3.3962050000000001</v>
      </c>
      <c r="D563" s="27">
        <v>12.100000000000001</v>
      </c>
      <c r="E563" s="28">
        <v>0.99934000000000001</v>
      </c>
      <c r="H563" s="25" t="s">
        <v>1351</v>
      </c>
      <c r="I563" s="25" t="s">
        <v>791</v>
      </c>
      <c r="J563" s="28">
        <v>2.0854355747525914E-2</v>
      </c>
      <c r="K563" s="25" t="s">
        <v>792</v>
      </c>
      <c r="L563" s="25" t="s">
        <v>791</v>
      </c>
      <c r="P563" s="25" t="s">
        <v>1351</v>
      </c>
      <c r="Q563" s="25" t="s">
        <v>1503</v>
      </c>
      <c r="R563" s="25" t="s">
        <v>1391</v>
      </c>
      <c r="U563" s="25" t="s">
        <v>86</v>
      </c>
      <c r="V563" s="25" t="s">
        <v>2133</v>
      </c>
      <c r="W563" s="25" t="s">
        <v>1466</v>
      </c>
      <c r="X563" s="25" t="s">
        <v>1543</v>
      </c>
    </row>
    <row r="564" spans="2:24" x14ac:dyDescent="0.45">
      <c r="B564" s="21" t="s">
        <v>651</v>
      </c>
      <c r="C564" s="22">
        <v>3.3962060000000003</v>
      </c>
      <c r="D564" s="23">
        <v>6.6000000000000005</v>
      </c>
      <c r="E564" s="24">
        <v>0.99963999999999997</v>
      </c>
      <c r="H564" s="21" t="s">
        <v>1352</v>
      </c>
      <c r="I564" s="21" t="s">
        <v>791</v>
      </c>
      <c r="J564" s="24">
        <v>9.2183010403400975E-3</v>
      </c>
      <c r="K564" s="21" t="s">
        <v>792</v>
      </c>
      <c r="L564" s="21" t="s">
        <v>791</v>
      </c>
      <c r="P564" s="21" t="s">
        <v>1352</v>
      </c>
      <c r="Q564" s="21" t="s">
        <v>1504</v>
      </c>
      <c r="R564" s="21" t="s">
        <v>1391</v>
      </c>
      <c r="U564" s="21" t="s">
        <v>86</v>
      </c>
      <c r="V564" s="21" t="s">
        <v>2134</v>
      </c>
      <c r="W564" s="21" t="s">
        <v>1466</v>
      </c>
      <c r="X564" s="21" t="s">
        <v>1543</v>
      </c>
    </row>
    <row r="565" spans="2:24" x14ac:dyDescent="0.45">
      <c r="B565" s="25" t="s">
        <v>652</v>
      </c>
      <c r="C565" s="26">
        <v>1.6981030000000001</v>
      </c>
      <c r="D565" s="27">
        <v>107.80000000000001</v>
      </c>
      <c r="E565" s="28">
        <v>0.99412</v>
      </c>
      <c r="H565" s="25" t="s">
        <v>1353</v>
      </c>
      <c r="I565" s="25" t="s">
        <v>791</v>
      </c>
      <c r="J565" s="28">
        <v>4.0715295026707834E-3</v>
      </c>
      <c r="K565" s="25" t="s">
        <v>792</v>
      </c>
      <c r="L565" s="25" t="s">
        <v>791</v>
      </c>
      <c r="P565" s="25" t="s">
        <v>1353</v>
      </c>
      <c r="Q565" s="25" t="s">
        <v>1505</v>
      </c>
      <c r="R565" s="25" t="s">
        <v>1391</v>
      </c>
      <c r="U565" s="25" t="s">
        <v>86</v>
      </c>
      <c r="V565" s="25" t="s">
        <v>2135</v>
      </c>
      <c r="W565" s="25" t="s">
        <v>1466</v>
      </c>
      <c r="X565" s="25" t="s">
        <v>1543</v>
      </c>
    </row>
    <row r="566" spans="2:24" x14ac:dyDescent="0.45">
      <c r="B566" s="21" t="s">
        <v>653</v>
      </c>
      <c r="C566" s="22">
        <v>1.6981030000000001</v>
      </c>
      <c r="D566" s="23">
        <v>19.8</v>
      </c>
      <c r="E566" s="24">
        <v>0.99892000000000003</v>
      </c>
      <c r="H566" s="21" t="s">
        <v>1354</v>
      </c>
      <c r="I566" s="21" t="s">
        <v>791</v>
      </c>
      <c r="J566" s="24">
        <v>3.6050105628836178E-3</v>
      </c>
      <c r="K566" s="21" t="s">
        <v>792</v>
      </c>
      <c r="L566" s="21" t="s">
        <v>791</v>
      </c>
      <c r="P566" s="21" t="s">
        <v>1354</v>
      </c>
      <c r="Q566" s="21" t="s">
        <v>1506</v>
      </c>
      <c r="R566" s="21" t="s">
        <v>1391</v>
      </c>
      <c r="U566" s="21" t="s">
        <v>86</v>
      </c>
      <c r="V566" s="21" t="s">
        <v>2136</v>
      </c>
      <c r="W566" s="21" t="s">
        <v>1466</v>
      </c>
      <c r="X566" s="21" t="s">
        <v>1543</v>
      </c>
    </row>
    <row r="567" spans="2:24" x14ac:dyDescent="0.45">
      <c r="B567" s="25" t="s">
        <v>654</v>
      </c>
      <c r="C567" s="26">
        <v>0.49155599999999999</v>
      </c>
      <c r="D567" s="27">
        <v>3.3000000000000003</v>
      </c>
      <c r="E567" s="28">
        <v>0.99982000000000004</v>
      </c>
      <c r="H567" s="25" t="s">
        <v>1355</v>
      </c>
      <c r="I567" s="25" t="s">
        <v>791</v>
      </c>
      <c r="J567" s="28">
        <v>3.6045388551588778E-3</v>
      </c>
      <c r="K567" s="25" t="s">
        <v>792</v>
      </c>
      <c r="L567" s="25" t="s">
        <v>791</v>
      </c>
      <c r="P567" s="25" t="s">
        <v>1355</v>
      </c>
      <c r="Q567" s="25" t="s">
        <v>1507</v>
      </c>
      <c r="R567" s="25" t="s">
        <v>1391</v>
      </c>
      <c r="U567" s="25" t="s">
        <v>86</v>
      </c>
      <c r="V567" s="25" t="s">
        <v>2137</v>
      </c>
      <c r="W567" s="25" t="s">
        <v>1466</v>
      </c>
      <c r="X567" s="25" t="s">
        <v>1543</v>
      </c>
    </row>
    <row r="568" spans="2:24" x14ac:dyDescent="0.45">
      <c r="B568" s="21" t="s">
        <v>655</v>
      </c>
      <c r="C568" s="22">
        <v>0.49155599999999999</v>
      </c>
      <c r="D568" s="23">
        <v>37.400000000000006</v>
      </c>
      <c r="E568" s="24">
        <v>0.99795999999999996</v>
      </c>
      <c r="H568" s="21" t="s">
        <v>1356</v>
      </c>
      <c r="I568" s="21" t="s">
        <v>791</v>
      </c>
      <c r="J568" s="24">
        <v>6.921461786941128E-3</v>
      </c>
      <c r="K568" s="21" t="s">
        <v>792</v>
      </c>
      <c r="L568" s="21" t="s">
        <v>791</v>
      </c>
      <c r="P568" s="21" t="s">
        <v>1356</v>
      </c>
      <c r="Q568" s="21" t="s">
        <v>1508</v>
      </c>
      <c r="R568" s="21" t="s">
        <v>1391</v>
      </c>
      <c r="U568" s="21" t="s">
        <v>86</v>
      </c>
      <c r="V568" s="21" t="s">
        <v>2138</v>
      </c>
      <c r="W568" s="21" t="s">
        <v>1466</v>
      </c>
      <c r="X568" s="21" t="s">
        <v>1543</v>
      </c>
    </row>
    <row r="569" spans="2:24" x14ac:dyDescent="0.45">
      <c r="B569" s="25" t="s">
        <v>656</v>
      </c>
      <c r="C569" s="26">
        <v>1.6981030000000001</v>
      </c>
      <c r="D569" s="27">
        <v>46.2</v>
      </c>
      <c r="E569" s="28">
        <v>0.99748000000000003</v>
      </c>
      <c r="H569" s="25" t="s">
        <v>1357</v>
      </c>
      <c r="I569" s="25" t="s">
        <v>791</v>
      </c>
      <c r="J569" s="28">
        <v>3.7070566673399839E-3</v>
      </c>
      <c r="K569" s="25" t="s">
        <v>792</v>
      </c>
      <c r="L569" s="25" t="s">
        <v>791</v>
      </c>
      <c r="P569" s="25" t="s">
        <v>1357</v>
      </c>
      <c r="Q569" s="25" t="s">
        <v>1509</v>
      </c>
      <c r="R569" s="25" t="s">
        <v>1391</v>
      </c>
      <c r="U569" s="25" t="s">
        <v>86</v>
      </c>
      <c r="V569" s="25" t="s">
        <v>2139</v>
      </c>
      <c r="W569" s="25" t="s">
        <v>1466</v>
      </c>
      <c r="X569" s="25" t="s">
        <v>1543</v>
      </c>
    </row>
    <row r="570" spans="2:24" x14ac:dyDescent="0.45">
      <c r="B570" s="21" t="s">
        <v>657</v>
      </c>
      <c r="C570" s="22">
        <v>0.49155599999999999</v>
      </c>
      <c r="D570" s="23">
        <v>64.900000000000006</v>
      </c>
      <c r="E570" s="24">
        <v>0.99646000000000001</v>
      </c>
      <c r="H570" s="21" t="s">
        <v>1358</v>
      </c>
      <c r="I570" s="21" t="s">
        <v>791</v>
      </c>
      <c r="J570" s="24">
        <v>3.0757859428851659E-3</v>
      </c>
      <c r="K570" s="21" t="s">
        <v>792</v>
      </c>
      <c r="L570" s="21" t="s">
        <v>791</v>
      </c>
      <c r="P570" s="21" t="s">
        <v>1358</v>
      </c>
      <c r="Q570" s="21" t="s">
        <v>1510</v>
      </c>
      <c r="R570" s="21" t="s">
        <v>1391</v>
      </c>
      <c r="U570" s="21" t="s">
        <v>86</v>
      </c>
      <c r="V570" s="21" t="s">
        <v>2140</v>
      </c>
      <c r="W570" s="21" t="s">
        <v>1466</v>
      </c>
      <c r="X570" s="21" t="s">
        <v>1543</v>
      </c>
    </row>
    <row r="571" spans="2:24" x14ac:dyDescent="0.45">
      <c r="B571" s="25" t="s">
        <v>658</v>
      </c>
      <c r="C571" s="26">
        <v>0.49155599999999999</v>
      </c>
      <c r="D571" s="27">
        <v>14.3</v>
      </c>
      <c r="E571" s="28">
        <v>0.99922</v>
      </c>
      <c r="H571" s="25" t="s">
        <v>1359</v>
      </c>
      <c r="I571" s="25" t="s">
        <v>791</v>
      </c>
      <c r="J571" s="28">
        <v>1.7570955511383258E-2</v>
      </c>
      <c r="K571" s="25" t="s">
        <v>792</v>
      </c>
      <c r="L571" s="25" t="s">
        <v>791</v>
      </c>
      <c r="P571" s="25" t="s">
        <v>1359</v>
      </c>
      <c r="Q571" s="25" t="s">
        <v>1511</v>
      </c>
      <c r="R571" s="25" t="s">
        <v>1391</v>
      </c>
      <c r="U571" s="25" t="s">
        <v>86</v>
      </c>
      <c r="V571" s="25" t="s">
        <v>2141</v>
      </c>
      <c r="W571" s="25" t="s">
        <v>1466</v>
      </c>
      <c r="X571" s="25" t="s">
        <v>1543</v>
      </c>
    </row>
    <row r="572" spans="2:24" x14ac:dyDescent="0.45">
      <c r="B572" s="21" t="s">
        <v>659</v>
      </c>
      <c r="C572" s="22">
        <v>0.98311199999999999</v>
      </c>
      <c r="D572" s="23">
        <v>77</v>
      </c>
      <c r="E572" s="24">
        <v>0.99580000000000002</v>
      </c>
      <c r="H572" s="21" t="s">
        <v>1360</v>
      </c>
      <c r="I572" s="21" t="s">
        <v>791</v>
      </c>
      <c r="J572" s="24">
        <v>3.2913249259185818E-3</v>
      </c>
      <c r="K572" s="21" t="s">
        <v>792</v>
      </c>
      <c r="L572" s="21" t="s">
        <v>791</v>
      </c>
      <c r="P572" s="21" t="s">
        <v>1360</v>
      </c>
      <c r="Q572" s="21" t="s">
        <v>1512</v>
      </c>
      <c r="R572" s="21" t="s">
        <v>1391</v>
      </c>
      <c r="U572" s="21" t="s">
        <v>86</v>
      </c>
      <c r="V572" s="21" t="s">
        <v>2142</v>
      </c>
      <c r="W572" s="21" t="s">
        <v>1466</v>
      </c>
      <c r="X572" s="21" t="s">
        <v>1543</v>
      </c>
    </row>
    <row r="573" spans="2:24" x14ac:dyDescent="0.45">
      <c r="B573" s="25" t="s">
        <v>660</v>
      </c>
      <c r="C573" s="26">
        <v>0.49155599999999999</v>
      </c>
      <c r="D573" s="27">
        <v>4.4000000000000004</v>
      </c>
      <c r="E573" s="28">
        <v>0.99975999999999998</v>
      </c>
      <c r="H573" s="25" t="s">
        <v>1361</v>
      </c>
      <c r="I573" s="25" t="s">
        <v>791</v>
      </c>
      <c r="J573" s="28">
        <v>1.8422828215117298E-2</v>
      </c>
      <c r="K573" s="25" t="s">
        <v>792</v>
      </c>
      <c r="L573" s="25" t="s">
        <v>791</v>
      </c>
      <c r="P573" s="25" t="s">
        <v>1361</v>
      </c>
      <c r="Q573" s="25" t="s">
        <v>1513</v>
      </c>
      <c r="R573" s="25" t="s">
        <v>1391</v>
      </c>
      <c r="U573" s="25" t="s">
        <v>86</v>
      </c>
      <c r="V573" s="25" t="s">
        <v>2143</v>
      </c>
      <c r="W573" s="25" t="s">
        <v>1466</v>
      </c>
      <c r="X573" s="25" t="s">
        <v>1543</v>
      </c>
    </row>
    <row r="574" spans="2:24" x14ac:dyDescent="0.45">
      <c r="B574" s="21" t="s">
        <v>661</v>
      </c>
      <c r="C574" s="22">
        <v>1.6981030000000001</v>
      </c>
      <c r="D574" s="23">
        <v>9.9</v>
      </c>
      <c r="E574" s="24">
        <v>0.99946000000000002</v>
      </c>
      <c r="H574" s="21" t="s">
        <v>1362</v>
      </c>
      <c r="I574" s="21" t="s">
        <v>791</v>
      </c>
      <c r="J574" s="24">
        <v>5.2601071803381498E-3</v>
      </c>
      <c r="K574" s="21" t="s">
        <v>792</v>
      </c>
      <c r="L574" s="21" t="s">
        <v>791</v>
      </c>
      <c r="P574" s="21" t="s">
        <v>1362</v>
      </c>
      <c r="Q574" s="21" t="s">
        <v>1514</v>
      </c>
      <c r="R574" s="21" t="s">
        <v>1391</v>
      </c>
      <c r="U574" s="21" t="s">
        <v>86</v>
      </c>
      <c r="V574" s="21" t="s">
        <v>2144</v>
      </c>
      <c r="W574" s="21" t="s">
        <v>1466</v>
      </c>
      <c r="X574" s="21" t="s">
        <v>1543</v>
      </c>
    </row>
    <row r="575" spans="2:24" x14ac:dyDescent="0.45">
      <c r="B575" s="25" t="s">
        <v>662</v>
      </c>
      <c r="C575" s="26">
        <v>1.6981030000000001</v>
      </c>
      <c r="D575" s="27">
        <v>18.700000000000003</v>
      </c>
      <c r="E575" s="28">
        <v>0.99897999999999998</v>
      </c>
      <c r="H575" s="25" t="s">
        <v>1363</v>
      </c>
      <c r="I575" s="25" t="s">
        <v>791</v>
      </c>
      <c r="J575" s="28">
        <v>3.238273530473968E-3</v>
      </c>
      <c r="K575" s="25" t="s">
        <v>792</v>
      </c>
      <c r="L575" s="25" t="s">
        <v>791</v>
      </c>
      <c r="P575" s="25" t="s">
        <v>1363</v>
      </c>
      <c r="Q575" s="25" t="s">
        <v>1515</v>
      </c>
      <c r="R575" s="25" t="s">
        <v>1391</v>
      </c>
      <c r="U575" s="25" t="s">
        <v>86</v>
      </c>
      <c r="V575" s="25" t="s">
        <v>2145</v>
      </c>
      <c r="W575" s="25" t="s">
        <v>1466</v>
      </c>
      <c r="X575" s="25" t="s">
        <v>1543</v>
      </c>
    </row>
    <row r="576" spans="2:24" x14ac:dyDescent="0.45">
      <c r="B576" s="21" t="s">
        <v>663</v>
      </c>
      <c r="C576" s="22">
        <v>3.3962060000000003</v>
      </c>
      <c r="D576" s="23">
        <v>16.5</v>
      </c>
      <c r="E576" s="24">
        <v>0.99909999999999999</v>
      </c>
      <c r="H576" s="21" t="s">
        <v>1364</v>
      </c>
      <c r="I576" s="21" t="s">
        <v>791</v>
      </c>
      <c r="J576" s="24">
        <v>3.184247272398192E-3</v>
      </c>
      <c r="K576" s="21" t="s">
        <v>792</v>
      </c>
      <c r="L576" s="21" t="s">
        <v>791</v>
      </c>
      <c r="P576" s="21" t="s">
        <v>1364</v>
      </c>
      <c r="Q576" s="21" t="s">
        <v>1516</v>
      </c>
      <c r="R576" s="21" t="s">
        <v>1391</v>
      </c>
      <c r="U576" s="21" t="s">
        <v>86</v>
      </c>
      <c r="V576" s="21" t="s">
        <v>2146</v>
      </c>
      <c r="W576" s="21" t="s">
        <v>2147</v>
      </c>
      <c r="X576" s="21" t="s">
        <v>1543</v>
      </c>
    </row>
    <row r="577" spans="2:24" x14ac:dyDescent="0.45">
      <c r="B577" s="25" t="s">
        <v>664</v>
      </c>
      <c r="C577" s="26">
        <v>1.6981030000000001</v>
      </c>
      <c r="D577" s="27">
        <v>89.100000000000009</v>
      </c>
      <c r="E577" s="28">
        <v>0.99514000000000002</v>
      </c>
      <c r="H577" s="25" t="s">
        <v>1365</v>
      </c>
      <c r="I577" s="25" t="s">
        <v>791</v>
      </c>
      <c r="J577" s="28">
        <v>6.7767733041665997E-3</v>
      </c>
      <c r="K577" s="25" t="s">
        <v>792</v>
      </c>
      <c r="L577" s="25" t="s">
        <v>791</v>
      </c>
      <c r="P577" s="25" t="s">
        <v>1365</v>
      </c>
      <c r="Q577" s="25" t="s">
        <v>1517</v>
      </c>
      <c r="R577" s="25" t="s">
        <v>1391</v>
      </c>
      <c r="U577" s="25" t="s">
        <v>86</v>
      </c>
      <c r="V577" s="25" t="s">
        <v>2148</v>
      </c>
      <c r="W577" s="25" t="s">
        <v>2147</v>
      </c>
      <c r="X577" s="25" t="s">
        <v>1543</v>
      </c>
    </row>
    <row r="578" spans="2:24" x14ac:dyDescent="0.45">
      <c r="B578" s="21" t="s">
        <v>665</v>
      </c>
      <c r="C578" s="22">
        <v>3.3962060000000003</v>
      </c>
      <c r="D578" s="23">
        <v>4.4000000000000004</v>
      </c>
      <c r="E578" s="24">
        <v>0.99975999999999998</v>
      </c>
      <c r="H578" s="21" t="s">
        <v>1366</v>
      </c>
      <c r="I578" s="21" t="s">
        <v>791</v>
      </c>
      <c r="J578" s="24">
        <v>2.8777315928493999E-3</v>
      </c>
      <c r="K578" s="21" t="s">
        <v>792</v>
      </c>
      <c r="L578" s="21" t="s">
        <v>791</v>
      </c>
      <c r="P578" s="21" t="s">
        <v>1366</v>
      </c>
      <c r="Q578" s="21" t="s">
        <v>1518</v>
      </c>
      <c r="R578" s="21" t="s">
        <v>1391</v>
      </c>
      <c r="U578" s="21" t="s">
        <v>86</v>
      </c>
      <c r="V578" s="21" t="s">
        <v>2149</v>
      </c>
      <c r="W578" s="21" t="s">
        <v>2147</v>
      </c>
      <c r="X578" s="21" t="s">
        <v>1543</v>
      </c>
    </row>
    <row r="579" spans="2:24" x14ac:dyDescent="0.45">
      <c r="B579" s="25" t="s">
        <v>666</v>
      </c>
      <c r="C579" s="26">
        <v>0.49155599999999999</v>
      </c>
      <c r="D579" s="27">
        <v>26.400000000000002</v>
      </c>
      <c r="E579" s="28">
        <v>0.99856</v>
      </c>
      <c r="H579" s="25" t="s">
        <v>1367</v>
      </c>
      <c r="I579" s="25" t="s">
        <v>791</v>
      </c>
      <c r="J579" s="28">
        <v>3.675986851869136E-3</v>
      </c>
      <c r="K579" s="25" t="s">
        <v>792</v>
      </c>
      <c r="L579" s="25" t="s">
        <v>791</v>
      </c>
      <c r="P579" s="25" t="s">
        <v>1367</v>
      </c>
      <c r="Q579" s="25" t="s">
        <v>1519</v>
      </c>
      <c r="R579" s="25" t="s">
        <v>1391</v>
      </c>
      <c r="U579" s="25" t="s">
        <v>86</v>
      </c>
      <c r="V579" s="25" t="s">
        <v>2150</v>
      </c>
      <c r="W579" s="25" t="s">
        <v>2147</v>
      </c>
      <c r="X579" s="25" t="s">
        <v>1543</v>
      </c>
    </row>
    <row r="580" spans="2:24" x14ac:dyDescent="0.45">
      <c r="B580" s="21" t="s">
        <v>667</v>
      </c>
      <c r="C580" s="22">
        <v>1.6981030000000001</v>
      </c>
      <c r="D580" s="23">
        <v>34.1</v>
      </c>
      <c r="E580" s="24">
        <v>0.99814000000000003</v>
      </c>
      <c r="H580" s="21" t="s">
        <v>1368</v>
      </c>
      <c r="I580" s="21" t="s">
        <v>791</v>
      </c>
      <c r="J580" s="24">
        <v>3.5062978596823099E-3</v>
      </c>
      <c r="K580" s="21" t="s">
        <v>792</v>
      </c>
      <c r="L580" s="21" t="s">
        <v>791</v>
      </c>
      <c r="P580" s="21" t="s">
        <v>1368</v>
      </c>
      <c r="Q580" s="21" t="s">
        <v>1520</v>
      </c>
      <c r="R580" s="21" t="s">
        <v>1391</v>
      </c>
      <c r="U580" s="21" t="s">
        <v>86</v>
      </c>
      <c r="V580" s="21" t="s">
        <v>2151</v>
      </c>
      <c r="W580" s="21" t="s">
        <v>2147</v>
      </c>
      <c r="X580" s="21" t="s">
        <v>1543</v>
      </c>
    </row>
    <row r="581" spans="2:24" x14ac:dyDescent="0.45">
      <c r="B581" s="25" t="s">
        <v>668</v>
      </c>
      <c r="C581" s="26">
        <v>0.49155599999999999</v>
      </c>
      <c r="D581" s="27">
        <v>88</v>
      </c>
      <c r="E581" s="28">
        <v>0.99519999999999997</v>
      </c>
      <c r="H581" s="25" t="s">
        <v>1369</v>
      </c>
      <c r="I581" s="25" t="s">
        <v>791</v>
      </c>
      <c r="J581" s="28">
        <v>5.0110140544834579E-3</v>
      </c>
      <c r="K581" s="25" t="s">
        <v>792</v>
      </c>
      <c r="L581" s="25" t="s">
        <v>791</v>
      </c>
      <c r="P581" s="25" t="s">
        <v>1369</v>
      </c>
      <c r="Q581" s="25" t="s">
        <v>1521</v>
      </c>
      <c r="R581" s="25" t="s">
        <v>1391</v>
      </c>
      <c r="U581" s="25" t="s">
        <v>86</v>
      </c>
      <c r="V581" s="25" t="s">
        <v>2152</v>
      </c>
      <c r="W581" s="25" t="s">
        <v>2147</v>
      </c>
      <c r="X581" s="25" t="s">
        <v>1543</v>
      </c>
    </row>
    <row r="582" spans="2:24" x14ac:dyDescent="0.45">
      <c r="B582" s="21" t="s">
        <v>669</v>
      </c>
      <c r="C582" s="22">
        <v>1.6981030000000001</v>
      </c>
      <c r="D582" s="23">
        <v>20.900000000000002</v>
      </c>
      <c r="E582" s="24">
        <v>0.99885999999999997</v>
      </c>
      <c r="H582" s="21" t="s">
        <v>1370</v>
      </c>
      <c r="I582" s="21" t="s">
        <v>791</v>
      </c>
      <c r="J582" s="24">
        <v>5.548414941711194E-3</v>
      </c>
      <c r="K582" s="21" t="s">
        <v>792</v>
      </c>
      <c r="L582" s="21" t="s">
        <v>791</v>
      </c>
      <c r="P582" s="21" t="s">
        <v>1370</v>
      </c>
      <c r="Q582" s="21" t="s">
        <v>1522</v>
      </c>
      <c r="R582" s="21" t="s">
        <v>1391</v>
      </c>
      <c r="U582" s="21" t="s">
        <v>86</v>
      </c>
      <c r="V582" s="21" t="s">
        <v>2153</v>
      </c>
      <c r="W582" s="21" t="s">
        <v>2147</v>
      </c>
      <c r="X582" s="21" t="s">
        <v>1543</v>
      </c>
    </row>
    <row r="583" spans="2:24" x14ac:dyDescent="0.45">
      <c r="B583" s="25" t="s">
        <v>670</v>
      </c>
      <c r="C583" s="26">
        <v>1.6981030000000001</v>
      </c>
      <c r="D583" s="27">
        <v>36.300000000000004</v>
      </c>
      <c r="E583" s="28">
        <v>0.99802000000000002</v>
      </c>
      <c r="H583" s="25" t="s">
        <v>1371</v>
      </c>
      <c r="I583" s="25" t="s">
        <v>791</v>
      </c>
      <c r="J583" s="28">
        <v>8.9324461591358002E-3</v>
      </c>
      <c r="K583" s="25" t="s">
        <v>792</v>
      </c>
      <c r="L583" s="25" t="s">
        <v>791</v>
      </c>
      <c r="P583" s="25" t="s">
        <v>1371</v>
      </c>
      <c r="Q583" s="25" t="s">
        <v>1523</v>
      </c>
      <c r="R583" s="25" t="s">
        <v>1391</v>
      </c>
      <c r="U583" s="25" t="s">
        <v>86</v>
      </c>
      <c r="V583" s="25" t="s">
        <v>2154</v>
      </c>
      <c r="W583" s="25" t="s">
        <v>2147</v>
      </c>
      <c r="X583" s="25" t="s">
        <v>1543</v>
      </c>
    </row>
    <row r="584" spans="2:24" x14ac:dyDescent="0.45">
      <c r="B584" s="21" t="s">
        <v>671</v>
      </c>
      <c r="C584" s="22">
        <v>1.6981030000000001</v>
      </c>
      <c r="D584" s="23">
        <v>22</v>
      </c>
      <c r="E584" s="24">
        <v>0.99880000000000002</v>
      </c>
      <c r="H584" s="21" t="s">
        <v>1372</v>
      </c>
      <c r="I584" s="21" t="s">
        <v>791</v>
      </c>
      <c r="J584" s="24">
        <v>8.436964365048422E-3</v>
      </c>
      <c r="K584" s="21" t="s">
        <v>792</v>
      </c>
      <c r="L584" s="21" t="s">
        <v>791</v>
      </c>
      <c r="P584" s="21" t="s">
        <v>1372</v>
      </c>
      <c r="Q584" s="21" t="s">
        <v>1524</v>
      </c>
      <c r="R584" s="21" t="s">
        <v>1391</v>
      </c>
      <c r="U584" s="21" t="s">
        <v>86</v>
      </c>
      <c r="V584" s="21" t="s">
        <v>2155</v>
      </c>
      <c r="W584" s="21" t="s">
        <v>2147</v>
      </c>
      <c r="X584" s="21" t="s">
        <v>1543</v>
      </c>
    </row>
    <row r="585" spans="2:24" x14ac:dyDescent="0.45">
      <c r="B585" s="25" t="s">
        <v>672</v>
      </c>
      <c r="C585" s="26">
        <v>1.6981030000000001</v>
      </c>
      <c r="D585" s="27">
        <v>30.800000000000004</v>
      </c>
      <c r="E585" s="28">
        <v>0.99831999999999999</v>
      </c>
      <c r="H585" s="25" t="s">
        <v>1373</v>
      </c>
      <c r="I585" s="25" t="s">
        <v>791</v>
      </c>
      <c r="J585" s="28">
        <v>3.0623579963202801E-3</v>
      </c>
      <c r="K585" s="25" t="s">
        <v>792</v>
      </c>
      <c r="L585" s="25" t="s">
        <v>791</v>
      </c>
      <c r="P585" s="25" t="s">
        <v>1373</v>
      </c>
      <c r="Q585" s="25" t="s">
        <v>1525</v>
      </c>
      <c r="R585" s="25" t="s">
        <v>1391</v>
      </c>
      <c r="U585" s="25" t="s">
        <v>86</v>
      </c>
      <c r="V585" s="25" t="s">
        <v>2156</v>
      </c>
      <c r="W585" s="25" t="s">
        <v>2147</v>
      </c>
      <c r="X585" s="25" t="s">
        <v>1543</v>
      </c>
    </row>
    <row r="586" spans="2:24" x14ac:dyDescent="0.45">
      <c r="B586" s="21" t="s">
        <v>673</v>
      </c>
      <c r="C586" s="22">
        <v>1.6981030000000001</v>
      </c>
      <c r="D586" s="23">
        <v>46.2</v>
      </c>
      <c r="E586" s="24">
        <v>0.99748000000000003</v>
      </c>
      <c r="H586" s="21" t="s">
        <v>1374</v>
      </c>
      <c r="I586" s="21" t="s">
        <v>791</v>
      </c>
      <c r="J586" s="24">
        <v>2.6039838765807158E-3</v>
      </c>
      <c r="K586" s="21" t="s">
        <v>792</v>
      </c>
      <c r="L586" s="21" t="s">
        <v>791</v>
      </c>
      <c r="P586" s="21" t="s">
        <v>1374</v>
      </c>
      <c r="Q586" s="21" t="s">
        <v>1526</v>
      </c>
      <c r="R586" s="21" t="s">
        <v>1391</v>
      </c>
      <c r="U586" s="21" t="s">
        <v>86</v>
      </c>
      <c r="V586" s="21" t="s">
        <v>2157</v>
      </c>
      <c r="W586" s="21" t="s">
        <v>2147</v>
      </c>
      <c r="X586" s="21" t="s">
        <v>1543</v>
      </c>
    </row>
    <row r="587" spans="2:24" x14ac:dyDescent="0.45">
      <c r="B587" s="25" t="s">
        <v>674</v>
      </c>
      <c r="C587" s="26">
        <v>0.49155599999999999</v>
      </c>
      <c r="D587" s="27">
        <v>135.30000000000001</v>
      </c>
      <c r="E587" s="28">
        <v>0.99261999999999995</v>
      </c>
      <c r="H587" s="25" t="s">
        <v>1375</v>
      </c>
      <c r="I587" s="25" t="s">
        <v>791</v>
      </c>
      <c r="J587" s="28">
        <v>4.9192511784269142E-3</v>
      </c>
      <c r="K587" s="25" t="s">
        <v>792</v>
      </c>
      <c r="L587" s="25" t="s">
        <v>791</v>
      </c>
      <c r="P587" s="25" t="s">
        <v>1375</v>
      </c>
      <c r="Q587" s="25" t="s">
        <v>1527</v>
      </c>
      <c r="R587" s="25" t="s">
        <v>1391</v>
      </c>
      <c r="U587" s="25" t="s">
        <v>86</v>
      </c>
      <c r="V587" s="25" t="s">
        <v>2158</v>
      </c>
      <c r="W587" s="25" t="s">
        <v>2147</v>
      </c>
      <c r="X587" s="25" t="s">
        <v>1543</v>
      </c>
    </row>
    <row r="588" spans="2:24" x14ac:dyDescent="0.45">
      <c r="B588" s="21" t="s">
        <v>675</v>
      </c>
      <c r="C588" s="22">
        <v>1.6981030000000001</v>
      </c>
      <c r="D588" s="23">
        <v>23.1</v>
      </c>
      <c r="E588" s="24">
        <v>0.99873999999999996</v>
      </c>
      <c r="H588" s="21" t="s">
        <v>1376</v>
      </c>
      <c r="I588" s="21" t="s">
        <v>791</v>
      </c>
      <c r="J588" s="24">
        <v>1.0904624709173692E-2</v>
      </c>
      <c r="K588" s="21" t="s">
        <v>792</v>
      </c>
      <c r="L588" s="21" t="s">
        <v>791</v>
      </c>
      <c r="P588" s="21" t="s">
        <v>1376</v>
      </c>
      <c r="Q588" s="21" t="s">
        <v>1528</v>
      </c>
      <c r="R588" s="21" t="s">
        <v>1391</v>
      </c>
      <c r="U588" s="21" t="s">
        <v>86</v>
      </c>
      <c r="V588" s="21" t="s">
        <v>2159</v>
      </c>
      <c r="W588" s="21" t="s">
        <v>2147</v>
      </c>
      <c r="X588" s="21" t="s">
        <v>1543</v>
      </c>
    </row>
    <row r="589" spans="2:24" x14ac:dyDescent="0.45">
      <c r="B589" s="25" t="s">
        <v>676</v>
      </c>
      <c r="C589" s="26">
        <v>1.6981030000000001</v>
      </c>
      <c r="D589" s="27">
        <v>14.3</v>
      </c>
      <c r="E589" s="28">
        <v>0.99922</v>
      </c>
      <c r="H589" s="25" t="s">
        <v>1377</v>
      </c>
      <c r="I589" s="25" t="s">
        <v>791</v>
      </c>
      <c r="J589" s="28">
        <v>9.2769500341185213E-3</v>
      </c>
      <c r="K589" s="25" t="s">
        <v>792</v>
      </c>
      <c r="L589" s="25" t="s">
        <v>791</v>
      </c>
      <c r="P589" s="25" t="s">
        <v>1377</v>
      </c>
      <c r="Q589" s="25" t="s">
        <v>1529</v>
      </c>
      <c r="R589" s="25" t="s">
        <v>1391</v>
      </c>
      <c r="U589" s="25" t="s">
        <v>86</v>
      </c>
      <c r="V589" s="25" t="s">
        <v>2160</v>
      </c>
      <c r="W589" s="25" t="s">
        <v>1496</v>
      </c>
      <c r="X589" s="25" t="s">
        <v>1543</v>
      </c>
    </row>
    <row r="590" spans="2:24" x14ac:dyDescent="0.45">
      <c r="B590" s="21" t="s">
        <v>677</v>
      </c>
      <c r="C590" s="22">
        <v>1.6981030000000001</v>
      </c>
      <c r="D590" s="23">
        <v>27.500000000000004</v>
      </c>
      <c r="E590" s="24">
        <v>0.99850000000000005</v>
      </c>
      <c r="H590" s="21" t="s">
        <v>1378</v>
      </c>
      <c r="I590" s="21" t="s">
        <v>791</v>
      </c>
      <c r="J590" s="24">
        <v>2.6086066122833636E-3</v>
      </c>
      <c r="K590" s="21" t="s">
        <v>792</v>
      </c>
      <c r="L590" s="21" t="s">
        <v>791</v>
      </c>
      <c r="P590" s="21" t="s">
        <v>1378</v>
      </c>
      <c r="Q590" s="21" t="s">
        <v>1530</v>
      </c>
      <c r="R590" s="21" t="s">
        <v>1391</v>
      </c>
      <c r="U590" s="21" t="s">
        <v>86</v>
      </c>
      <c r="V590" s="21" t="s">
        <v>2161</v>
      </c>
      <c r="W590" s="21" t="s">
        <v>1496</v>
      </c>
      <c r="X590" s="21" t="s">
        <v>1543</v>
      </c>
    </row>
    <row r="591" spans="2:24" x14ac:dyDescent="0.45">
      <c r="B591" s="25" t="s">
        <v>678</v>
      </c>
      <c r="C591" s="26">
        <v>1.6981030000000001</v>
      </c>
      <c r="D591" s="27">
        <v>58.300000000000004</v>
      </c>
      <c r="E591" s="28">
        <v>0.99682000000000004</v>
      </c>
      <c r="H591" s="25" t="s">
        <v>1379</v>
      </c>
      <c r="I591" s="25" t="s">
        <v>791</v>
      </c>
      <c r="J591" s="28">
        <v>2.8612218224828138E-3</v>
      </c>
      <c r="K591" s="25" t="s">
        <v>792</v>
      </c>
      <c r="L591" s="25" t="s">
        <v>791</v>
      </c>
      <c r="P591" s="25" t="s">
        <v>1379</v>
      </c>
      <c r="Q591" s="25" t="s">
        <v>1531</v>
      </c>
      <c r="R591" s="25" t="s">
        <v>1391</v>
      </c>
      <c r="U591" s="25" t="s">
        <v>86</v>
      </c>
      <c r="V591" s="25" t="s">
        <v>2162</v>
      </c>
      <c r="W591" s="25" t="s">
        <v>1496</v>
      </c>
      <c r="X591" s="25" t="s">
        <v>1543</v>
      </c>
    </row>
    <row r="592" spans="2:24" x14ac:dyDescent="0.45">
      <c r="B592" s="21" t="s">
        <v>679</v>
      </c>
      <c r="C592" s="22">
        <v>0.98311199999999999</v>
      </c>
      <c r="D592" s="23">
        <v>73.7</v>
      </c>
      <c r="E592" s="24">
        <v>0.99597999999999998</v>
      </c>
      <c r="H592" s="21" t="s">
        <v>1380</v>
      </c>
      <c r="I592" s="21" t="s">
        <v>791</v>
      </c>
      <c r="J592" s="24">
        <v>3.2255688690870817E-3</v>
      </c>
      <c r="K592" s="21" t="s">
        <v>792</v>
      </c>
      <c r="L592" s="21" t="s">
        <v>791</v>
      </c>
      <c r="P592" s="21" t="s">
        <v>1380</v>
      </c>
      <c r="Q592" s="21" t="s">
        <v>1532</v>
      </c>
      <c r="R592" s="21" t="s">
        <v>1391</v>
      </c>
      <c r="U592" s="21" t="s">
        <v>86</v>
      </c>
      <c r="V592" s="21" t="s">
        <v>2163</v>
      </c>
      <c r="W592" s="21" t="s">
        <v>1496</v>
      </c>
      <c r="X592" s="21" t="s">
        <v>1543</v>
      </c>
    </row>
    <row r="593" spans="2:24" x14ac:dyDescent="0.45">
      <c r="B593" s="25" t="s">
        <v>680</v>
      </c>
      <c r="C593" s="26">
        <v>0.98311199999999999</v>
      </c>
      <c r="D593" s="27">
        <v>53.900000000000006</v>
      </c>
      <c r="E593" s="28">
        <v>0.99705999999999995</v>
      </c>
      <c r="H593" s="25" t="s">
        <v>1381</v>
      </c>
      <c r="I593" s="25" t="s">
        <v>791</v>
      </c>
      <c r="J593" s="28">
        <v>5.9493665077567552E-3</v>
      </c>
      <c r="K593" s="25" t="s">
        <v>792</v>
      </c>
      <c r="L593" s="25" t="s">
        <v>791</v>
      </c>
      <c r="P593" s="25" t="s">
        <v>1381</v>
      </c>
      <c r="Q593" s="25" t="s">
        <v>1533</v>
      </c>
      <c r="R593" s="25" t="s">
        <v>1391</v>
      </c>
      <c r="U593" s="25" t="s">
        <v>86</v>
      </c>
      <c r="V593" s="25" t="s">
        <v>2164</v>
      </c>
      <c r="W593" s="25" t="s">
        <v>1496</v>
      </c>
      <c r="X593" s="25" t="s">
        <v>1543</v>
      </c>
    </row>
    <row r="594" spans="2:24" x14ac:dyDescent="0.45">
      <c r="B594" s="21" t="s">
        <v>681</v>
      </c>
      <c r="C594" s="22">
        <v>1.6981030000000001</v>
      </c>
      <c r="D594" s="23">
        <v>18.700000000000003</v>
      </c>
      <c r="E594" s="24">
        <v>0.99897999999999998</v>
      </c>
      <c r="H594" s="21" t="s">
        <v>1382</v>
      </c>
      <c r="I594" s="21" t="s">
        <v>791</v>
      </c>
      <c r="J594" s="24">
        <v>2.5848639901370719E-3</v>
      </c>
      <c r="K594" s="21" t="s">
        <v>792</v>
      </c>
      <c r="L594" s="21" t="s">
        <v>791</v>
      </c>
      <c r="P594" s="21" t="s">
        <v>1382</v>
      </c>
      <c r="Q594" s="21" t="s">
        <v>1534</v>
      </c>
      <c r="R594" s="21" t="s">
        <v>1391</v>
      </c>
      <c r="U594" s="21" t="s">
        <v>86</v>
      </c>
      <c r="V594" s="21" t="s">
        <v>2165</v>
      </c>
      <c r="W594" s="21" t="s">
        <v>1496</v>
      </c>
      <c r="X594" s="21" t="s">
        <v>1543</v>
      </c>
    </row>
    <row r="595" spans="2:24" x14ac:dyDescent="0.45">
      <c r="B595" s="25" t="s">
        <v>682</v>
      </c>
      <c r="C595" s="26">
        <v>3.3962050000000001</v>
      </c>
      <c r="D595" s="27">
        <v>37.400000000000006</v>
      </c>
      <c r="E595" s="28">
        <v>0.99795999999999996</v>
      </c>
      <c r="H595" s="25" t="s">
        <v>1383</v>
      </c>
      <c r="I595" s="25" t="s">
        <v>791</v>
      </c>
      <c r="J595" s="28">
        <v>4.4782673501400517E-3</v>
      </c>
      <c r="K595" s="25" t="s">
        <v>792</v>
      </c>
      <c r="L595" s="25" t="s">
        <v>791</v>
      </c>
      <c r="P595" s="25" t="s">
        <v>1383</v>
      </c>
      <c r="Q595" s="25" t="s">
        <v>1535</v>
      </c>
      <c r="R595" s="25" t="s">
        <v>1391</v>
      </c>
      <c r="U595" s="25" t="s">
        <v>86</v>
      </c>
      <c r="V595" s="25" t="s">
        <v>2166</v>
      </c>
      <c r="W595" s="25" t="s">
        <v>1496</v>
      </c>
      <c r="X595" s="25" t="s">
        <v>1543</v>
      </c>
    </row>
    <row r="596" spans="2:24" x14ac:dyDescent="0.45">
      <c r="B596" s="21" t="s">
        <v>683</v>
      </c>
      <c r="C596" s="22">
        <v>0.49155599999999999</v>
      </c>
      <c r="D596" s="23">
        <v>9.9</v>
      </c>
      <c r="E596" s="24">
        <v>0.99946000000000002</v>
      </c>
      <c r="H596" s="21" t="s">
        <v>1384</v>
      </c>
      <c r="I596" s="21" t="s">
        <v>791</v>
      </c>
      <c r="J596" s="24">
        <v>4.2250231963075497E-3</v>
      </c>
      <c r="K596" s="21" t="s">
        <v>792</v>
      </c>
      <c r="L596" s="21" t="s">
        <v>791</v>
      </c>
      <c r="P596" s="21" t="s">
        <v>1384</v>
      </c>
      <c r="Q596" s="21" t="s">
        <v>1536</v>
      </c>
      <c r="R596" s="21" t="s">
        <v>1391</v>
      </c>
      <c r="U596" s="21" t="s">
        <v>86</v>
      </c>
      <c r="V596" s="21" t="s">
        <v>2167</v>
      </c>
      <c r="W596" s="21" t="s">
        <v>1496</v>
      </c>
      <c r="X596" s="21" t="s">
        <v>1543</v>
      </c>
    </row>
    <row r="597" spans="2:24" x14ac:dyDescent="0.45">
      <c r="B597" s="25" t="s">
        <v>684</v>
      </c>
      <c r="C597" s="26">
        <v>1.6981030000000001</v>
      </c>
      <c r="D597" s="27">
        <v>47.300000000000004</v>
      </c>
      <c r="E597" s="28">
        <v>0.99741999999999997</v>
      </c>
      <c r="H597" s="25" t="s">
        <v>1385</v>
      </c>
      <c r="I597" s="25" t="s">
        <v>791</v>
      </c>
      <c r="J597" s="28">
        <v>2.6711865037681178E-3</v>
      </c>
      <c r="K597" s="25" t="s">
        <v>792</v>
      </c>
      <c r="L597" s="25" t="s">
        <v>791</v>
      </c>
      <c r="P597" s="25" t="s">
        <v>1385</v>
      </c>
      <c r="Q597" s="25" t="s">
        <v>1537</v>
      </c>
      <c r="R597" s="25" t="s">
        <v>1391</v>
      </c>
      <c r="U597" s="25" t="s">
        <v>86</v>
      </c>
      <c r="V597" s="25" t="s">
        <v>2168</v>
      </c>
      <c r="W597" s="25" t="s">
        <v>1496</v>
      </c>
      <c r="X597" s="25" t="s">
        <v>1543</v>
      </c>
    </row>
    <row r="598" spans="2:24" x14ac:dyDescent="0.45">
      <c r="B598" s="21" t="s">
        <v>685</v>
      </c>
      <c r="C598" s="22">
        <v>1.6981030000000001</v>
      </c>
      <c r="D598" s="23">
        <v>22</v>
      </c>
      <c r="E598" s="24">
        <v>0.99880000000000002</v>
      </c>
      <c r="H598" s="21" t="s">
        <v>1386</v>
      </c>
      <c r="I598" s="21" t="s">
        <v>791</v>
      </c>
      <c r="J598" s="24">
        <v>1.0807547259418182E-2</v>
      </c>
      <c r="K598" s="21" t="s">
        <v>792</v>
      </c>
      <c r="L598" s="21" t="s">
        <v>791</v>
      </c>
      <c r="P598" s="21" t="s">
        <v>1386</v>
      </c>
      <c r="Q598" s="21" t="s">
        <v>1538</v>
      </c>
      <c r="R598" s="21" t="s">
        <v>1391</v>
      </c>
      <c r="U598" s="21" t="s">
        <v>86</v>
      </c>
      <c r="V598" s="21" t="s">
        <v>2169</v>
      </c>
      <c r="W598" s="21" t="s">
        <v>1496</v>
      </c>
      <c r="X598" s="21" t="s">
        <v>1543</v>
      </c>
    </row>
    <row r="599" spans="2:24" x14ac:dyDescent="0.45">
      <c r="B599" s="25" t="s">
        <v>686</v>
      </c>
      <c r="C599" s="26">
        <v>1.6981030000000001</v>
      </c>
      <c r="D599" s="27">
        <v>22</v>
      </c>
      <c r="E599" s="28">
        <v>0.99880000000000002</v>
      </c>
      <c r="H599" s="25" t="s">
        <v>1387</v>
      </c>
      <c r="I599" s="25" t="s">
        <v>791</v>
      </c>
      <c r="J599" s="28">
        <v>2.6820043342558478E-3</v>
      </c>
      <c r="K599" s="25" t="s">
        <v>792</v>
      </c>
      <c r="L599" s="25" t="s">
        <v>791</v>
      </c>
      <c r="P599" s="25" t="s">
        <v>1387</v>
      </c>
      <c r="Q599" s="25" t="s">
        <v>1539</v>
      </c>
      <c r="R599" s="25" t="s">
        <v>1391</v>
      </c>
      <c r="U599" s="25" t="s">
        <v>86</v>
      </c>
      <c r="V599" s="25" t="s">
        <v>2170</v>
      </c>
      <c r="W599" s="25" t="s">
        <v>1496</v>
      </c>
      <c r="X599" s="25" t="s">
        <v>1543</v>
      </c>
    </row>
    <row r="600" spans="2:24" x14ac:dyDescent="0.45">
      <c r="B600" s="21" t="s">
        <v>687</v>
      </c>
      <c r="C600" s="22">
        <v>0.98311199999999999</v>
      </c>
      <c r="D600" s="23">
        <v>75.900000000000006</v>
      </c>
      <c r="E600" s="24">
        <v>0.99585999999999997</v>
      </c>
      <c r="U600" s="21" t="s">
        <v>86</v>
      </c>
      <c r="V600" s="21" t="s">
        <v>2171</v>
      </c>
      <c r="W600" s="21" t="s">
        <v>1496</v>
      </c>
      <c r="X600" s="21" t="s">
        <v>1543</v>
      </c>
    </row>
    <row r="601" spans="2:24" x14ac:dyDescent="0.45">
      <c r="B601" s="25" t="s">
        <v>688</v>
      </c>
      <c r="C601" s="26">
        <v>0.98311199999999999</v>
      </c>
      <c r="D601" s="27">
        <v>16.5</v>
      </c>
      <c r="E601" s="28">
        <v>0.99909999999999999</v>
      </c>
      <c r="U601" s="25" t="s">
        <v>86</v>
      </c>
      <c r="V601" s="25" t="s">
        <v>2172</v>
      </c>
      <c r="W601" s="25" t="s">
        <v>1496</v>
      </c>
      <c r="X601" s="25" t="s">
        <v>1543</v>
      </c>
    </row>
    <row r="602" spans="2:24" x14ac:dyDescent="0.45">
      <c r="B602" s="21" t="s">
        <v>689</v>
      </c>
      <c r="C602" s="22">
        <v>1.6981030000000001</v>
      </c>
      <c r="D602" s="23">
        <v>18.700000000000003</v>
      </c>
      <c r="E602" s="24">
        <v>0.99897999999999998</v>
      </c>
      <c r="U602" s="21" t="s">
        <v>86</v>
      </c>
      <c r="V602" s="21" t="s">
        <v>2173</v>
      </c>
      <c r="W602" s="21" t="s">
        <v>2174</v>
      </c>
      <c r="X602" s="21" t="s">
        <v>1543</v>
      </c>
    </row>
    <row r="603" spans="2:24" x14ac:dyDescent="0.45">
      <c r="B603" s="25" t="s">
        <v>690</v>
      </c>
      <c r="C603" s="26">
        <v>1.6981030000000001</v>
      </c>
      <c r="D603" s="27">
        <v>34.1</v>
      </c>
      <c r="E603" s="28">
        <v>0.99814000000000003</v>
      </c>
      <c r="U603" s="25" t="s">
        <v>86</v>
      </c>
      <c r="V603" s="25" t="s">
        <v>2175</v>
      </c>
      <c r="W603" s="25" t="s">
        <v>2174</v>
      </c>
      <c r="X603" s="25" t="s">
        <v>1543</v>
      </c>
    </row>
    <row r="604" spans="2:24" x14ac:dyDescent="0.45">
      <c r="B604" s="21" t="s">
        <v>691</v>
      </c>
      <c r="C604" s="22">
        <v>1.6981030000000001</v>
      </c>
      <c r="D604" s="23">
        <v>47.300000000000004</v>
      </c>
      <c r="E604" s="24">
        <v>0.99741999999999997</v>
      </c>
      <c r="U604" s="21" t="s">
        <v>86</v>
      </c>
      <c r="V604" s="21" t="s">
        <v>2176</v>
      </c>
      <c r="W604" s="21" t="s">
        <v>2174</v>
      </c>
      <c r="X604" s="21" t="s">
        <v>1543</v>
      </c>
    </row>
    <row r="605" spans="2:24" x14ac:dyDescent="0.45">
      <c r="B605" s="25" t="s">
        <v>692</v>
      </c>
      <c r="C605" s="26">
        <v>1.6981030000000001</v>
      </c>
      <c r="D605" s="27">
        <v>16.5</v>
      </c>
      <c r="E605" s="28">
        <v>0.99909999999999999</v>
      </c>
      <c r="U605" s="25" t="s">
        <v>86</v>
      </c>
      <c r="V605" s="25" t="s">
        <v>2177</v>
      </c>
      <c r="W605" s="25" t="s">
        <v>2174</v>
      </c>
      <c r="X605" s="25" t="s">
        <v>1543</v>
      </c>
    </row>
    <row r="606" spans="2:24" x14ac:dyDescent="0.45">
      <c r="B606" s="21" t="s">
        <v>693</v>
      </c>
      <c r="C606" s="22">
        <v>1.4746679999999999</v>
      </c>
      <c r="D606" s="23">
        <v>7.7000000000000011</v>
      </c>
      <c r="E606" s="24">
        <v>0.99958000000000002</v>
      </c>
      <c r="U606" s="21" t="s">
        <v>86</v>
      </c>
      <c r="V606" s="21" t="s">
        <v>2178</v>
      </c>
      <c r="W606" s="21" t="s">
        <v>2174</v>
      </c>
      <c r="X606" s="21" t="s">
        <v>1543</v>
      </c>
    </row>
    <row r="607" spans="2:24" x14ac:dyDescent="0.45">
      <c r="B607" s="25" t="s">
        <v>694</v>
      </c>
      <c r="C607" s="26">
        <v>0.98311199999999999</v>
      </c>
      <c r="D607" s="27">
        <v>27.500000000000004</v>
      </c>
      <c r="E607" s="28">
        <v>0.99850000000000005</v>
      </c>
      <c r="U607" s="25" t="s">
        <v>86</v>
      </c>
      <c r="V607" s="25" t="s">
        <v>2179</v>
      </c>
      <c r="W607" s="25" t="s">
        <v>2174</v>
      </c>
      <c r="X607" s="25" t="s">
        <v>1543</v>
      </c>
    </row>
    <row r="608" spans="2:24" x14ac:dyDescent="0.45">
      <c r="B608" s="21" t="s">
        <v>695</v>
      </c>
      <c r="C608" s="22">
        <v>0.98311199999999999</v>
      </c>
      <c r="D608" s="23">
        <v>28.6</v>
      </c>
      <c r="E608" s="24">
        <v>0.99843999999999999</v>
      </c>
      <c r="U608" s="21" t="s">
        <v>86</v>
      </c>
      <c r="V608" s="21" t="s">
        <v>2180</v>
      </c>
      <c r="W608" s="21" t="s">
        <v>2174</v>
      </c>
      <c r="X608" s="21" t="s">
        <v>1543</v>
      </c>
    </row>
    <row r="609" spans="2:24" x14ac:dyDescent="0.45">
      <c r="B609" s="25" t="s">
        <v>696</v>
      </c>
      <c r="C609" s="26">
        <v>0.49155599999999999</v>
      </c>
      <c r="D609" s="27">
        <v>12.100000000000001</v>
      </c>
      <c r="E609" s="28">
        <v>0.99934000000000001</v>
      </c>
      <c r="U609" s="25" t="s">
        <v>86</v>
      </c>
      <c r="V609" s="25" t="s">
        <v>2181</v>
      </c>
      <c r="W609" s="25" t="s">
        <v>2174</v>
      </c>
      <c r="X609" s="25" t="s">
        <v>1543</v>
      </c>
    </row>
    <row r="610" spans="2:24" x14ac:dyDescent="0.45">
      <c r="B610" s="21" t="s">
        <v>697</v>
      </c>
      <c r="C610" s="22">
        <v>0.49155599999999999</v>
      </c>
      <c r="D610" s="23">
        <v>71.5</v>
      </c>
      <c r="E610" s="24">
        <v>0.99609999999999999</v>
      </c>
      <c r="U610" s="21" t="s">
        <v>86</v>
      </c>
      <c r="V610" s="21" t="s">
        <v>2182</v>
      </c>
      <c r="W610" s="21" t="s">
        <v>2174</v>
      </c>
      <c r="X610" s="21" t="s">
        <v>1543</v>
      </c>
    </row>
    <row r="611" spans="2:24" x14ac:dyDescent="0.45">
      <c r="B611" s="25" t="s">
        <v>698</v>
      </c>
      <c r="C611" s="26">
        <v>1.6981030000000001</v>
      </c>
      <c r="D611" s="27">
        <v>25.3</v>
      </c>
      <c r="E611" s="28">
        <v>0.99861999999999995</v>
      </c>
      <c r="U611" s="25" t="s">
        <v>86</v>
      </c>
      <c r="V611" s="25" t="s">
        <v>2183</v>
      </c>
      <c r="W611" s="25" t="s">
        <v>2174</v>
      </c>
      <c r="X611" s="25" t="s">
        <v>1543</v>
      </c>
    </row>
    <row r="612" spans="2:24" x14ac:dyDescent="0.45">
      <c r="B612" s="21" t="s">
        <v>699</v>
      </c>
      <c r="C612" s="22">
        <v>1.6981030000000001</v>
      </c>
      <c r="D612" s="23">
        <v>51.7</v>
      </c>
      <c r="E612" s="24">
        <v>0.99717999999999996</v>
      </c>
      <c r="U612" s="21" t="s">
        <v>86</v>
      </c>
      <c r="V612" s="21" t="s">
        <v>2184</v>
      </c>
      <c r="W612" s="21" t="s">
        <v>2174</v>
      </c>
      <c r="X612" s="21" t="s">
        <v>1543</v>
      </c>
    </row>
    <row r="613" spans="2:24" x14ac:dyDescent="0.45">
      <c r="B613" s="25" t="s">
        <v>700</v>
      </c>
      <c r="C613" s="26">
        <v>1.6981030000000001</v>
      </c>
      <c r="D613" s="27">
        <v>105.60000000000001</v>
      </c>
      <c r="E613" s="28">
        <v>0.99424000000000001</v>
      </c>
      <c r="U613" s="25" t="s">
        <v>86</v>
      </c>
      <c r="V613" s="25" t="s">
        <v>2185</v>
      </c>
      <c r="W613" s="25" t="s">
        <v>2174</v>
      </c>
      <c r="X613" s="25" t="s">
        <v>1543</v>
      </c>
    </row>
    <row r="614" spans="2:24" x14ac:dyDescent="0.45">
      <c r="B614" s="21" t="s">
        <v>701</v>
      </c>
      <c r="C614" s="22">
        <v>1.6981030000000001</v>
      </c>
      <c r="D614" s="23">
        <v>114.4</v>
      </c>
      <c r="E614" s="24">
        <v>0.99375999999999998</v>
      </c>
      <c r="U614" s="21" t="s">
        <v>86</v>
      </c>
      <c r="V614" s="21" t="s">
        <v>2186</v>
      </c>
      <c r="W614" s="21" t="s">
        <v>2174</v>
      </c>
      <c r="X614" s="21" t="s">
        <v>1543</v>
      </c>
    </row>
    <row r="615" spans="2:24" x14ac:dyDescent="0.45">
      <c r="B615" s="25" t="s">
        <v>702</v>
      </c>
      <c r="C615" s="26">
        <v>3.3962060000000003</v>
      </c>
      <c r="D615" s="27">
        <v>29.700000000000003</v>
      </c>
      <c r="E615" s="28">
        <v>0.99838000000000005</v>
      </c>
      <c r="U615" s="25" t="s">
        <v>86</v>
      </c>
      <c r="V615" s="25" t="s">
        <v>2187</v>
      </c>
      <c r="W615" s="25" t="s">
        <v>2188</v>
      </c>
      <c r="X615" s="25" t="s">
        <v>1543</v>
      </c>
    </row>
    <row r="616" spans="2:24" x14ac:dyDescent="0.45">
      <c r="B616" s="21" t="s">
        <v>703</v>
      </c>
      <c r="C616" s="22">
        <v>1.6981030000000001</v>
      </c>
      <c r="D616" s="23">
        <v>9.9</v>
      </c>
      <c r="E616" s="24">
        <v>0.99946000000000002</v>
      </c>
      <c r="U616" s="21" t="s">
        <v>86</v>
      </c>
      <c r="V616" s="21" t="s">
        <v>2189</v>
      </c>
      <c r="W616" s="21" t="s">
        <v>2188</v>
      </c>
      <c r="X616" s="21" t="s">
        <v>1543</v>
      </c>
    </row>
    <row r="617" spans="2:24" x14ac:dyDescent="0.45">
      <c r="B617" s="25" t="s">
        <v>704</v>
      </c>
      <c r="C617" s="26">
        <v>1.6981030000000001</v>
      </c>
      <c r="D617" s="27">
        <v>13.200000000000001</v>
      </c>
      <c r="E617" s="28">
        <v>0.99927999999999995</v>
      </c>
      <c r="U617" s="25" t="s">
        <v>86</v>
      </c>
      <c r="V617" s="25" t="s">
        <v>2190</v>
      </c>
      <c r="W617" s="25" t="s">
        <v>2188</v>
      </c>
      <c r="X617" s="25" t="s">
        <v>1543</v>
      </c>
    </row>
    <row r="618" spans="2:24" x14ac:dyDescent="0.45">
      <c r="B618" s="21" t="s">
        <v>705</v>
      </c>
      <c r="C618" s="22">
        <v>1.6981030000000001</v>
      </c>
      <c r="D618" s="23">
        <v>92.4</v>
      </c>
      <c r="E618" s="24">
        <v>0.99495999999999996</v>
      </c>
      <c r="U618" s="21" t="s">
        <v>86</v>
      </c>
      <c r="V618" s="21" t="s">
        <v>2191</v>
      </c>
      <c r="W618" s="21" t="s">
        <v>2188</v>
      </c>
      <c r="X618" s="21" t="s">
        <v>1543</v>
      </c>
    </row>
    <row r="619" spans="2:24" x14ac:dyDescent="0.45">
      <c r="B619" s="25" t="s">
        <v>706</v>
      </c>
      <c r="C619" s="26">
        <v>1.6981030000000001</v>
      </c>
      <c r="D619" s="27">
        <v>44</v>
      </c>
      <c r="E619" s="28">
        <v>0.99760000000000004</v>
      </c>
      <c r="U619" s="25" t="s">
        <v>86</v>
      </c>
      <c r="V619" s="25" t="s">
        <v>2192</v>
      </c>
      <c r="W619" s="25" t="s">
        <v>2188</v>
      </c>
      <c r="X619" s="25" t="s">
        <v>1543</v>
      </c>
    </row>
    <row r="620" spans="2:24" x14ac:dyDescent="0.45">
      <c r="B620" s="21" t="s">
        <v>707</v>
      </c>
      <c r="C620" s="22">
        <v>1.6981030000000001</v>
      </c>
      <c r="D620" s="23">
        <v>47.300000000000004</v>
      </c>
      <c r="E620" s="24">
        <v>0.99741999999999997</v>
      </c>
      <c r="U620" s="21" t="s">
        <v>86</v>
      </c>
      <c r="V620" s="21" t="s">
        <v>2193</v>
      </c>
      <c r="W620" s="21" t="s">
        <v>2188</v>
      </c>
      <c r="X620" s="21" t="s">
        <v>1543</v>
      </c>
    </row>
    <row r="621" spans="2:24" x14ac:dyDescent="0.45">
      <c r="B621" s="25" t="s">
        <v>708</v>
      </c>
      <c r="C621" s="26">
        <v>1.6981030000000001</v>
      </c>
      <c r="D621" s="27">
        <v>14.3</v>
      </c>
      <c r="E621" s="28">
        <v>0.99922</v>
      </c>
      <c r="U621" s="25" t="s">
        <v>86</v>
      </c>
      <c r="V621" s="25" t="s">
        <v>2194</v>
      </c>
      <c r="W621" s="25" t="s">
        <v>2188</v>
      </c>
      <c r="X621" s="25" t="s">
        <v>1543</v>
      </c>
    </row>
    <row r="622" spans="2:24" x14ac:dyDescent="0.45">
      <c r="B622" s="21" t="s">
        <v>709</v>
      </c>
      <c r="C622" s="22">
        <v>1.6981030000000001</v>
      </c>
      <c r="D622" s="23">
        <v>63.800000000000004</v>
      </c>
      <c r="E622" s="24">
        <v>0.99651999999999996</v>
      </c>
      <c r="U622" s="21" t="s">
        <v>86</v>
      </c>
      <c r="V622" s="21" t="s">
        <v>2195</v>
      </c>
      <c r="W622" s="21" t="s">
        <v>2188</v>
      </c>
      <c r="X622" s="21" t="s">
        <v>1543</v>
      </c>
    </row>
    <row r="623" spans="2:24" x14ac:dyDescent="0.45">
      <c r="B623" s="25" t="s">
        <v>710</v>
      </c>
      <c r="C623" s="26">
        <v>1.6981030000000001</v>
      </c>
      <c r="D623" s="27">
        <v>3.3000000000000003</v>
      </c>
      <c r="E623" s="28">
        <v>0.99982000000000004</v>
      </c>
      <c r="U623" s="25" t="s">
        <v>86</v>
      </c>
      <c r="V623" s="25" t="s">
        <v>2196</v>
      </c>
      <c r="W623" s="25" t="s">
        <v>2188</v>
      </c>
      <c r="X623" s="25" t="s">
        <v>1543</v>
      </c>
    </row>
    <row r="624" spans="2:24" x14ac:dyDescent="0.45">
      <c r="B624" s="21" t="s">
        <v>711</v>
      </c>
      <c r="C624" s="22">
        <v>1.6981030000000001</v>
      </c>
      <c r="D624" s="23">
        <v>11</v>
      </c>
      <c r="E624" s="24">
        <v>0.99939999999999996</v>
      </c>
      <c r="U624" s="21" t="s">
        <v>86</v>
      </c>
      <c r="V624" s="21" t="s">
        <v>2197</v>
      </c>
      <c r="W624" s="21" t="s">
        <v>2188</v>
      </c>
      <c r="X624" s="21" t="s">
        <v>1543</v>
      </c>
    </row>
    <row r="625" spans="2:24" x14ac:dyDescent="0.45">
      <c r="B625" s="25" t="s">
        <v>712</v>
      </c>
      <c r="C625" s="26">
        <v>0.49155599999999999</v>
      </c>
      <c r="D625" s="27">
        <v>55.000000000000007</v>
      </c>
      <c r="E625" s="28">
        <v>0.997</v>
      </c>
      <c r="U625" s="25" t="s">
        <v>86</v>
      </c>
      <c r="V625" s="25" t="s">
        <v>2198</v>
      </c>
      <c r="W625" s="25" t="s">
        <v>2188</v>
      </c>
      <c r="X625" s="25" t="s">
        <v>1543</v>
      </c>
    </row>
    <row r="626" spans="2:24" x14ac:dyDescent="0.45">
      <c r="B626" s="21" t="s">
        <v>713</v>
      </c>
      <c r="C626" s="22">
        <v>0.49155599999999999</v>
      </c>
      <c r="D626" s="23">
        <v>20.900000000000002</v>
      </c>
      <c r="E626" s="24">
        <v>0.99885999999999997</v>
      </c>
      <c r="U626" s="21" t="s">
        <v>86</v>
      </c>
      <c r="V626" s="21" t="s">
        <v>2199</v>
      </c>
      <c r="W626" s="21" t="s">
        <v>2188</v>
      </c>
      <c r="X626" s="21" t="s">
        <v>1543</v>
      </c>
    </row>
    <row r="627" spans="2:24" x14ac:dyDescent="0.45">
      <c r="B627" s="25" t="s">
        <v>714</v>
      </c>
      <c r="C627" s="26">
        <v>1.6981030000000001</v>
      </c>
      <c r="D627" s="27">
        <v>93.500000000000014</v>
      </c>
      <c r="E627" s="28">
        <v>0.99490000000000001</v>
      </c>
      <c r="U627" s="25" t="s">
        <v>86</v>
      </c>
      <c r="V627" s="25" t="s">
        <v>2200</v>
      </c>
      <c r="W627" s="25" t="s">
        <v>2188</v>
      </c>
      <c r="X627" s="25" t="s">
        <v>1543</v>
      </c>
    </row>
    <row r="628" spans="2:24" x14ac:dyDescent="0.45">
      <c r="B628" s="21" t="s">
        <v>715</v>
      </c>
      <c r="C628" s="22">
        <v>3.3962060000000003</v>
      </c>
      <c r="D628" s="23">
        <v>4.4000000000000004</v>
      </c>
      <c r="E628" s="24">
        <v>0.99975999999999998</v>
      </c>
      <c r="U628" s="21" t="s">
        <v>86</v>
      </c>
      <c r="V628" s="21" t="s">
        <v>2201</v>
      </c>
      <c r="W628" s="21" t="s">
        <v>1424</v>
      </c>
      <c r="X628" s="21" t="s">
        <v>1543</v>
      </c>
    </row>
    <row r="629" spans="2:24" x14ac:dyDescent="0.45">
      <c r="B629" s="25" t="s">
        <v>716</v>
      </c>
      <c r="C629" s="26">
        <v>0.49155599999999999</v>
      </c>
      <c r="D629" s="27">
        <v>97.9</v>
      </c>
      <c r="E629" s="28">
        <v>0.99465999999999999</v>
      </c>
      <c r="U629" s="25" t="s">
        <v>86</v>
      </c>
      <c r="V629" s="25" t="s">
        <v>2202</v>
      </c>
      <c r="W629" s="25" t="s">
        <v>1424</v>
      </c>
      <c r="X629" s="25" t="s">
        <v>1543</v>
      </c>
    </row>
    <row r="630" spans="2:24" x14ac:dyDescent="0.45">
      <c r="B630" s="21" t="s">
        <v>717</v>
      </c>
      <c r="C630" s="22">
        <v>0.49155599999999999</v>
      </c>
      <c r="D630" s="23">
        <v>73.7</v>
      </c>
      <c r="E630" s="24">
        <v>0.99597999999999998</v>
      </c>
      <c r="U630" s="21" t="s">
        <v>86</v>
      </c>
      <c r="V630" s="21" t="s">
        <v>2203</v>
      </c>
      <c r="W630" s="21" t="s">
        <v>1424</v>
      </c>
      <c r="X630" s="21" t="s">
        <v>1543</v>
      </c>
    </row>
    <row r="631" spans="2:24" x14ac:dyDescent="0.45">
      <c r="B631" s="25" t="s">
        <v>718</v>
      </c>
      <c r="C631" s="26">
        <v>0.49155599999999999</v>
      </c>
      <c r="D631" s="27">
        <v>66</v>
      </c>
      <c r="E631" s="28">
        <v>0.99639999999999995</v>
      </c>
      <c r="U631" s="25" t="s">
        <v>86</v>
      </c>
      <c r="V631" s="25" t="s">
        <v>2204</v>
      </c>
      <c r="W631" s="25" t="s">
        <v>1424</v>
      </c>
      <c r="X631" s="25" t="s">
        <v>1543</v>
      </c>
    </row>
    <row r="632" spans="2:24" x14ac:dyDescent="0.45">
      <c r="B632" s="21" t="s">
        <v>719</v>
      </c>
      <c r="C632" s="22">
        <v>1.6981030000000001</v>
      </c>
      <c r="D632" s="23">
        <v>58.300000000000004</v>
      </c>
      <c r="E632" s="24">
        <v>0.99682000000000004</v>
      </c>
      <c r="U632" s="21" t="s">
        <v>86</v>
      </c>
      <c r="V632" s="21" t="s">
        <v>2205</v>
      </c>
      <c r="W632" s="21" t="s">
        <v>1424</v>
      </c>
      <c r="X632" s="21" t="s">
        <v>1543</v>
      </c>
    </row>
    <row r="633" spans="2:24" x14ac:dyDescent="0.45">
      <c r="B633" s="25" t="s">
        <v>720</v>
      </c>
      <c r="C633" s="26">
        <v>1.6981030000000001</v>
      </c>
      <c r="D633" s="27">
        <v>74.800000000000011</v>
      </c>
      <c r="E633" s="28">
        <v>0.99592000000000003</v>
      </c>
      <c r="U633" s="25" t="s">
        <v>86</v>
      </c>
      <c r="V633" s="25" t="s">
        <v>2206</v>
      </c>
      <c r="W633" s="25" t="s">
        <v>1424</v>
      </c>
      <c r="X633" s="25" t="s">
        <v>1543</v>
      </c>
    </row>
    <row r="634" spans="2:24" x14ac:dyDescent="0.45">
      <c r="B634" s="21" t="s">
        <v>721</v>
      </c>
      <c r="C634" s="22">
        <v>0.98311199999999999</v>
      </c>
      <c r="D634" s="23">
        <v>5.5</v>
      </c>
      <c r="E634" s="24">
        <v>0.99970000000000003</v>
      </c>
      <c r="U634" s="21" t="s">
        <v>86</v>
      </c>
      <c r="V634" s="21" t="s">
        <v>2207</v>
      </c>
      <c r="W634" s="21" t="s">
        <v>1424</v>
      </c>
      <c r="X634" s="21" t="s">
        <v>1543</v>
      </c>
    </row>
    <row r="635" spans="2:24" x14ac:dyDescent="0.45">
      <c r="B635" s="25" t="s">
        <v>722</v>
      </c>
      <c r="C635" s="26">
        <v>13.584820000000001</v>
      </c>
      <c r="D635" s="27">
        <v>8.8000000000000007</v>
      </c>
      <c r="E635" s="28">
        <v>0.99951999999999996</v>
      </c>
      <c r="U635" s="25" t="s">
        <v>86</v>
      </c>
      <c r="V635" s="25" t="s">
        <v>2208</v>
      </c>
      <c r="W635" s="25" t="s">
        <v>1424</v>
      </c>
      <c r="X635" s="25" t="s">
        <v>1543</v>
      </c>
    </row>
    <row r="636" spans="2:24" x14ac:dyDescent="0.45">
      <c r="B636" s="21" t="s">
        <v>723</v>
      </c>
      <c r="C636" s="22">
        <v>3.3962060000000003</v>
      </c>
      <c r="D636" s="23">
        <v>6.6000000000000005</v>
      </c>
      <c r="E636" s="24">
        <v>0.99963999999999997</v>
      </c>
      <c r="U636" s="21" t="s">
        <v>86</v>
      </c>
      <c r="V636" s="21" t="s">
        <v>2209</v>
      </c>
      <c r="W636" s="21" t="s">
        <v>1424</v>
      </c>
      <c r="X636" s="21" t="s">
        <v>1543</v>
      </c>
    </row>
    <row r="637" spans="2:24" x14ac:dyDescent="0.45">
      <c r="B637" s="25" t="s">
        <v>724</v>
      </c>
      <c r="C637" s="26">
        <v>0.49155599999999999</v>
      </c>
      <c r="D637" s="27">
        <v>39.6</v>
      </c>
      <c r="E637" s="28">
        <v>0.99783999999999995</v>
      </c>
      <c r="U637" s="25" t="s">
        <v>86</v>
      </c>
      <c r="V637" s="25" t="s">
        <v>2210</v>
      </c>
      <c r="W637" s="25" t="s">
        <v>1424</v>
      </c>
      <c r="X637" s="25" t="s">
        <v>1543</v>
      </c>
    </row>
    <row r="638" spans="2:24" x14ac:dyDescent="0.45">
      <c r="B638" s="21" t="s">
        <v>725</v>
      </c>
      <c r="C638" s="22">
        <v>3.3962050000000001</v>
      </c>
      <c r="D638" s="23">
        <v>9.9</v>
      </c>
      <c r="E638" s="24">
        <v>0.99946000000000002</v>
      </c>
      <c r="U638" s="21" t="s">
        <v>86</v>
      </c>
      <c r="V638" s="21" t="s">
        <v>2211</v>
      </c>
      <c r="W638" s="21" t="s">
        <v>1424</v>
      </c>
      <c r="X638" s="21" t="s">
        <v>1543</v>
      </c>
    </row>
    <row r="639" spans="2:24" x14ac:dyDescent="0.45">
      <c r="B639" s="25" t="s">
        <v>726</v>
      </c>
      <c r="C639" s="26">
        <v>1.6981030000000001</v>
      </c>
      <c r="D639" s="27">
        <v>128.70000000000002</v>
      </c>
      <c r="E639" s="28">
        <v>0.99297999999999997</v>
      </c>
      <c r="U639" s="25" t="s">
        <v>86</v>
      </c>
      <c r="V639" s="25" t="s">
        <v>2212</v>
      </c>
      <c r="W639" s="25" t="s">
        <v>1424</v>
      </c>
      <c r="X639" s="25" t="s">
        <v>1543</v>
      </c>
    </row>
    <row r="640" spans="2:24" x14ac:dyDescent="0.45">
      <c r="B640" s="21" t="s">
        <v>727</v>
      </c>
      <c r="C640" s="22">
        <v>1.6981030000000001</v>
      </c>
      <c r="D640" s="23">
        <v>47.300000000000004</v>
      </c>
      <c r="E640" s="24">
        <v>0.99741999999999997</v>
      </c>
      <c r="U640" s="21" t="s">
        <v>86</v>
      </c>
      <c r="V640" s="21" t="s">
        <v>2213</v>
      </c>
      <c r="W640" s="21" t="s">
        <v>1424</v>
      </c>
      <c r="X640" s="21" t="s">
        <v>1543</v>
      </c>
    </row>
    <row r="641" spans="2:24" x14ac:dyDescent="0.45">
      <c r="B641" s="25" t="s">
        <v>728</v>
      </c>
      <c r="C641" s="26">
        <v>1.6981030000000001</v>
      </c>
      <c r="D641" s="27">
        <v>33</v>
      </c>
      <c r="E641" s="28">
        <v>0.99819999999999998</v>
      </c>
      <c r="U641" s="25" t="s">
        <v>86</v>
      </c>
      <c r="V641" s="25" t="s">
        <v>2214</v>
      </c>
      <c r="W641" s="25" t="s">
        <v>2215</v>
      </c>
      <c r="X641" s="25" t="s">
        <v>1543</v>
      </c>
    </row>
    <row r="642" spans="2:24" x14ac:dyDescent="0.45">
      <c r="B642" s="21" t="s">
        <v>729</v>
      </c>
      <c r="C642" s="22">
        <v>1.6981030000000001</v>
      </c>
      <c r="D642" s="23">
        <v>30.800000000000004</v>
      </c>
      <c r="E642" s="24">
        <v>0.99831999999999999</v>
      </c>
      <c r="U642" s="21" t="s">
        <v>86</v>
      </c>
      <c r="V642" s="21" t="s">
        <v>2216</v>
      </c>
      <c r="W642" s="21" t="s">
        <v>2215</v>
      </c>
      <c r="X642" s="21" t="s">
        <v>1543</v>
      </c>
    </row>
    <row r="643" spans="2:24" x14ac:dyDescent="0.45">
      <c r="B643" s="25" t="s">
        <v>730</v>
      </c>
      <c r="C643" s="26">
        <v>0.49155599999999999</v>
      </c>
      <c r="D643" s="27">
        <v>95.7</v>
      </c>
      <c r="E643" s="28">
        <v>0.99478</v>
      </c>
      <c r="U643" s="25" t="s">
        <v>86</v>
      </c>
      <c r="V643" s="25" t="s">
        <v>2217</v>
      </c>
      <c r="W643" s="25" t="s">
        <v>2215</v>
      </c>
      <c r="X643" s="25" t="s">
        <v>1543</v>
      </c>
    </row>
    <row r="644" spans="2:24" x14ac:dyDescent="0.45">
      <c r="B644" s="21" t="s">
        <v>731</v>
      </c>
      <c r="C644" s="22">
        <v>1.6981030000000001</v>
      </c>
      <c r="D644" s="23">
        <v>6.6000000000000005</v>
      </c>
      <c r="E644" s="24">
        <v>0.99963999999999997</v>
      </c>
      <c r="U644" s="21" t="s">
        <v>86</v>
      </c>
      <c r="V644" s="21" t="s">
        <v>2218</v>
      </c>
      <c r="W644" s="21" t="s">
        <v>2215</v>
      </c>
      <c r="X644" s="21" t="s">
        <v>1543</v>
      </c>
    </row>
    <row r="645" spans="2:24" x14ac:dyDescent="0.45">
      <c r="B645" s="25" t="s">
        <v>732</v>
      </c>
      <c r="C645" s="26">
        <v>0.98311199999999999</v>
      </c>
      <c r="D645" s="27">
        <v>5.5</v>
      </c>
      <c r="E645" s="28">
        <v>0.99970000000000003</v>
      </c>
      <c r="U645" s="25" t="s">
        <v>86</v>
      </c>
      <c r="V645" s="25" t="s">
        <v>2219</v>
      </c>
      <c r="W645" s="25" t="s">
        <v>2215</v>
      </c>
      <c r="X645" s="25" t="s">
        <v>1543</v>
      </c>
    </row>
    <row r="646" spans="2:24" x14ac:dyDescent="0.45">
      <c r="B646" s="21" t="s">
        <v>733</v>
      </c>
      <c r="C646" s="22">
        <v>0.49155599999999999</v>
      </c>
      <c r="D646" s="23">
        <v>8.8000000000000007</v>
      </c>
      <c r="E646" s="24">
        <v>0.99951999999999996</v>
      </c>
      <c r="U646" s="21" t="s">
        <v>86</v>
      </c>
      <c r="V646" s="21" t="s">
        <v>2220</v>
      </c>
      <c r="W646" s="21" t="s">
        <v>2215</v>
      </c>
      <c r="X646" s="21" t="s">
        <v>1543</v>
      </c>
    </row>
    <row r="647" spans="2:24" x14ac:dyDescent="0.45">
      <c r="B647" s="25" t="s">
        <v>734</v>
      </c>
      <c r="C647" s="26">
        <v>0.98311199999999999</v>
      </c>
      <c r="D647" s="27">
        <v>6.6000000000000005</v>
      </c>
      <c r="E647" s="28">
        <v>0.99963999999999997</v>
      </c>
      <c r="U647" s="25" t="s">
        <v>86</v>
      </c>
      <c r="V647" s="25" t="s">
        <v>2221</v>
      </c>
      <c r="W647" s="25" t="s">
        <v>2215</v>
      </c>
      <c r="X647" s="25" t="s">
        <v>1543</v>
      </c>
    </row>
    <row r="648" spans="2:24" x14ac:dyDescent="0.45">
      <c r="B648" s="21" t="s">
        <v>735</v>
      </c>
      <c r="C648" s="22">
        <v>1.6981030000000001</v>
      </c>
      <c r="D648" s="23">
        <v>35.200000000000003</v>
      </c>
      <c r="E648" s="24">
        <v>0.99807999999999997</v>
      </c>
      <c r="U648" s="21" t="s">
        <v>86</v>
      </c>
      <c r="V648" s="21" t="s">
        <v>2222</v>
      </c>
      <c r="W648" s="21" t="s">
        <v>2215</v>
      </c>
      <c r="X648" s="21" t="s">
        <v>1543</v>
      </c>
    </row>
    <row r="649" spans="2:24" x14ac:dyDescent="0.45">
      <c r="B649" s="25" t="s">
        <v>736</v>
      </c>
      <c r="C649" s="26">
        <v>1.6981030000000001</v>
      </c>
      <c r="D649" s="27">
        <v>78.100000000000009</v>
      </c>
      <c r="E649" s="28">
        <v>0.99573999999999996</v>
      </c>
      <c r="U649" s="25" t="s">
        <v>86</v>
      </c>
      <c r="V649" s="25" t="s">
        <v>2223</v>
      </c>
      <c r="W649" s="25" t="s">
        <v>2215</v>
      </c>
      <c r="X649" s="25" t="s">
        <v>1543</v>
      </c>
    </row>
    <row r="650" spans="2:24" x14ac:dyDescent="0.45">
      <c r="B650" s="21" t="s">
        <v>737</v>
      </c>
      <c r="C650" s="22">
        <v>1.6981030000000001</v>
      </c>
      <c r="D650" s="23">
        <v>45.1</v>
      </c>
      <c r="E650" s="24">
        <v>0.99753999999999998</v>
      </c>
      <c r="U650" s="21" t="s">
        <v>86</v>
      </c>
      <c r="V650" s="21" t="s">
        <v>2224</v>
      </c>
      <c r="W650" s="21" t="s">
        <v>2215</v>
      </c>
      <c r="X650" s="21" t="s">
        <v>1543</v>
      </c>
    </row>
    <row r="651" spans="2:24" x14ac:dyDescent="0.45">
      <c r="B651" s="25" t="s">
        <v>738</v>
      </c>
      <c r="C651" s="26">
        <v>0.98311199999999999</v>
      </c>
      <c r="D651" s="27">
        <v>9.9</v>
      </c>
      <c r="E651" s="28">
        <v>0.99946000000000002</v>
      </c>
      <c r="U651" s="25" t="s">
        <v>86</v>
      </c>
      <c r="V651" s="25" t="s">
        <v>2225</v>
      </c>
      <c r="W651" s="25" t="s">
        <v>2215</v>
      </c>
      <c r="X651" s="25" t="s">
        <v>1543</v>
      </c>
    </row>
    <row r="652" spans="2:24" x14ac:dyDescent="0.45">
      <c r="B652" s="21" t="s">
        <v>739</v>
      </c>
      <c r="C652" s="22">
        <v>0.49155599999999999</v>
      </c>
      <c r="D652" s="23">
        <v>5.5</v>
      </c>
      <c r="E652" s="24">
        <v>0.99970000000000003</v>
      </c>
      <c r="U652" s="21" t="s">
        <v>86</v>
      </c>
      <c r="V652" s="21" t="s">
        <v>2226</v>
      </c>
      <c r="W652" s="21" t="s">
        <v>2215</v>
      </c>
      <c r="X652" s="21" t="s">
        <v>1543</v>
      </c>
    </row>
    <row r="653" spans="2:24" x14ac:dyDescent="0.45">
      <c r="B653" s="25" t="s">
        <v>740</v>
      </c>
      <c r="C653" s="26">
        <v>3.3962060000000003</v>
      </c>
      <c r="D653" s="27">
        <v>133.10000000000002</v>
      </c>
      <c r="E653" s="28">
        <v>0.99273999999999996</v>
      </c>
      <c r="U653" s="25" t="s">
        <v>86</v>
      </c>
      <c r="V653" s="25" t="s">
        <v>2227</v>
      </c>
      <c r="W653" s="25" t="s">
        <v>2215</v>
      </c>
      <c r="X653" s="25" t="s">
        <v>1543</v>
      </c>
    </row>
    <row r="654" spans="2:24" x14ac:dyDescent="0.45">
      <c r="B654" s="21" t="s">
        <v>741</v>
      </c>
      <c r="C654" s="22">
        <v>0.49155599999999999</v>
      </c>
      <c r="D654" s="23">
        <v>26.400000000000002</v>
      </c>
      <c r="E654" s="24">
        <v>0.99856</v>
      </c>
      <c r="U654" s="21" t="s">
        <v>86</v>
      </c>
      <c r="V654" s="21" t="s">
        <v>2228</v>
      </c>
      <c r="W654" s="21" t="s">
        <v>2229</v>
      </c>
      <c r="X654" s="21" t="s">
        <v>1543</v>
      </c>
    </row>
    <row r="655" spans="2:24" x14ac:dyDescent="0.45">
      <c r="B655" s="25" t="s">
        <v>742</v>
      </c>
      <c r="C655" s="26">
        <v>0.98311199999999999</v>
      </c>
      <c r="D655" s="27">
        <v>5.5</v>
      </c>
      <c r="E655" s="28">
        <v>0.99970000000000003</v>
      </c>
      <c r="U655" s="25" t="s">
        <v>86</v>
      </c>
      <c r="V655" s="25" t="s">
        <v>2230</v>
      </c>
      <c r="W655" s="25" t="s">
        <v>2229</v>
      </c>
      <c r="X655" s="25" t="s">
        <v>1543</v>
      </c>
    </row>
    <row r="656" spans="2:24" x14ac:dyDescent="0.45">
      <c r="B656" s="21" t="s">
        <v>743</v>
      </c>
      <c r="C656" s="22">
        <v>0.49155599999999999</v>
      </c>
      <c r="D656" s="23">
        <v>3.3000000000000003</v>
      </c>
      <c r="E656" s="24">
        <v>0.99982000000000004</v>
      </c>
      <c r="U656" s="21" t="s">
        <v>86</v>
      </c>
      <c r="V656" s="21" t="s">
        <v>2231</v>
      </c>
      <c r="W656" s="21" t="s">
        <v>2229</v>
      </c>
      <c r="X656" s="21" t="s">
        <v>1543</v>
      </c>
    </row>
    <row r="657" spans="2:24" x14ac:dyDescent="0.45">
      <c r="B657" s="25" t="s">
        <v>744</v>
      </c>
      <c r="C657" s="26">
        <v>3.3962050000000001</v>
      </c>
      <c r="D657" s="27">
        <v>5.5</v>
      </c>
      <c r="E657" s="28">
        <v>0.99970000000000003</v>
      </c>
      <c r="U657" s="25" t="s">
        <v>86</v>
      </c>
      <c r="V657" s="25" t="s">
        <v>2232</v>
      </c>
      <c r="W657" s="25" t="s">
        <v>2229</v>
      </c>
      <c r="X657" s="25" t="s">
        <v>1543</v>
      </c>
    </row>
    <row r="658" spans="2:24" x14ac:dyDescent="0.45">
      <c r="B658" s="21" t="s">
        <v>745</v>
      </c>
      <c r="C658" s="22">
        <v>1.6981030000000001</v>
      </c>
      <c r="D658" s="23">
        <v>47.300000000000004</v>
      </c>
      <c r="E658" s="24">
        <v>0.99741999999999997</v>
      </c>
      <c r="U658" s="21" t="s">
        <v>86</v>
      </c>
      <c r="V658" s="21" t="s">
        <v>2233</v>
      </c>
      <c r="W658" s="21" t="s">
        <v>2229</v>
      </c>
      <c r="X658" s="21" t="s">
        <v>1543</v>
      </c>
    </row>
    <row r="659" spans="2:24" x14ac:dyDescent="0.45">
      <c r="B659" s="25" t="s">
        <v>746</v>
      </c>
      <c r="C659" s="26">
        <v>3.3962050000000001</v>
      </c>
      <c r="D659" s="27">
        <v>8.8000000000000007</v>
      </c>
      <c r="E659" s="28">
        <v>0.99951999999999996</v>
      </c>
      <c r="U659" s="25" t="s">
        <v>86</v>
      </c>
      <c r="V659" s="25" t="s">
        <v>2234</v>
      </c>
      <c r="W659" s="25" t="s">
        <v>2229</v>
      </c>
      <c r="X659" s="25" t="s">
        <v>1543</v>
      </c>
    </row>
    <row r="660" spans="2:24" x14ac:dyDescent="0.45">
      <c r="B660" s="21" t="s">
        <v>747</v>
      </c>
      <c r="C660" s="22">
        <v>1.6981030000000001</v>
      </c>
      <c r="D660" s="23">
        <v>11</v>
      </c>
      <c r="E660" s="24">
        <v>0.99939999999999996</v>
      </c>
      <c r="U660" s="21" t="s">
        <v>86</v>
      </c>
      <c r="V660" s="21" t="s">
        <v>2235</v>
      </c>
      <c r="W660" s="21" t="s">
        <v>2229</v>
      </c>
      <c r="X660" s="21" t="s">
        <v>1543</v>
      </c>
    </row>
    <row r="661" spans="2:24" x14ac:dyDescent="0.45">
      <c r="B661" s="25" t="s">
        <v>748</v>
      </c>
      <c r="C661" s="26">
        <v>1.6981030000000001</v>
      </c>
      <c r="D661" s="27">
        <v>12.100000000000001</v>
      </c>
      <c r="E661" s="28">
        <v>0.99934000000000001</v>
      </c>
      <c r="U661" s="25" t="s">
        <v>86</v>
      </c>
      <c r="V661" s="25" t="s">
        <v>2236</v>
      </c>
      <c r="W661" s="25" t="s">
        <v>2229</v>
      </c>
      <c r="X661" s="25" t="s">
        <v>1543</v>
      </c>
    </row>
    <row r="662" spans="2:24" x14ac:dyDescent="0.45">
      <c r="B662" s="21" t="s">
        <v>749</v>
      </c>
      <c r="C662" s="22">
        <v>1.6981030000000001</v>
      </c>
      <c r="D662" s="23">
        <v>70.400000000000006</v>
      </c>
      <c r="E662" s="24">
        <v>0.99616000000000005</v>
      </c>
      <c r="U662" s="21" t="s">
        <v>86</v>
      </c>
      <c r="V662" s="21" t="s">
        <v>2237</v>
      </c>
      <c r="W662" s="21" t="s">
        <v>2229</v>
      </c>
      <c r="X662" s="21" t="s">
        <v>1543</v>
      </c>
    </row>
    <row r="663" spans="2:24" x14ac:dyDescent="0.45">
      <c r="B663" s="25" t="s">
        <v>750</v>
      </c>
      <c r="C663" s="26">
        <v>1.6981030000000001</v>
      </c>
      <c r="D663" s="27">
        <v>4.4000000000000004</v>
      </c>
      <c r="E663" s="28">
        <v>0.99975999999999998</v>
      </c>
      <c r="U663" s="25" t="s">
        <v>86</v>
      </c>
      <c r="V663" s="25" t="s">
        <v>2238</v>
      </c>
      <c r="W663" s="25" t="s">
        <v>2229</v>
      </c>
      <c r="X663" s="25" t="s">
        <v>1543</v>
      </c>
    </row>
    <row r="664" spans="2:24" x14ac:dyDescent="0.45">
      <c r="B664" s="21" t="s">
        <v>751</v>
      </c>
      <c r="C664" s="22">
        <v>0.49155599999999999</v>
      </c>
      <c r="D664" s="23">
        <v>4.4000000000000004</v>
      </c>
      <c r="E664" s="24">
        <v>0.99975999999999998</v>
      </c>
      <c r="U664" s="21" t="s">
        <v>86</v>
      </c>
      <c r="V664" s="21" t="s">
        <v>2239</v>
      </c>
      <c r="W664" s="21" t="s">
        <v>2229</v>
      </c>
      <c r="X664" s="21" t="s">
        <v>1543</v>
      </c>
    </row>
    <row r="665" spans="2:24" x14ac:dyDescent="0.45">
      <c r="B665" s="25" t="s">
        <v>752</v>
      </c>
      <c r="C665" s="26">
        <v>0.49155599999999999</v>
      </c>
      <c r="D665" s="27">
        <v>5.5</v>
      </c>
      <c r="E665" s="28">
        <v>0.99970000000000003</v>
      </c>
      <c r="U665" s="25" t="s">
        <v>86</v>
      </c>
      <c r="V665" s="25" t="s">
        <v>2240</v>
      </c>
      <c r="W665" s="25" t="s">
        <v>2229</v>
      </c>
      <c r="X665" s="25" t="s">
        <v>1543</v>
      </c>
    </row>
    <row r="666" spans="2:24" x14ac:dyDescent="0.45">
      <c r="B666" s="21" t="s">
        <v>753</v>
      </c>
      <c r="C666" s="22">
        <v>0.49155599999999999</v>
      </c>
      <c r="D666" s="23">
        <v>1.1000000000000001</v>
      </c>
      <c r="E666" s="24">
        <v>0.99994000000000005</v>
      </c>
      <c r="U666" s="21" t="s">
        <v>86</v>
      </c>
      <c r="V666" s="21" t="s">
        <v>2241</v>
      </c>
      <c r="W666" s="21" t="s">
        <v>2229</v>
      </c>
      <c r="X666" s="21" t="s">
        <v>1543</v>
      </c>
    </row>
    <row r="667" spans="2:24" x14ac:dyDescent="0.45">
      <c r="B667" s="25" t="s">
        <v>754</v>
      </c>
      <c r="C667" s="26">
        <v>1.6981030000000001</v>
      </c>
      <c r="D667" s="27">
        <v>15.400000000000002</v>
      </c>
      <c r="E667" s="28">
        <v>0.99916000000000005</v>
      </c>
      <c r="U667" s="25" t="s">
        <v>86</v>
      </c>
      <c r="V667" s="25" t="s">
        <v>2242</v>
      </c>
      <c r="W667" s="25" t="s">
        <v>1468</v>
      </c>
      <c r="X667" s="25" t="s">
        <v>1543</v>
      </c>
    </row>
    <row r="668" spans="2:24" x14ac:dyDescent="0.45">
      <c r="B668" s="21" t="s">
        <v>755</v>
      </c>
      <c r="C668" s="22">
        <v>0.49155599999999999</v>
      </c>
      <c r="D668" s="23">
        <v>3.3000000000000003</v>
      </c>
      <c r="E668" s="24">
        <v>0.99982000000000004</v>
      </c>
      <c r="U668" s="21" t="s">
        <v>86</v>
      </c>
      <c r="V668" s="21" t="s">
        <v>2243</v>
      </c>
      <c r="W668" s="21" t="s">
        <v>1468</v>
      </c>
      <c r="X668" s="21" t="s">
        <v>1543</v>
      </c>
    </row>
    <row r="669" spans="2:24" x14ac:dyDescent="0.45">
      <c r="B669" s="25" t="s">
        <v>756</v>
      </c>
      <c r="C669" s="26">
        <v>0.49155599999999999</v>
      </c>
      <c r="D669" s="27">
        <v>13.200000000000001</v>
      </c>
      <c r="E669" s="28">
        <v>0.99927999999999995</v>
      </c>
      <c r="U669" s="25" t="s">
        <v>86</v>
      </c>
      <c r="V669" s="25" t="s">
        <v>2244</v>
      </c>
      <c r="W669" s="25" t="s">
        <v>1468</v>
      </c>
      <c r="X669" s="25" t="s">
        <v>1543</v>
      </c>
    </row>
    <row r="670" spans="2:24" x14ac:dyDescent="0.45">
      <c r="B670" s="21" t="s">
        <v>757</v>
      </c>
      <c r="C670" s="22">
        <v>1.6981030000000001</v>
      </c>
      <c r="D670" s="23">
        <v>2.2000000000000002</v>
      </c>
      <c r="E670" s="24">
        <v>0.99987999999999999</v>
      </c>
      <c r="U670" s="21" t="s">
        <v>86</v>
      </c>
      <c r="V670" s="21" t="s">
        <v>2245</v>
      </c>
      <c r="W670" s="21" t="s">
        <v>1468</v>
      </c>
      <c r="X670" s="21" t="s">
        <v>1543</v>
      </c>
    </row>
    <row r="671" spans="2:24" x14ac:dyDescent="0.45">
      <c r="B671" s="25" t="s">
        <v>758</v>
      </c>
      <c r="C671" s="26">
        <v>0.49155599999999999</v>
      </c>
      <c r="D671" s="27">
        <v>93.500000000000014</v>
      </c>
      <c r="E671" s="28">
        <v>0.99490000000000001</v>
      </c>
      <c r="U671" s="25" t="s">
        <v>86</v>
      </c>
      <c r="V671" s="25" t="s">
        <v>2246</v>
      </c>
      <c r="W671" s="25" t="s">
        <v>1468</v>
      </c>
      <c r="X671" s="25" t="s">
        <v>1543</v>
      </c>
    </row>
    <row r="672" spans="2:24" x14ac:dyDescent="0.45">
      <c r="B672" s="21" t="s">
        <v>759</v>
      </c>
      <c r="C672" s="22">
        <v>1.6981030000000001</v>
      </c>
      <c r="D672" s="23">
        <v>16.5</v>
      </c>
      <c r="E672" s="24">
        <v>0.99909999999999999</v>
      </c>
      <c r="U672" s="21" t="s">
        <v>86</v>
      </c>
      <c r="V672" s="21" t="s">
        <v>2247</v>
      </c>
      <c r="W672" s="21" t="s">
        <v>1468</v>
      </c>
      <c r="X672" s="21" t="s">
        <v>1543</v>
      </c>
    </row>
    <row r="673" spans="2:24" x14ac:dyDescent="0.45">
      <c r="B673" s="25" t="s">
        <v>760</v>
      </c>
      <c r="C673" s="26">
        <v>0.49155599999999999</v>
      </c>
      <c r="D673" s="27">
        <v>3.3000000000000003</v>
      </c>
      <c r="E673" s="28">
        <v>0.99982000000000004</v>
      </c>
      <c r="U673" s="25" t="s">
        <v>86</v>
      </c>
      <c r="V673" s="25" t="s">
        <v>2248</v>
      </c>
      <c r="W673" s="25" t="s">
        <v>1468</v>
      </c>
      <c r="X673" s="25" t="s">
        <v>1543</v>
      </c>
    </row>
    <row r="674" spans="2:24" x14ac:dyDescent="0.45">
      <c r="B674" s="21" t="s">
        <v>761</v>
      </c>
      <c r="C674" s="22">
        <v>0.49155599999999999</v>
      </c>
      <c r="D674" s="23">
        <v>34.1</v>
      </c>
      <c r="E674" s="24">
        <v>0.99814000000000003</v>
      </c>
      <c r="U674" s="21" t="s">
        <v>86</v>
      </c>
      <c r="V674" s="21" t="s">
        <v>2249</v>
      </c>
      <c r="W674" s="21" t="s">
        <v>1468</v>
      </c>
      <c r="X674" s="21" t="s">
        <v>1543</v>
      </c>
    </row>
    <row r="675" spans="2:24" x14ac:dyDescent="0.45">
      <c r="B675" s="25" t="s">
        <v>762</v>
      </c>
      <c r="C675" s="26">
        <v>0.98311199999999999</v>
      </c>
      <c r="D675" s="27">
        <v>13.200000000000001</v>
      </c>
      <c r="E675" s="28">
        <v>0.99927999999999995</v>
      </c>
      <c r="U675" s="25" t="s">
        <v>86</v>
      </c>
      <c r="V675" s="25" t="s">
        <v>2250</v>
      </c>
      <c r="W675" s="25" t="s">
        <v>1468</v>
      </c>
      <c r="X675" s="25" t="s">
        <v>1543</v>
      </c>
    </row>
    <row r="676" spans="2:24" x14ac:dyDescent="0.45">
      <c r="B676" s="21" t="s">
        <v>763</v>
      </c>
      <c r="C676" s="22">
        <v>0.49155599999999999</v>
      </c>
      <c r="D676" s="23">
        <v>23.1</v>
      </c>
      <c r="E676" s="24">
        <v>0.99873999999999996</v>
      </c>
      <c r="U676" s="21" t="s">
        <v>86</v>
      </c>
      <c r="V676" s="21" t="s">
        <v>2251</v>
      </c>
      <c r="W676" s="21" t="s">
        <v>1468</v>
      </c>
      <c r="X676" s="21" t="s">
        <v>1543</v>
      </c>
    </row>
    <row r="677" spans="2:24" x14ac:dyDescent="0.45">
      <c r="B677" s="25" t="s">
        <v>764</v>
      </c>
      <c r="C677" s="26">
        <v>0.98311199999999999</v>
      </c>
      <c r="D677" s="27">
        <v>20.900000000000002</v>
      </c>
      <c r="E677" s="28">
        <v>0.99885999999999997</v>
      </c>
      <c r="U677" s="25" t="s">
        <v>86</v>
      </c>
      <c r="V677" s="25" t="s">
        <v>2252</v>
      </c>
      <c r="W677" s="25" t="s">
        <v>1468</v>
      </c>
      <c r="X677" s="25" t="s">
        <v>1543</v>
      </c>
    </row>
    <row r="678" spans="2:24" x14ac:dyDescent="0.45">
      <c r="B678" s="21" t="s">
        <v>765</v>
      </c>
      <c r="C678" s="22">
        <v>3.3962060000000003</v>
      </c>
      <c r="D678" s="23">
        <v>103.4</v>
      </c>
      <c r="E678" s="24">
        <v>0.99436000000000002</v>
      </c>
      <c r="U678" s="21" t="s">
        <v>86</v>
      </c>
      <c r="V678" s="21" t="s">
        <v>2253</v>
      </c>
      <c r="W678" s="21" t="s">
        <v>1468</v>
      </c>
      <c r="X678" s="21" t="s">
        <v>1543</v>
      </c>
    </row>
    <row r="679" spans="2:24" x14ac:dyDescent="0.45">
      <c r="B679" s="25" t="s">
        <v>766</v>
      </c>
      <c r="C679" s="26">
        <v>1.6981030000000001</v>
      </c>
      <c r="D679" s="27">
        <v>71.5</v>
      </c>
      <c r="E679" s="28">
        <v>0.99609999999999999</v>
      </c>
      <c r="U679" s="25" t="s">
        <v>86</v>
      </c>
      <c r="V679" s="25" t="s">
        <v>2254</v>
      </c>
      <c r="W679" s="25" t="s">
        <v>1468</v>
      </c>
      <c r="X679" s="25" t="s">
        <v>1543</v>
      </c>
    </row>
    <row r="680" spans="2:24" x14ac:dyDescent="0.45">
      <c r="B680" s="21" t="s">
        <v>767</v>
      </c>
      <c r="C680" s="22">
        <v>1.6981030000000001</v>
      </c>
      <c r="D680" s="23">
        <v>9.9</v>
      </c>
      <c r="E680" s="24">
        <v>0.99946000000000002</v>
      </c>
      <c r="U680" s="21" t="s">
        <v>86</v>
      </c>
      <c r="V680" s="21" t="s">
        <v>2255</v>
      </c>
      <c r="W680" s="21" t="s">
        <v>2256</v>
      </c>
      <c r="X680" s="21" t="s">
        <v>1543</v>
      </c>
    </row>
    <row r="681" spans="2:24" x14ac:dyDescent="0.45">
      <c r="B681" s="25" t="s">
        <v>768</v>
      </c>
      <c r="C681" s="26">
        <v>0.49155599999999999</v>
      </c>
      <c r="D681" s="27">
        <v>13.200000000000001</v>
      </c>
      <c r="E681" s="28">
        <v>0.99927999999999995</v>
      </c>
      <c r="U681" s="25" t="s">
        <v>86</v>
      </c>
      <c r="V681" s="25" t="s">
        <v>2257</v>
      </c>
      <c r="W681" s="25" t="s">
        <v>2256</v>
      </c>
      <c r="X681" s="25" t="s">
        <v>1543</v>
      </c>
    </row>
    <row r="682" spans="2:24" x14ac:dyDescent="0.45">
      <c r="B682" s="21" t="s">
        <v>769</v>
      </c>
      <c r="C682" s="22">
        <v>0.49155599999999999</v>
      </c>
      <c r="D682" s="23">
        <v>27.500000000000004</v>
      </c>
      <c r="E682" s="24">
        <v>0.99850000000000005</v>
      </c>
      <c r="U682" s="21" t="s">
        <v>86</v>
      </c>
      <c r="V682" s="21" t="s">
        <v>2258</v>
      </c>
      <c r="W682" s="21" t="s">
        <v>2256</v>
      </c>
      <c r="X682" s="21" t="s">
        <v>1543</v>
      </c>
    </row>
    <row r="683" spans="2:24" x14ac:dyDescent="0.45">
      <c r="B683" s="25" t="s">
        <v>770</v>
      </c>
      <c r="C683" s="26">
        <v>0.49155599999999999</v>
      </c>
      <c r="D683" s="27">
        <v>23.1</v>
      </c>
      <c r="E683" s="28">
        <v>0.99873999999999996</v>
      </c>
      <c r="U683" s="25" t="s">
        <v>86</v>
      </c>
      <c r="V683" s="25" t="s">
        <v>2259</v>
      </c>
      <c r="W683" s="25" t="s">
        <v>2256</v>
      </c>
      <c r="X683" s="25" t="s">
        <v>1543</v>
      </c>
    </row>
    <row r="684" spans="2:24" x14ac:dyDescent="0.45">
      <c r="B684" s="21" t="s">
        <v>771</v>
      </c>
      <c r="C684" s="22">
        <v>0.49155599999999999</v>
      </c>
      <c r="D684" s="23">
        <v>14.3</v>
      </c>
      <c r="E684" s="24">
        <v>0.99922</v>
      </c>
      <c r="U684" s="21" t="s">
        <v>86</v>
      </c>
      <c r="V684" s="21" t="s">
        <v>2260</v>
      </c>
      <c r="W684" s="21" t="s">
        <v>2256</v>
      </c>
      <c r="X684" s="21" t="s">
        <v>1543</v>
      </c>
    </row>
    <row r="685" spans="2:24" x14ac:dyDescent="0.45">
      <c r="B685" s="25" t="s">
        <v>772</v>
      </c>
      <c r="C685" s="26">
        <v>0.49155599999999999</v>
      </c>
      <c r="D685" s="27">
        <v>37.400000000000006</v>
      </c>
      <c r="E685" s="28">
        <v>0.99795999999999996</v>
      </c>
      <c r="U685" s="25" t="s">
        <v>86</v>
      </c>
      <c r="V685" s="25" t="s">
        <v>2261</v>
      </c>
      <c r="W685" s="25" t="s">
        <v>2256</v>
      </c>
      <c r="X685" s="25" t="s">
        <v>1543</v>
      </c>
    </row>
    <row r="686" spans="2:24" x14ac:dyDescent="0.45">
      <c r="B686" s="21" t="s">
        <v>773</v>
      </c>
      <c r="C686" s="22">
        <v>1.6981030000000001</v>
      </c>
      <c r="D686" s="23">
        <v>50.6</v>
      </c>
      <c r="E686" s="24">
        <v>0.99724000000000002</v>
      </c>
      <c r="U686" s="21" t="s">
        <v>86</v>
      </c>
      <c r="V686" s="21" t="s">
        <v>2262</v>
      </c>
      <c r="W686" s="21" t="s">
        <v>2256</v>
      </c>
      <c r="X686" s="21" t="s">
        <v>1543</v>
      </c>
    </row>
    <row r="687" spans="2:24" x14ac:dyDescent="0.45">
      <c r="B687" s="25" t="s">
        <v>774</v>
      </c>
      <c r="C687" s="26">
        <v>0.49155599999999999</v>
      </c>
      <c r="D687" s="27">
        <v>14.3</v>
      </c>
      <c r="E687" s="28">
        <v>0.99922</v>
      </c>
      <c r="U687" s="25" t="s">
        <v>86</v>
      </c>
      <c r="V687" s="25" t="s">
        <v>2263</v>
      </c>
      <c r="W687" s="25" t="s">
        <v>2256</v>
      </c>
      <c r="X687" s="25" t="s">
        <v>1543</v>
      </c>
    </row>
    <row r="688" spans="2:24" x14ac:dyDescent="0.45">
      <c r="B688" s="21" t="s">
        <v>775</v>
      </c>
      <c r="C688" s="22">
        <v>0.49155599999999999</v>
      </c>
      <c r="D688" s="23">
        <v>28.6</v>
      </c>
      <c r="E688" s="24">
        <v>0.99843999999999999</v>
      </c>
      <c r="U688" s="21" t="s">
        <v>86</v>
      </c>
      <c r="V688" s="21" t="s">
        <v>2264</v>
      </c>
      <c r="W688" s="21" t="s">
        <v>2256</v>
      </c>
      <c r="X688" s="21" t="s">
        <v>1543</v>
      </c>
    </row>
    <row r="689" spans="2:24" x14ac:dyDescent="0.45">
      <c r="B689" s="25" t="s">
        <v>776</v>
      </c>
      <c r="C689" s="26">
        <v>1.6981030000000001</v>
      </c>
      <c r="D689" s="27">
        <v>26.400000000000002</v>
      </c>
      <c r="E689" s="28">
        <v>0.99856</v>
      </c>
      <c r="U689" s="25" t="s">
        <v>86</v>
      </c>
      <c r="V689" s="25" t="s">
        <v>2265</v>
      </c>
      <c r="W689" s="25" t="s">
        <v>2256</v>
      </c>
      <c r="X689" s="25" t="s">
        <v>1543</v>
      </c>
    </row>
    <row r="690" spans="2:24" x14ac:dyDescent="0.45">
      <c r="B690" s="21" t="s">
        <v>777</v>
      </c>
      <c r="C690" s="22">
        <v>1.6981030000000001</v>
      </c>
      <c r="D690" s="23">
        <v>71.5</v>
      </c>
      <c r="E690" s="24">
        <v>0.99609999999999999</v>
      </c>
      <c r="U690" s="21" t="s">
        <v>86</v>
      </c>
      <c r="V690" s="21" t="s">
        <v>2266</v>
      </c>
      <c r="W690" s="21" t="s">
        <v>2256</v>
      </c>
      <c r="X690" s="21" t="s">
        <v>1543</v>
      </c>
    </row>
    <row r="691" spans="2:24" x14ac:dyDescent="0.45">
      <c r="B691" s="25" t="s">
        <v>778</v>
      </c>
      <c r="C691" s="26">
        <v>1.6981030000000001</v>
      </c>
      <c r="D691" s="27">
        <v>33</v>
      </c>
      <c r="E691" s="28">
        <v>0.99819999999999998</v>
      </c>
      <c r="U691" s="25" t="s">
        <v>86</v>
      </c>
      <c r="V691" s="25" t="s">
        <v>2267</v>
      </c>
      <c r="W691" s="25" t="s">
        <v>2256</v>
      </c>
      <c r="X691" s="25" t="s">
        <v>1543</v>
      </c>
    </row>
    <row r="692" spans="2:24" x14ac:dyDescent="0.45">
      <c r="B692" s="21" t="s">
        <v>779</v>
      </c>
      <c r="C692" s="22">
        <v>1.6981030000000001</v>
      </c>
      <c r="D692" s="23">
        <v>48.400000000000006</v>
      </c>
      <c r="E692" s="24">
        <v>0.99736000000000002</v>
      </c>
      <c r="U692" s="21" t="s">
        <v>86</v>
      </c>
      <c r="V692" s="21" t="s">
        <v>2268</v>
      </c>
      <c r="W692" s="21" t="s">
        <v>2256</v>
      </c>
      <c r="X692" s="21" t="s">
        <v>1543</v>
      </c>
    </row>
    <row r="693" spans="2:24" x14ac:dyDescent="0.45">
      <c r="B693" s="25" t="s">
        <v>780</v>
      </c>
      <c r="C693" s="26">
        <v>1.6981030000000001</v>
      </c>
      <c r="D693" s="27">
        <v>69.300000000000011</v>
      </c>
      <c r="E693" s="28">
        <v>0.99621999999999999</v>
      </c>
      <c r="U693" s="25" t="s">
        <v>86</v>
      </c>
      <c r="V693" s="25" t="s">
        <v>2269</v>
      </c>
      <c r="W693" s="25" t="s">
        <v>1467</v>
      </c>
      <c r="X693" s="25" t="s">
        <v>1543</v>
      </c>
    </row>
    <row r="694" spans="2:24" x14ac:dyDescent="0.45">
      <c r="B694" s="21" t="s">
        <v>781</v>
      </c>
      <c r="C694" s="22">
        <v>0.49155599999999999</v>
      </c>
      <c r="D694" s="23">
        <v>16.5</v>
      </c>
      <c r="E694" s="24">
        <v>0.99909999999999999</v>
      </c>
      <c r="U694" s="21" t="s">
        <v>86</v>
      </c>
      <c r="V694" s="21" t="s">
        <v>2270</v>
      </c>
      <c r="W694" s="21" t="s">
        <v>1467</v>
      </c>
      <c r="X694" s="21" t="s">
        <v>1543</v>
      </c>
    </row>
    <row r="695" spans="2:24" x14ac:dyDescent="0.45">
      <c r="B695" s="25" t="s">
        <v>782</v>
      </c>
      <c r="C695" s="26">
        <v>0.98311199999999999</v>
      </c>
      <c r="D695" s="27">
        <v>4.4000000000000004</v>
      </c>
      <c r="E695" s="28">
        <v>0.99975999999999998</v>
      </c>
      <c r="U695" s="25" t="s">
        <v>86</v>
      </c>
      <c r="V695" s="25" t="s">
        <v>2271</v>
      </c>
      <c r="W695" s="25" t="s">
        <v>1467</v>
      </c>
      <c r="X695" s="25" t="s">
        <v>1543</v>
      </c>
    </row>
    <row r="696" spans="2:24" x14ac:dyDescent="0.45">
      <c r="B696" s="21" t="s">
        <v>783</v>
      </c>
      <c r="C696" s="22">
        <v>0.49155599999999999</v>
      </c>
      <c r="D696" s="23">
        <v>102.30000000000001</v>
      </c>
      <c r="E696" s="24">
        <v>0.99441999999999997</v>
      </c>
      <c r="U696" s="21" t="s">
        <v>86</v>
      </c>
      <c r="V696" s="21" t="s">
        <v>2272</v>
      </c>
      <c r="W696" s="21" t="s">
        <v>1467</v>
      </c>
      <c r="X696" s="21" t="s">
        <v>1543</v>
      </c>
    </row>
    <row r="697" spans="2:24" x14ac:dyDescent="0.45">
      <c r="B697" s="25" t="s">
        <v>784</v>
      </c>
      <c r="C697" s="26">
        <v>1.6981030000000001</v>
      </c>
      <c r="D697" s="27">
        <v>45.1</v>
      </c>
      <c r="E697" s="28">
        <v>0.99753999999999998</v>
      </c>
      <c r="U697" s="25" t="s">
        <v>86</v>
      </c>
      <c r="V697" s="25" t="s">
        <v>2273</v>
      </c>
      <c r="W697" s="25" t="s">
        <v>1467</v>
      </c>
      <c r="X697" s="25" t="s">
        <v>1543</v>
      </c>
    </row>
    <row r="698" spans="2:24" x14ac:dyDescent="0.45">
      <c r="B698" s="21" t="s">
        <v>785</v>
      </c>
      <c r="C698" s="22">
        <v>1.6981030000000001</v>
      </c>
      <c r="D698" s="23">
        <v>57.2</v>
      </c>
      <c r="E698" s="24">
        <v>0.99687999999999999</v>
      </c>
      <c r="U698" s="21" t="s">
        <v>86</v>
      </c>
      <c r="V698" s="21" t="s">
        <v>2274</v>
      </c>
      <c r="W698" s="21" t="s">
        <v>1467</v>
      </c>
      <c r="X698" s="21" t="s">
        <v>1543</v>
      </c>
    </row>
    <row r="699" spans="2:24" x14ac:dyDescent="0.45">
      <c r="U699" s="25" t="s">
        <v>86</v>
      </c>
      <c r="V699" s="25" t="s">
        <v>2275</v>
      </c>
      <c r="W699" s="25" t="s">
        <v>1467</v>
      </c>
      <c r="X699" s="25" t="s">
        <v>1543</v>
      </c>
    </row>
    <row r="700" spans="2:24" x14ac:dyDescent="0.45">
      <c r="U700" s="21" t="s">
        <v>86</v>
      </c>
      <c r="V700" s="21" t="s">
        <v>2276</v>
      </c>
      <c r="W700" s="21" t="s">
        <v>1467</v>
      </c>
      <c r="X700" s="21" t="s">
        <v>1543</v>
      </c>
    </row>
    <row r="701" spans="2:24" x14ac:dyDescent="0.45">
      <c r="U701" s="25" t="s">
        <v>86</v>
      </c>
      <c r="V701" s="25" t="s">
        <v>2277</v>
      </c>
      <c r="W701" s="25" t="s">
        <v>1467</v>
      </c>
      <c r="X701" s="25" t="s">
        <v>1543</v>
      </c>
    </row>
    <row r="702" spans="2:24" x14ac:dyDescent="0.45">
      <c r="U702" s="21" t="s">
        <v>86</v>
      </c>
      <c r="V702" s="21" t="s">
        <v>2278</v>
      </c>
      <c r="W702" s="21" t="s">
        <v>1467</v>
      </c>
      <c r="X702" s="21" t="s">
        <v>1543</v>
      </c>
    </row>
    <row r="703" spans="2:24" x14ac:dyDescent="0.45">
      <c r="U703" s="25" t="s">
        <v>86</v>
      </c>
      <c r="V703" s="25" t="s">
        <v>2279</v>
      </c>
      <c r="W703" s="25" t="s">
        <v>1467</v>
      </c>
      <c r="X703" s="25" t="s">
        <v>1543</v>
      </c>
    </row>
    <row r="704" spans="2:24" x14ac:dyDescent="0.45">
      <c r="U704" s="21" t="s">
        <v>86</v>
      </c>
      <c r="V704" s="21" t="s">
        <v>2280</v>
      </c>
      <c r="W704" s="21" t="s">
        <v>1467</v>
      </c>
      <c r="X704" s="21" t="s">
        <v>1543</v>
      </c>
    </row>
    <row r="705" spans="21:24" x14ac:dyDescent="0.45">
      <c r="U705" s="25" t="s">
        <v>86</v>
      </c>
      <c r="V705" s="25" t="s">
        <v>2281</v>
      </c>
      <c r="W705" s="25" t="s">
        <v>1467</v>
      </c>
      <c r="X705" s="25" t="s">
        <v>1543</v>
      </c>
    </row>
    <row r="706" spans="21:24" x14ac:dyDescent="0.45">
      <c r="U706" s="21" t="s">
        <v>86</v>
      </c>
      <c r="V706" s="21" t="s">
        <v>2282</v>
      </c>
      <c r="W706" s="21" t="s">
        <v>2283</v>
      </c>
      <c r="X706" s="21" t="s">
        <v>1543</v>
      </c>
    </row>
    <row r="707" spans="21:24" x14ac:dyDescent="0.45">
      <c r="U707" s="25" t="s">
        <v>86</v>
      </c>
      <c r="V707" s="25" t="s">
        <v>2284</v>
      </c>
      <c r="W707" s="25" t="s">
        <v>2283</v>
      </c>
      <c r="X707" s="25" t="s">
        <v>1543</v>
      </c>
    </row>
    <row r="708" spans="21:24" x14ac:dyDescent="0.45">
      <c r="U708" s="21" t="s">
        <v>86</v>
      </c>
      <c r="V708" s="21" t="s">
        <v>2285</v>
      </c>
      <c r="W708" s="21" t="s">
        <v>2283</v>
      </c>
      <c r="X708" s="21" t="s">
        <v>1543</v>
      </c>
    </row>
    <row r="709" spans="21:24" x14ac:dyDescent="0.45">
      <c r="U709" s="25" t="s">
        <v>86</v>
      </c>
      <c r="V709" s="25" t="s">
        <v>2286</v>
      </c>
      <c r="W709" s="25" t="s">
        <v>2283</v>
      </c>
      <c r="X709" s="25" t="s">
        <v>1543</v>
      </c>
    </row>
    <row r="710" spans="21:24" x14ac:dyDescent="0.45">
      <c r="U710" s="21" t="s">
        <v>86</v>
      </c>
      <c r="V710" s="21" t="s">
        <v>2287</v>
      </c>
      <c r="W710" s="21" t="s">
        <v>2283</v>
      </c>
      <c r="X710" s="21" t="s">
        <v>1543</v>
      </c>
    </row>
    <row r="711" spans="21:24" x14ac:dyDescent="0.45">
      <c r="U711" s="25" t="s">
        <v>86</v>
      </c>
      <c r="V711" s="25" t="s">
        <v>2288</v>
      </c>
      <c r="W711" s="25" t="s">
        <v>2283</v>
      </c>
      <c r="X711" s="25" t="s">
        <v>1543</v>
      </c>
    </row>
    <row r="712" spans="21:24" x14ac:dyDescent="0.45">
      <c r="U712" s="21" t="s">
        <v>86</v>
      </c>
      <c r="V712" s="21" t="s">
        <v>2289</v>
      </c>
      <c r="W712" s="21" t="s">
        <v>2283</v>
      </c>
      <c r="X712" s="21" t="s">
        <v>1543</v>
      </c>
    </row>
    <row r="713" spans="21:24" x14ac:dyDescent="0.45">
      <c r="U713" s="25" t="s">
        <v>86</v>
      </c>
      <c r="V713" s="25" t="s">
        <v>2290</v>
      </c>
      <c r="W713" s="25" t="s">
        <v>2283</v>
      </c>
      <c r="X713" s="25" t="s">
        <v>1543</v>
      </c>
    </row>
    <row r="714" spans="21:24" x14ac:dyDescent="0.45">
      <c r="U714" s="21" t="s">
        <v>86</v>
      </c>
      <c r="V714" s="21" t="s">
        <v>2291</v>
      </c>
      <c r="W714" s="21" t="s">
        <v>2283</v>
      </c>
      <c r="X714" s="21" t="s">
        <v>1543</v>
      </c>
    </row>
    <row r="715" spans="21:24" x14ac:dyDescent="0.45">
      <c r="U715" s="25" t="s">
        <v>86</v>
      </c>
      <c r="V715" s="25" t="s">
        <v>2292</v>
      </c>
      <c r="W715" s="25" t="s">
        <v>2283</v>
      </c>
      <c r="X715" s="25" t="s">
        <v>1543</v>
      </c>
    </row>
    <row r="716" spans="21:24" x14ac:dyDescent="0.45">
      <c r="U716" s="21" t="s">
        <v>86</v>
      </c>
      <c r="V716" s="21" t="s">
        <v>2293</v>
      </c>
      <c r="W716" s="21" t="s">
        <v>2283</v>
      </c>
      <c r="X716" s="21" t="s">
        <v>1543</v>
      </c>
    </row>
    <row r="717" spans="21:24" x14ac:dyDescent="0.45">
      <c r="U717" s="25" t="s">
        <v>86</v>
      </c>
      <c r="V717" s="25" t="s">
        <v>2294</v>
      </c>
      <c r="W717" s="25" t="s">
        <v>2283</v>
      </c>
      <c r="X717" s="25" t="s">
        <v>1543</v>
      </c>
    </row>
    <row r="718" spans="21:24" x14ac:dyDescent="0.45">
      <c r="U718" s="21" t="s">
        <v>86</v>
      </c>
      <c r="V718" s="21" t="s">
        <v>2295</v>
      </c>
      <c r="W718" s="21" t="s">
        <v>2283</v>
      </c>
      <c r="X718" s="21" t="s">
        <v>1543</v>
      </c>
    </row>
    <row r="719" spans="21:24" x14ac:dyDescent="0.45">
      <c r="U719" s="25" t="s">
        <v>86</v>
      </c>
      <c r="V719" s="25" t="s">
        <v>2296</v>
      </c>
      <c r="W719" s="25" t="s">
        <v>1463</v>
      </c>
      <c r="X719" s="25" t="s">
        <v>1543</v>
      </c>
    </row>
    <row r="720" spans="21:24" x14ac:dyDescent="0.45">
      <c r="U720" s="21" t="s">
        <v>86</v>
      </c>
      <c r="V720" s="21" t="s">
        <v>2297</v>
      </c>
      <c r="W720" s="21" t="s">
        <v>1463</v>
      </c>
      <c r="X720" s="21" t="s">
        <v>1543</v>
      </c>
    </row>
    <row r="721" spans="21:24" x14ac:dyDescent="0.45">
      <c r="U721" s="25" t="s">
        <v>86</v>
      </c>
      <c r="V721" s="25" t="s">
        <v>2298</v>
      </c>
      <c r="W721" s="25" t="s">
        <v>1463</v>
      </c>
      <c r="X721" s="25" t="s">
        <v>1543</v>
      </c>
    </row>
    <row r="722" spans="21:24" x14ac:dyDescent="0.45">
      <c r="U722" s="21" t="s">
        <v>86</v>
      </c>
      <c r="V722" s="21" t="s">
        <v>2299</v>
      </c>
      <c r="W722" s="21" t="s">
        <v>1463</v>
      </c>
      <c r="X722" s="21" t="s">
        <v>1543</v>
      </c>
    </row>
    <row r="723" spans="21:24" x14ac:dyDescent="0.45">
      <c r="U723" s="25" t="s">
        <v>86</v>
      </c>
      <c r="V723" s="25" t="s">
        <v>2300</v>
      </c>
      <c r="W723" s="25" t="s">
        <v>1463</v>
      </c>
      <c r="X723" s="25" t="s">
        <v>1543</v>
      </c>
    </row>
    <row r="724" spans="21:24" x14ac:dyDescent="0.45">
      <c r="U724" s="21" t="s">
        <v>86</v>
      </c>
      <c r="V724" s="21" t="s">
        <v>2301</v>
      </c>
      <c r="W724" s="21" t="s">
        <v>1463</v>
      </c>
      <c r="X724" s="21" t="s">
        <v>1543</v>
      </c>
    </row>
    <row r="725" spans="21:24" x14ac:dyDescent="0.45">
      <c r="U725" s="25" t="s">
        <v>86</v>
      </c>
      <c r="V725" s="25" t="s">
        <v>2302</v>
      </c>
      <c r="W725" s="25" t="s">
        <v>1463</v>
      </c>
      <c r="X725" s="25" t="s">
        <v>1543</v>
      </c>
    </row>
    <row r="726" spans="21:24" x14ac:dyDescent="0.45">
      <c r="U726" s="21" t="s">
        <v>86</v>
      </c>
      <c r="V726" s="21" t="s">
        <v>2303</v>
      </c>
      <c r="W726" s="21" t="s">
        <v>1463</v>
      </c>
      <c r="X726" s="21" t="s">
        <v>1543</v>
      </c>
    </row>
    <row r="727" spans="21:24" x14ac:dyDescent="0.45">
      <c r="U727" s="25" t="s">
        <v>86</v>
      </c>
      <c r="V727" s="25" t="s">
        <v>2304</v>
      </c>
      <c r="W727" s="25" t="s">
        <v>1463</v>
      </c>
      <c r="X727" s="25" t="s">
        <v>1543</v>
      </c>
    </row>
    <row r="728" spans="21:24" x14ac:dyDescent="0.45">
      <c r="U728" s="21" t="s">
        <v>86</v>
      </c>
      <c r="V728" s="21" t="s">
        <v>2305</v>
      </c>
      <c r="W728" s="21" t="s">
        <v>1463</v>
      </c>
      <c r="X728" s="21" t="s">
        <v>1543</v>
      </c>
    </row>
    <row r="729" spans="21:24" x14ac:dyDescent="0.45">
      <c r="U729" s="25" t="s">
        <v>86</v>
      </c>
      <c r="V729" s="25" t="s">
        <v>2306</v>
      </c>
      <c r="W729" s="25" t="s">
        <v>1463</v>
      </c>
      <c r="X729" s="25" t="s">
        <v>1543</v>
      </c>
    </row>
    <row r="730" spans="21:24" x14ac:dyDescent="0.45">
      <c r="U730" s="21" t="s">
        <v>86</v>
      </c>
      <c r="V730" s="21" t="s">
        <v>2307</v>
      </c>
      <c r="W730" s="21" t="s">
        <v>1463</v>
      </c>
      <c r="X730" s="21" t="s">
        <v>1543</v>
      </c>
    </row>
    <row r="731" spans="21:24" x14ac:dyDescent="0.45">
      <c r="U731" s="25" t="s">
        <v>86</v>
      </c>
      <c r="V731" s="25" t="s">
        <v>2308</v>
      </c>
      <c r="W731" s="25" t="s">
        <v>1463</v>
      </c>
      <c r="X731" s="25" t="s">
        <v>1543</v>
      </c>
    </row>
    <row r="732" spans="21:24" x14ac:dyDescent="0.45">
      <c r="U732" s="21" t="s">
        <v>86</v>
      </c>
      <c r="V732" s="21" t="s">
        <v>2309</v>
      </c>
      <c r="W732" s="21" t="s">
        <v>2310</v>
      </c>
      <c r="X732" s="21" t="s">
        <v>1543</v>
      </c>
    </row>
    <row r="733" spans="21:24" x14ac:dyDescent="0.45">
      <c r="U733" s="25" t="s">
        <v>86</v>
      </c>
      <c r="V733" s="25" t="s">
        <v>2311</v>
      </c>
      <c r="W733" s="25" t="s">
        <v>2310</v>
      </c>
      <c r="X733" s="25" t="s">
        <v>1543</v>
      </c>
    </row>
    <row r="734" spans="21:24" x14ac:dyDescent="0.45">
      <c r="U734" s="21" t="s">
        <v>86</v>
      </c>
      <c r="V734" s="21" t="s">
        <v>2312</v>
      </c>
      <c r="W734" s="21" t="s">
        <v>2310</v>
      </c>
      <c r="X734" s="21" t="s">
        <v>1543</v>
      </c>
    </row>
    <row r="735" spans="21:24" x14ac:dyDescent="0.45">
      <c r="U735" s="25" t="s">
        <v>86</v>
      </c>
      <c r="V735" s="25" t="s">
        <v>2313</v>
      </c>
      <c r="W735" s="25" t="s">
        <v>2310</v>
      </c>
      <c r="X735" s="25" t="s">
        <v>1543</v>
      </c>
    </row>
    <row r="736" spans="21:24" x14ac:dyDescent="0.45">
      <c r="U736" s="21" t="s">
        <v>86</v>
      </c>
      <c r="V736" s="21" t="s">
        <v>2314</v>
      </c>
      <c r="W736" s="21" t="s">
        <v>2310</v>
      </c>
      <c r="X736" s="21" t="s">
        <v>1543</v>
      </c>
    </row>
    <row r="737" spans="21:24" x14ac:dyDescent="0.45">
      <c r="U737" s="25" t="s">
        <v>86</v>
      </c>
      <c r="V737" s="25" t="s">
        <v>2315</v>
      </c>
      <c r="W737" s="25" t="s">
        <v>2310</v>
      </c>
      <c r="X737" s="25" t="s">
        <v>1543</v>
      </c>
    </row>
    <row r="738" spans="21:24" x14ac:dyDescent="0.45">
      <c r="U738" s="21" t="s">
        <v>86</v>
      </c>
      <c r="V738" s="21" t="s">
        <v>2316</v>
      </c>
      <c r="W738" s="21" t="s">
        <v>2310</v>
      </c>
      <c r="X738" s="21" t="s">
        <v>1543</v>
      </c>
    </row>
    <row r="739" spans="21:24" x14ac:dyDescent="0.45">
      <c r="U739" s="25" t="s">
        <v>86</v>
      </c>
      <c r="V739" s="25" t="s">
        <v>2317</v>
      </c>
      <c r="W739" s="25" t="s">
        <v>2310</v>
      </c>
      <c r="X739" s="25" t="s">
        <v>1543</v>
      </c>
    </row>
    <row r="740" spans="21:24" x14ac:dyDescent="0.45">
      <c r="U740" s="21" t="s">
        <v>86</v>
      </c>
      <c r="V740" s="21" t="s">
        <v>2318</v>
      </c>
      <c r="W740" s="21" t="s">
        <v>2310</v>
      </c>
      <c r="X740" s="21" t="s">
        <v>1543</v>
      </c>
    </row>
    <row r="741" spans="21:24" x14ac:dyDescent="0.45">
      <c r="U741" s="25" t="s">
        <v>86</v>
      </c>
      <c r="V741" s="25" t="s">
        <v>2319</v>
      </c>
      <c r="W741" s="25" t="s">
        <v>2310</v>
      </c>
      <c r="X741" s="25" t="s">
        <v>1543</v>
      </c>
    </row>
    <row r="742" spans="21:24" x14ac:dyDescent="0.45">
      <c r="U742" s="21" t="s">
        <v>86</v>
      </c>
      <c r="V742" s="21" t="s">
        <v>2320</v>
      </c>
      <c r="W742" s="21" t="s">
        <v>2310</v>
      </c>
      <c r="X742" s="21" t="s">
        <v>1543</v>
      </c>
    </row>
    <row r="743" spans="21:24" x14ac:dyDescent="0.45">
      <c r="U743" s="25" t="s">
        <v>86</v>
      </c>
      <c r="V743" s="25" t="s">
        <v>2321</v>
      </c>
      <c r="W743" s="25" t="s">
        <v>2310</v>
      </c>
      <c r="X743" s="25" t="s">
        <v>1543</v>
      </c>
    </row>
    <row r="744" spans="21:24" x14ac:dyDescent="0.45">
      <c r="U744" s="21" t="s">
        <v>86</v>
      </c>
      <c r="V744" s="21" t="s">
        <v>2322</v>
      </c>
      <c r="W744" s="21" t="s">
        <v>2310</v>
      </c>
      <c r="X744" s="21" t="s">
        <v>1543</v>
      </c>
    </row>
    <row r="745" spans="21:24" x14ac:dyDescent="0.45">
      <c r="U745" s="25" t="s">
        <v>86</v>
      </c>
      <c r="V745" s="25" t="s">
        <v>2323</v>
      </c>
      <c r="W745" s="25" t="s">
        <v>2324</v>
      </c>
      <c r="X745" s="25" t="s">
        <v>1543</v>
      </c>
    </row>
    <row r="746" spans="21:24" x14ac:dyDescent="0.45">
      <c r="U746" s="21" t="s">
        <v>86</v>
      </c>
      <c r="V746" s="21" t="s">
        <v>2325</v>
      </c>
      <c r="W746" s="21" t="s">
        <v>2324</v>
      </c>
      <c r="X746" s="21" t="s">
        <v>1543</v>
      </c>
    </row>
    <row r="747" spans="21:24" x14ac:dyDescent="0.45">
      <c r="U747" s="25" t="s">
        <v>86</v>
      </c>
      <c r="V747" s="25" t="s">
        <v>2326</v>
      </c>
      <c r="W747" s="25" t="s">
        <v>2324</v>
      </c>
      <c r="X747" s="25" t="s">
        <v>1543</v>
      </c>
    </row>
    <row r="748" spans="21:24" x14ac:dyDescent="0.45">
      <c r="U748" s="21" t="s">
        <v>86</v>
      </c>
      <c r="V748" s="21" t="s">
        <v>2327</v>
      </c>
      <c r="W748" s="21" t="s">
        <v>2324</v>
      </c>
      <c r="X748" s="21" t="s">
        <v>1543</v>
      </c>
    </row>
    <row r="749" spans="21:24" x14ac:dyDescent="0.45">
      <c r="U749" s="25" t="s">
        <v>86</v>
      </c>
      <c r="V749" s="25" t="s">
        <v>2328</v>
      </c>
      <c r="W749" s="25" t="s">
        <v>2324</v>
      </c>
      <c r="X749" s="25" t="s">
        <v>1543</v>
      </c>
    </row>
    <row r="750" spans="21:24" x14ac:dyDescent="0.45">
      <c r="U750" s="21" t="s">
        <v>86</v>
      </c>
      <c r="V750" s="21" t="s">
        <v>2329</v>
      </c>
      <c r="W750" s="21" t="s">
        <v>2324</v>
      </c>
      <c r="X750" s="21" t="s">
        <v>1543</v>
      </c>
    </row>
    <row r="751" spans="21:24" x14ac:dyDescent="0.45">
      <c r="U751" s="25" t="s">
        <v>86</v>
      </c>
      <c r="V751" s="25" t="s">
        <v>2330</v>
      </c>
      <c r="W751" s="25" t="s">
        <v>2324</v>
      </c>
      <c r="X751" s="25" t="s">
        <v>1543</v>
      </c>
    </row>
    <row r="752" spans="21:24" x14ac:dyDescent="0.45">
      <c r="U752" s="21" t="s">
        <v>86</v>
      </c>
      <c r="V752" s="21" t="s">
        <v>2331</v>
      </c>
      <c r="W752" s="21" t="s">
        <v>2324</v>
      </c>
      <c r="X752" s="21" t="s">
        <v>1543</v>
      </c>
    </row>
    <row r="753" spans="21:24" x14ac:dyDescent="0.45">
      <c r="U753" s="25" t="s">
        <v>86</v>
      </c>
      <c r="V753" s="25" t="s">
        <v>2332</v>
      </c>
      <c r="W753" s="25" t="s">
        <v>2324</v>
      </c>
      <c r="X753" s="25" t="s">
        <v>1543</v>
      </c>
    </row>
    <row r="754" spans="21:24" x14ac:dyDescent="0.45">
      <c r="U754" s="21" t="s">
        <v>86</v>
      </c>
      <c r="V754" s="21" t="s">
        <v>2333</v>
      </c>
      <c r="W754" s="21" t="s">
        <v>2324</v>
      </c>
      <c r="X754" s="21" t="s">
        <v>1543</v>
      </c>
    </row>
    <row r="755" spans="21:24" x14ac:dyDescent="0.45">
      <c r="U755" s="25" t="s">
        <v>86</v>
      </c>
      <c r="V755" s="25" t="s">
        <v>2334</v>
      </c>
      <c r="W755" s="25" t="s">
        <v>2324</v>
      </c>
      <c r="X755" s="25" t="s">
        <v>1543</v>
      </c>
    </row>
    <row r="756" spans="21:24" x14ac:dyDescent="0.45">
      <c r="U756" s="21" t="s">
        <v>86</v>
      </c>
      <c r="V756" s="21" t="s">
        <v>2335</v>
      </c>
      <c r="W756" s="21" t="s">
        <v>2324</v>
      </c>
      <c r="X756" s="21" t="s">
        <v>1543</v>
      </c>
    </row>
    <row r="757" spans="21:24" x14ac:dyDescent="0.45">
      <c r="U757" s="25" t="s">
        <v>86</v>
      </c>
      <c r="V757" s="25" t="s">
        <v>2336</v>
      </c>
      <c r="W757" s="25" t="s">
        <v>2324</v>
      </c>
      <c r="X757" s="25" t="s">
        <v>1543</v>
      </c>
    </row>
    <row r="758" spans="21:24" x14ac:dyDescent="0.45">
      <c r="U758" s="21" t="s">
        <v>86</v>
      </c>
      <c r="V758" s="21" t="s">
        <v>2337</v>
      </c>
      <c r="W758" s="21" t="s">
        <v>2338</v>
      </c>
      <c r="X758" s="21" t="s">
        <v>1543</v>
      </c>
    </row>
    <row r="759" spans="21:24" x14ac:dyDescent="0.45">
      <c r="U759" s="25" t="s">
        <v>86</v>
      </c>
      <c r="V759" s="25" t="s">
        <v>2339</v>
      </c>
      <c r="W759" s="25" t="s">
        <v>2338</v>
      </c>
      <c r="X759" s="25" t="s">
        <v>1543</v>
      </c>
    </row>
    <row r="760" spans="21:24" x14ac:dyDescent="0.45">
      <c r="U760" s="21" t="s">
        <v>86</v>
      </c>
      <c r="V760" s="21" t="s">
        <v>2340</v>
      </c>
      <c r="W760" s="21" t="s">
        <v>2338</v>
      </c>
      <c r="X760" s="21" t="s">
        <v>1543</v>
      </c>
    </row>
    <row r="761" spans="21:24" x14ac:dyDescent="0.45">
      <c r="U761" s="25" t="s">
        <v>86</v>
      </c>
      <c r="V761" s="25" t="s">
        <v>2341</v>
      </c>
      <c r="W761" s="25" t="s">
        <v>2338</v>
      </c>
      <c r="X761" s="25" t="s">
        <v>1543</v>
      </c>
    </row>
    <row r="762" spans="21:24" x14ac:dyDescent="0.45">
      <c r="U762" s="21" t="s">
        <v>86</v>
      </c>
      <c r="V762" s="21" t="s">
        <v>2342</v>
      </c>
      <c r="W762" s="21" t="s">
        <v>2338</v>
      </c>
      <c r="X762" s="21" t="s">
        <v>1543</v>
      </c>
    </row>
    <row r="763" spans="21:24" x14ac:dyDescent="0.45">
      <c r="U763" s="25" t="s">
        <v>86</v>
      </c>
      <c r="V763" s="25" t="s">
        <v>2343</v>
      </c>
      <c r="W763" s="25" t="s">
        <v>2338</v>
      </c>
      <c r="X763" s="25" t="s">
        <v>1543</v>
      </c>
    </row>
    <row r="764" spans="21:24" x14ac:dyDescent="0.45">
      <c r="U764" s="21" t="s">
        <v>86</v>
      </c>
      <c r="V764" s="21" t="s">
        <v>2344</v>
      </c>
      <c r="W764" s="21" t="s">
        <v>2338</v>
      </c>
      <c r="X764" s="21" t="s">
        <v>1543</v>
      </c>
    </row>
    <row r="765" spans="21:24" x14ac:dyDescent="0.45">
      <c r="U765" s="25" t="s">
        <v>86</v>
      </c>
      <c r="V765" s="25" t="s">
        <v>2345</v>
      </c>
      <c r="W765" s="25" t="s">
        <v>2338</v>
      </c>
      <c r="X765" s="25" t="s">
        <v>1543</v>
      </c>
    </row>
    <row r="766" spans="21:24" x14ac:dyDescent="0.45">
      <c r="U766" s="21" t="s">
        <v>86</v>
      </c>
      <c r="V766" s="21" t="s">
        <v>2346</v>
      </c>
      <c r="W766" s="21" t="s">
        <v>2338</v>
      </c>
      <c r="X766" s="21" t="s">
        <v>1543</v>
      </c>
    </row>
    <row r="767" spans="21:24" x14ac:dyDescent="0.45">
      <c r="U767" s="25" t="s">
        <v>86</v>
      </c>
      <c r="V767" s="25" t="s">
        <v>2347</v>
      </c>
      <c r="W767" s="25" t="s">
        <v>2338</v>
      </c>
      <c r="X767" s="25" t="s">
        <v>1543</v>
      </c>
    </row>
    <row r="768" spans="21:24" x14ac:dyDescent="0.45">
      <c r="U768" s="21" t="s">
        <v>86</v>
      </c>
      <c r="V768" s="21" t="s">
        <v>2348</v>
      </c>
      <c r="W768" s="21" t="s">
        <v>2338</v>
      </c>
      <c r="X768" s="21" t="s">
        <v>1543</v>
      </c>
    </row>
    <row r="769" spans="21:24" x14ac:dyDescent="0.45">
      <c r="U769" s="25" t="s">
        <v>86</v>
      </c>
      <c r="V769" s="25" t="s">
        <v>2349</v>
      </c>
      <c r="W769" s="25" t="s">
        <v>2338</v>
      </c>
      <c r="X769" s="25" t="s">
        <v>1543</v>
      </c>
    </row>
    <row r="770" spans="21:24" x14ac:dyDescent="0.45">
      <c r="U770" s="21" t="s">
        <v>86</v>
      </c>
      <c r="V770" s="21" t="s">
        <v>2350</v>
      </c>
      <c r="W770" s="21" t="s">
        <v>2338</v>
      </c>
      <c r="X770" s="21" t="s">
        <v>1543</v>
      </c>
    </row>
    <row r="771" spans="21:24" x14ac:dyDescent="0.45">
      <c r="U771" s="25" t="s">
        <v>86</v>
      </c>
      <c r="V771" s="25" t="s">
        <v>2351</v>
      </c>
      <c r="W771" s="25" t="s">
        <v>2352</v>
      </c>
      <c r="X771" s="25" t="s">
        <v>1543</v>
      </c>
    </row>
    <row r="772" spans="21:24" x14ac:dyDescent="0.45">
      <c r="U772" s="21" t="s">
        <v>86</v>
      </c>
      <c r="V772" s="21" t="s">
        <v>2353</v>
      </c>
      <c r="W772" s="21" t="s">
        <v>2352</v>
      </c>
      <c r="X772" s="21" t="s">
        <v>1543</v>
      </c>
    </row>
    <row r="773" spans="21:24" x14ac:dyDescent="0.45">
      <c r="U773" s="25" t="s">
        <v>86</v>
      </c>
      <c r="V773" s="25" t="s">
        <v>2354</v>
      </c>
      <c r="W773" s="25" t="s">
        <v>2352</v>
      </c>
      <c r="X773" s="25" t="s">
        <v>1543</v>
      </c>
    </row>
    <row r="774" spans="21:24" x14ac:dyDescent="0.45">
      <c r="U774" s="21" t="s">
        <v>86</v>
      </c>
      <c r="V774" s="21" t="s">
        <v>2355</v>
      </c>
      <c r="W774" s="21" t="s">
        <v>2352</v>
      </c>
      <c r="X774" s="21" t="s">
        <v>1543</v>
      </c>
    </row>
    <row r="775" spans="21:24" x14ac:dyDescent="0.45">
      <c r="U775" s="25" t="s">
        <v>86</v>
      </c>
      <c r="V775" s="25" t="s">
        <v>2356</v>
      </c>
      <c r="W775" s="25" t="s">
        <v>2352</v>
      </c>
      <c r="X775" s="25" t="s">
        <v>1543</v>
      </c>
    </row>
    <row r="776" spans="21:24" x14ac:dyDescent="0.45">
      <c r="U776" s="21" t="s">
        <v>86</v>
      </c>
      <c r="V776" s="21" t="s">
        <v>2357</v>
      </c>
      <c r="W776" s="21" t="s">
        <v>2352</v>
      </c>
      <c r="X776" s="21" t="s">
        <v>1543</v>
      </c>
    </row>
    <row r="777" spans="21:24" x14ac:dyDescent="0.45">
      <c r="U777" s="25" t="s">
        <v>86</v>
      </c>
      <c r="V777" s="25" t="s">
        <v>2358</v>
      </c>
      <c r="W777" s="25" t="s">
        <v>2352</v>
      </c>
      <c r="X777" s="25" t="s">
        <v>1543</v>
      </c>
    </row>
    <row r="778" spans="21:24" x14ac:dyDescent="0.45">
      <c r="U778" s="21" t="s">
        <v>86</v>
      </c>
      <c r="V778" s="21" t="s">
        <v>2359</v>
      </c>
      <c r="W778" s="21" t="s">
        <v>2352</v>
      </c>
      <c r="X778" s="21" t="s">
        <v>1543</v>
      </c>
    </row>
    <row r="779" spans="21:24" x14ac:dyDescent="0.45">
      <c r="U779" s="25" t="s">
        <v>86</v>
      </c>
      <c r="V779" s="25" t="s">
        <v>2360</v>
      </c>
      <c r="W779" s="25" t="s">
        <v>2352</v>
      </c>
      <c r="X779" s="25" t="s">
        <v>1543</v>
      </c>
    </row>
    <row r="780" spans="21:24" x14ac:dyDescent="0.45">
      <c r="U780" s="21" t="s">
        <v>86</v>
      </c>
      <c r="V780" s="21" t="s">
        <v>2361</v>
      </c>
      <c r="W780" s="21" t="s">
        <v>2352</v>
      </c>
      <c r="X780" s="21" t="s">
        <v>1543</v>
      </c>
    </row>
    <row r="781" spans="21:24" x14ac:dyDescent="0.45">
      <c r="U781" s="25" t="s">
        <v>86</v>
      </c>
      <c r="V781" s="25" t="s">
        <v>2362</v>
      </c>
      <c r="W781" s="25" t="s">
        <v>2352</v>
      </c>
      <c r="X781" s="25" t="s">
        <v>1543</v>
      </c>
    </row>
    <row r="782" spans="21:24" x14ac:dyDescent="0.45">
      <c r="U782" s="21" t="s">
        <v>86</v>
      </c>
      <c r="V782" s="21" t="s">
        <v>2363</v>
      </c>
      <c r="W782" s="21" t="s">
        <v>2352</v>
      </c>
      <c r="X782" s="21" t="s">
        <v>1543</v>
      </c>
    </row>
    <row r="783" spans="21:24" x14ac:dyDescent="0.45">
      <c r="U783" s="25" t="s">
        <v>86</v>
      </c>
      <c r="V783" s="25" t="s">
        <v>2364</v>
      </c>
      <c r="W783" s="25" t="s">
        <v>2352</v>
      </c>
      <c r="X783" s="25" t="s">
        <v>1543</v>
      </c>
    </row>
    <row r="784" spans="21:24" x14ac:dyDescent="0.45">
      <c r="U784" s="21" t="s">
        <v>86</v>
      </c>
      <c r="V784" s="21" t="s">
        <v>2365</v>
      </c>
      <c r="W784" s="21" t="s">
        <v>2366</v>
      </c>
      <c r="X784" s="21" t="s">
        <v>1543</v>
      </c>
    </row>
    <row r="785" spans="21:24" x14ac:dyDescent="0.45">
      <c r="U785" s="25" t="s">
        <v>86</v>
      </c>
      <c r="V785" s="25" t="s">
        <v>2367</v>
      </c>
      <c r="W785" s="25" t="s">
        <v>2366</v>
      </c>
      <c r="X785" s="25" t="s">
        <v>1543</v>
      </c>
    </row>
    <row r="786" spans="21:24" x14ac:dyDescent="0.45">
      <c r="U786" s="21" t="s">
        <v>86</v>
      </c>
      <c r="V786" s="21" t="s">
        <v>2368</v>
      </c>
      <c r="W786" s="21" t="s">
        <v>2366</v>
      </c>
      <c r="X786" s="21" t="s">
        <v>1543</v>
      </c>
    </row>
    <row r="787" spans="21:24" x14ac:dyDescent="0.45">
      <c r="U787" s="25" t="s">
        <v>86</v>
      </c>
      <c r="V787" s="25" t="s">
        <v>2369</v>
      </c>
      <c r="W787" s="25" t="s">
        <v>2366</v>
      </c>
      <c r="X787" s="25" t="s">
        <v>1543</v>
      </c>
    </row>
    <row r="788" spans="21:24" x14ac:dyDescent="0.45">
      <c r="U788" s="21" t="s">
        <v>86</v>
      </c>
      <c r="V788" s="21" t="s">
        <v>2370</v>
      </c>
      <c r="W788" s="21" t="s">
        <v>2366</v>
      </c>
      <c r="X788" s="21" t="s">
        <v>1543</v>
      </c>
    </row>
    <row r="789" spans="21:24" x14ac:dyDescent="0.45">
      <c r="U789" s="25" t="s">
        <v>86</v>
      </c>
      <c r="V789" s="25" t="s">
        <v>2371</v>
      </c>
      <c r="W789" s="25" t="s">
        <v>2366</v>
      </c>
      <c r="X789" s="25" t="s">
        <v>1543</v>
      </c>
    </row>
    <row r="790" spans="21:24" x14ac:dyDescent="0.45">
      <c r="U790" s="21" t="s">
        <v>86</v>
      </c>
      <c r="V790" s="21" t="s">
        <v>2372</v>
      </c>
      <c r="W790" s="21" t="s">
        <v>2366</v>
      </c>
      <c r="X790" s="21" t="s">
        <v>1543</v>
      </c>
    </row>
    <row r="791" spans="21:24" x14ac:dyDescent="0.45">
      <c r="U791" s="25" t="s">
        <v>86</v>
      </c>
      <c r="V791" s="25" t="s">
        <v>2373</v>
      </c>
      <c r="W791" s="25" t="s">
        <v>2366</v>
      </c>
      <c r="X791" s="25" t="s">
        <v>1543</v>
      </c>
    </row>
    <row r="792" spans="21:24" x14ac:dyDescent="0.45">
      <c r="U792" s="21" t="s">
        <v>86</v>
      </c>
      <c r="V792" s="21" t="s">
        <v>2374</v>
      </c>
      <c r="W792" s="21" t="s">
        <v>2366</v>
      </c>
      <c r="X792" s="21" t="s">
        <v>1543</v>
      </c>
    </row>
    <row r="793" spans="21:24" x14ac:dyDescent="0.45">
      <c r="U793" s="25" t="s">
        <v>86</v>
      </c>
      <c r="V793" s="25" t="s">
        <v>2375</v>
      </c>
      <c r="W793" s="25" t="s">
        <v>2366</v>
      </c>
      <c r="X793" s="25" t="s">
        <v>1543</v>
      </c>
    </row>
    <row r="794" spans="21:24" x14ac:dyDescent="0.45">
      <c r="U794" s="21" t="s">
        <v>86</v>
      </c>
      <c r="V794" s="21" t="s">
        <v>2376</v>
      </c>
      <c r="W794" s="21" t="s">
        <v>2366</v>
      </c>
      <c r="X794" s="21" t="s">
        <v>1543</v>
      </c>
    </row>
    <row r="795" spans="21:24" x14ac:dyDescent="0.45">
      <c r="U795" s="25" t="s">
        <v>86</v>
      </c>
      <c r="V795" s="25" t="s">
        <v>2377</v>
      </c>
      <c r="W795" s="25" t="s">
        <v>2366</v>
      </c>
      <c r="X795" s="25" t="s">
        <v>1543</v>
      </c>
    </row>
    <row r="796" spans="21:24" x14ac:dyDescent="0.45">
      <c r="U796" s="21" t="s">
        <v>86</v>
      </c>
      <c r="V796" s="21" t="s">
        <v>2378</v>
      </c>
      <c r="W796" s="21" t="s">
        <v>2366</v>
      </c>
      <c r="X796" s="21" t="s">
        <v>1543</v>
      </c>
    </row>
    <row r="797" spans="21:24" x14ac:dyDescent="0.45">
      <c r="U797" s="25" t="s">
        <v>86</v>
      </c>
      <c r="V797" s="25" t="s">
        <v>2379</v>
      </c>
      <c r="W797" s="25" t="s">
        <v>2380</v>
      </c>
      <c r="X797" s="25" t="s">
        <v>1543</v>
      </c>
    </row>
    <row r="798" spans="21:24" x14ac:dyDescent="0.45">
      <c r="U798" s="21" t="s">
        <v>86</v>
      </c>
      <c r="V798" s="21" t="s">
        <v>2381</v>
      </c>
      <c r="W798" s="21" t="s">
        <v>2380</v>
      </c>
      <c r="X798" s="21" t="s">
        <v>1543</v>
      </c>
    </row>
    <row r="799" spans="21:24" x14ac:dyDescent="0.45">
      <c r="U799" s="25" t="s">
        <v>86</v>
      </c>
      <c r="V799" s="25" t="s">
        <v>2382</v>
      </c>
      <c r="W799" s="25" t="s">
        <v>2380</v>
      </c>
      <c r="X799" s="25" t="s">
        <v>1543</v>
      </c>
    </row>
    <row r="800" spans="21:24" x14ac:dyDescent="0.45">
      <c r="U800" s="21" t="s">
        <v>86</v>
      </c>
      <c r="V800" s="21" t="s">
        <v>2383</v>
      </c>
      <c r="W800" s="21" t="s">
        <v>2380</v>
      </c>
      <c r="X800" s="21" t="s">
        <v>1543</v>
      </c>
    </row>
    <row r="801" spans="21:24" x14ac:dyDescent="0.45">
      <c r="U801" s="25" t="s">
        <v>86</v>
      </c>
      <c r="V801" s="25" t="s">
        <v>2384</v>
      </c>
      <c r="W801" s="25" t="s">
        <v>2380</v>
      </c>
      <c r="X801" s="25" t="s">
        <v>1543</v>
      </c>
    </row>
    <row r="802" spans="21:24" x14ac:dyDescent="0.45">
      <c r="U802" s="21" t="s">
        <v>86</v>
      </c>
      <c r="V802" s="21" t="s">
        <v>2385</v>
      </c>
      <c r="W802" s="21" t="s">
        <v>2380</v>
      </c>
      <c r="X802" s="21" t="s">
        <v>1543</v>
      </c>
    </row>
    <row r="803" spans="21:24" x14ac:dyDescent="0.45">
      <c r="U803" s="25" t="s">
        <v>86</v>
      </c>
      <c r="V803" s="25" t="s">
        <v>2386</v>
      </c>
      <c r="W803" s="25" t="s">
        <v>2380</v>
      </c>
      <c r="X803" s="25" t="s">
        <v>1543</v>
      </c>
    </row>
    <row r="804" spans="21:24" x14ac:dyDescent="0.45">
      <c r="U804" s="21" t="s">
        <v>86</v>
      </c>
      <c r="V804" s="21" t="s">
        <v>2387</v>
      </c>
      <c r="W804" s="21" t="s">
        <v>2380</v>
      </c>
      <c r="X804" s="21" t="s">
        <v>1543</v>
      </c>
    </row>
    <row r="805" spans="21:24" x14ac:dyDescent="0.45">
      <c r="U805" s="25" t="s">
        <v>86</v>
      </c>
      <c r="V805" s="25" t="s">
        <v>2388</v>
      </c>
      <c r="W805" s="25" t="s">
        <v>2380</v>
      </c>
      <c r="X805" s="25" t="s">
        <v>1543</v>
      </c>
    </row>
    <row r="806" spans="21:24" x14ac:dyDescent="0.45">
      <c r="U806" s="21" t="s">
        <v>86</v>
      </c>
      <c r="V806" s="21" t="s">
        <v>2389</v>
      </c>
      <c r="W806" s="21" t="s">
        <v>2380</v>
      </c>
      <c r="X806" s="21" t="s">
        <v>1543</v>
      </c>
    </row>
    <row r="807" spans="21:24" x14ac:dyDescent="0.45">
      <c r="U807" s="25" t="s">
        <v>86</v>
      </c>
      <c r="V807" s="25" t="s">
        <v>2390</v>
      </c>
      <c r="W807" s="25" t="s">
        <v>2380</v>
      </c>
      <c r="X807" s="25" t="s">
        <v>1543</v>
      </c>
    </row>
    <row r="808" spans="21:24" x14ac:dyDescent="0.45">
      <c r="U808" s="21" t="s">
        <v>86</v>
      </c>
      <c r="V808" s="21" t="s">
        <v>2391</v>
      </c>
      <c r="W808" s="21" t="s">
        <v>2380</v>
      </c>
      <c r="X808" s="21" t="s">
        <v>1543</v>
      </c>
    </row>
    <row r="809" spans="21:24" x14ac:dyDescent="0.45">
      <c r="U809" s="25" t="s">
        <v>86</v>
      </c>
      <c r="V809" s="25" t="s">
        <v>2392</v>
      </c>
      <c r="W809" s="25" t="s">
        <v>2380</v>
      </c>
      <c r="X809" s="25" t="s">
        <v>1543</v>
      </c>
    </row>
    <row r="810" spans="21:24" x14ac:dyDescent="0.45">
      <c r="U810" s="21" t="s">
        <v>86</v>
      </c>
      <c r="V810" s="21" t="s">
        <v>2393</v>
      </c>
      <c r="W810" s="21" t="s">
        <v>1485</v>
      </c>
      <c r="X810" s="21" t="s">
        <v>1543</v>
      </c>
    </row>
    <row r="811" spans="21:24" x14ac:dyDescent="0.45">
      <c r="U811" s="25" t="s">
        <v>86</v>
      </c>
      <c r="V811" s="25" t="s">
        <v>2394</v>
      </c>
      <c r="W811" s="25" t="s">
        <v>1485</v>
      </c>
      <c r="X811" s="25" t="s">
        <v>1543</v>
      </c>
    </row>
    <row r="812" spans="21:24" x14ac:dyDescent="0.45">
      <c r="U812" s="21" t="s">
        <v>86</v>
      </c>
      <c r="V812" s="21" t="s">
        <v>2395</v>
      </c>
      <c r="W812" s="21" t="s">
        <v>1485</v>
      </c>
      <c r="X812" s="21" t="s">
        <v>1543</v>
      </c>
    </row>
    <row r="813" spans="21:24" x14ac:dyDescent="0.45">
      <c r="U813" s="25" t="s">
        <v>86</v>
      </c>
      <c r="V813" s="25" t="s">
        <v>2396</v>
      </c>
      <c r="W813" s="25" t="s">
        <v>1485</v>
      </c>
      <c r="X813" s="25" t="s">
        <v>1543</v>
      </c>
    </row>
    <row r="814" spans="21:24" x14ac:dyDescent="0.45">
      <c r="U814" s="21" t="s">
        <v>86</v>
      </c>
      <c r="V814" s="21" t="s">
        <v>2397</v>
      </c>
      <c r="W814" s="21" t="s">
        <v>1485</v>
      </c>
      <c r="X814" s="21" t="s">
        <v>1543</v>
      </c>
    </row>
    <row r="815" spans="21:24" x14ac:dyDescent="0.45">
      <c r="U815" s="25" t="s">
        <v>86</v>
      </c>
      <c r="V815" s="25" t="s">
        <v>2398</v>
      </c>
      <c r="W815" s="25" t="s">
        <v>1485</v>
      </c>
      <c r="X815" s="25" t="s">
        <v>1543</v>
      </c>
    </row>
    <row r="816" spans="21:24" x14ac:dyDescent="0.45">
      <c r="U816" s="21" t="s">
        <v>86</v>
      </c>
      <c r="V816" s="21" t="s">
        <v>2399</v>
      </c>
      <c r="W816" s="21" t="s">
        <v>1485</v>
      </c>
      <c r="X816" s="21" t="s">
        <v>1543</v>
      </c>
    </row>
    <row r="817" spans="21:24" x14ac:dyDescent="0.45">
      <c r="U817" s="25" t="s">
        <v>86</v>
      </c>
      <c r="V817" s="25" t="s">
        <v>2400</v>
      </c>
      <c r="W817" s="25" t="s">
        <v>1485</v>
      </c>
      <c r="X817" s="25" t="s">
        <v>1543</v>
      </c>
    </row>
    <row r="818" spans="21:24" x14ac:dyDescent="0.45">
      <c r="U818" s="21" t="s">
        <v>86</v>
      </c>
      <c r="V818" s="21" t="s">
        <v>2401</v>
      </c>
      <c r="W818" s="21" t="s">
        <v>1485</v>
      </c>
      <c r="X818" s="21" t="s">
        <v>1543</v>
      </c>
    </row>
    <row r="819" spans="21:24" x14ac:dyDescent="0.45">
      <c r="U819" s="25" t="s">
        <v>86</v>
      </c>
      <c r="V819" s="25" t="s">
        <v>2402</v>
      </c>
      <c r="W819" s="25" t="s">
        <v>1485</v>
      </c>
      <c r="X819" s="25" t="s">
        <v>1543</v>
      </c>
    </row>
    <row r="820" spans="21:24" x14ac:dyDescent="0.45">
      <c r="U820" s="21" t="s">
        <v>86</v>
      </c>
      <c r="V820" s="21" t="s">
        <v>2403</v>
      </c>
      <c r="W820" s="21" t="s">
        <v>1485</v>
      </c>
      <c r="X820" s="21" t="s">
        <v>1543</v>
      </c>
    </row>
    <row r="821" spans="21:24" x14ac:dyDescent="0.45">
      <c r="U821" s="25" t="s">
        <v>86</v>
      </c>
      <c r="V821" s="25" t="s">
        <v>2404</v>
      </c>
      <c r="W821" s="25" t="s">
        <v>1485</v>
      </c>
      <c r="X821" s="25" t="s">
        <v>1543</v>
      </c>
    </row>
    <row r="822" spans="21:24" x14ac:dyDescent="0.45">
      <c r="U822" s="21" t="s">
        <v>86</v>
      </c>
      <c r="V822" s="21" t="s">
        <v>2405</v>
      </c>
      <c r="W822" s="21" t="s">
        <v>1485</v>
      </c>
      <c r="X822" s="21" t="s">
        <v>1543</v>
      </c>
    </row>
    <row r="823" spans="21:24" x14ac:dyDescent="0.45">
      <c r="U823" s="25" t="s">
        <v>86</v>
      </c>
      <c r="V823" s="25" t="s">
        <v>2406</v>
      </c>
      <c r="W823" s="25" t="s">
        <v>2407</v>
      </c>
      <c r="X823" s="25" t="s">
        <v>1543</v>
      </c>
    </row>
    <row r="824" spans="21:24" x14ac:dyDescent="0.45">
      <c r="U824" s="21" t="s">
        <v>86</v>
      </c>
      <c r="V824" s="21" t="s">
        <v>2408</v>
      </c>
      <c r="W824" s="21" t="s">
        <v>2407</v>
      </c>
      <c r="X824" s="21" t="s">
        <v>1543</v>
      </c>
    </row>
    <row r="825" spans="21:24" x14ac:dyDescent="0.45">
      <c r="U825" s="25" t="s">
        <v>86</v>
      </c>
      <c r="V825" s="25" t="s">
        <v>2409</v>
      </c>
      <c r="W825" s="25" t="s">
        <v>2407</v>
      </c>
      <c r="X825" s="25" t="s">
        <v>1543</v>
      </c>
    </row>
    <row r="826" spans="21:24" x14ac:dyDescent="0.45">
      <c r="U826" s="21" t="s">
        <v>86</v>
      </c>
      <c r="V826" s="21" t="s">
        <v>2410</v>
      </c>
      <c r="W826" s="21" t="s">
        <v>2407</v>
      </c>
      <c r="X826" s="21" t="s">
        <v>1543</v>
      </c>
    </row>
    <row r="827" spans="21:24" x14ac:dyDescent="0.45">
      <c r="U827" s="25" t="s">
        <v>86</v>
      </c>
      <c r="V827" s="25" t="s">
        <v>2411</v>
      </c>
      <c r="W827" s="25" t="s">
        <v>2407</v>
      </c>
      <c r="X827" s="25" t="s">
        <v>1543</v>
      </c>
    </row>
    <row r="828" spans="21:24" x14ac:dyDescent="0.45">
      <c r="U828" s="21" t="s">
        <v>86</v>
      </c>
      <c r="V828" s="21" t="s">
        <v>2412</v>
      </c>
      <c r="W828" s="21" t="s">
        <v>2407</v>
      </c>
      <c r="X828" s="21" t="s">
        <v>1543</v>
      </c>
    </row>
    <row r="829" spans="21:24" x14ac:dyDescent="0.45">
      <c r="U829" s="25" t="s">
        <v>86</v>
      </c>
      <c r="V829" s="25" t="s">
        <v>2413</v>
      </c>
      <c r="W829" s="25" t="s">
        <v>2407</v>
      </c>
      <c r="X829" s="25" t="s">
        <v>1543</v>
      </c>
    </row>
    <row r="830" spans="21:24" x14ac:dyDescent="0.45">
      <c r="U830" s="21" t="s">
        <v>86</v>
      </c>
      <c r="V830" s="21" t="s">
        <v>2414</v>
      </c>
      <c r="W830" s="21" t="s">
        <v>2407</v>
      </c>
      <c r="X830" s="21" t="s">
        <v>1543</v>
      </c>
    </row>
    <row r="831" spans="21:24" x14ac:dyDescent="0.45">
      <c r="U831" s="25" t="s">
        <v>86</v>
      </c>
      <c r="V831" s="25" t="s">
        <v>2415</v>
      </c>
      <c r="W831" s="25" t="s">
        <v>2407</v>
      </c>
      <c r="X831" s="25" t="s">
        <v>1543</v>
      </c>
    </row>
    <row r="832" spans="21:24" x14ac:dyDescent="0.45">
      <c r="U832" s="21" t="s">
        <v>86</v>
      </c>
      <c r="V832" s="21" t="s">
        <v>2416</v>
      </c>
      <c r="W832" s="21" t="s">
        <v>2407</v>
      </c>
      <c r="X832" s="21" t="s">
        <v>1543</v>
      </c>
    </row>
    <row r="833" spans="21:24" x14ac:dyDescent="0.45">
      <c r="U833" s="25" t="s">
        <v>86</v>
      </c>
      <c r="V833" s="25" t="s">
        <v>2417</v>
      </c>
      <c r="W833" s="25" t="s">
        <v>2407</v>
      </c>
      <c r="X833" s="25" t="s">
        <v>1543</v>
      </c>
    </row>
    <row r="834" spans="21:24" x14ac:dyDescent="0.45">
      <c r="U834" s="21" t="s">
        <v>86</v>
      </c>
      <c r="V834" s="21" t="s">
        <v>2418</v>
      </c>
      <c r="W834" s="21" t="s">
        <v>2407</v>
      </c>
      <c r="X834" s="21" t="s">
        <v>1543</v>
      </c>
    </row>
    <row r="835" spans="21:24" x14ac:dyDescent="0.45">
      <c r="U835" s="25" t="s">
        <v>86</v>
      </c>
      <c r="V835" s="25" t="s">
        <v>2419</v>
      </c>
      <c r="W835" s="25" t="s">
        <v>2407</v>
      </c>
      <c r="X835" s="25" t="s">
        <v>1543</v>
      </c>
    </row>
    <row r="836" spans="21:24" x14ac:dyDescent="0.45">
      <c r="U836" s="21" t="s">
        <v>86</v>
      </c>
      <c r="V836" s="21" t="s">
        <v>2420</v>
      </c>
      <c r="W836" s="21" t="s">
        <v>2421</v>
      </c>
      <c r="X836" s="21" t="s">
        <v>1543</v>
      </c>
    </row>
    <row r="837" spans="21:24" x14ac:dyDescent="0.45">
      <c r="U837" s="25" t="s">
        <v>86</v>
      </c>
      <c r="V837" s="25" t="s">
        <v>2422</v>
      </c>
      <c r="W837" s="25" t="s">
        <v>2421</v>
      </c>
      <c r="X837" s="25" t="s">
        <v>1543</v>
      </c>
    </row>
    <row r="838" spans="21:24" x14ac:dyDescent="0.45">
      <c r="U838" s="21" t="s">
        <v>86</v>
      </c>
      <c r="V838" s="21" t="s">
        <v>2423</v>
      </c>
      <c r="W838" s="21" t="s">
        <v>2421</v>
      </c>
      <c r="X838" s="21" t="s">
        <v>1543</v>
      </c>
    </row>
    <row r="839" spans="21:24" x14ac:dyDescent="0.45">
      <c r="U839" s="25" t="s">
        <v>86</v>
      </c>
      <c r="V839" s="25" t="s">
        <v>2424</v>
      </c>
      <c r="W839" s="25" t="s">
        <v>2421</v>
      </c>
      <c r="X839" s="25" t="s">
        <v>1543</v>
      </c>
    </row>
    <row r="840" spans="21:24" x14ac:dyDescent="0.45">
      <c r="U840" s="21" t="s">
        <v>86</v>
      </c>
      <c r="V840" s="21" t="s">
        <v>2425</v>
      </c>
      <c r="W840" s="21" t="s">
        <v>2421</v>
      </c>
      <c r="X840" s="21" t="s">
        <v>1543</v>
      </c>
    </row>
    <row r="841" spans="21:24" x14ac:dyDescent="0.45">
      <c r="U841" s="25" t="s">
        <v>86</v>
      </c>
      <c r="V841" s="25" t="s">
        <v>2426</v>
      </c>
      <c r="W841" s="25" t="s">
        <v>2421</v>
      </c>
      <c r="X841" s="25" t="s">
        <v>1543</v>
      </c>
    </row>
    <row r="842" spans="21:24" x14ac:dyDescent="0.45">
      <c r="U842" s="21" t="s">
        <v>86</v>
      </c>
      <c r="V842" s="21" t="s">
        <v>2427</v>
      </c>
      <c r="W842" s="21" t="s">
        <v>2421</v>
      </c>
      <c r="X842" s="21" t="s">
        <v>1543</v>
      </c>
    </row>
    <row r="843" spans="21:24" x14ac:dyDescent="0.45">
      <c r="U843" s="25" t="s">
        <v>86</v>
      </c>
      <c r="V843" s="25" t="s">
        <v>2428</v>
      </c>
      <c r="W843" s="25" t="s">
        <v>2421</v>
      </c>
      <c r="X843" s="25" t="s">
        <v>1543</v>
      </c>
    </row>
    <row r="844" spans="21:24" x14ac:dyDescent="0.45">
      <c r="U844" s="21" t="s">
        <v>86</v>
      </c>
      <c r="V844" s="21" t="s">
        <v>2429</v>
      </c>
      <c r="W844" s="21" t="s">
        <v>2421</v>
      </c>
      <c r="X844" s="21" t="s">
        <v>1543</v>
      </c>
    </row>
    <row r="845" spans="21:24" x14ac:dyDescent="0.45">
      <c r="U845" s="25" t="s">
        <v>86</v>
      </c>
      <c r="V845" s="25" t="s">
        <v>2430</v>
      </c>
      <c r="W845" s="25" t="s">
        <v>2421</v>
      </c>
      <c r="X845" s="25" t="s">
        <v>1543</v>
      </c>
    </row>
    <row r="846" spans="21:24" x14ac:dyDescent="0.45">
      <c r="U846" s="21" t="s">
        <v>86</v>
      </c>
      <c r="V846" s="21" t="s">
        <v>2431</v>
      </c>
      <c r="W846" s="21" t="s">
        <v>2421</v>
      </c>
      <c r="X846" s="21" t="s">
        <v>1543</v>
      </c>
    </row>
    <row r="847" spans="21:24" x14ac:dyDescent="0.45">
      <c r="U847" s="25" t="s">
        <v>86</v>
      </c>
      <c r="V847" s="25" t="s">
        <v>2432</v>
      </c>
      <c r="W847" s="25" t="s">
        <v>2421</v>
      </c>
      <c r="X847" s="25" t="s">
        <v>1543</v>
      </c>
    </row>
    <row r="848" spans="21:24" x14ac:dyDescent="0.45">
      <c r="U848" s="21" t="s">
        <v>86</v>
      </c>
      <c r="V848" s="21" t="s">
        <v>2433</v>
      </c>
      <c r="W848" s="21" t="s">
        <v>2421</v>
      </c>
      <c r="X848" s="21" t="s">
        <v>1543</v>
      </c>
    </row>
    <row r="849" spans="21:24" x14ac:dyDescent="0.45">
      <c r="U849" s="25" t="s">
        <v>86</v>
      </c>
      <c r="V849" s="25" t="s">
        <v>2434</v>
      </c>
      <c r="W849" s="25" t="s">
        <v>2435</v>
      </c>
      <c r="X849" s="25" t="s">
        <v>1543</v>
      </c>
    </row>
    <row r="850" spans="21:24" x14ac:dyDescent="0.45">
      <c r="U850" s="21" t="s">
        <v>86</v>
      </c>
      <c r="V850" s="21" t="s">
        <v>2436</v>
      </c>
      <c r="W850" s="21" t="s">
        <v>2435</v>
      </c>
      <c r="X850" s="21" t="s">
        <v>1543</v>
      </c>
    </row>
    <row r="851" spans="21:24" x14ac:dyDescent="0.45">
      <c r="U851" s="25" t="s">
        <v>86</v>
      </c>
      <c r="V851" s="25" t="s">
        <v>2437</v>
      </c>
      <c r="W851" s="25" t="s">
        <v>2435</v>
      </c>
      <c r="X851" s="25" t="s">
        <v>1543</v>
      </c>
    </row>
    <row r="852" spans="21:24" x14ac:dyDescent="0.45">
      <c r="U852" s="21" t="s">
        <v>86</v>
      </c>
      <c r="V852" s="21" t="s">
        <v>2438</v>
      </c>
      <c r="W852" s="21" t="s">
        <v>2435</v>
      </c>
      <c r="X852" s="21" t="s">
        <v>1543</v>
      </c>
    </row>
    <row r="853" spans="21:24" x14ac:dyDescent="0.45">
      <c r="U853" s="25" t="s">
        <v>86</v>
      </c>
      <c r="V853" s="25" t="s">
        <v>2439</v>
      </c>
      <c r="W853" s="25" t="s">
        <v>2435</v>
      </c>
      <c r="X853" s="25" t="s">
        <v>1543</v>
      </c>
    </row>
    <row r="854" spans="21:24" x14ac:dyDescent="0.45">
      <c r="U854" s="21" t="s">
        <v>86</v>
      </c>
      <c r="V854" s="21" t="s">
        <v>2440</v>
      </c>
      <c r="W854" s="21" t="s">
        <v>2435</v>
      </c>
      <c r="X854" s="21" t="s">
        <v>1543</v>
      </c>
    </row>
    <row r="855" spans="21:24" x14ac:dyDescent="0.45">
      <c r="U855" s="25" t="s">
        <v>86</v>
      </c>
      <c r="V855" s="25" t="s">
        <v>2441</v>
      </c>
      <c r="W855" s="25" t="s">
        <v>2435</v>
      </c>
      <c r="X855" s="25" t="s">
        <v>1543</v>
      </c>
    </row>
    <row r="856" spans="21:24" x14ac:dyDescent="0.45">
      <c r="U856" s="21" t="s">
        <v>86</v>
      </c>
      <c r="V856" s="21" t="s">
        <v>2442</v>
      </c>
      <c r="W856" s="21" t="s">
        <v>2435</v>
      </c>
      <c r="X856" s="21" t="s">
        <v>1543</v>
      </c>
    </row>
    <row r="857" spans="21:24" x14ac:dyDescent="0.45">
      <c r="U857" s="25" t="s">
        <v>86</v>
      </c>
      <c r="V857" s="25" t="s">
        <v>2443</v>
      </c>
      <c r="W857" s="25" t="s">
        <v>2435</v>
      </c>
      <c r="X857" s="25" t="s">
        <v>1543</v>
      </c>
    </row>
    <row r="858" spans="21:24" x14ac:dyDescent="0.45">
      <c r="U858" s="21" t="s">
        <v>86</v>
      </c>
      <c r="V858" s="21" t="s">
        <v>2444</v>
      </c>
      <c r="W858" s="21" t="s">
        <v>2435</v>
      </c>
      <c r="X858" s="21" t="s">
        <v>1543</v>
      </c>
    </row>
    <row r="859" spans="21:24" x14ac:dyDescent="0.45">
      <c r="U859" s="25" t="s">
        <v>86</v>
      </c>
      <c r="V859" s="25" t="s">
        <v>2445</v>
      </c>
      <c r="W859" s="25" t="s">
        <v>2435</v>
      </c>
      <c r="X859" s="25" t="s">
        <v>1543</v>
      </c>
    </row>
    <row r="860" spans="21:24" x14ac:dyDescent="0.45">
      <c r="U860" s="21" t="s">
        <v>86</v>
      </c>
      <c r="V860" s="21" t="s">
        <v>2446</v>
      </c>
      <c r="W860" s="21" t="s">
        <v>2435</v>
      </c>
      <c r="X860" s="21" t="s">
        <v>1543</v>
      </c>
    </row>
    <row r="861" spans="21:24" x14ac:dyDescent="0.45">
      <c r="U861" s="25" t="s">
        <v>86</v>
      </c>
      <c r="V861" s="25" t="s">
        <v>2447</v>
      </c>
      <c r="W861" s="25" t="s">
        <v>2435</v>
      </c>
      <c r="X861" s="25" t="s">
        <v>1543</v>
      </c>
    </row>
    <row r="862" spans="21:24" x14ac:dyDescent="0.45">
      <c r="U862" s="21" t="s">
        <v>86</v>
      </c>
      <c r="V862" s="21" t="s">
        <v>2448</v>
      </c>
      <c r="W862" s="21" t="s">
        <v>2449</v>
      </c>
      <c r="X862" s="21" t="s">
        <v>1543</v>
      </c>
    </row>
    <row r="863" spans="21:24" x14ac:dyDescent="0.45">
      <c r="U863" s="25" t="s">
        <v>86</v>
      </c>
      <c r="V863" s="25" t="s">
        <v>2450</v>
      </c>
      <c r="W863" s="25" t="s">
        <v>2449</v>
      </c>
      <c r="X863" s="25" t="s">
        <v>1543</v>
      </c>
    </row>
    <row r="864" spans="21:24" x14ac:dyDescent="0.45">
      <c r="U864" s="21" t="s">
        <v>86</v>
      </c>
      <c r="V864" s="21" t="s">
        <v>2451</v>
      </c>
      <c r="W864" s="21" t="s">
        <v>2449</v>
      </c>
      <c r="X864" s="21" t="s">
        <v>1543</v>
      </c>
    </row>
    <row r="865" spans="21:24" x14ac:dyDescent="0.45">
      <c r="U865" s="25" t="s">
        <v>86</v>
      </c>
      <c r="V865" s="25" t="s">
        <v>2452</v>
      </c>
      <c r="W865" s="25" t="s">
        <v>2449</v>
      </c>
      <c r="X865" s="25" t="s">
        <v>1543</v>
      </c>
    </row>
    <row r="866" spans="21:24" x14ac:dyDescent="0.45">
      <c r="U866" s="21" t="s">
        <v>86</v>
      </c>
      <c r="V866" s="21" t="s">
        <v>2453</v>
      </c>
      <c r="W866" s="21" t="s">
        <v>2449</v>
      </c>
      <c r="X866" s="21" t="s">
        <v>1543</v>
      </c>
    </row>
    <row r="867" spans="21:24" x14ac:dyDescent="0.45">
      <c r="U867" s="25" t="s">
        <v>86</v>
      </c>
      <c r="V867" s="25" t="s">
        <v>2454</v>
      </c>
      <c r="W867" s="25" t="s">
        <v>2449</v>
      </c>
      <c r="X867" s="25" t="s">
        <v>1543</v>
      </c>
    </row>
    <row r="868" spans="21:24" x14ac:dyDescent="0.45">
      <c r="U868" s="21" t="s">
        <v>86</v>
      </c>
      <c r="V868" s="21" t="s">
        <v>2455</v>
      </c>
      <c r="W868" s="21" t="s">
        <v>2449</v>
      </c>
      <c r="X868" s="21" t="s">
        <v>1543</v>
      </c>
    </row>
    <row r="869" spans="21:24" x14ac:dyDescent="0.45">
      <c r="U869" s="25" t="s">
        <v>86</v>
      </c>
      <c r="V869" s="25" t="s">
        <v>2456</v>
      </c>
      <c r="W869" s="25" t="s">
        <v>2449</v>
      </c>
      <c r="X869" s="25" t="s">
        <v>1543</v>
      </c>
    </row>
    <row r="870" spans="21:24" x14ac:dyDescent="0.45">
      <c r="U870" s="21" t="s">
        <v>86</v>
      </c>
      <c r="V870" s="21" t="s">
        <v>2457</v>
      </c>
      <c r="W870" s="21" t="s">
        <v>2449</v>
      </c>
      <c r="X870" s="21" t="s">
        <v>1543</v>
      </c>
    </row>
    <row r="871" spans="21:24" x14ac:dyDescent="0.45">
      <c r="U871" s="25" t="s">
        <v>86</v>
      </c>
      <c r="V871" s="25" t="s">
        <v>2458</v>
      </c>
      <c r="W871" s="25" t="s">
        <v>2449</v>
      </c>
      <c r="X871" s="25" t="s">
        <v>1543</v>
      </c>
    </row>
    <row r="872" spans="21:24" x14ac:dyDescent="0.45">
      <c r="U872" s="21" t="s">
        <v>86</v>
      </c>
      <c r="V872" s="21" t="s">
        <v>2459</v>
      </c>
      <c r="W872" s="21" t="s">
        <v>2449</v>
      </c>
      <c r="X872" s="21" t="s">
        <v>1543</v>
      </c>
    </row>
    <row r="873" spans="21:24" x14ac:dyDescent="0.45">
      <c r="U873" s="25" t="s">
        <v>86</v>
      </c>
      <c r="V873" s="25" t="s">
        <v>2460</v>
      </c>
      <c r="W873" s="25" t="s">
        <v>2449</v>
      </c>
      <c r="X873" s="25" t="s">
        <v>1543</v>
      </c>
    </row>
    <row r="874" spans="21:24" x14ac:dyDescent="0.45">
      <c r="U874" s="21" t="s">
        <v>86</v>
      </c>
      <c r="V874" s="21" t="s">
        <v>2461</v>
      </c>
      <c r="W874" s="21" t="s">
        <v>2449</v>
      </c>
      <c r="X874" s="21" t="s">
        <v>1543</v>
      </c>
    </row>
    <row r="875" spans="21:24" x14ac:dyDescent="0.45">
      <c r="U875" s="25" t="s">
        <v>86</v>
      </c>
      <c r="V875" s="25" t="s">
        <v>2462</v>
      </c>
      <c r="W875" s="25" t="s">
        <v>2463</v>
      </c>
      <c r="X875" s="25" t="s">
        <v>1543</v>
      </c>
    </row>
    <row r="876" spans="21:24" x14ac:dyDescent="0.45">
      <c r="U876" s="21" t="s">
        <v>86</v>
      </c>
      <c r="V876" s="21" t="s">
        <v>2464</v>
      </c>
      <c r="W876" s="21" t="s">
        <v>2463</v>
      </c>
      <c r="X876" s="21" t="s">
        <v>1543</v>
      </c>
    </row>
    <row r="877" spans="21:24" x14ac:dyDescent="0.45">
      <c r="U877" s="25" t="s">
        <v>86</v>
      </c>
      <c r="V877" s="25" t="s">
        <v>2465</v>
      </c>
      <c r="W877" s="25" t="s">
        <v>2463</v>
      </c>
      <c r="X877" s="25" t="s">
        <v>1543</v>
      </c>
    </row>
    <row r="878" spans="21:24" x14ac:dyDescent="0.45">
      <c r="U878" s="21" t="s">
        <v>86</v>
      </c>
      <c r="V878" s="21" t="s">
        <v>2466</v>
      </c>
      <c r="W878" s="21" t="s">
        <v>2463</v>
      </c>
      <c r="X878" s="21" t="s">
        <v>1543</v>
      </c>
    </row>
    <row r="879" spans="21:24" x14ac:dyDescent="0.45">
      <c r="U879" s="25" t="s">
        <v>86</v>
      </c>
      <c r="V879" s="25" t="s">
        <v>2467</v>
      </c>
      <c r="W879" s="25" t="s">
        <v>2463</v>
      </c>
      <c r="X879" s="25" t="s">
        <v>1543</v>
      </c>
    </row>
    <row r="880" spans="21:24" x14ac:dyDescent="0.45">
      <c r="U880" s="21" t="s">
        <v>86</v>
      </c>
      <c r="V880" s="21" t="s">
        <v>2468</v>
      </c>
      <c r="W880" s="21" t="s">
        <v>2463</v>
      </c>
      <c r="X880" s="21" t="s">
        <v>1543</v>
      </c>
    </row>
    <row r="881" spans="21:24" x14ac:dyDescent="0.45">
      <c r="U881" s="25" t="s">
        <v>86</v>
      </c>
      <c r="V881" s="25" t="s">
        <v>2469</v>
      </c>
      <c r="W881" s="25" t="s">
        <v>2463</v>
      </c>
      <c r="X881" s="25" t="s">
        <v>1543</v>
      </c>
    </row>
    <row r="882" spans="21:24" x14ac:dyDescent="0.45">
      <c r="U882" s="21" t="s">
        <v>86</v>
      </c>
      <c r="V882" s="21" t="s">
        <v>2470</v>
      </c>
      <c r="W882" s="21" t="s">
        <v>2463</v>
      </c>
      <c r="X882" s="21" t="s">
        <v>1543</v>
      </c>
    </row>
    <row r="883" spans="21:24" x14ac:dyDescent="0.45">
      <c r="U883" s="25" t="s">
        <v>86</v>
      </c>
      <c r="V883" s="25" t="s">
        <v>2471</v>
      </c>
      <c r="W883" s="25" t="s">
        <v>2463</v>
      </c>
      <c r="X883" s="25" t="s">
        <v>1543</v>
      </c>
    </row>
    <row r="884" spans="21:24" x14ac:dyDescent="0.45">
      <c r="U884" s="21" t="s">
        <v>86</v>
      </c>
      <c r="V884" s="21" t="s">
        <v>2472</v>
      </c>
      <c r="W884" s="21" t="s">
        <v>2463</v>
      </c>
      <c r="X884" s="21" t="s">
        <v>1543</v>
      </c>
    </row>
    <row r="885" spans="21:24" x14ac:dyDescent="0.45">
      <c r="U885" s="25" t="s">
        <v>86</v>
      </c>
      <c r="V885" s="25" t="s">
        <v>2473</v>
      </c>
      <c r="W885" s="25" t="s">
        <v>2463</v>
      </c>
      <c r="X885" s="25" t="s">
        <v>1543</v>
      </c>
    </row>
    <row r="886" spans="21:24" x14ac:dyDescent="0.45">
      <c r="U886" s="21" t="s">
        <v>86</v>
      </c>
      <c r="V886" s="21" t="s">
        <v>2474</v>
      </c>
      <c r="W886" s="21" t="s">
        <v>2463</v>
      </c>
      <c r="X886" s="21" t="s">
        <v>1543</v>
      </c>
    </row>
    <row r="887" spans="21:24" x14ac:dyDescent="0.45">
      <c r="U887" s="25" t="s">
        <v>86</v>
      </c>
      <c r="V887" s="25" t="s">
        <v>2475</v>
      </c>
      <c r="W887" s="25" t="s">
        <v>2463</v>
      </c>
      <c r="X887" s="25" t="s">
        <v>1543</v>
      </c>
    </row>
    <row r="888" spans="21:24" x14ac:dyDescent="0.45">
      <c r="U888" s="21" t="s">
        <v>86</v>
      </c>
      <c r="V888" s="21" t="s">
        <v>2476</v>
      </c>
      <c r="W888" s="21" t="s">
        <v>2477</v>
      </c>
      <c r="X888" s="21" t="s">
        <v>1543</v>
      </c>
    </row>
    <row r="889" spans="21:24" x14ac:dyDescent="0.45">
      <c r="U889" s="25" t="s">
        <v>86</v>
      </c>
      <c r="V889" s="25" t="s">
        <v>2478</v>
      </c>
      <c r="W889" s="25" t="s">
        <v>2477</v>
      </c>
      <c r="X889" s="25" t="s">
        <v>1543</v>
      </c>
    </row>
    <row r="890" spans="21:24" x14ac:dyDescent="0.45">
      <c r="U890" s="21" t="s">
        <v>86</v>
      </c>
      <c r="V890" s="21" t="s">
        <v>2479</v>
      </c>
      <c r="W890" s="21" t="s">
        <v>2477</v>
      </c>
      <c r="X890" s="21" t="s">
        <v>1543</v>
      </c>
    </row>
    <row r="891" spans="21:24" x14ac:dyDescent="0.45">
      <c r="U891" s="25" t="s">
        <v>86</v>
      </c>
      <c r="V891" s="25" t="s">
        <v>2480</v>
      </c>
      <c r="W891" s="25" t="s">
        <v>2477</v>
      </c>
      <c r="X891" s="25" t="s">
        <v>1543</v>
      </c>
    </row>
    <row r="892" spans="21:24" x14ac:dyDescent="0.45">
      <c r="U892" s="21" t="s">
        <v>86</v>
      </c>
      <c r="V892" s="21" t="s">
        <v>2481</v>
      </c>
      <c r="W892" s="21" t="s">
        <v>2477</v>
      </c>
      <c r="X892" s="21" t="s">
        <v>1543</v>
      </c>
    </row>
    <row r="893" spans="21:24" x14ac:dyDescent="0.45">
      <c r="U893" s="25" t="s">
        <v>86</v>
      </c>
      <c r="V893" s="25" t="s">
        <v>2482</v>
      </c>
      <c r="W893" s="25" t="s">
        <v>2477</v>
      </c>
      <c r="X893" s="25" t="s">
        <v>1543</v>
      </c>
    </row>
    <row r="894" spans="21:24" x14ac:dyDescent="0.45">
      <c r="U894" s="21" t="s">
        <v>86</v>
      </c>
      <c r="V894" s="21" t="s">
        <v>2483</v>
      </c>
      <c r="W894" s="21" t="s">
        <v>2477</v>
      </c>
      <c r="X894" s="21" t="s">
        <v>1543</v>
      </c>
    </row>
    <row r="895" spans="21:24" x14ac:dyDescent="0.45">
      <c r="U895" s="25" t="s">
        <v>86</v>
      </c>
      <c r="V895" s="25" t="s">
        <v>2484</v>
      </c>
      <c r="W895" s="25" t="s">
        <v>2477</v>
      </c>
      <c r="X895" s="25" t="s">
        <v>1543</v>
      </c>
    </row>
    <row r="896" spans="21:24" x14ac:dyDescent="0.45">
      <c r="U896" s="21" t="s">
        <v>86</v>
      </c>
      <c r="V896" s="21" t="s">
        <v>2485</v>
      </c>
      <c r="W896" s="21" t="s">
        <v>2477</v>
      </c>
      <c r="X896" s="21" t="s">
        <v>1543</v>
      </c>
    </row>
    <row r="897" spans="21:24" x14ac:dyDescent="0.45">
      <c r="U897" s="25" t="s">
        <v>86</v>
      </c>
      <c r="V897" s="25" t="s">
        <v>2486</v>
      </c>
      <c r="W897" s="25" t="s">
        <v>2477</v>
      </c>
      <c r="X897" s="25" t="s">
        <v>1543</v>
      </c>
    </row>
    <row r="898" spans="21:24" x14ac:dyDescent="0.45">
      <c r="U898" s="21" t="s">
        <v>86</v>
      </c>
      <c r="V898" s="21" t="s">
        <v>2487</v>
      </c>
      <c r="W898" s="21" t="s">
        <v>2477</v>
      </c>
      <c r="X898" s="21" t="s">
        <v>1543</v>
      </c>
    </row>
    <row r="899" spans="21:24" x14ac:dyDescent="0.45">
      <c r="U899" s="25" t="s">
        <v>86</v>
      </c>
      <c r="V899" s="25" t="s">
        <v>2488</v>
      </c>
      <c r="W899" s="25" t="s">
        <v>2477</v>
      </c>
      <c r="X899" s="25" t="s">
        <v>1543</v>
      </c>
    </row>
    <row r="900" spans="21:24" x14ac:dyDescent="0.45">
      <c r="U900" s="21" t="s">
        <v>86</v>
      </c>
      <c r="V900" s="21" t="s">
        <v>2489</v>
      </c>
      <c r="W900" s="21" t="s">
        <v>2477</v>
      </c>
      <c r="X900" s="21" t="s">
        <v>1543</v>
      </c>
    </row>
    <row r="901" spans="21:24" x14ac:dyDescent="0.45">
      <c r="U901" s="25" t="s">
        <v>86</v>
      </c>
      <c r="V901" s="25" t="s">
        <v>2490</v>
      </c>
      <c r="W901" s="25" t="s">
        <v>2491</v>
      </c>
      <c r="X901" s="25" t="s">
        <v>1543</v>
      </c>
    </row>
    <row r="902" spans="21:24" x14ac:dyDescent="0.45">
      <c r="U902" s="21" t="s">
        <v>86</v>
      </c>
      <c r="V902" s="21" t="s">
        <v>2492</v>
      </c>
      <c r="W902" s="21" t="s">
        <v>2491</v>
      </c>
      <c r="X902" s="21" t="s">
        <v>1543</v>
      </c>
    </row>
    <row r="903" spans="21:24" x14ac:dyDescent="0.45">
      <c r="U903" s="25" t="s">
        <v>86</v>
      </c>
      <c r="V903" s="25" t="s">
        <v>2493</v>
      </c>
      <c r="W903" s="25" t="s">
        <v>2491</v>
      </c>
      <c r="X903" s="25" t="s">
        <v>1543</v>
      </c>
    </row>
    <row r="904" spans="21:24" x14ac:dyDescent="0.45">
      <c r="U904" s="21" t="s">
        <v>86</v>
      </c>
      <c r="V904" s="21" t="s">
        <v>2494</v>
      </c>
      <c r="W904" s="21" t="s">
        <v>2491</v>
      </c>
      <c r="X904" s="21" t="s">
        <v>1543</v>
      </c>
    </row>
    <row r="905" spans="21:24" x14ac:dyDescent="0.45">
      <c r="U905" s="25" t="s">
        <v>86</v>
      </c>
      <c r="V905" s="25" t="s">
        <v>2495</v>
      </c>
      <c r="W905" s="25" t="s">
        <v>2491</v>
      </c>
      <c r="X905" s="25" t="s">
        <v>1543</v>
      </c>
    </row>
    <row r="906" spans="21:24" x14ac:dyDescent="0.45">
      <c r="U906" s="21" t="s">
        <v>86</v>
      </c>
      <c r="V906" s="21" t="s">
        <v>2496</v>
      </c>
      <c r="W906" s="21" t="s">
        <v>2491</v>
      </c>
      <c r="X906" s="21" t="s">
        <v>1543</v>
      </c>
    </row>
    <row r="907" spans="21:24" x14ac:dyDescent="0.45">
      <c r="U907" s="25" t="s">
        <v>86</v>
      </c>
      <c r="V907" s="25" t="s">
        <v>2497</v>
      </c>
      <c r="W907" s="25" t="s">
        <v>2491</v>
      </c>
      <c r="X907" s="25" t="s">
        <v>1543</v>
      </c>
    </row>
    <row r="908" spans="21:24" x14ac:dyDescent="0.45">
      <c r="U908" s="21" t="s">
        <v>86</v>
      </c>
      <c r="V908" s="21" t="s">
        <v>2498</v>
      </c>
      <c r="W908" s="21" t="s">
        <v>2491</v>
      </c>
      <c r="X908" s="21" t="s">
        <v>1543</v>
      </c>
    </row>
    <row r="909" spans="21:24" x14ac:dyDescent="0.45">
      <c r="U909" s="25" t="s">
        <v>86</v>
      </c>
      <c r="V909" s="25" t="s">
        <v>2499</v>
      </c>
      <c r="W909" s="25" t="s">
        <v>2491</v>
      </c>
      <c r="X909" s="25" t="s">
        <v>1543</v>
      </c>
    </row>
    <row r="910" spans="21:24" x14ac:dyDescent="0.45">
      <c r="U910" s="21" t="s">
        <v>86</v>
      </c>
      <c r="V910" s="21" t="s">
        <v>2500</v>
      </c>
      <c r="W910" s="21" t="s">
        <v>2491</v>
      </c>
      <c r="X910" s="21" t="s">
        <v>1543</v>
      </c>
    </row>
    <row r="911" spans="21:24" x14ac:dyDescent="0.45">
      <c r="U911" s="25" t="s">
        <v>86</v>
      </c>
      <c r="V911" s="25" t="s">
        <v>2501</v>
      </c>
      <c r="W911" s="25" t="s">
        <v>2491</v>
      </c>
      <c r="X911" s="25" t="s">
        <v>1543</v>
      </c>
    </row>
    <row r="912" spans="21:24" x14ac:dyDescent="0.45">
      <c r="U912" s="21" t="s">
        <v>86</v>
      </c>
      <c r="V912" s="21" t="s">
        <v>2502</v>
      </c>
      <c r="W912" s="21" t="s">
        <v>2491</v>
      </c>
      <c r="X912" s="21" t="s">
        <v>1543</v>
      </c>
    </row>
    <row r="913" spans="21:24" x14ac:dyDescent="0.45">
      <c r="U913" s="25" t="s">
        <v>86</v>
      </c>
      <c r="V913" s="25" t="s">
        <v>2503</v>
      </c>
      <c r="W913" s="25" t="s">
        <v>2491</v>
      </c>
      <c r="X913" s="25" t="s">
        <v>1543</v>
      </c>
    </row>
    <row r="914" spans="21:24" x14ac:dyDescent="0.45">
      <c r="U914" s="21" t="s">
        <v>86</v>
      </c>
      <c r="V914" s="21" t="s">
        <v>2504</v>
      </c>
      <c r="W914" s="21" t="s">
        <v>1462</v>
      </c>
      <c r="X914" s="21" t="s">
        <v>1543</v>
      </c>
    </row>
    <row r="915" spans="21:24" x14ac:dyDescent="0.45">
      <c r="U915" s="25" t="s">
        <v>86</v>
      </c>
      <c r="V915" s="25" t="s">
        <v>2504</v>
      </c>
      <c r="W915" s="25" t="s">
        <v>1462</v>
      </c>
      <c r="X915" s="25" t="s">
        <v>1543</v>
      </c>
    </row>
    <row r="916" spans="21:24" x14ac:dyDescent="0.45">
      <c r="U916" s="21" t="s">
        <v>86</v>
      </c>
      <c r="V916" s="21" t="s">
        <v>2504</v>
      </c>
      <c r="W916" s="21" t="s">
        <v>1462</v>
      </c>
      <c r="X916" s="21" t="s">
        <v>1543</v>
      </c>
    </row>
    <row r="917" spans="21:24" x14ac:dyDescent="0.45">
      <c r="U917" s="25" t="s">
        <v>86</v>
      </c>
      <c r="V917" s="25" t="s">
        <v>2505</v>
      </c>
      <c r="W917" s="25" t="s">
        <v>2506</v>
      </c>
      <c r="X917" s="25" t="s">
        <v>1543</v>
      </c>
    </row>
    <row r="918" spans="21:24" x14ac:dyDescent="0.45">
      <c r="U918" s="21" t="s">
        <v>86</v>
      </c>
      <c r="V918" s="21" t="s">
        <v>2505</v>
      </c>
      <c r="W918" s="21" t="s">
        <v>2506</v>
      </c>
      <c r="X918" s="21" t="s">
        <v>1543</v>
      </c>
    </row>
    <row r="919" spans="21:24" x14ac:dyDescent="0.45">
      <c r="U919" s="25" t="s">
        <v>86</v>
      </c>
      <c r="V919" s="25" t="s">
        <v>2505</v>
      </c>
      <c r="W919" s="25" t="s">
        <v>2506</v>
      </c>
      <c r="X919" s="25" t="s">
        <v>1543</v>
      </c>
    </row>
    <row r="920" spans="21:24" x14ac:dyDescent="0.45">
      <c r="U920" s="21" t="s">
        <v>86</v>
      </c>
      <c r="V920" s="21" t="s">
        <v>2507</v>
      </c>
      <c r="W920" s="21" t="s">
        <v>2508</v>
      </c>
      <c r="X920" s="21" t="s">
        <v>1543</v>
      </c>
    </row>
    <row r="921" spans="21:24" x14ac:dyDescent="0.45">
      <c r="U921" s="25" t="s">
        <v>86</v>
      </c>
      <c r="V921" s="25" t="s">
        <v>2507</v>
      </c>
      <c r="W921" s="25" t="s">
        <v>2508</v>
      </c>
      <c r="X921" s="25" t="s">
        <v>1543</v>
      </c>
    </row>
    <row r="922" spans="21:24" x14ac:dyDescent="0.45">
      <c r="U922" s="21" t="s">
        <v>86</v>
      </c>
      <c r="V922" s="21" t="s">
        <v>2507</v>
      </c>
      <c r="W922" s="21" t="s">
        <v>2508</v>
      </c>
      <c r="X922" s="21" t="s">
        <v>1543</v>
      </c>
    </row>
    <row r="923" spans="21:24" x14ac:dyDescent="0.45">
      <c r="U923" s="25" t="s">
        <v>86</v>
      </c>
      <c r="V923" s="25" t="s">
        <v>2509</v>
      </c>
      <c r="W923" s="25" t="s">
        <v>2510</v>
      </c>
      <c r="X923" s="25" t="s">
        <v>1543</v>
      </c>
    </row>
    <row r="924" spans="21:24" x14ac:dyDescent="0.45">
      <c r="U924" s="21" t="s">
        <v>86</v>
      </c>
      <c r="V924" s="21" t="s">
        <v>2509</v>
      </c>
      <c r="W924" s="21" t="s">
        <v>2510</v>
      </c>
      <c r="X924" s="21" t="s">
        <v>1543</v>
      </c>
    </row>
    <row r="925" spans="21:24" x14ac:dyDescent="0.45">
      <c r="U925" s="25" t="s">
        <v>86</v>
      </c>
      <c r="V925" s="25" t="s">
        <v>2509</v>
      </c>
      <c r="W925" s="25" t="s">
        <v>2510</v>
      </c>
      <c r="X925" s="25" t="s">
        <v>1543</v>
      </c>
    </row>
    <row r="926" spans="21:24" x14ac:dyDescent="0.45">
      <c r="U926" s="21" t="s">
        <v>86</v>
      </c>
      <c r="V926" s="21" t="s">
        <v>2511</v>
      </c>
      <c r="W926" s="21" t="s">
        <v>2512</v>
      </c>
      <c r="X926" s="21" t="s">
        <v>1543</v>
      </c>
    </row>
    <row r="927" spans="21:24" x14ac:dyDescent="0.45">
      <c r="U927" s="25" t="s">
        <v>86</v>
      </c>
      <c r="V927" s="25" t="s">
        <v>2511</v>
      </c>
      <c r="W927" s="25" t="s">
        <v>2512</v>
      </c>
      <c r="X927" s="25" t="s">
        <v>1543</v>
      </c>
    </row>
    <row r="928" spans="21:24" x14ac:dyDescent="0.45">
      <c r="U928" s="21" t="s">
        <v>86</v>
      </c>
      <c r="V928" s="21" t="s">
        <v>2511</v>
      </c>
      <c r="W928" s="21" t="s">
        <v>2512</v>
      </c>
      <c r="X928" s="21" t="s">
        <v>1543</v>
      </c>
    </row>
    <row r="929" spans="21:24" x14ac:dyDescent="0.45">
      <c r="U929" s="25" t="s">
        <v>86</v>
      </c>
      <c r="V929" s="25" t="s">
        <v>2513</v>
      </c>
      <c r="W929" s="25" t="s">
        <v>2514</v>
      </c>
      <c r="X929" s="25" t="s">
        <v>1543</v>
      </c>
    </row>
    <row r="930" spans="21:24" x14ac:dyDescent="0.45">
      <c r="U930" s="21" t="s">
        <v>86</v>
      </c>
      <c r="V930" s="21" t="s">
        <v>2513</v>
      </c>
      <c r="W930" s="21" t="s">
        <v>2514</v>
      </c>
      <c r="X930" s="21" t="s">
        <v>1543</v>
      </c>
    </row>
    <row r="931" spans="21:24" x14ac:dyDescent="0.45">
      <c r="U931" s="25" t="s">
        <v>86</v>
      </c>
      <c r="V931" s="25" t="s">
        <v>2513</v>
      </c>
      <c r="W931" s="25" t="s">
        <v>2514</v>
      </c>
      <c r="X931" s="25" t="s">
        <v>1543</v>
      </c>
    </row>
    <row r="932" spans="21:24" x14ac:dyDescent="0.45">
      <c r="U932" s="21" t="s">
        <v>86</v>
      </c>
      <c r="V932" s="21" t="s">
        <v>2515</v>
      </c>
      <c r="W932" s="21" t="s">
        <v>2516</v>
      </c>
      <c r="X932" s="21" t="s">
        <v>1543</v>
      </c>
    </row>
    <row r="933" spans="21:24" x14ac:dyDescent="0.45">
      <c r="U933" s="25" t="s">
        <v>86</v>
      </c>
      <c r="V933" s="25" t="s">
        <v>2515</v>
      </c>
      <c r="W933" s="25" t="s">
        <v>2516</v>
      </c>
      <c r="X933" s="25" t="s">
        <v>1543</v>
      </c>
    </row>
    <row r="934" spans="21:24" x14ac:dyDescent="0.45">
      <c r="U934" s="21" t="s">
        <v>86</v>
      </c>
      <c r="V934" s="21" t="s">
        <v>2515</v>
      </c>
      <c r="W934" s="21" t="s">
        <v>2516</v>
      </c>
      <c r="X934" s="21" t="s">
        <v>1543</v>
      </c>
    </row>
    <row r="935" spans="21:24" x14ac:dyDescent="0.45">
      <c r="U935" s="25" t="s">
        <v>86</v>
      </c>
      <c r="V935" s="25" t="s">
        <v>2517</v>
      </c>
      <c r="W935" s="25" t="s">
        <v>2518</v>
      </c>
      <c r="X935" s="25" t="s">
        <v>1543</v>
      </c>
    </row>
    <row r="936" spans="21:24" x14ac:dyDescent="0.45">
      <c r="U936" s="21" t="s">
        <v>86</v>
      </c>
      <c r="V936" s="21" t="s">
        <v>2517</v>
      </c>
      <c r="W936" s="21" t="s">
        <v>2518</v>
      </c>
      <c r="X936" s="21" t="s">
        <v>1543</v>
      </c>
    </row>
    <row r="937" spans="21:24" x14ac:dyDescent="0.45">
      <c r="U937" s="25" t="s">
        <v>86</v>
      </c>
      <c r="V937" s="25" t="s">
        <v>2517</v>
      </c>
      <c r="W937" s="25" t="s">
        <v>2518</v>
      </c>
      <c r="X937" s="25" t="s">
        <v>1543</v>
      </c>
    </row>
    <row r="938" spans="21:24" x14ac:dyDescent="0.45">
      <c r="U938" s="21" t="s">
        <v>86</v>
      </c>
      <c r="V938" s="21" t="s">
        <v>2519</v>
      </c>
      <c r="W938" s="21" t="s">
        <v>2520</v>
      </c>
      <c r="X938" s="21" t="s">
        <v>1543</v>
      </c>
    </row>
    <row r="939" spans="21:24" x14ac:dyDescent="0.45">
      <c r="U939" s="25" t="s">
        <v>86</v>
      </c>
      <c r="V939" s="25" t="s">
        <v>2519</v>
      </c>
      <c r="W939" s="25" t="s">
        <v>2520</v>
      </c>
      <c r="X939" s="25" t="s">
        <v>1543</v>
      </c>
    </row>
    <row r="940" spans="21:24" x14ac:dyDescent="0.45">
      <c r="U940" s="21" t="s">
        <v>86</v>
      </c>
      <c r="V940" s="21" t="s">
        <v>2519</v>
      </c>
      <c r="W940" s="21" t="s">
        <v>2520</v>
      </c>
      <c r="X940" s="21" t="s">
        <v>1543</v>
      </c>
    </row>
    <row r="941" spans="21:24" x14ac:dyDescent="0.45">
      <c r="U941" s="25" t="s">
        <v>86</v>
      </c>
      <c r="V941" s="25" t="s">
        <v>2521</v>
      </c>
      <c r="W941" s="25" t="s">
        <v>2522</v>
      </c>
      <c r="X941" s="25" t="s">
        <v>1543</v>
      </c>
    </row>
    <row r="942" spans="21:24" x14ac:dyDescent="0.45">
      <c r="U942" s="21" t="s">
        <v>86</v>
      </c>
      <c r="V942" s="21" t="s">
        <v>2521</v>
      </c>
      <c r="W942" s="21" t="s">
        <v>2522</v>
      </c>
      <c r="X942" s="21" t="s">
        <v>1543</v>
      </c>
    </row>
    <row r="943" spans="21:24" x14ac:dyDescent="0.45">
      <c r="U943" s="25" t="s">
        <v>86</v>
      </c>
      <c r="V943" s="25" t="s">
        <v>2521</v>
      </c>
      <c r="W943" s="25" t="s">
        <v>2522</v>
      </c>
      <c r="X943" s="25" t="s">
        <v>1543</v>
      </c>
    </row>
    <row r="944" spans="21:24" x14ac:dyDescent="0.45">
      <c r="U944" s="21" t="s">
        <v>86</v>
      </c>
      <c r="V944" s="21" t="s">
        <v>2523</v>
      </c>
      <c r="W944" s="21" t="s">
        <v>2524</v>
      </c>
      <c r="X944" s="21" t="s">
        <v>1543</v>
      </c>
    </row>
    <row r="945" spans="21:24" x14ac:dyDescent="0.45">
      <c r="U945" s="25" t="s">
        <v>86</v>
      </c>
      <c r="V945" s="25" t="s">
        <v>2523</v>
      </c>
      <c r="W945" s="25" t="s">
        <v>2524</v>
      </c>
      <c r="X945" s="25" t="s">
        <v>1543</v>
      </c>
    </row>
    <row r="946" spans="21:24" x14ac:dyDescent="0.45">
      <c r="U946" s="21" t="s">
        <v>86</v>
      </c>
      <c r="V946" s="21" t="s">
        <v>2523</v>
      </c>
      <c r="W946" s="21" t="s">
        <v>2524</v>
      </c>
      <c r="X946" s="21" t="s">
        <v>1543</v>
      </c>
    </row>
    <row r="947" spans="21:24" x14ac:dyDescent="0.45">
      <c r="U947" s="25" t="s">
        <v>86</v>
      </c>
      <c r="V947" s="25" t="s">
        <v>2525</v>
      </c>
      <c r="W947" s="25" t="s">
        <v>2526</v>
      </c>
      <c r="X947" s="25" t="s">
        <v>1543</v>
      </c>
    </row>
    <row r="948" spans="21:24" x14ac:dyDescent="0.45">
      <c r="U948" s="21" t="s">
        <v>86</v>
      </c>
      <c r="V948" s="21" t="s">
        <v>2525</v>
      </c>
      <c r="W948" s="21" t="s">
        <v>2526</v>
      </c>
      <c r="X948" s="21" t="s">
        <v>1543</v>
      </c>
    </row>
    <row r="949" spans="21:24" x14ac:dyDescent="0.45">
      <c r="U949" s="25" t="s">
        <v>86</v>
      </c>
      <c r="V949" s="25" t="s">
        <v>2525</v>
      </c>
      <c r="W949" s="25" t="s">
        <v>2526</v>
      </c>
      <c r="X949" s="25" t="s">
        <v>1543</v>
      </c>
    </row>
    <row r="950" spans="21:24" x14ac:dyDescent="0.45">
      <c r="U950" s="21" t="s">
        <v>86</v>
      </c>
      <c r="V950" s="21" t="s">
        <v>2527</v>
      </c>
      <c r="W950" s="21" t="s">
        <v>2528</v>
      </c>
      <c r="X950" s="21" t="s">
        <v>1543</v>
      </c>
    </row>
    <row r="951" spans="21:24" x14ac:dyDescent="0.45">
      <c r="U951" s="25" t="s">
        <v>86</v>
      </c>
      <c r="V951" s="25" t="s">
        <v>2527</v>
      </c>
      <c r="W951" s="25" t="s">
        <v>2528</v>
      </c>
      <c r="X951" s="25" t="s">
        <v>1543</v>
      </c>
    </row>
    <row r="952" spans="21:24" x14ac:dyDescent="0.45">
      <c r="U952" s="21" t="s">
        <v>86</v>
      </c>
      <c r="V952" s="21" t="s">
        <v>2527</v>
      </c>
      <c r="W952" s="21" t="s">
        <v>2528</v>
      </c>
      <c r="X952" s="21" t="s">
        <v>1543</v>
      </c>
    </row>
    <row r="953" spans="21:24" x14ac:dyDescent="0.45">
      <c r="U953" s="25" t="s">
        <v>86</v>
      </c>
      <c r="V953" s="25" t="s">
        <v>2529</v>
      </c>
      <c r="W953" s="25" t="s">
        <v>2530</v>
      </c>
      <c r="X953" s="25" t="s">
        <v>1543</v>
      </c>
    </row>
    <row r="954" spans="21:24" x14ac:dyDescent="0.45">
      <c r="U954" s="21" t="s">
        <v>86</v>
      </c>
      <c r="V954" s="21" t="s">
        <v>2529</v>
      </c>
      <c r="W954" s="21" t="s">
        <v>2530</v>
      </c>
      <c r="X954" s="21" t="s">
        <v>1543</v>
      </c>
    </row>
    <row r="955" spans="21:24" x14ac:dyDescent="0.45">
      <c r="U955" s="25" t="s">
        <v>86</v>
      </c>
      <c r="V955" s="25" t="s">
        <v>2529</v>
      </c>
      <c r="W955" s="25" t="s">
        <v>2530</v>
      </c>
      <c r="X955" s="25" t="s">
        <v>1543</v>
      </c>
    </row>
    <row r="956" spans="21:24" x14ac:dyDescent="0.45">
      <c r="U956" s="21" t="s">
        <v>86</v>
      </c>
      <c r="V956" s="21" t="s">
        <v>2531</v>
      </c>
      <c r="W956" s="21" t="s">
        <v>2532</v>
      </c>
      <c r="X956" s="21" t="s">
        <v>1543</v>
      </c>
    </row>
    <row r="957" spans="21:24" x14ac:dyDescent="0.45">
      <c r="U957" s="25" t="s">
        <v>86</v>
      </c>
      <c r="V957" s="25" t="s">
        <v>2531</v>
      </c>
      <c r="W957" s="25" t="s">
        <v>2532</v>
      </c>
      <c r="X957" s="25" t="s">
        <v>1543</v>
      </c>
    </row>
    <row r="958" spans="21:24" x14ac:dyDescent="0.45">
      <c r="U958" s="21" t="s">
        <v>86</v>
      </c>
      <c r="V958" s="21" t="s">
        <v>2531</v>
      </c>
      <c r="W958" s="21" t="s">
        <v>2532</v>
      </c>
      <c r="X958" s="21" t="s">
        <v>1543</v>
      </c>
    </row>
    <row r="959" spans="21:24" x14ac:dyDescent="0.45">
      <c r="U959" s="25" t="s">
        <v>86</v>
      </c>
      <c r="V959" s="25" t="s">
        <v>2533</v>
      </c>
      <c r="W959" s="25" t="s">
        <v>2534</v>
      </c>
      <c r="X959" s="25" t="s">
        <v>1543</v>
      </c>
    </row>
    <row r="960" spans="21:24" x14ac:dyDescent="0.45">
      <c r="U960" s="21" t="s">
        <v>86</v>
      </c>
      <c r="V960" s="21" t="s">
        <v>2533</v>
      </c>
      <c r="W960" s="21" t="s">
        <v>2534</v>
      </c>
      <c r="X960" s="21" t="s">
        <v>1543</v>
      </c>
    </row>
    <row r="961" spans="21:24" x14ac:dyDescent="0.45">
      <c r="U961" s="25" t="s">
        <v>86</v>
      </c>
      <c r="V961" s="25" t="s">
        <v>2533</v>
      </c>
      <c r="W961" s="25" t="s">
        <v>2534</v>
      </c>
      <c r="X961" s="25" t="s">
        <v>1543</v>
      </c>
    </row>
    <row r="962" spans="21:24" x14ac:dyDescent="0.45">
      <c r="U962" s="21" t="s">
        <v>86</v>
      </c>
      <c r="V962" s="21" t="s">
        <v>2535</v>
      </c>
      <c r="W962" s="21" t="s">
        <v>1396</v>
      </c>
      <c r="X962" s="21" t="s">
        <v>1543</v>
      </c>
    </row>
    <row r="963" spans="21:24" x14ac:dyDescent="0.45">
      <c r="U963" s="25" t="s">
        <v>86</v>
      </c>
      <c r="V963" s="25" t="s">
        <v>2535</v>
      </c>
      <c r="W963" s="25" t="s">
        <v>1396</v>
      </c>
      <c r="X963" s="25" t="s">
        <v>1543</v>
      </c>
    </row>
    <row r="964" spans="21:24" x14ac:dyDescent="0.45">
      <c r="U964" s="21" t="s">
        <v>86</v>
      </c>
      <c r="V964" s="21" t="s">
        <v>2535</v>
      </c>
      <c r="W964" s="21" t="s">
        <v>1396</v>
      </c>
      <c r="X964" s="21" t="s">
        <v>1543</v>
      </c>
    </row>
    <row r="965" spans="21:24" x14ac:dyDescent="0.45">
      <c r="U965" s="25" t="s">
        <v>86</v>
      </c>
      <c r="V965" s="25" t="s">
        <v>2536</v>
      </c>
      <c r="W965" s="25" t="s">
        <v>2537</v>
      </c>
      <c r="X965" s="25" t="s">
        <v>1543</v>
      </c>
    </row>
    <row r="966" spans="21:24" x14ac:dyDescent="0.45">
      <c r="U966" s="21" t="s">
        <v>86</v>
      </c>
      <c r="V966" s="21" t="s">
        <v>2536</v>
      </c>
      <c r="W966" s="21" t="s">
        <v>2537</v>
      </c>
      <c r="X966" s="21" t="s">
        <v>1543</v>
      </c>
    </row>
    <row r="967" spans="21:24" x14ac:dyDescent="0.45">
      <c r="U967" s="25" t="s">
        <v>86</v>
      </c>
      <c r="V967" s="25" t="s">
        <v>2536</v>
      </c>
      <c r="W967" s="25" t="s">
        <v>2537</v>
      </c>
      <c r="X967" s="25" t="s">
        <v>1543</v>
      </c>
    </row>
    <row r="968" spans="21:24" x14ac:dyDescent="0.45">
      <c r="U968" s="21" t="s">
        <v>86</v>
      </c>
      <c r="V968" s="21" t="s">
        <v>2538</v>
      </c>
      <c r="W968" s="21" t="s">
        <v>2539</v>
      </c>
      <c r="X968" s="21" t="s">
        <v>1543</v>
      </c>
    </row>
    <row r="969" spans="21:24" x14ac:dyDescent="0.45">
      <c r="U969" s="25" t="s">
        <v>86</v>
      </c>
      <c r="V969" s="25" t="s">
        <v>2538</v>
      </c>
      <c r="W969" s="25" t="s">
        <v>2539</v>
      </c>
      <c r="X969" s="25" t="s">
        <v>1543</v>
      </c>
    </row>
    <row r="970" spans="21:24" x14ac:dyDescent="0.45">
      <c r="U970" s="21" t="s">
        <v>86</v>
      </c>
      <c r="V970" s="21" t="s">
        <v>2538</v>
      </c>
      <c r="W970" s="21" t="s">
        <v>2539</v>
      </c>
      <c r="X970" s="21" t="s">
        <v>1543</v>
      </c>
    </row>
    <row r="971" spans="21:24" x14ac:dyDescent="0.45">
      <c r="U971" s="25" t="s">
        <v>86</v>
      </c>
      <c r="V971" s="25" t="s">
        <v>2540</v>
      </c>
      <c r="W971" s="25" t="s">
        <v>2541</v>
      </c>
      <c r="X971" s="25" t="s">
        <v>1543</v>
      </c>
    </row>
    <row r="972" spans="21:24" x14ac:dyDescent="0.45">
      <c r="U972" s="21" t="s">
        <v>86</v>
      </c>
      <c r="V972" s="21" t="s">
        <v>2540</v>
      </c>
      <c r="W972" s="21" t="s">
        <v>2541</v>
      </c>
      <c r="X972" s="21" t="s">
        <v>1543</v>
      </c>
    </row>
    <row r="973" spans="21:24" x14ac:dyDescent="0.45">
      <c r="U973" s="25" t="s">
        <v>86</v>
      </c>
      <c r="V973" s="25" t="s">
        <v>2540</v>
      </c>
      <c r="W973" s="25" t="s">
        <v>2541</v>
      </c>
      <c r="X973" s="25" t="s">
        <v>1543</v>
      </c>
    </row>
    <row r="974" spans="21:24" x14ac:dyDescent="0.45">
      <c r="U974" s="21" t="s">
        <v>86</v>
      </c>
      <c r="V974" s="21" t="s">
        <v>2542</v>
      </c>
      <c r="W974" s="21" t="s">
        <v>2543</v>
      </c>
      <c r="X974" s="21" t="s">
        <v>1543</v>
      </c>
    </row>
    <row r="975" spans="21:24" x14ac:dyDescent="0.45">
      <c r="U975" s="25" t="s">
        <v>86</v>
      </c>
      <c r="V975" s="25" t="s">
        <v>2542</v>
      </c>
      <c r="W975" s="25" t="s">
        <v>2543</v>
      </c>
      <c r="X975" s="25" t="s">
        <v>1543</v>
      </c>
    </row>
    <row r="976" spans="21:24" x14ac:dyDescent="0.45">
      <c r="U976" s="21" t="s">
        <v>86</v>
      </c>
      <c r="V976" s="21" t="s">
        <v>2542</v>
      </c>
      <c r="W976" s="21" t="s">
        <v>2543</v>
      </c>
      <c r="X976" s="21" t="s">
        <v>1543</v>
      </c>
    </row>
    <row r="977" spans="21:24" x14ac:dyDescent="0.45">
      <c r="U977" s="25" t="s">
        <v>86</v>
      </c>
      <c r="V977" s="25" t="s">
        <v>2544</v>
      </c>
      <c r="W977" s="25" t="s">
        <v>2545</v>
      </c>
      <c r="X977" s="25" t="s">
        <v>1543</v>
      </c>
    </row>
    <row r="978" spans="21:24" x14ac:dyDescent="0.45">
      <c r="U978" s="21" t="s">
        <v>86</v>
      </c>
      <c r="V978" s="21" t="s">
        <v>2544</v>
      </c>
      <c r="W978" s="21" t="s">
        <v>2545</v>
      </c>
      <c r="X978" s="21" t="s">
        <v>1543</v>
      </c>
    </row>
    <row r="979" spans="21:24" x14ac:dyDescent="0.45">
      <c r="U979" s="25" t="s">
        <v>86</v>
      </c>
      <c r="V979" s="25" t="s">
        <v>2544</v>
      </c>
      <c r="W979" s="25" t="s">
        <v>2545</v>
      </c>
      <c r="X979" s="25" t="s">
        <v>1543</v>
      </c>
    </row>
    <row r="980" spans="21:24" x14ac:dyDescent="0.45">
      <c r="U980" s="21" t="s">
        <v>86</v>
      </c>
      <c r="V980" s="21" t="s">
        <v>2546</v>
      </c>
      <c r="W980" s="21" t="s">
        <v>2547</v>
      </c>
      <c r="X980" s="21" t="s">
        <v>1543</v>
      </c>
    </row>
    <row r="981" spans="21:24" x14ac:dyDescent="0.45">
      <c r="U981" s="25" t="s">
        <v>86</v>
      </c>
      <c r="V981" s="25" t="s">
        <v>2546</v>
      </c>
      <c r="W981" s="25" t="s">
        <v>2547</v>
      </c>
      <c r="X981" s="25" t="s">
        <v>1543</v>
      </c>
    </row>
    <row r="982" spans="21:24" x14ac:dyDescent="0.45">
      <c r="U982" s="21" t="s">
        <v>86</v>
      </c>
      <c r="V982" s="21" t="s">
        <v>2546</v>
      </c>
      <c r="W982" s="21" t="s">
        <v>2547</v>
      </c>
      <c r="X982" s="21" t="s">
        <v>1543</v>
      </c>
    </row>
    <row r="983" spans="21:24" x14ac:dyDescent="0.45">
      <c r="U983" s="25" t="s">
        <v>86</v>
      </c>
      <c r="V983" s="25" t="s">
        <v>2548</v>
      </c>
      <c r="W983" s="25" t="s">
        <v>2549</v>
      </c>
      <c r="X983" s="25" t="s">
        <v>1543</v>
      </c>
    </row>
    <row r="984" spans="21:24" x14ac:dyDescent="0.45">
      <c r="U984" s="21" t="s">
        <v>86</v>
      </c>
      <c r="V984" s="21" t="s">
        <v>2548</v>
      </c>
      <c r="W984" s="21" t="s">
        <v>2549</v>
      </c>
      <c r="X984" s="21" t="s">
        <v>1543</v>
      </c>
    </row>
    <row r="985" spans="21:24" x14ac:dyDescent="0.45">
      <c r="U985" s="25" t="s">
        <v>86</v>
      </c>
      <c r="V985" s="25" t="s">
        <v>2548</v>
      </c>
      <c r="W985" s="25" t="s">
        <v>2549</v>
      </c>
      <c r="X985" s="25" t="s">
        <v>1543</v>
      </c>
    </row>
    <row r="986" spans="21:24" x14ac:dyDescent="0.45">
      <c r="U986" s="21" t="s">
        <v>86</v>
      </c>
      <c r="V986" s="21" t="s">
        <v>2550</v>
      </c>
      <c r="W986" s="21" t="s">
        <v>2551</v>
      </c>
      <c r="X986" s="21" t="s">
        <v>1543</v>
      </c>
    </row>
    <row r="987" spans="21:24" x14ac:dyDescent="0.45">
      <c r="U987" s="25" t="s">
        <v>86</v>
      </c>
      <c r="V987" s="25" t="s">
        <v>2550</v>
      </c>
      <c r="W987" s="25" t="s">
        <v>2551</v>
      </c>
      <c r="X987" s="25" t="s">
        <v>1543</v>
      </c>
    </row>
    <row r="988" spans="21:24" x14ac:dyDescent="0.45">
      <c r="U988" s="21" t="s">
        <v>86</v>
      </c>
      <c r="V988" s="21" t="s">
        <v>2550</v>
      </c>
      <c r="W988" s="21" t="s">
        <v>2551</v>
      </c>
      <c r="X988" s="21" t="s">
        <v>1543</v>
      </c>
    </row>
    <row r="989" spans="21:24" x14ac:dyDescent="0.45">
      <c r="U989" s="25" t="s">
        <v>86</v>
      </c>
      <c r="V989" s="25" t="s">
        <v>2552</v>
      </c>
      <c r="W989" s="25" t="s">
        <v>2553</v>
      </c>
      <c r="X989" s="25" t="s">
        <v>1543</v>
      </c>
    </row>
    <row r="990" spans="21:24" x14ac:dyDescent="0.45">
      <c r="U990" s="21" t="s">
        <v>86</v>
      </c>
      <c r="V990" s="21" t="s">
        <v>2552</v>
      </c>
      <c r="W990" s="21" t="s">
        <v>2553</v>
      </c>
      <c r="X990" s="21" t="s">
        <v>1543</v>
      </c>
    </row>
    <row r="991" spans="21:24" x14ac:dyDescent="0.45">
      <c r="U991" s="25" t="s">
        <v>86</v>
      </c>
      <c r="V991" s="25" t="s">
        <v>2552</v>
      </c>
      <c r="W991" s="25" t="s">
        <v>2553</v>
      </c>
      <c r="X991" s="25" t="s">
        <v>1543</v>
      </c>
    </row>
    <row r="992" spans="21:24" x14ac:dyDescent="0.45">
      <c r="U992" s="21" t="s">
        <v>86</v>
      </c>
      <c r="V992" s="21" t="s">
        <v>2554</v>
      </c>
      <c r="W992" s="21" t="s">
        <v>2555</v>
      </c>
      <c r="X992" s="21" t="s">
        <v>1543</v>
      </c>
    </row>
    <row r="993" spans="21:24" x14ac:dyDescent="0.45">
      <c r="U993" s="25" t="s">
        <v>86</v>
      </c>
      <c r="V993" s="25" t="s">
        <v>2554</v>
      </c>
      <c r="W993" s="25" t="s">
        <v>2555</v>
      </c>
      <c r="X993" s="25" t="s">
        <v>1543</v>
      </c>
    </row>
    <row r="994" spans="21:24" x14ac:dyDescent="0.45">
      <c r="U994" s="21" t="s">
        <v>86</v>
      </c>
      <c r="V994" s="21" t="s">
        <v>2554</v>
      </c>
      <c r="W994" s="21" t="s">
        <v>2555</v>
      </c>
      <c r="X994" s="21" t="s">
        <v>1543</v>
      </c>
    </row>
    <row r="995" spans="21:24" x14ac:dyDescent="0.45">
      <c r="U995" s="25" t="s">
        <v>86</v>
      </c>
      <c r="V995" s="25" t="s">
        <v>2556</v>
      </c>
      <c r="W995" s="25" t="s">
        <v>2557</v>
      </c>
      <c r="X995" s="25" t="s">
        <v>1543</v>
      </c>
    </row>
    <row r="996" spans="21:24" x14ac:dyDescent="0.45">
      <c r="U996" s="21" t="s">
        <v>86</v>
      </c>
      <c r="V996" s="21" t="s">
        <v>2556</v>
      </c>
      <c r="W996" s="21" t="s">
        <v>2557</v>
      </c>
      <c r="X996" s="21" t="s">
        <v>1543</v>
      </c>
    </row>
    <row r="997" spans="21:24" x14ac:dyDescent="0.45">
      <c r="U997" s="25" t="s">
        <v>86</v>
      </c>
      <c r="V997" s="25" t="s">
        <v>2556</v>
      </c>
      <c r="W997" s="25" t="s">
        <v>2557</v>
      </c>
      <c r="X997" s="25" t="s">
        <v>1543</v>
      </c>
    </row>
    <row r="998" spans="21:24" x14ac:dyDescent="0.45">
      <c r="U998" s="21" t="s">
        <v>86</v>
      </c>
      <c r="V998" s="21" t="s">
        <v>2558</v>
      </c>
      <c r="W998" s="21" t="s">
        <v>2559</v>
      </c>
      <c r="X998" s="21" t="s">
        <v>1543</v>
      </c>
    </row>
    <row r="999" spans="21:24" x14ac:dyDescent="0.45">
      <c r="U999" s="25" t="s">
        <v>86</v>
      </c>
      <c r="V999" s="25" t="s">
        <v>2558</v>
      </c>
      <c r="W999" s="25" t="s">
        <v>2559</v>
      </c>
      <c r="X999" s="25" t="s">
        <v>1543</v>
      </c>
    </row>
    <row r="1000" spans="21:24" x14ac:dyDescent="0.45">
      <c r="U1000" s="21" t="s">
        <v>86</v>
      </c>
      <c r="V1000" s="21" t="s">
        <v>2558</v>
      </c>
      <c r="W1000" s="21" t="s">
        <v>2559</v>
      </c>
      <c r="X1000" s="21" t="s">
        <v>1543</v>
      </c>
    </row>
    <row r="1001" spans="21:24" x14ac:dyDescent="0.45">
      <c r="U1001" s="25" t="s">
        <v>86</v>
      </c>
      <c r="V1001" s="25" t="s">
        <v>2560</v>
      </c>
      <c r="W1001" s="25" t="s">
        <v>2561</v>
      </c>
      <c r="X1001" s="25" t="s">
        <v>1543</v>
      </c>
    </row>
    <row r="1002" spans="21:24" x14ac:dyDescent="0.45">
      <c r="U1002" s="21" t="s">
        <v>86</v>
      </c>
      <c r="V1002" s="21" t="s">
        <v>2560</v>
      </c>
      <c r="W1002" s="21" t="s">
        <v>2561</v>
      </c>
      <c r="X1002" s="21" t="s">
        <v>1543</v>
      </c>
    </row>
    <row r="1003" spans="21:24" x14ac:dyDescent="0.45">
      <c r="U1003" s="25" t="s">
        <v>86</v>
      </c>
      <c r="V1003" s="25" t="s">
        <v>2560</v>
      </c>
      <c r="W1003" s="25" t="s">
        <v>2561</v>
      </c>
      <c r="X1003" s="25" t="s">
        <v>1543</v>
      </c>
    </row>
    <row r="1004" spans="21:24" x14ac:dyDescent="0.45">
      <c r="U1004" s="21" t="s">
        <v>86</v>
      </c>
      <c r="V1004" s="21" t="s">
        <v>2562</v>
      </c>
      <c r="W1004" s="21" t="s">
        <v>2563</v>
      </c>
      <c r="X1004" s="21" t="s">
        <v>1543</v>
      </c>
    </row>
    <row r="1005" spans="21:24" x14ac:dyDescent="0.45">
      <c r="U1005" s="25" t="s">
        <v>86</v>
      </c>
      <c r="V1005" s="25" t="s">
        <v>2562</v>
      </c>
      <c r="W1005" s="25" t="s">
        <v>2563</v>
      </c>
      <c r="X1005" s="25" t="s">
        <v>1543</v>
      </c>
    </row>
    <row r="1006" spans="21:24" x14ac:dyDescent="0.45">
      <c r="U1006" s="21" t="s">
        <v>86</v>
      </c>
      <c r="V1006" s="21" t="s">
        <v>2562</v>
      </c>
      <c r="W1006" s="21" t="s">
        <v>2563</v>
      </c>
      <c r="X1006" s="21" t="s">
        <v>1543</v>
      </c>
    </row>
    <row r="1007" spans="21:24" x14ac:dyDescent="0.45">
      <c r="U1007" s="25" t="s">
        <v>86</v>
      </c>
      <c r="V1007" s="25" t="s">
        <v>2564</v>
      </c>
      <c r="W1007" s="25" t="s">
        <v>2565</v>
      </c>
      <c r="X1007" s="25" t="s">
        <v>1543</v>
      </c>
    </row>
    <row r="1008" spans="21:24" x14ac:dyDescent="0.45">
      <c r="U1008" s="21" t="s">
        <v>86</v>
      </c>
      <c r="V1008" s="21" t="s">
        <v>2564</v>
      </c>
      <c r="W1008" s="21" t="s">
        <v>2565</v>
      </c>
      <c r="X1008" s="21" t="s">
        <v>1543</v>
      </c>
    </row>
    <row r="1009" spans="21:24" x14ac:dyDescent="0.45">
      <c r="U1009" s="25" t="s">
        <v>86</v>
      </c>
      <c r="V1009" s="25" t="s">
        <v>2564</v>
      </c>
      <c r="W1009" s="25" t="s">
        <v>2565</v>
      </c>
      <c r="X1009" s="25" t="s">
        <v>1543</v>
      </c>
    </row>
    <row r="1010" spans="21:24" x14ac:dyDescent="0.45">
      <c r="U1010" s="21" t="s">
        <v>86</v>
      </c>
      <c r="V1010" s="21" t="s">
        <v>2566</v>
      </c>
      <c r="W1010" s="21" t="s">
        <v>2567</v>
      </c>
      <c r="X1010" s="21" t="s">
        <v>1543</v>
      </c>
    </row>
    <row r="1011" spans="21:24" x14ac:dyDescent="0.45">
      <c r="U1011" s="25" t="s">
        <v>86</v>
      </c>
      <c r="V1011" s="25" t="s">
        <v>2566</v>
      </c>
      <c r="W1011" s="25" t="s">
        <v>2567</v>
      </c>
      <c r="X1011" s="25" t="s">
        <v>1543</v>
      </c>
    </row>
    <row r="1012" spans="21:24" x14ac:dyDescent="0.45">
      <c r="U1012" s="21" t="s">
        <v>86</v>
      </c>
      <c r="V1012" s="21" t="s">
        <v>2566</v>
      </c>
      <c r="W1012" s="21" t="s">
        <v>2567</v>
      </c>
      <c r="X1012" s="21" t="s">
        <v>1543</v>
      </c>
    </row>
    <row r="1013" spans="21:24" x14ac:dyDescent="0.45">
      <c r="U1013" s="25" t="s">
        <v>86</v>
      </c>
      <c r="V1013" s="25" t="s">
        <v>2568</v>
      </c>
      <c r="W1013" s="25" t="s">
        <v>2569</v>
      </c>
      <c r="X1013" s="25" t="s">
        <v>1543</v>
      </c>
    </row>
    <row r="1014" spans="21:24" x14ac:dyDescent="0.45">
      <c r="U1014" s="21" t="s">
        <v>86</v>
      </c>
      <c r="V1014" s="21" t="s">
        <v>2568</v>
      </c>
      <c r="W1014" s="21" t="s">
        <v>2569</v>
      </c>
      <c r="X1014" s="21" t="s">
        <v>1543</v>
      </c>
    </row>
    <row r="1015" spans="21:24" x14ac:dyDescent="0.45">
      <c r="U1015" s="25" t="s">
        <v>86</v>
      </c>
      <c r="V1015" s="25" t="s">
        <v>2568</v>
      </c>
      <c r="W1015" s="25" t="s">
        <v>2569</v>
      </c>
      <c r="X1015" s="25" t="s">
        <v>1543</v>
      </c>
    </row>
    <row r="1016" spans="21:24" x14ac:dyDescent="0.45">
      <c r="U1016" s="21" t="s">
        <v>86</v>
      </c>
      <c r="V1016" s="21" t="s">
        <v>2570</v>
      </c>
      <c r="W1016" s="21" t="s">
        <v>2571</v>
      </c>
      <c r="X1016" s="21" t="s">
        <v>1543</v>
      </c>
    </row>
    <row r="1017" spans="21:24" x14ac:dyDescent="0.45">
      <c r="U1017" s="25" t="s">
        <v>86</v>
      </c>
      <c r="V1017" s="25" t="s">
        <v>2570</v>
      </c>
      <c r="W1017" s="25" t="s">
        <v>2571</v>
      </c>
      <c r="X1017" s="25" t="s">
        <v>1543</v>
      </c>
    </row>
    <row r="1018" spans="21:24" x14ac:dyDescent="0.45">
      <c r="U1018" s="21" t="s">
        <v>86</v>
      </c>
      <c r="V1018" s="21" t="s">
        <v>2570</v>
      </c>
      <c r="W1018" s="21" t="s">
        <v>2571</v>
      </c>
      <c r="X1018" s="21" t="s">
        <v>1543</v>
      </c>
    </row>
    <row r="1019" spans="21:24" x14ac:dyDescent="0.45">
      <c r="U1019" s="25" t="s">
        <v>86</v>
      </c>
      <c r="V1019" s="25" t="s">
        <v>2572</v>
      </c>
      <c r="W1019" s="25" t="s">
        <v>2573</v>
      </c>
      <c r="X1019" s="25" t="s">
        <v>1543</v>
      </c>
    </row>
    <row r="1020" spans="21:24" x14ac:dyDescent="0.45">
      <c r="U1020" s="21" t="s">
        <v>86</v>
      </c>
      <c r="V1020" s="21" t="s">
        <v>2572</v>
      </c>
      <c r="W1020" s="21" t="s">
        <v>2573</v>
      </c>
      <c r="X1020" s="21" t="s">
        <v>1543</v>
      </c>
    </row>
    <row r="1021" spans="21:24" x14ac:dyDescent="0.45">
      <c r="U1021" s="25" t="s">
        <v>86</v>
      </c>
      <c r="V1021" s="25" t="s">
        <v>2572</v>
      </c>
      <c r="W1021" s="25" t="s">
        <v>2573</v>
      </c>
      <c r="X1021" s="25" t="s">
        <v>1543</v>
      </c>
    </row>
    <row r="1022" spans="21:24" x14ac:dyDescent="0.45">
      <c r="U1022" s="21" t="s">
        <v>86</v>
      </c>
      <c r="V1022" s="21" t="s">
        <v>2574</v>
      </c>
      <c r="W1022" s="21" t="s">
        <v>2575</v>
      </c>
      <c r="X1022" s="21" t="s">
        <v>1543</v>
      </c>
    </row>
    <row r="1023" spans="21:24" x14ac:dyDescent="0.45">
      <c r="U1023" s="25" t="s">
        <v>86</v>
      </c>
      <c r="V1023" s="25" t="s">
        <v>2574</v>
      </c>
      <c r="W1023" s="25" t="s">
        <v>2575</v>
      </c>
      <c r="X1023" s="25" t="s">
        <v>1543</v>
      </c>
    </row>
    <row r="1024" spans="21:24" x14ac:dyDescent="0.45">
      <c r="U1024" s="21" t="s">
        <v>86</v>
      </c>
      <c r="V1024" s="21" t="s">
        <v>2574</v>
      </c>
      <c r="W1024" s="21" t="s">
        <v>2575</v>
      </c>
      <c r="X1024" s="21" t="s">
        <v>1543</v>
      </c>
    </row>
    <row r="1025" spans="21:24" x14ac:dyDescent="0.45">
      <c r="U1025" s="25" t="s">
        <v>86</v>
      </c>
      <c r="V1025" s="25" t="s">
        <v>2576</v>
      </c>
      <c r="W1025" s="25" t="s">
        <v>2577</v>
      </c>
      <c r="X1025" s="25" t="s">
        <v>1543</v>
      </c>
    </row>
    <row r="1026" spans="21:24" x14ac:dyDescent="0.45">
      <c r="U1026" s="21" t="s">
        <v>86</v>
      </c>
      <c r="V1026" s="21" t="s">
        <v>2576</v>
      </c>
      <c r="W1026" s="21" t="s">
        <v>2577</v>
      </c>
      <c r="X1026" s="21" t="s">
        <v>1543</v>
      </c>
    </row>
    <row r="1027" spans="21:24" x14ac:dyDescent="0.45">
      <c r="U1027" s="25" t="s">
        <v>86</v>
      </c>
      <c r="V1027" s="25" t="s">
        <v>2576</v>
      </c>
      <c r="W1027" s="25" t="s">
        <v>2577</v>
      </c>
      <c r="X1027" s="25" t="s">
        <v>1543</v>
      </c>
    </row>
    <row r="1028" spans="21:24" x14ac:dyDescent="0.45">
      <c r="U1028" s="21" t="s">
        <v>86</v>
      </c>
      <c r="V1028" s="21" t="s">
        <v>2578</v>
      </c>
      <c r="W1028" s="21" t="s">
        <v>1542</v>
      </c>
      <c r="X1028" s="21" t="s">
        <v>1543</v>
      </c>
    </row>
    <row r="1029" spans="21:24" x14ac:dyDescent="0.45">
      <c r="U1029" s="25" t="s">
        <v>86</v>
      </c>
      <c r="V1029" s="25" t="s">
        <v>2579</v>
      </c>
      <c r="W1029" s="25" t="s">
        <v>1542</v>
      </c>
      <c r="X1029" s="25" t="s">
        <v>1543</v>
      </c>
    </row>
    <row r="1030" spans="21:24" x14ac:dyDescent="0.45">
      <c r="U1030" s="21" t="s">
        <v>86</v>
      </c>
      <c r="V1030" s="21" t="s">
        <v>2580</v>
      </c>
      <c r="W1030" s="21" t="s">
        <v>1464</v>
      </c>
      <c r="X1030" s="21" t="s">
        <v>1543</v>
      </c>
    </row>
    <row r="1031" spans="21:24" x14ac:dyDescent="0.45">
      <c r="U1031" s="25" t="s">
        <v>86</v>
      </c>
      <c r="V1031" s="25" t="s">
        <v>2581</v>
      </c>
      <c r="W1031" s="25" t="s">
        <v>1464</v>
      </c>
      <c r="X1031" s="25" t="s">
        <v>1543</v>
      </c>
    </row>
    <row r="1032" spans="21:24" x14ac:dyDescent="0.45">
      <c r="U1032" s="21" t="s">
        <v>86</v>
      </c>
      <c r="V1032" s="21" t="s">
        <v>2582</v>
      </c>
      <c r="W1032" s="21" t="s">
        <v>1570</v>
      </c>
      <c r="X1032" s="21" t="s">
        <v>1543</v>
      </c>
    </row>
    <row r="1033" spans="21:24" x14ac:dyDescent="0.45">
      <c r="U1033" s="25" t="s">
        <v>86</v>
      </c>
      <c r="V1033" s="25" t="s">
        <v>2583</v>
      </c>
      <c r="W1033" s="25" t="s">
        <v>1570</v>
      </c>
      <c r="X1033" s="25" t="s">
        <v>1543</v>
      </c>
    </row>
    <row r="1034" spans="21:24" x14ac:dyDescent="0.45">
      <c r="U1034" s="21" t="s">
        <v>86</v>
      </c>
      <c r="V1034" s="21" t="s">
        <v>2584</v>
      </c>
      <c r="W1034" s="21" t="s">
        <v>1584</v>
      </c>
      <c r="X1034" s="21" t="s">
        <v>1543</v>
      </c>
    </row>
    <row r="1035" spans="21:24" x14ac:dyDescent="0.45">
      <c r="U1035" s="25" t="s">
        <v>86</v>
      </c>
      <c r="V1035" s="25" t="s">
        <v>2585</v>
      </c>
      <c r="W1035" s="25" t="s">
        <v>1584</v>
      </c>
      <c r="X1035" s="25" t="s">
        <v>1543</v>
      </c>
    </row>
    <row r="1036" spans="21:24" x14ac:dyDescent="0.45">
      <c r="U1036" s="21" t="s">
        <v>86</v>
      </c>
      <c r="V1036" s="21" t="s">
        <v>2586</v>
      </c>
      <c r="W1036" s="21" t="s">
        <v>1598</v>
      </c>
      <c r="X1036" s="21" t="s">
        <v>1543</v>
      </c>
    </row>
    <row r="1037" spans="21:24" x14ac:dyDescent="0.45">
      <c r="U1037" s="25" t="s">
        <v>86</v>
      </c>
      <c r="V1037" s="25" t="s">
        <v>2587</v>
      </c>
      <c r="W1037" s="25" t="s">
        <v>1598</v>
      </c>
      <c r="X1037" s="25" t="s">
        <v>1543</v>
      </c>
    </row>
    <row r="1038" spans="21:24" x14ac:dyDescent="0.45">
      <c r="U1038" s="21" t="s">
        <v>86</v>
      </c>
      <c r="V1038" s="21" t="s">
        <v>2588</v>
      </c>
      <c r="W1038" s="21" t="s">
        <v>1612</v>
      </c>
      <c r="X1038" s="21" t="s">
        <v>1543</v>
      </c>
    </row>
    <row r="1039" spans="21:24" x14ac:dyDescent="0.45">
      <c r="U1039" s="25" t="s">
        <v>86</v>
      </c>
      <c r="V1039" s="25" t="s">
        <v>2589</v>
      </c>
      <c r="W1039" s="25" t="s">
        <v>1612</v>
      </c>
      <c r="X1039" s="25" t="s">
        <v>1543</v>
      </c>
    </row>
    <row r="1040" spans="21:24" x14ac:dyDescent="0.45">
      <c r="U1040" s="21" t="s">
        <v>86</v>
      </c>
      <c r="V1040" s="21" t="s">
        <v>2590</v>
      </c>
      <c r="W1040" s="21" t="s">
        <v>1626</v>
      </c>
      <c r="X1040" s="21" t="s">
        <v>1543</v>
      </c>
    </row>
    <row r="1041" spans="21:24" x14ac:dyDescent="0.45">
      <c r="U1041" s="25" t="s">
        <v>86</v>
      </c>
      <c r="V1041" s="25" t="s">
        <v>2591</v>
      </c>
      <c r="W1041" s="25" t="s">
        <v>1626</v>
      </c>
      <c r="X1041" s="25" t="s">
        <v>1543</v>
      </c>
    </row>
    <row r="1042" spans="21:24" x14ac:dyDescent="0.45">
      <c r="U1042" s="21" t="s">
        <v>86</v>
      </c>
      <c r="V1042" s="21" t="s">
        <v>2592</v>
      </c>
      <c r="W1042" s="21" t="s">
        <v>1640</v>
      </c>
      <c r="X1042" s="21" t="s">
        <v>1543</v>
      </c>
    </row>
    <row r="1043" spans="21:24" x14ac:dyDescent="0.45">
      <c r="U1043" s="25" t="s">
        <v>86</v>
      </c>
      <c r="V1043" s="25" t="s">
        <v>2593</v>
      </c>
      <c r="W1043" s="25" t="s">
        <v>1640</v>
      </c>
      <c r="X1043" s="25" t="s">
        <v>1543</v>
      </c>
    </row>
    <row r="1044" spans="21:24" x14ac:dyDescent="0.45">
      <c r="U1044" s="21" t="s">
        <v>86</v>
      </c>
      <c r="V1044" s="21" t="s">
        <v>2594</v>
      </c>
      <c r="W1044" s="21" t="s">
        <v>1479</v>
      </c>
      <c r="X1044" s="21" t="s">
        <v>1543</v>
      </c>
    </row>
    <row r="1045" spans="21:24" x14ac:dyDescent="0.45">
      <c r="U1045" s="25" t="s">
        <v>86</v>
      </c>
      <c r="V1045" s="25" t="s">
        <v>2595</v>
      </c>
      <c r="W1045" s="25" t="s">
        <v>1479</v>
      </c>
      <c r="X1045" s="25" t="s">
        <v>1543</v>
      </c>
    </row>
    <row r="1046" spans="21:24" x14ac:dyDescent="0.45">
      <c r="U1046" s="21" t="s">
        <v>86</v>
      </c>
      <c r="V1046" s="21" t="s">
        <v>2596</v>
      </c>
      <c r="W1046" s="21" t="s">
        <v>1667</v>
      </c>
      <c r="X1046" s="21" t="s">
        <v>1543</v>
      </c>
    </row>
    <row r="1047" spans="21:24" x14ac:dyDescent="0.45">
      <c r="U1047" s="25" t="s">
        <v>86</v>
      </c>
      <c r="V1047" s="25" t="s">
        <v>2597</v>
      </c>
      <c r="W1047" s="25" t="s">
        <v>1667</v>
      </c>
      <c r="X1047" s="25" t="s">
        <v>1543</v>
      </c>
    </row>
    <row r="1048" spans="21:24" x14ac:dyDescent="0.45">
      <c r="U1048" s="21" t="s">
        <v>86</v>
      </c>
      <c r="V1048" s="21" t="s">
        <v>2598</v>
      </c>
      <c r="W1048" s="21" t="s">
        <v>1681</v>
      </c>
      <c r="X1048" s="21" t="s">
        <v>1543</v>
      </c>
    </row>
    <row r="1049" spans="21:24" x14ac:dyDescent="0.45">
      <c r="U1049" s="25" t="s">
        <v>86</v>
      </c>
      <c r="V1049" s="25" t="s">
        <v>2599</v>
      </c>
      <c r="W1049" s="25" t="s">
        <v>1681</v>
      </c>
      <c r="X1049" s="25" t="s">
        <v>1543</v>
      </c>
    </row>
    <row r="1050" spans="21:24" x14ac:dyDescent="0.45">
      <c r="U1050" s="21" t="s">
        <v>86</v>
      </c>
      <c r="V1050" s="21" t="s">
        <v>2600</v>
      </c>
      <c r="W1050" s="21" t="s">
        <v>1695</v>
      </c>
      <c r="X1050" s="21" t="s">
        <v>1543</v>
      </c>
    </row>
    <row r="1051" spans="21:24" x14ac:dyDescent="0.45">
      <c r="U1051" s="25" t="s">
        <v>86</v>
      </c>
      <c r="V1051" s="25" t="s">
        <v>2601</v>
      </c>
      <c r="W1051" s="25" t="s">
        <v>1695</v>
      </c>
      <c r="X1051" s="25" t="s">
        <v>1543</v>
      </c>
    </row>
    <row r="1052" spans="21:24" x14ac:dyDescent="0.45">
      <c r="U1052" s="21" t="s">
        <v>86</v>
      </c>
      <c r="V1052" s="21" t="s">
        <v>2602</v>
      </c>
      <c r="W1052" s="21" t="s">
        <v>1431</v>
      </c>
      <c r="X1052" s="21" t="s">
        <v>1543</v>
      </c>
    </row>
    <row r="1053" spans="21:24" x14ac:dyDescent="0.45">
      <c r="U1053" s="25" t="s">
        <v>86</v>
      </c>
      <c r="V1053" s="25" t="s">
        <v>2603</v>
      </c>
      <c r="W1053" s="25" t="s">
        <v>1431</v>
      </c>
      <c r="X1053" s="25" t="s">
        <v>1543</v>
      </c>
    </row>
    <row r="1054" spans="21:24" x14ac:dyDescent="0.45">
      <c r="U1054" s="21" t="s">
        <v>86</v>
      </c>
      <c r="V1054" s="21" t="s">
        <v>2604</v>
      </c>
      <c r="W1054" s="21" t="s">
        <v>1722</v>
      </c>
      <c r="X1054" s="21" t="s">
        <v>1543</v>
      </c>
    </row>
    <row r="1055" spans="21:24" x14ac:dyDescent="0.45">
      <c r="U1055" s="25" t="s">
        <v>86</v>
      </c>
      <c r="V1055" s="25" t="s">
        <v>2605</v>
      </c>
      <c r="W1055" s="25" t="s">
        <v>1722</v>
      </c>
      <c r="X1055" s="25" t="s">
        <v>1543</v>
      </c>
    </row>
    <row r="1056" spans="21:24" x14ac:dyDescent="0.45">
      <c r="U1056" s="21" t="s">
        <v>86</v>
      </c>
      <c r="V1056" s="21" t="s">
        <v>2606</v>
      </c>
      <c r="W1056" s="21" t="s">
        <v>1512</v>
      </c>
      <c r="X1056" s="21" t="s">
        <v>1543</v>
      </c>
    </row>
    <row r="1057" spans="21:24" x14ac:dyDescent="0.45">
      <c r="U1057" s="25" t="s">
        <v>86</v>
      </c>
      <c r="V1057" s="25" t="s">
        <v>2607</v>
      </c>
      <c r="W1057" s="25" t="s">
        <v>1512</v>
      </c>
      <c r="X1057" s="25" t="s">
        <v>1543</v>
      </c>
    </row>
    <row r="1058" spans="21:24" x14ac:dyDescent="0.45">
      <c r="U1058" s="21" t="s">
        <v>86</v>
      </c>
      <c r="V1058" s="21" t="s">
        <v>2608</v>
      </c>
      <c r="W1058" s="21" t="s">
        <v>1483</v>
      </c>
      <c r="X1058" s="21" t="s">
        <v>1543</v>
      </c>
    </row>
    <row r="1059" spans="21:24" x14ac:dyDescent="0.45">
      <c r="U1059" s="25" t="s">
        <v>86</v>
      </c>
      <c r="V1059" s="25" t="s">
        <v>2609</v>
      </c>
      <c r="W1059" s="25" t="s">
        <v>1483</v>
      </c>
      <c r="X1059" s="25" t="s">
        <v>1543</v>
      </c>
    </row>
    <row r="1060" spans="21:24" x14ac:dyDescent="0.45">
      <c r="U1060" s="21" t="s">
        <v>86</v>
      </c>
      <c r="V1060" s="21" t="s">
        <v>2610</v>
      </c>
      <c r="W1060" s="21" t="s">
        <v>1762</v>
      </c>
      <c r="X1060" s="21" t="s">
        <v>1543</v>
      </c>
    </row>
    <row r="1061" spans="21:24" x14ac:dyDescent="0.45">
      <c r="U1061" s="25" t="s">
        <v>86</v>
      </c>
      <c r="V1061" s="25" t="s">
        <v>2611</v>
      </c>
      <c r="W1061" s="25" t="s">
        <v>1762</v>
      </c>
      <c r="X1061" s="25" t="s">
        <v>1543</v>
      </c>
    </row>
    <row r="1062" spans="21:24" x14ac:dyDescent="0.45">
      <c r="U1062" s="21" t="s">
        <v>86</v>
      </c>
      <c r="V1062" s="21" t="s">
        <v>2612</v>
      </c>
      <c r="W1062" s="21" t="s">
        <v>1776</v>
      </c>
      <c r="X1062" s="21" t="s">
        <v>1543</v>
      </c>
    </row>
    <row r="1063" spans="21:24" x14ac:dyDescent="0.45">
      <c r="U1063" s="25" t="s">
        <v>86</v>
      </c>
      <c r="V1063" s="25" t="s">
        <v>2613</v>
      </c>
      <c r="W1063" s="25" t="s">
        <v>1776</v>
      </c>
      <c r="X1063" s="25" t="s">
        <v>1543</v>
      </c>
    </row>
    <row r="1064" spans="21:24" x14ac:dyDescent="0.45">
      <c r="U1064" s="21" t="s">
        <v>86</v>
      </c>
      <c r="V1064" s="21" t="s">
        <v>2614</v>
      </c>
      <c r="W1064" s="21" t="s">
        <v>1790</v>
      </c>
      <c r="X1064" s="21" t="s">
        <v>1543</v>
      </c>
    </row>
    <row r="1065" spans="21:24" x14ac:dyDescent="0.45">
      <c r="U1065" s="25" t="s">
        <v>86</v>
      </c>
      <c r="V1065" s="25" t="s">
        <v>2615</v>
      </c>
      <c r="W1065" s="25" t="s">
        <v>1790</v>
      </c>
      <c r="X1065" s="25" t="s">
        <v>1543</v>
      </c>
    </row>
    <row r="1066" spans="21:24" x14ac:dyDescent="0.45">
      <c r="U1066" s="21" t="s">
        <v>86</v>
      </c>
      <c r="V1066" s="21" t="s">
        <v>2616</v>
      </c>
      <c r="W1066" s="21" t="s">
        <v>1804</v>
      </c>
      <c r="X1066" s="21" t="s">
        <v>1543</v>
      </c>
    </row>
    <row r="1067" spans="21:24" x14ac:dyDescent="0.45">
      <c r="U1067" s="25" t="s">
        <v>86</v>
      </c>
      <c r="V1067" s="25" t="s">
        <v>2617</v>
      </c>
      <c r="W1067" s="25" t="s">
        <v>1804</v>
      </c>
      <c r="X1067" s="25" t="s">
        <v>1543</v>
      </c>
    </row>
    <row r="1068" spans="21:24" x14ac:dyDescent="0.45">
      <c r="U1068" s="21" t="s">
        <v>86</v>
      </c>
      <c r="V1068" s="21" t="s">
        <v>2618</v>
      </c>
      <c r="W1068" s="21" t="s">
        <v>1818</v>
      </c>
      <c r="X1068" s="21" t="s">
        <v>1543</v>
      </c>
    </row>
    <row r="1069" spans="21:24" x14ac:dyDescent="0.45">
      <c r="U1069" s="25" t="s">
        <v>86</v>
      </c>
      <c r="V1069" s="25" t="s">
        <v>2619</v>
      </c>
      <c r="W1069" s="25" t="s">
        <v>1818</v>
      </c>
      <c r="X1069" s="25" t="s">
        <v>1543</v>
      </c>
    </row>
    <row r="1070" spans="21:24" x14ac:dyDescent="0.45">
      <c r="U1070" s="21" t="s">
        <v>86</v>
      </c>
      <c r="V1070" s="21" t="s">
        <v>2620</v>
      </c>
      <c r="W1070" s="21" t="s">
        <v>1422</v>
      </c>
      <c r="X1070" s="21" t="s">
        <v>1543</v>
      </c>
    </row>
    <row r="1071" spans="21:24" x14ac:dyDescent="0.45">
      <c r="U1071" s="25" t="s">
        <v>86</v>
      </c>
      <c r="V1071" s="25" t="s">
        <v>2621</v>
      </c>
      <c r="W1071" s="25" t="s">
        <v>1422</v>
      </c>
      <c r="X1071" s="25" t="s">
        <v>1543</v>
      </c>
    </row>
    <row r="1072" spans="21:24" x14ac:dyDescent="0.45">
      <c r="U1072" s="21" t="s">
        <v>86</v>
      </c>
      <c r="V1072" s="21" t="s">
        <v>2622</v>
      </c>
      <c r="W1072" s="21" t="s">
        <v>1414</v>
      </c>
      <c r="X1072" s="21" t="s">
        <v>1543</v>
      </c>
    </row>
    <row r="1073" spans="21:24" x14ac:dyDescent="0.45">
      <c r="U1073" s="25" t="s">
        <v>86</v>
      </c>
      <c r="V1073" s="25" t="s">
        <v>2623</v>
      </c>
      <c r="W1073" s="25" t="s">
        <v>1414</v>
      </c>
      <c r="X1073" s="25" t="s">
        <v>1543</v>
      </c>
    </row>
    <row r="1074" spans="21:24" x14ac:dyDescent="0.45">
      <c r="U1074" s="21" t="s">
        <v>86</v>
      </c>
      <c r="V1074" s="21" t="s">
        <v>2624</v>
      </c>
      <c r="W1074" s="21" t="s">
        <v>1858</v>
      </c>
      <c r="X1074" s="21" t="s">
        <v>1543</v>
      </c>
    </row>
    <row r="1075" spans="21:24" x14ac:dyDescent="0.45">
      <c r="U1075" s="25" t="s">
        <v>86</v>
      </c>
      <c r="V1075" s="25" t="s">
        <v>2625</v>
      </c>
      <c r="W1075" s="25" t="s">
        <v>1858</v>
      </c>
      <c r="X1075" s="25" t="s">
        <v>1543</v>
      </c>
    </row>
    <row r="1076" spans="21:24" x14ac:dyDescent="0.45">
      <c r="U1076" s="21" t="s">
        <v>86</v>
      </c>
      <c r="V1076" s="21" t="s">
        <v>2626</v>
      </c>
      <c r="W1076" s="21" t="s">
        <v>1872</v>
      </c>
      <c r="X1076" s="21" t="s">
        <v>1543</v>
      </c>
    </row>
    <row r="1077" spans="21:24" x14ac:dyDescent="0.45">
      <c r="U1077" s="25" t="s">
        <v>86</v>
      </c>
      <c r="V1077" s="25" t="s">
        <v>2627</v>
      </c>
      <c r="W1077" s="25" t="s">
        <v>1872</v>
      </c>
      <c r="X1077" s="25" t="s">
        <v>1543</v>
      </c>
    </row>
    <row r="1078" spans="21:24" x14ac:dyDescent="0.45">
      <c r="U1078" s="21" t="s">
        <v>86</v>
      </c>
      <c r="V1078" s="21" t="s">
        <v>2628</v>
      </c>
      <c r="W1078" s="21" t="s">
        <v>1886</v>
      </c>
      <c r="X1078" s="21" t="s">
        <v>1543</v>
      </c>
    </row>
    <row r="1079" spans="21:24" x14ac:dyDescent="0.45">
      <c r="U1079" s="25" t="s">
        <v>86</v>
      </c>
      <c r="V1079" s="25" t="s">
        <v>2629</v>
      </c>
      <c r="W1079" s="25" t="s">
        <v>1886</v>
      </c>
      <c r="X1079" s="25" t="s">
        <v>1543</v>
      </c>
    </row>
    <row r="1080" spans="21:24" x14ac:dyDescent="0.45">
      <c r="U1080" s="21" t="s">
        <v>86</v>
      </c>
      <c r="V1080" s="21" t="s">
        <v>2630</v>
      </c>
      <c r="W1080" s="21" t="s">
        <v>1900</v>
      </c>
      <c r="X1080" s="21" t="s">
        <v>1543</v>
      </c>
    </row>
    <row r="1081" spans="21:24" x14ac:dyDescent="0.45">
      <c r="U1081" s="25" t="s">
        <v>86</v>
      </c>
      <c r="V1081" s="25" t="s">
        <v>2631</v>
      </c>
      <c r="W1081" s="25" t="s">
        <v>1900</v>
      </c>
      <c r="X1081" s="25" t="s">
        <v>1543</v>
      </c>
    </row>
    <row r="1082" spans="21:24" x14ac:dyDescent="0.45">
      <c r="U1082" s="21" t="s">
        <v>86</v>
      </c>
      <c r="V1082" s="21" t="s">
        <v>2632</v>
      </c>
      <c r="W1082" s="21" t="s">
        <v>1914</v>
      </c>
      <c r="X1082" s="21" t="s">
        <v>1543</v>
      </c>
    </row>
    <row r="1083" spans="21:24" x14ac:dyDescent="0.45">
      <c r="U1083" s="25" t="s">
        <v>86</v>
      </c>
      <c r="V1083" s="25" t="s">
        <v>2633</v>
      </c>
      <c r="W1083" s="25" t="s">
        <v>1914</v>
      </c>
      <c r="X1083" s="25" t="s">
        <v>1543</v>
      </c>
    </row>
    <row r="1084" spans="21:24" x14ac:dyDescent="0.45">
      <c r="U1084" s="21" t="s">
        <v>86</v>
      </c>
      <c r="V1084" s="21" t="s">
        <v>2634</v>
      </c>
      <c r="W1084" s="21" t="s">
        <v>1928</v>
      </c>
      <c r="X1084" s="21" t="s">
        <v>1543</v>
      </c>
    </row>
    <row r="1085" spans="21:24" x14ac:dyDescent="0.45">
      <c r="U1085" s="25" t="s">
        <v>86</v>
      </c>
      <c r="V1085" s="25" t="s">
        <v>2635</v>
      </c>
      <c r="W1085" s="25" t="s">
        <v>1928</v>
      </c>
      <c r="X1085" s="25" t="s">
        <v>1543</v>
      </c>
    </row>
    <row r="1086" spans="21:24" x14ac:dyDescent="0.45">
      <c r="U1086" s="21" t="s">
        <v>86</v>
      </c>
      <c r="V1086" s="21" t="s">
        <v>2636</v>
      </c>
      <c r="W1086" s="21" t="s">
        <v>1942</v>
      </c>
      <c r="X1086" s="21" t="s">
        <v>1543</v>
      </c>
    </row>
    <row r="1087" spans="21:24" x14ac:dyDescent="0.45">
      <c r="U1087" s="25" t="s">
        <v>86</v>
      </c>
      <c r="V1087" s="25" t="s">
        <v>2637</v>
      </c>
      <c r="W1087" s="25" t="s">
        <v>1942</v>
      </c>
      <c r="X1087" s="25" t="s">
        <v>1543</v>
      </c>
    </row>
    <row r="1088" spans="21:24" x14ac:dyDescent="0.45">
      <c r="U1088" s="21" t="s">
        <v>86</v>
      </c>
      <c r="V1088" s="21" t="s">
        <v>2638</v>
      </c>
      <c r="W1088" s="21" t="s">
        <v>1956</v>
      </c>
      <c r="X1088" s="21" t="s">
        <v>1543</v>
      </c>
    </row>
    <row r="1089" spans="21:24" x14ac:dyDescent="0.45">
      <c r="U1089" s="25" t="s">
        <v>86</v>
      </c>
      <c r="V1089" s="25" t="s">
        <v>2639</v>
      </c>
      <c r="W1089" s="25" t="s">
        <v>1956</v>
      </c>
      <c r="X1089" s="25" t="s">
        <v>1543</v>
      </c>
    </row>
    <row r="1090" spans="21:24" x14ac:dyDescent="0.45">
      <c r="U1090" s="21" t="s">
        <v>86</v>
      </c>
      <c r="V1090" s="21" t="s">
        <v>2640</v>
      </c>
      <c r="W1090" s="21" t="s">
        <v>1497</v>
      </c>
      <c r="X1090" s="21" t="s">
        <v>1543</v>
      </c>
    </row>
    <row r="1091" spans="21:24" x14ac:dyDescent="0.45">
      <c r="U1091" s="25" t="s">
        <v>86</v>
      </c>
      <c r="V1091" s="25" t="s">
        <v>2641</v>
      </c>
      <c r="W1091" s="25" t="s">
        <v>1497</v>
      </c>
      <c r="X1091" s="25" t="s">
        <v>1543</v>
      </c>
    </row>
    <row r="1092" spans="21:24" x14ac:dyDescent="0.45">
      <c r="U1092" s="21" t="s">
        <v>86</v>
      </c>
      <c r="V1092" s="21" t="s">
        <v>2642</v>
      </c>
      <c r="W1092" s="21" t="s">
        <v>1433</v>
      </c>
      <c r="X1092" s="21" t="s">
        <v>1543</v>
      </c>
    </row>
    <row r="1093" spans="21:24" x14ac:dyDescent="0.45">
      <c r="U1093" s="25" t="s">
        <v>86</v>
      </c>
      <c r="V1093" s="25" t="s">
        <v>2643</v>
      </c>
      <c r="W1093" s="25" t="s">
        <v>1433</v>
      </c>
      <c r="X1093" s="25" t="s">
        <v>1543</v>
      </c>
    </row>
    <row r="1094" spans="21:24" x14ac:dyDescent="0.45">
      <c r="U1094" s="21" t="s">
        <v>86</v>
      </c>
      <c r="V1094" s="21" t="s">
        <v>2644</v>
      </c>
      <c r="W1094" s="21" t="s">
        <v>1996</v>
      </c>
      <c r="X1094" s="21" t="s">
        <v>1543</v>
      </c>
    </row>
    <row r="1095" spans="21:24" x14ac:dyDescent="0.45">
      <c r="U1095" s="25" t="s">
        <v>86</v>
      </c>
      <c r="V1095" s="25" t="s">
        <v>2645</v>
      </c>
      <c r="W1095" s="25" t="s">
        <v>1996</v>
      </c>
      <c r="X1095" s="25" t="s">
        <v>1543</v>
      </c>
    </row>
    <row r="1096" spans="21:24" x14ac:dyDescent="0.45">
      <c r="U1096" s="21" t="s">
        <v>86</v>
      </c>
      <c r="V1096" s="21" t="s">
        <v>2646</v>
      </c>
      <c r="W1096" s="21" t="s">
        <v>2010</v>
      </c>
      <c r="X1096" s="21" t="s">
        <v>1543</v>
      </c>
    </row>
    <row r="1097" spans="21:24" x14ac:dyDescent="0.45">
      <c r="U1097" s="25" t="s">
        <v>86</v>
      </c>
      <c r="V1097" s="25" t="s">
        <v>2647</v>
      </c>
      <c r="W1097" s="25" t="s">
        <v>2010</v>
      </c>
      <c r="X1097" s="25" t="s">
        <v>1543</v>
      </c>
    </row>
    <row r="1098" spans="21:24" x14ac:dyDescent="0.45">
      <c r="U1098" s="21" t="s">
        <v>86</v>
      </c>
      <c r="V1098" s="21" t="s">
        <v>2648</v>
      </c>
      <c r="W1098" s="21" t="s">
        <v>2024</v>
      </c>
      <c r="X1098" s="21" t="s">
        <v>1543</v>
      </c>
    </row>
    <row r="1099" spans="21:24" x14ac:dyDescent="0.45">
      <c r="U1099" s="25" t="s">
        <v>86</v>
      </c>
      <c r="V1099" s="25" t="s">
        <v>2649</v>
      </c>
      <c r="W1099" s="25" t="s">
        <v>2024</v>
      </c>
      <c r="X1099" s="25" t="s">
        <v>1543</v>
      </c>
    </row>
    <row r="1100" spans="21:24" x14ac:dyDescent="0.45">
      <c r="U1100" s="21" t="s">
        <v>86</v>
      </c>
      <c r="V1100" s="21" t="s">
        <v>2650</v>
      </c>
      <c r="W1100" s="21" t="s">
        <v>2038</v>
      </c>
      <c r="X1100" s="21" t="s">
        <v>1543</v>
      </c>
    </row>
    <row r="1101" spans="21:24" x14ac:dyDescent="0.45">
      <c r="U1101" s="25" t="s">
        <v>86</v>
      </c>
      <c r="V1101" s="25" t="s">
        <v>2651</v>
      </c>
      <c r="W1101" s="25" t="s">
        <v>2038</v>
      </c>
      <c r="X1101" s="25" t="s">
        <v>1543</v>
      </c>
    </row>
    <row r="1102" spans="21:24" x14ac:dyDescent="0.45">
      <c r="U1102" s="21" t="s">
        <v>86</v>
      </c>
      <c r="V1102" s="21" t="s">
        <v>2652</v>
      </c>
      <c r="W1102" s="21" t="s">
        <v>2052</v>
      </c>
      <c r="X1102" s="21" t="s">
        <v>1543</v>
      </c>
    </row>
    <row r="1103" spans="21:24" x14ac:dyDescent="0.45">
      <c r="U1103" s="25" t="s">
        <v>86</v>
      </c>
      <c r="V1103" s="25" t="s">
        <v>2653</v>
      </c>
      <c r="W1103" s="25" t="s">
        <v>2052</v>
      </c>
      <c r="X1103" s="25" t="s">
        <v>1543</v>
      </c>
    </row>
    <row r="1104" spans="21:24" x14ac:dyDescent="0.45">
      <c r="U1104" s="21" t="s">
        <v>86</v>
      </c>
      <c r="V1104" s="21" t="s">
        <v>2654</v>
      </c>
      <c r="W1104" s="21" t="s">
        <v>2066</v>
      </c>
      <c r="X1104" s="21" t="s">
        <v>1543</v>
      </c>
    </row>
    <row r="1105" spans="21:24" x14ac:dyDescent="0.45">
      <c r="U1105" s="25" t="s">
        <v>86</v>
      </c>
      <c r="V1105" s="25" t="s">
        <v>2655</v>
      </c>
      <c r="W1105" s="25" t="s">
        <v>2066</v>
      </c>
      <c r="X1105" s="25" t="s">
        <v>1543</v>
      </c>
    </row>
    <row r="1106" spans="21:24" x14ac:dyDescent="0.45">
      <c r="U1106" s="21" t="s">
        <v>86</v>
      </c>
      <c r="V1106" s="21" t="s">
        <v>2656</v>
      </c>
      <c r="W1106" s="21" t="s">
        <v>1458</v>
      </c>
      <c r="X1106" s="21" t="s">
        <v>1543</v>
      </c>
    </row>
    <row r="1107" spans="21:24" x14ac:dyDescent="0.45">
      <c r="U1107" s="25" t="s">
        <v>86</v>
      </c>
      <c r="V1107" s="25" t="s">
        <v>2657</v>
      </c>
      <c r="W1107" s="25" t="s">
        <v>1458</v>
      </c>
      <c r="X1107" s="25" t="s">
        <v>1543</v>
      </c>
    </row>
    <row r="1108" spans="21:24" x14ac:dyDescent="0.45">
      <c r="U1108" s="21" t="s">
        <v>86</v>
      </c>
      <c r="V1108" s="21" t="s">
        <v>2658</v>
      </c>
      <c r="W1108" s="21" t="s">
        <v>1425</v>
      </c>
      <c r="X1108" s="21" t="s">
        <v>1543</v>
      </c>
    </row>
    <row r="1109" spans="21:24" x14ac:dyDescent="0.45">
      <c r="U1109" s="25" t="s">
        <v>86</v>
      </c>
      <c r="V1109" s="25" t="s">
        <v>2659</v>
      </c>
      <c r="W1109" s="25" t="s">
        <v>1425</v>
      </c>
      <c r="X1109" s="25" t="s">
        <v>1543</v>
      </c>
    </row>
    <row r="1110" spans="21:24" x14ac:dyDescent="0.45">
      <c r="U1110" s="21" t="s">
        <v>86</v>
      </c>
      <c r="V1110" s="21" t="s">
        <v>2660</v>
      </c>
      <c r="W1110" s="21" t="s">
        <v>2106</v>
      </c>
      <c r="X1110" s="21" t="s">
        <v>1543</v>
      </c>
    </row>
    <row r="1111" spans="21:24" x14ac:dyDescent="0.45">
      <c r="U1111" s="25" t="s">
        <v>86</v>
      </c>
      <c r="V1111" s="25" t="s">
        <v>2661</v>
      </c>
      <c r="W1111" s="25" t="s">
        <v>2106</v>
      </c>
      <c r="X1111" s="25" t="s">
        <v>1543</v>
      </c>
    </row>
    <row r="1112" spans="21:24" x14ac:dyDescent="0.45">
      <c r="U1112" s="21" t="s">
        <v>86</v>
      </c>
      <c r="V1112" s="21" t="s">
        <v>2662</v>
      </c>
      <c r="W1112" s="21" t="s">
        <v>2120</v>
      </c>
      <c r="X1112" s="21" t="s">
        <v>1543</v>
      </c>
    </row>
    <row r="1113" spans="21:24" x14ac:dyDescent="0.45">
      <c r="U1113" s="25" t="s">
        <v>86</v>
      </c>
      <c r="V1113" s="25" t="s">
        <v>2663</v>
      </c>
      <c r="W1113" s="25" t="s">
        <v>2120</v>
      </c>
      <c r="X1113" s="25" t="s">
        <v>1543</v>
      </c>
    </row>
    <row r="1114" spans="21:24" x14ac:dyDescent="0.45">
      <c r="U1114" s="21" t="s">
        <v>86</v>
      </c>
      <c r="V1114" s="21" t="s">
        <v>2664</v>
      </c>
      <c r="W1114" s="21" t="s">
        <v>1466</v>
      </c>
      <c r="X1114" s="21" t="s">
        <v>1543</v>
      </c>
    </row>
    <row r="1115" spans="21:24" x14ac:dyDescent="0.45">
      <c r="U1115" s="25" t="s">
        <v>86</v>
      </c>
      <c r="V1115" s="25" t="s">
        <v>2665</v>
      </c>
      <c r="W1115" s="25" t="s">
        <v>1466</v>
      </c>
      <c r="X1115" s="25" t="s">
        <v>1543</v>
      </c>
    </row>
    <row r="1116" spans="21:24" x14ac:dyDescent="0.45">
      <c r="U1116" s="21" t="s">
        <v>86</v>
      </c>
      <c r="V1116" s="21" t="s">
        <v>2666</v>
      </c>
      <c r="W1116" s="21" t="s">
        <v>2147</v>
      </c>
      <c r="X1116" s="21" t="s">
        <v>1543</v>
      </c>
    </row>
    <row r="1117" spans="21:24" x14ac:dyDescent="0.45">
      <c r="U1117" s="25" t="s">
        <v>86</v>
      </c>
      <c r="V1117" s="25" t="s">
        <v>2667</v>
      </c>
      <c r="W1117" s="25" t="s">
        <v>2147</v>
      </c>
      <c r="X1117" s="25" t="s">
        <v>1543</v>
      </c>
    </row>
    <row r="1118" spans="21:24" x14ac:dyDescent="0.45">
      <c r="U1118" s="21" t="s">
        <v>86</v>
      </c>
      <c r="V1118" s="21" t="s">
        <v>2668</v>
      </c>
      <c r="W1118" s="21" t="s">
        <v>1496</v>
      </c>
      <c r="X1118" s="21" t="s">
        <v>1543</v>
      </c>
    </row>
    <row r="1119" spans="21:24" x14ac:dyDescent="0.45">
      <c r="U1119" s="25" t="s">
        <v>86</v>
      </c>
      <c r="V1119" s="25" t="s">
        <v>2669</v>
      </c>
      <c r="W1119" s="25" t="s">
        <v>1496</v>
      </c>
      <c r="X1119" s="25" t="s">
        <v>1543</v>
      </c>
    </row>
    <row r="1120" spans="21:24" x14ac:dyDescent="0.45">
      <c r="U1120" s="21" t="s">
        <v>86</v>
      </c>
      <c r="V1120" s="21" t="s">
        <v>2670</v>
      </c>
      <c r="W1120" s="21" t="s">
        <v>2174</v>
      </c>
      <c r="X1120" s="21" t="s">
        <v>1543</v>
      </c>
    </row>
    <row r="1121" spans="21:24" x14ac:dyDescent="0.45">
      <c r="U1121" s="25" t="s">
        <v>86</v>
      </c>
      <c r="V1121" s="25" t="s">
        <v>2671</v>
      </c>
      <c r="W1121" s="25" t="s">
        <v>2174</v>
      </c>
      <c r="X1121" s="25" t="s">
        <v>1543</v>
      </c>
    </row>
    <row r="1122" spans="21:24" x14ac:dyDescent="0.45">
      <c r="U1122" s="21" t="s">
        <v>86</v>
      </c>
      <c r="V1122" s="21" t="s">
        <v>2672</v>
      </c>
      <c r="W1122" s="21" t="s">
        <v>2188</v>
      </c>
      <c r="X1122" s="21" t="s">
        <v>1543</v>
      </c>
    </row>
    <row r="1123" spans="21:24" x14ac:dyDescent="0.45">
      <c r="U1123" s="25" t="s">
        <v>86</v>
      </c>
      <c r="V1123" s="25" t="s">
        <v>2673</v>
      </c>
      <c r="W1123" s="25" t="s">
        <v>2188</v>
      </c>
      <c r="X1123" s="25" t="s">
        <v>1543</v>
      </c>
    </row>
    <row r="1124" spans="21:24" x14ac:dyDescent="0.45">
      <c r="U1124" s="21" t="s">
        <v>86</v>
      </c>
      <c r="V1124" s="21" t="s">
        <v>2674</v>
      </c>
      <c r="W1124" s="21" t="s">
        <v>1424</v>
      </c>
      <c r="X1124" s="21" t="s">
        <v>1543</v>
      </c>
    </row>
    <row r="1125" spans="21:24" x14ac:dyDescent="0.45">
      <c r="U1125" s="25" t="s">
        <v>86</v>
      </c>
      <c r="V1125" s="25" t="s">
        <v>2675</v>
      </c>
      <c r="W1125" s="25" t="s">
        <v>1424</v>
      </c>
      <c r="X1125" s="25" t="s">
        <v>1543</v>
      </c>
    </row>
    <row r="1126" spans="21:24" x14ac:dyDescent="0.45">
      <c r="U1126" s="21" t="s">
        <v>86</v>
      </c>
      <c r="V1126" s="21" t="s">
        <v>2676</v>
      </c>
      <c r="W1126" s="21" t="s">
        <v>2215</v>
      </c>
      <c r="X1126" s="21" t="s">
        <v>1543</v>
      </c>
    </row>
    <row r="1127" spans="21:24" x14ac:dyDescent="0.45">
      <c r="U1127" s="25" t="s">
        <v>86</v>
      </c>
      <c r="V1127" s="25" t="s">
        <v>2677</v>
      </c>
      <c r="W1127" s="25" t="s">
        <v>2215</v>
      </c>
      <c r="X1127" s="25" t="s">
        <v>1543</v>
      </c>
    </row>
    <row r="1128" spans="21:24" x14ac:dyDescent="0.45">
      <c r="U1128" s="21" t="s">
        <v>86</v>
      </c>
      <c r="V1128" s="21" t="s">
        <v>2678</v>
      </c>
      <c r="W1128" s="21" t="s">
        <v>2229</v>
      </c>
      <c r="X1128" s="21" t="s">
        <v>1543</v>
      </c>
    </row>
    <row r="1129" spans="21:24" x14ac:dyDescent="0.45">
      <c r="U1129" s="25" t="s">
        <v>86</v>
      </c>
      <c r="V1129" s="25" t="s">
        <v>2679</v>
      </c>
      <c r="W1129" s="25" t="s">
        <v>2229</v>
      </c>
      <c r="X1129" s="25" t="s">
        <v>1543</v>
      </c>
    </row>
    <row r="1130" spans="21:24" x14ac:dyDescent="0.45">
      <c r="U1130" s="21" t="s">
        <v>86</v>
      </c>
      <c r="V1130" s="21" t="s">
        <v>2680</v>
      </c>
      <c r="W1130" s="21" t="s">
        <v>1468</v>
      </c>
      <c r="X1130" s="21" t="s">
        <v>1543</v>
      </c>
    </row>
    <row r="1131" spans="21:24" x14ac:dyDescent="0.45">
      <c r="U1131" s="25" t="s">
        <v>86</v>
      </c>
      <c r="V1131" s="25" t="s">
        <v>2681</v>
      </c>
      <c r="W1131" s="25" t="s">
        <v>1468</v>
      </c>
      <c r="X1131" s="25" t="s">
        <v>1543</v>
      </c>
    </row>
    <row r="1132" spans="21:24" x14ac:dyDescent="0.45">
      <c r="U1132" s="21" t="s">
        <v>86</v>
      </c>
      <c r="V1132" s="21" t="s">
        <v>2682</v>
      </c>
      <c r="W1132" s="21" t="s">
        <v>2256</v>
      </c>
      <c r="X1132" s="21" t="s">
        <v>1543</v>
      </c>
    </row>
    <row r="1133" spans="21:24" x14ac:dyDescent="0.45">
      <c r="U1133" s="25" t="s">
        <v>86</v>
      </c>
      <c r="V1133" s="25" t="s">
        <v>2683</v>
      </c>
      <c r="W1133" s="25" t="s">
        <v>2256</v>
      </c>
      <c r="X1133" s="25" t="s">
        <v>1543</v>
      </c>
    </row>
    <row r="1134" spans="21:24" x14ac:dyDescent="0.45">
      <c r="U1134" s="21" t="s">
        <v>86</v>
      </c>
      <c r="V1134" s="21" t="s">
        <v>2684</v>
      </c>
      <c r="W1134" s="21" t="s">
        <v>1467</v>
      </c>
      <c r="X1134" s="21" t="s">
        <v>1543</v>
      </c>
    </row>
    <row r="1135" spans="21:24" x14ac:dyDescent="0.45">
      <c r="U1135" s="25" t="s">
        <v>86</v>
      </c>
      <c r="V1135" s="25" t="s">
        <v>2685</v>
      </c>
      <c r="W1135" s="25" t="s">
        <v>1467</v>
      </c>
      <c r="X1135" s="25" t="s">
        <v>1543</v>
      </c>
    </row>
    <row r="1136" spans="21:24" x14ac:dyDescent="0.45">
      <c r="U1136" s="21" t="s">
        <v>86</v>
      </c>
      <c r="V1136" s="21" t="s">
        <v>2686</v>
      </c>
      <c r="W1136" s="21" t="s">
        <v>2283</v>
      </c>
      <c r="X1136" s="21" t="s">
        <v>1543</v>
      </c>
    </row>
    <row r="1137" spans="21:24" x14ac:dyDescent="0.45">
      <c r="U1137" s="25" t="s">
        <v>86</v>
      </c>
      <c r="V1137" s="25" t="s">
        <v>2687</v>
      </c>
      <c r="W1137" s="25" t="s">
        <v>2283</v>
      </c>
      <c r="X1137" s="25" t="s">
        <v>1543</v>
      </c>
    </row>
    <row r="1138" spans="21:24" x14ac:dyDescent="0.45">
      <c r="U1138" s="21" t="s">
        <v>86</v>
      </c>
      <c r="V1138" s="21" t="s">
        <v>2688</v>
      </c>
      <c r="W1138" s="21" t="s">
        <v>1463</v>
      </c>
      <c r="X1138" s="21" t="s">
        <v>1543</v>
      </c>
    </row>
    <row r="1139" spans="21:24" x14ac:dyDescent="0.45">
      <c r="U1139" s="25" t="s">
        <v>86</v>
      </c>
      <c r="V1139" s="25" t="s">
        <v>2689</v>
      </c>
      <c r="W1139" s="25" t="s">
        <v>1463</v>
      </c>
      <c r="X1139" s="25" t="s">
        <v>1543</v>
      </c>
    </row>
    <row r="1140" spans="21:24" x14ac:dyDescent="0.45">
      <c r="U1140" s="21" t="s">
        <v>86</v>
      </c>
      <c r="V1140" s="21" t="s">
        <v>2690</v>
      </c>
      <c r="W1140" s="21" t="s">
        <v>2310</v>
      </c>
      <c r="X1140" s="21" t="s">
        <v>1543</v>
      </c>
    </row>
    <row r="1141" spans="21:24" x14ac:dyDescent="0.45">
      <c r="U1141" s="25" t="s">
        <v>86</v>
      </c>
      <c r="V1141" s="25" t="s">
        <v>2691</v>
      </c>
      <c r="W1141" s="25" t="s">
        <v>2310</v>
      </c>
      <c r="X1141" s="25" t="s">
        <v>1543</v>
      </c>
    </row>
    <row r="1142" spans="21:24" x14ac:dyDescent="0.45">
      <c r="U1142" s="21" t="s">
        <v>86</v>
      </c>
      <c r="V1142" s="21" t="s">
        <v>2692</v>
      </c>
      <c r="W1142" s="21" t="s">
        <v>2324</v>
      </c>
      <c r="X1142" s="21" t="s">
        <v>1543</v>
      </c>
    </row>
    <row r="1143" spans="21:24" x14ac:dyDescent="0.45">
      <c r="U1143" s="25" t="s">
        <v>86</v>
      </c>
      <c r="V1143" s="25" t="s">
        <v>2693</v>
      </c>
      <c r="W1143" s="25" t="s">
        <v>2324</v>
      </c>
      <c r="X1143" s="25" t="s">
        <v>1543</v>
      </c>
    </row>
    <row r="1144" spans="21:24" x14ac:dyDescent="0.45">
      <c r="U1144" s="21" t="s">
        <v>86</v>
      </c>
      <c r="V1144" s="21" t="s">
        <v>2694</v>
      </c>
      <c r="W1144" s="21" t="s">
        <v>2338</v>
      </c>
      <c r="X1144" s="21" t="s">
        <v>1543</v>
      </c>
    </row>
    <row r="1145" spans="21:24" x14ac:dyDescent="0.45">
      <c r="U1145" s="25" t="s">
        <v>86</v>
      </c>
      <c r="V1145" s="25" t="s">
        <v>2695</v>
      </c>
      <c r="W1145" s="25" t="s">
        <v>2338</v>
      </c>
      <c r="X1145" s="25" t="s">
        <v>1543</v>
      </c>
    </row>
    <row r="1146" spans="21:24" x14ac:dyDescent="0.45">
      <c r="U1146" s="21" t="s">
        <v>86</v>
      </c>
      <c r="V1146" s="21" t="s">
        <v>2696</v>
      </c>
      <c r="W1146" s="21" t="s">
        <v>2352</v>
      </c>
      <c r="X1146" s="21" t="s">
        <v>1543</v>
      </c>
    </row>
    <row r="1147" spans="21:24" x14ac:dyDescent="0.45">
      <c r="U1147" s="25" t="s">
        <v>86</v>
      </c>
      <c r="V1147" s="25" t="s">
        <v>2697</v>
      </c>
      <c r="W1147" s="25" t="s">
        <v>2352</v>
      </c>
      <c r="X1147" s="25" t="s">
        <v>1543</v>
      </c>
    </row>
    <row r="1148" spans="21:24" x14ac:dyDescent="0.45">
      <c r="U1148" s="21" t="s">
        <v>86</v>
      </c>
      <c r="V1148" s="21" t="s">
        <v>2698</v>
      </c>
      <c r="W1148" s="21" t="s">
        <v>2366</v>
      </c>
      <c r="X1148" s="21" t="s">
        <v>1543</v>
      </c>
    </row>
    <row r="1149" spans="21:24" x14ac:dyDescent="0.45">
      <c r="U1149" s="25" t="s">
        <v>86</v>
      </c>
      <c r="V1149" s="25" t="s">
        <v>2699</v>
      </c>
      <c r="W1149" s="25" t="s">
        <v>2366</v>
      </c>
      <c r="X1149" s="25" t="s">
        <v>1543</v>
      </c>
    </row>
    <row r="1150" spans="21:24" x14ac:dyDescent="0.45">
      <c r="U1150" s="21" t="s">
        <v>86</v>
      </c>
      <c r="V1150" s="21" t="s">
        <v>2700</v>
      </c>
      <c r="W1150" s="21" t="s">
        <v>2380</v>
      </c>
      <c r="X1150" s="21" t="s">
        <v>1543</v>
      </c>
    </row>
    <row r="1151" spans="21:24" x14ac:dyDescent="0.45">
      <c r="U1151" s="25" t="s">
        <v>86</v>
      </c>
      <c r="V1151" s="25" t="s">
        <v>2701</v>
      </c>
      <c r="W1151" s="25" t="s">
        <v>2380</v>
      </c>
      <c r="X1151" s="25" t="s">
        <v>1543</v>
      </c>
    </row>
    <row r="1152" spans="21:24" x14ac:dyDescent="0.45">
      <c r="U1152" s="21" t="s">
        <v>86</v>
      </c>
      <c r="V1152" s="21" t="s">
        <v>2702</v>
      </c>
      <c r="W1152" s="21" t="s">
        <v>1485</v>
      </c>
      <c r="X1152" s="21" t="s">
        <v>1543</v>
      </c>
    </row>
    <row r="1153" spans="21:24" x14ac:dyDescent="0.45">
      <c r="U1153" s="25" t="s">
        <v>86</v>
      </c>
      <c r="V1153" s="25" t="s">
        <v>2703</v>
      </c>
      <c r="W1153" s="25" t="s">
        <v>1485</v>
      </c>
      <c r="X1153" s="25" t="s">
        <v>1543</v>
      </c>
    </row>
    <row r="1154" spans="21:24" x14ac:dyDescent="0.45">
      <c r="U1154" s="21" t="s">
        <v>86</v>
      </c>
      <c r="V1154" s="21" t="s">
        <v>2704</v>
      </c>
      <c r="W1154" s="21" t="s">
        <v>2407</v>
      </c>
      <c r="X1154" s="21" t="s">
        <v>1543</v>
      </c>
    </row>
    <row r="1155" spans="21:24" x14ac:dyDescent="0.45">
      <c r="U1155" s="25" t="s">
        <v>86</v>
      </c>
      <c r="V1155" s="25" t="s">
        <v>2705</v>
      </c>
      <c r="W1155" s="25" t="s">
        <v>2407</v>
      </c>
      <c r="X1155" s="25" t="s">
        <v>1543</v>
      </c>
    </row>
    <row r="1156" spans="21:24" x14ac:dyDescent="0.45">
      <c r="U1156" s="21" t="s">
        <v>86</v>
      </c>
      <c r="V1156" s="21" t="s">
        <v>2706</v>
      </c>
      <c r="W1156" s="21" t="s">
        <v>2421</v>
      </c>
      <c r="X1156" s="21" t="s">
        <v>1543</v>
      </c>
    </row>
    <row r="1157" spans="21:24" x14ac:dyDescent="0.45">
      <c r="U1157" s="25" t="s">
        <v>86</v>
      </c>
      <c r="V1157" s="25" t="s">
        <v>2707</v>
      </c>
      <c r="W1157" s="25" t="s">
        <v>2421</v>
      </c>
      <c r="X1157" s="25" t="s">
        <v>1543</v>
      </c>
    </row>
    <row r="1158" spans="21:24" x14ac:dyDescent="0.45">
      <c r="U1158" s="21" t="s">
        <v>86</v>
      </c>
      <c r="V1158" s="21" t="s">
        <v>2708</v>
      </c>
      <c r="W1158" s="21" t="s">
        <v>2709</v>
      </c>
      <c r="X1158" s="21" t="s">
        <v>1543</v>
      </c>
    </row>
    <row r="1159" spans="21:24" x14ac:dyDescent="0.45">
      <c r="U1159" s="25" t="s">
        <v>86</v>
      </c>
      <c r="V1159" s="25" t="s">
        <v>2710</v>
      </c>
      <c r="W1159" s="25" t="s">
        <v>2709</v>
      </c>
      <c r="X1159" s="25" t="s">
        <v>1543</v>
      </c>
    </row>
    <row r="1160" spans="21:24" x14ac:dyDescent="0.45">
      <c r="U1160" s="21" t="s">
        <v>86</v>
      </c>
      <c r="V1160" s="21" t="s">
        <v>2711</v>
      </c>
      <c r="W1160" s="21" t="s">
        <v>2435</v>
      </c>
      <c r="X1160" s="21" t="s">
        <v>1543</v>
      </c>
    </row>
    <row r="1161" spans="21:24" x14ac:dyDescent="0.45">
      <c r="U1161" s="25" t="s">
        <v>86</v>
      </c>
      <c r="V1161" s="25" t="s">
        <v>2712</v>
      </c>
      <c r="W1161" s="25" t="s">
        <v>2435</v>
      </c>
      <c r="X1161" s="25" t="s">
        <v>1543</v>
      </c>
    </row>
    <row r="1162" spans="21:24" x14ac:dyDescent="0.45">
      <c r="U1162" s="21" t="s">
        <v>86</v>
      </c>
      <c r="V1162" s="21" t="s">
        <v>2713</v>
      </c>
      <c r="W1162" s="21" t="s">
        <v>2449</v>
      </c>
      <c r="X1162" s="21" t="s">
        <v>1543</v>
      </c>
    </row>
    <row r="1163" spans="21:24" x14ac:dyDescent="0.45">
      <c r="U1163" s="25" t="s">
        <v>86</v>
      </c>
      <c r="V1163" s="25" t="s">
        <v>2714</v>
      </c>
      <c r="W1163" s="25" t="s">
        <v>2449</v>
      </c>
      <c r="X1163" s="25" t="s">
        <v>1543</v>
      </c>
    </row>
    <row r="1164" spans="21:24" x14ac:dyDescent="0.45">
      <c r="U1164" s="21" t="s">
        <v>86</v>
      </c>
      <c r="V1164" s="21" t="s">
        <v>2715</v>
      </c>
      <c r="W1164" s="21" t="s">
        <v>2463</v>
      </c>
      <c r="X1164" s="21" t="s">
        <v>1543</v>
      </c>
    </row>
    <row r="1165" spans="21:24" x14ac:dyDescent="0.45">
      <c r="U1165" s="25" t="s">
        <v>86</v>
      </c>
      <c r="V1165" s="25" t="s">
        <v>2716</v>
      </c>
      <c r="W1165" s="25" t="s">
        <v>2463</v>
      </c>
      <c r="X1165" s="25" t="s">
        <v>1543</v>
      </c>
    </row>
    <row r="1166" spans="21:24" x14ac:dyDescent="0.45">
      <c r="U1166" s="21" t="s">
        <v>86</v>
      </c>
      <c r="V1166" s="21" t="s">
        <v>2717</v>
      </c>
      <c r="W1166" s="21" t="s">
        <v>2477</v>
      </c>
      <c r="X1166" s="21" t="s">
        <v>1543</v>
      </c>
    </row>
    <row r="1167" spans="21:24" x14ac:dyDescent="0.45">
      <c r="U1167" s="25" t="s">
        <v>86</v>
      </c>
      <c r="V1167" s="25" t="s">
        <v>2718</v>
      </c>
      <c r="W1167" s="25" t="s">
        <v>2477</v>
      </c>
      <c r="X1167" s="25" t="s">
        <v>1543</v>
      </c>
    </row>
    <row r="1168" spans="21:24" x14ac:dyDescent="0.45">
      <c r="U1168" s="21" t="s">
        <v>86</v>
      </c>
      <c r="V1168" s="21" t="s">
        <v>2719</v>
      </c>
      <c r="W1168" s="21" t="s">
        <v>2491</v>
      </c>
      <c r="X1168" s="21" t="s">
        <v>1543</v>
      </c>
    </row>
    <row r="1169" spans="21:24" x14ac:dyDescent="0.45">
      <c r="U1169" s="25" t="s">
        <v>86</v>
      </c>
      <c r="V1169" s="25" t="s">
        <v>2720</v>
      </c>
      <c r="W1169" s="25" t="s">
        <v>2491</v>
      </c>
      <c r="X1169" s="25" t="s">
        <v>1543</v>
      </c>
    </row>
    <row r="1170" spans="21:24" x14ac:dyDescent="0.45">
      <c r="U1170" s="21" t="s">
        <v>86</v>
      </c>
      <c r="V1170" s="21" t="s">
        <v>2721</v>
      </c>
      <c r="W1170" s="21" t="s">
        <v>1445</v>
      </c>
      <c r="X1170" s="21" t="s">
        <v>1543</v>
      </c>
    </row>
    <row r="1171" spans="21:24" x14ac:dyDescent="0.45">
      <c r="U1171" s="25" t="s">
        <v>86</v>
      </c>
      <c r="V1171" s="25" t="s">
        <v>2722</v>
      </c>
      <c r="W1171" s="25" t="s">
        <v>1445</v>
      </c>
      <c r="X1171" s="25" t="s">
        <v>1543</v>
      </c>
    </row>
    <row r="1172" spans="21:24" x14ac:dyDescent="0.45">
      <c r="U1172" s="21" t="s">
        <v>86</v>
      </c>
      <c r="V1172" s="21" t="s">
        <v>2723</v>
      </c>
      <c r="W1172" s="21" t="s">
        <v>2724</v>
      </c>
      <c r="X1172" s="21" t="s">
        <v>1543</v>
      </c>
    </row>
    <row r="1173" spans="21:24" x14ac:dyDescent="0.45">
      <c r="U1173" s="25" t="s">
        <v>86</v>
      </c>
      <c r="V1173" s="25" t="s">
        <v>2725</v>
      </c>
      <c r="W1173" s="25" t="s">
        <v>2724</v>
      </c>
      <c r="X1173" s="25" t="s">
        <v>1543</v>
      </c>
    </row>
    <row r="1174" spans="21:24" x14ac:dyDescent="0.45">
      <c r="U1174" s="21" t="s">
        <v>86</v>
      </c>
      <c r="V1174" s="21" t="s">
        <v>2726</v>
      </c>
      <c r="W1174" s="21" t="s">
        <v>1481</v>
      </c>
      <c r="X1174" s="21" t="s">
        <v>1543</v>
      </c>
    </row>
    <row r="1175" spans="21:24" x14ac:dyDescent="0.45">
      <c r="U1175" s="25" t="s">
        <v>86</v>
      </c>
      <c r="V1175" s="25" t="s">
        <v>2727</v>
      </c>
      <c r="W1175" s="25" t="s">
        <v>1481</v>
      </c>
      <c r="X1175" s="25" t="s">
        <v>1543</v>
      </c>
    </row>
    <row r="1176" spans="21:24" x14ac:dyDescent="0.45">
      <c r="U1176" s="21" t="s">
        <v>86</v>
      </c>
      <c r="V1176" s="21" t="s">
        <v>2728</v>
      </c>
      <c r="W1176" s="21" t="s">
        <v>1462</v>
      </c>
      <c r="X1176" s="21" t="s">
        <v>1543</v>
      </c>
    </row>
    <row r="1177" spans="21:24" x14ac:dyDescent="0.45">
      <c r="U1177" s="25" t="s">
        <v>86</v>
      </c>
      <c r="V1177" s="25" t="s">
        <v>2729</v>
      </c>
      <c r="W1177" s="25" t="s">
        <v>1462</v>
      </c>
      <c r="X1177" s="25" t="s">
        <v>1543</v>
      </c>
    </row>
    <row r="1178" spans="21:24" x14ac:dyDescent="0.45">
      <c r="U1178" s="21" t="s">
        <v>86</v>
      </c>
      <c r="V1178" s="21" t="s">
        <v>2730</v>
      </c>
      <c r="W1178" s="21" t="s">
        <v>2506</v>
      </c>
      <c r="X1178" s="21" t="s">
        <v>1543</v>
      </c>
    </row>
    <row r="1179" spans="21:24" x14ac:dyDescent="0.45">
      <c r="U1179" s="25" t="s">
        <v>86</v>
      </c>
      <c r="V1179" s="25" t="s">
        <v>2731</v>
      </c>
      <c r="W1179" s="25" t="s">
        <v>2506</v>
      </c>
      <c r="X1179" s="25" t="s">
        <v>1543</v>
      </c>
    </row>
    <row r="1180" spans="21:24" x14ac:dyDescent="0.45">
      <c r="U1180" s="21" t="s">
        <v>86</v>
      </c>
      <c r="V1180" s="21" t="s">
        <v>2732</v>
      </c>
      <c r="W1180" s="21" t="s">
        <v>2508</v>
      </c>
      <c r="X1180" s="21" t="s">
        <v>1543</v>
      </c>
    </row>
    <row r="1181" spans="21:24" x14ac:dyDescent="0.45">
      <c r="U1181" s="25" t="s">
        <v>86</v>
      </c>
      <c r="V1181" s="25" t="s">
        <v>2733</v>
      </c>
      <c r="W1181" s="25" t="s">
        <v>2508</v>
      </c>
      <c r="X1181" s="25" t="s">
        <v>1543</v>
      </c>
    </row>
    <row r="1182" spans="21:24" x14ac:dyDescent="0.45">
      <c r="U1182" s="21" t="s">
        <v>86</v>
      </c>
      <c r="V1182" s="21" t="s">
        <v>2734</v>
      </c>
      <c r="W1182" s="21" t="s">
        <v>2510</v>
      </c>
      <c r="X1182" s="21" t="s">
        <v>1543</v>
      </c>
    </row>
    <row r="1183" spans="21:24" x14ac:dyDescent="0.45">
      <c r="U1183" s="25" t="s">
        <v>86</v>
      </c>
      <c r="V1183" s="25" t="s">
        <v>2735</v>
      </c>
      <c r="W1183" s="25" t="s">
        <v>2510</v>
      </c>
      <c r="X1183" s="25" t="s">
        <v>1543</v>
      </c>
    </row>
    <row r="1184" spans="21:24" x14ac:dyDescent="0.45">
      <c r="U1184" s="21" t="s">
        <v>86</v>
      </c>
      <c r="V1184" s="21" t="s">
        <v>2736</v>
      </c>
      <c r="W1184" s="21" t="s">
        <v>2512</v>
      </c>
      <c r="X1184" s="21" t="s">
        <v>1543</v>
      </c>
    </row>
    <row r="1185" spans="21:24" x14ac:dyDescent="0.45">
      <c r="U1185" s="25" t="s">
        <v>86</v>
      </c>
      <c r="V1185" s="25" t="s">
        <v>2737</v>
      </c>
      <c r="W1185" s="25" t="s">
        <v>2512</v>
      </c>
      <c r="X1185" s="25" t="s">
        <v>1543</v>
      </c>
    </row>
    <row r="1186" spans="21:24" x14ac:dyDescent="0.45">
      <c r="U1186" s="21" t="s">
        <v>86</v>
      </c>
      <c r="V1186" s="21" t="s">
        <v>2738</v>
      </c>
      <c r="W1186" s="21" t="s">
        <v>2514</v>
      </c>
      <c r="X1186" s="21" t="s">
        <v>1543</v>
      </c>
    </row>
    <row r="1187" spans="21:24" x14ac:dyDescent="0.45">
      <c r="U1187" s="25" t="s">
        <v>86</v>
      </c>
      <c r="V1187" s="25" t="s">
        <v>2739</v>
      </c>
      <c r="W1187" s="25" t="s">
        <v>2514</v>
      </c>
      <c r="X1187" s="25" t="s">
        <v>1543</v>
      </c>
    </row>
    <row r="1188" spans="21:24" x14ac:dyDescent="0.45">
      <c r="U1188" s="21" t="s">
        <v>86</v>
      </c>
      <c r="V1188" s="21" t="s">
        <v>2740</v>
      </c>
      <c r="W1188" s="21" t="s">
        <v>2516</v>
      </c>
      <c r="X1188" s="21" t="s">
        <v>1543</v>
      </c>
    </row>
    <row r="1189" spans="21:24" x14ac:dyDescent="0.45">
      <c r="U1189" s="25" t="s">
        <v>86</v>
      </c>
      <c r="V1189" s="25" t="s">
        <v>2741</v>
      </c>
      <c r="W1189" s="25" t="s">
        <v>2516</v>
      </c>
      <c r="X1189" s="25" t="s">
        <v>1543</v>
      </c>
    </row>
    <row r="1190" spans="21:24" x14ac:dyDescent="0.45">
      <c r="U1190" s="21" t="s">
        <v>86</v>
      </c>
      <c r="V1190" s="21" t="s">
        <v>2742</v>
      </c>
      <c r="W1190" s="21" t="s">
        <v>2518</v>
      </c>
      <c r="X1190" s="21" t="s">
        <v>1543</v>
      </c>
    </row>
    <row r="1191" spans="21:24" x14ac:dyDescent="0.45">
      <c r="U1191" s="25" t="s">
        <v>86</v>
      </c>
      <c r="V1191" s="25" t="s">
        <v>2743</v>
      </c>
      <c r="W1191" s="25" t="s">
        <v>2518</v>
      </c>
      <c r="X1191" s="25" t="s">
        <v>1543</v>
      </c>
    </row>
    <row r="1192" spans="21:24" x14ac:dyDescent="0.45">
      <c r="U1192" s="21" t="s">
        <v>86</v>
      </c>
      <c r="V1192" s="21" t="s">
        <v>2744</v>
      </c>
      <c r="W1192" s="21" t="s">
        <v>2520</v>
      </c>
      <c r="X1192" s="21" t="s">
        <v>1543</v>
      </c>
    </row>
    <row r="1193" spans="21:24" x14ac:dyDescent="0.45">
      <c r="U1193" s="25" t="s">
        <v>86</v>
      </c>
      <c r="V1193" s="25" t="s">
        <v>2745</v>
      </c>
      <c r="W1193" s="25" t="s">
        <v>2520</v>
      </c>
      <c r="X1193" s="25" t="s">
        <v>1543</v>
      </c>
    </row>
    <row r="1194" spans="21:24" x14ac:dyDescent="0.45">
      <c r="U1194" s="21" t="s">
        <v>86</v>
      </c>
      <c r="V1194" s="21" t="s">
        <v>2746</v>
      </c>
      <c r="W1194" s="21" t="s">
        <v>2522</v>
      </c>
      <c r="X1194" s="21" t="s">
        <v>1543</v>
      </c>
    </row>
    <row r="1195" spans="21:24" x14ac:dyDescent="0.45">
      <c r="U1195" s="25" t="s">
        <v>86</v>
      </c>
      <c r="V1195" s="25" t="s">
        <v>2747</v>
      </c>
      <c r="W1195" s="25" t="s">
        <v>2522</v>
      </c>
      <c r="X1195" s="25" t="s">
        <v>1543</v>
      </c>
    </row>
    <row r="1196" spans="21:24" x14ac:dyDescent="0.45">
      <c r="U1196" s="21" t="s">
        <v>86</v>
      </c>
      <c r="V1196" s="21" t="s">
        <v>2748</v>
      </c>
      <c r="W1196" s="21" t="s">
        <v>2524</v>
      </c>
      <c r="X1196" s="21" t="s">
        <v>1543</v>
      </c>
    </row>
    <row r="1197" spans="21:24" x14ac:dyDescent="0.45">
      <c r="U1197" s="25" t="s">
        <v>86</v>
      </c>
      <c r="V1197" s="25" t="s">
        <v>2749</v>
      </c>
      <c r="W1197" s="25" t="s">
        <v>2524</v>
      </c>
      <c r="X1197" s="25" t="s">
        <v>1543</v>
      </c>
    </row>
    <row r="1198" spans="21:24" x14ac:dyDescent="0.45">
      <c r="U1198" s="21" t="s">
        <v>86</v>
      </c>
      <c r="V1198" s="21" t="s">
        <v>2750</v>
      </c>
      <c r="W1198" s="21" t="s">
        <v>2526</v>
      </c>
      <c r="X1198" s="21" t="s">
        <v>1543</v>
      </c>
    </row>
    <row r="1199" spans="21:24" x14ac:dyDescent="0.45">
      <c r="U1199" s="25" t="s">
        <v>86</v>
      </c>
      <c r="V1199" s="25" t="s">
        <v>2751</v>
      </c>
      <c r="W1199" s="25" t="s">
        <v>2526</v>
      </c>
      <c r="X1199" s="25" t="s">
        <v>1543</v>
      </c>
    </row>
    <row r="1200" spans="21:24" x14ac:dyDescent="0.45">
      <c r="U1200" s="21" t="s">
        <v>86</v>
      </c>
      <c r="V1200" s="21" t="s">
        <v>2752</v>
      </c>
      <c r="W1200" s="21" t="s">
        <v>2528</v>
      </c>
      <c r="X1200" s="21" t="s">
        <v>1543</v>
      </c>
    </row>
    <row r="1201" spans="21:24" x14ac:dyDescent="0.45">
      <c r="U1201" s="25" t="s">
        <v>86</v>
      </c>
      <c r="V1201" s="25" t="s">
        <v>2753</v>
      </c>
      <c r="W1201" s="25" t="s">
        <v>2528</v>
      </c>
      <c r="X1201" s="25" t="s">
        <v>1543</v>
      </c>
    </row>
    <row r="1202" spans="21:24" x14ac:dyDescent="0.45">
      <c r="U1202" s="21" t="s">
        <v>86</v>
      </c>
      <c r="V1202" s="21" t="s">
        <v>2754</v>
      </c>
      <c r="W1202" s="21" t="s">
        <v>2530</v>
      </c>
      <c r="X1202" s="21" t="s">
        <v>1543</v>
      </c>
    </row>
    <row r="1203" spans="21:24" x14ac:dyDescent="0.45">
      <c r="U1203" s="25" t="s">
        <v>86</v>
      </c>
      <c r="V1203" s="25" t="s">
        <v>2755</v>
      </c>
      <c r="W1203" s="25" t="s">
        <v>2530</v>
      </c>
      <c r="X1203" s="25" t="s">
        <v>1543</v>
      </c>
    </row>
    <row r="1204" spans="21:24" x14ac:dyDescent="0.45">
      <c r="U1204" s="21" t="s">
        <v>86</v>
      </c>
      <c r="V1204" s="21" t="s">
        <v>2756</v>
      </c>
      <c r="W1204" s="21" t="s">
        <v>2532</v>
      </c>
      <c r="X1204" s="21" t="s">
        <v>1543</v>
      </c>
    </row>
    <row r="1205" spans="21:24" x14ac:dyDescent="0.45">
      <c r="U1205" s="25" t="s">
        <v>86</v>
      </c>
      <c r="V1205" s="25" t="s">
        <v>2757</v>
      </c>
      <c r="W1205" s="25" t="s">
        <v>2532</v>
      </c>
      <c r="X1205" s="25" t="s">
        <v>1543</v>
      </c>
    </row>
    <row r="1206" spans="21:24" x14ac:dyDescent="0.45">
      <c r="U1206" s="21" t="s">
        <v>86</v>
      </c>
      <c r="V1206" s="21" t="s">
        <v>2758</v>
      </c>
      <c r="W1206" s="21" t="s">
        <v>2534</v>
      </c>
      <c r="X1206" s="21" t="s">
        <v>1543</v>
      </c>
    </row>
    <row r="1207" spans="21:24" x14ac:dyDescent="0.45">
      <c r="U1207" s="25" t="s">
        <v>86</v>
      </c>
      <c r="V1207" s="25" t="s">
        <v>2759</v>
      </c>
      <c r="W1207" s="25" t="s">
        <v>2534</v>
      </c>
      <c r="X1207" s="25" t="s">
        <v>1543</v>
      </c>
    </row>
    <row r="1208" spans="21:24" x14ac:dyDescent="0.45">
      <c r="U1208" s="21" t="s">
        <v>86</v>
      </c>
      <c r="V1208" s="21" t="s">
        <v>2760</v>
      </c>
      <c r="W1208" s="21" t="s">
        <v>1396</v>
      </c>
      <c r="X1208" s="21" t="s">
        <v>1543</v>
      </c>
    </row>
    <row r="1209" spans="21:24" x14ac:dyDescent="0.45">
      <c r="U1209" s="25" t="s">
        <v>86</v>
      </c>
      <c r="V1209" s="25" t="s">
        <v>2761</v>
      </c>
      <c r="W1209" s="25" t="s">
        <v>1396</v>
      </c>
      <c r="X1209" s="25" t="s">
        <v>1543</v>
      </c>
    </row>
    <row r="1210" spans="21:24" x14ac:dyDescent="0.45">
      <c r="U1210" s="21" t="s">
        <v>86</v>
      </c>
      <c r="V1210" s="21" t="s">
        <v>2762</v>
      </c>
      <c r="W1210" s="21" t="s">
        <v>2537</v>
      </c>
      <c r="X1210" s="21" t="s">
        <v>1543</v>
      </c>
    </row>
    <row r="1211" spans="21:24" x14ac:dyDescent="0.45">
      <c r="U1211" s="25" t="s">
        <v>86</v>
      </c>
      <c r="V1211" s="25" t="s">
        <v>2763</v>
      </c>
      <c r="W1211" s="25" t="s">
        <v>2537</v>
      </c>
      <c r="X1211" s="25" t="s">
        <v>1543</v>
      </c>
    </row>
    <row r="1212" spans="21:24" x14ac:dyDescent="0.45">
      <c r="U1212" s="21" t="s">
        <v>86</v>
      </c>
      <c r="V1212" s="21" t="s">
        <v>2764</v>
      </c>
      <c r="W1212" s="21" t="s">
        <v>2539</v>
      </c>
      <c r="X1212" s="21" t="s">
        <v>1543</v>
      </c>
    </row>
    <row r="1213" spans="21:24" x14ac:dyDescent="0.45">
      <c r="U1213" s="25" t="s">
        <v>86</v>
      </c>
      <c r="V1213" s="25" t="s">
        <v>2765</v>
      </c>
      <c r="W1213" s="25" t="s">
        <v>2539</v>
      </c>
      <c r="X1213" s="25" t="s">
        <v>1543</v>
      </c>
    </row>
    <row r="1214" spans="21:24" x14ac:dyDescent="0.45">
      <c r="U1214" s="21" t="s">
        <v>86</v>
      </c>
      <c r="V1214" s="21" t="s">
        <v>2766</v>
      </c>
      <c r="W1214" s="21" t="s">
        <v>2541</v>
      </c>
      <c r="X1214" s="21" t="s">
        <v>1543</v>
      </c>
    </row>
    <row r="1215" spans="21:24" x14ac:dyDescent="0.45">
      <c r="U1215" s="25" t="s">
        <v>86</v>
      </c>
      <c r="V1215" s="25" t="s">
        <v>2767</v>
      </c>
      <c r="W1215" s="25" t="s">
        <v>2541</v>
      </c>
      <c r="X1215" s="25" t="s">
        <v>1543</v>
      </c>
    </row>
    <row r="1216" spans="21:24" x14ac:dyDescent="0.45">
      <c r="U1216" s="21" t="s">
        <v>86</v>
      </c>
      <c r="V1216" s="21" t="s">
        <v>2768</v>
      </c>
      <c r="W1216" s="21" t="s">
        <v>2543</v>
      </c>
      <c r="X1216" s="21" t="s">
        <v>1543</v>
      </c>
    </row>
    <row r="1217" spans="21:24" x14ac:dyDescent="0.45">
      <c r="U1217" s="25" t="s">
        <v>86</v>
      </c>
      <c r="V1217" s="25" t="s">
        <v>2769</v>
      </c>
      <c r="W1217" s="25" t="s">
        <v>2543</v>
      </c>
      <c r="X1217" s="25" t="s">
        <v>1543</v>
      </c>
    </row>
    <row r="1218" spans="21:24" x14ac:dyDescent="0.45">
      <c r="U1218" s="21" t="s">
        <v>86</v>
      </c>
      <c r="V1218" s="21" t="s">
        <v>2770</v>
      </c>
      <c r="W1218" s="21" t="s">
        <v>2545</v>
      </c>
      <c r="X1218" s="21" t="s">
        <v>1543</v>
      </c>
    </row>
    <row r="1219" spans="21:24" x14ac:dyDescent="0.45">
      <c r="U1219" s="25" t="s">
        <v>86</v>
      </c>
      <c r="V1219" s="25" t="s">
        <v>2771</v>
      </c>
      <c r="W1219" s="25" t="s">
        <v>2545</v>
      </c>
      <c r="X1219" s="25" t="s">
        <v>1543</v>
      </c>
    </row>
    <row r="1220" spans="21:24" x14ac:dyDescent="0.45">
      <c r="U1220" s="21" t="s">
        <v>86</v>
      </c>
      <c r="V1220" s="21" t="s">
        <v>2772</v>
      </c>
      <c r="W1220" s="21" t="s">
        <v>2547</v>
      </c>
      <c r="X1220" s="21" t="s">
        <v>1543</v>
      </c>
    </row>
    <row r="1221" spans="21:24" x14ac:dyDescent="0.45">
      <c r="U1221" s="25" t="s">
        <v>86</v>
      </c>
      <c r="V1221" s="25" t="s">
        <v>2773</v>
      </c>
      <c r="W1221" s="25" t="s">
        <v>2547</v>
      </c>
      <c r="X1221" s="25" t="s">
        <v>1543</v>
      </c>
    </row>
    <row r="1222" spans="21:24" x14ac:dyDescent="0.45">
      <c r="U1222" s="21" t="s">
        <v>86</v>
      </c>
      <c r="V1222" s="21" t="s">
        <v>2774</v>
      </c>
      <c r="W1222" s="21" t="s">
        <v>2549</v>
      </c>
      <c r="X1222" s="21" t="s">
        <v>1543</v>
      </c>
    </row>
    <row r="1223" spans="21:24" x14ac:dyDescent="0.45">
      <c r="U1223" s="25" t="s">
        <v>86</v>
      </c>
      <c r="V1223" s="25" t="s">
        <v>2775</v>
      </c>
      <c r="W1223" s="25" t="s">
        <v>2549</v>
      </c>
      <c r="X1223" s="25" t="s">
        <v>1543</v>
      </c>
    </row>
    <row r="1224" spans="21:24" x14ac:dyDescent="0.45">
      <c r="U1224" s="21" t="s">
        <v>86</v>
      </c>
      <c r="V1224" s="21" t="s">
        <v>2776</v>
      </c>
      <c r="W1224" s="21" t="s">
        <v>2551</v>
      </c>
      <c r="X1224" s="21" t="s">
        <v>1543</v>
      </c>
    </row>
    <row r="1225" spans="21:24" x14ac:dyDescent="0.45">
      <c r="U1225" s="25" t="s">
        <v>86</v>
      </c>
      <c r="V1225" s="25" t="s">
        <v>2777</v>
      </c>
      <c r="W1225" s="25" t="s">
        <v>2551</v>
      </c>
      <c r="X1225" s="25" t="s">
        <v>1543</v>
      </c>
    </row>
    <row r="1226" spans="21:24" x14ac:dyDescent="0.45">
      <c r="U1226" s="21" t="s">
        <v>86</v>
      </c>
      <c r="V1226" s="21" t="s">
        <v>2778</v>
      </c>
      <c r="W1226" s="21" t="s">
        <v>2553</v>
      </c>
      <c r="X1226" s="21" t="s">
        <v>1543</v>
      </c>
    </row>
    <row r="1227" spans="21:24" x14ac:dyDescent="0.45">
      <c r="U1227" s="25" t="s">
        <v>86</v>
      </c>
      <c r="V1227" s="25" t="s">
        <v>2779</v>
      </c>
      <c r="W1227" s="25" t="s">
        <v>2553</v>
      </c>
      <c r="X1227" s="25" t="s">
        <v>1543</v>
      </c>
    </row>
    <row r="1228" spans="21:24" x14ac:dyDescent="0.45">
      <c r="U1228" s="21" t="s">
        <v>86</v>
      </c>
      <c r="V1228" s="21" t="s">
        <v>2780</v>
      </c>
      <c r="W1228" s="21" t="s">
        <v>2555</v>
      </c>
      <c r="X1228" s="21" t="s">
        <v>1543</v>
      </c>
    </row>
    <row r="1229" spans="21:24" x14ac:dyDescent="0.45">
      <c r="U1229" s="25" t="s">
        <v>86</v>
      </c>
      <c r="V1229" s="25" t="s">
        <v>2781</v>
      </c>
      <c r="W1229" s="25" t="s">
        <v>2555</v>
      </c>
      <c r="X1229" s="25" t="s">
        <v>1543</v>
      </c>
    </row>
    <row r="1230" spans="21:24" x14ac:dyDescent="0.45">
      <c r="U1230" s="21" t="s">
        <v>86</v>
      </c>
      <c r="V1230" s="21" t="s">
        <v>2782</v>
      </c>
      <c r="W1230" s="21" t="s">
        <v>2557</v>
      </c>
      <c r="X1230" s="21" t="s">
        <v>1543</v>
      </c>
    </row>
    <row r="1231" spans="21:24" x14ac:dyDescent="0.45">
      <c r="U1231" s="25" t="s">
        <v>86</v>
      </c>
      <c r="V1231" s="25" t="s">
        <v>2783</v>
      </c>
      <c r="W1231" s="25" t="s">
        <v>2557</v>
      </c>
      <c r="X1231" s="25" t="s">
        <v>1543</v>
      </c>
    </row>
    <row r="1232" spans="21:24" x14ac:dyDescent="0.45">
      <c r="U1232" s="21" t="s">
        <v>86</v>
      </c>
      <c r="V1232" s="21" t="s">
        <v>2784</v>
      </c>
      <c r="W1232" s="21" t="s">
        <v>2559</v>
      </c>
      <c r="X1232" s="21" t="s">
        <v>1543</v>
      </c>
    </row>
    <row r="1233" spans="21:24" x14ac:dyDescent="0.45">
      <c r="U1233" s="25" t="s">
        <v>86</v>
      </c>
      <c r="V1233" s="25" t="s">
        <v>2785</v>
      </c>
      <c r="W1233" s="25" t="s">
        <v>2559</v>
      </c>
      <c r="X1233" s="25" t="s">
        <v>1543</v>
      </c>
    </row>
    <row r="1234" spans="21:24" x14ac:dyDescent="0.45">
      <c r="U1234" s="21" t="s">
        <v>86</v>
      </c>
      <c r="V1234" s="21" t="s">
        <v>2786</v>
      </c>
      <c r="W1234" s="21" t="s">
        <v>2561</v>
      </c>
      <c r="X1234" s="21" t="s">
        <v>1543</v>
      </c>
    </row>
    <row r="1235" spans="21:24" x14ac:dyDescent="0.45">
      <c r="U1235" s="25" t="s">
        <v>86</v>
      </c>
      <c r="V1235" s="25" t="s">
        <v>2787</v>
      </c>
      <c r="W1235" s="25" t="s">
        <v>2561</v>
      </c>
      <c r="X1235" s="25" t="s">
        <v>1543</v>
      </c>
    </row>
    <row r="1236" spans="21:24" x14ac:dyDescent="0.45">
      <c r="U1236" s="21" t="s">
        <v>86</v>
      </c>
      <c r="V1236" s="21" t="s">
        <v>2788</v>
      </c>
      <c r="W1236" s="21" t="s">
        <v>2563</v>
      </c>
      <c r="X1236" s="21" t="s">
        <v>1543</v>
      </c>
    </row>
    <row r="1237" spans="21:24" x14ac:dyDescent="0.45">
      <c r="U1237" s="25" t="s">
        <v>86</v>
      </c>
      <c r="V1237" s="25" t="s">
        <v>2789</v>
      </c>
      <c r="W1237" s="25" t="s">
        <v>2563</v>
      </c>
      <c r="X1237" s="25" t="s">
        <v>1543</v>
      </c>
    </row>
    <row r="1238" spans="21:24" x14ac:dyDescent="0.45">
      <c r="U1238" s="21" t="s">
        <v>86</v>
      </c>
      <c r="V1238" s="21" t="s">
        <v>2790</v>
      </c>
      <c r="W1238" s="21" t="s">
        <v>2565</v>
      </c>
      <c r="X1238" s="21" t="s">
        <v>1543</v>
      </c>
    </row>
    <row r="1239" spans="21:24" x14ac:dyDescent="0.45">
      <c r="U1239" s="25" t="s">
        <v>86</v>
      </c>
      <c r="V1239" s="25" t="s">
        <v>2791</v>
      </c>
      <c r="W1239" s="25" t="s">
        <v>2565</v>
      </c>
      <c r="X1239" s="25" t="s">
        <v>1543</v>
      </c>
    </row>
    <row r="1240" spans="21:24" x14ac:dyDescent="0.45">
      <c r="U1240" s="21" t="s">
        <v>86</v>
      </c>
      <c r="V1240" s="21" t="s">
        <v>2792</v>
      </c>
      <c r="W1240" s="21" t="s">
        <v>2567</v>
      </c>
      <c r="X1240" s="21" t="s">
        <v>1543</v>
      </c>
    </row>
    <row r="1241" spans="21:24" x14ac:dyDescent="0.45">
      <c r="U1241" s="25" t="s">
        <v>86</v>
      </c>
      <c r="V1241" s="25" t="s">
        <v>2793</v>
      </c>
      <c r="W1241" s="25" t="s">
        <v>2567</v>
      </c>
      <c r="X1241" s="25" t="s">
        <v>1543</v>
      </c>
    </row>
    <row r="1242" spans="21:24" x14ac:dyDescent="0.45">
      <c r="U1242" s="21" t="s">
        <v>86</v>
      </c>
      <c r="V1242" s="21" t="s">
        <v>2794</v>
      </c>
      <c r="W1242" s="21" t="s">
        <v>2569</v>
      </c>
      <c r="X1242" s="21" t="s">
        <v>1543</v>
      </c>
    </row>
    <row r="1243" spans="21:24" x14ac:dyDescent="0.45">
      <c r="U1243" s="25" t="s">
        <v>86</v>
      </c>
      <c r="V1243" s="25" t="s">
        <v>2795</v>
      </c>
      <c r="W1243" s="25" t="s">
        <v>2569</v>
      </c>
      <c r="X1243" s="25" t="s">
        <v>1543</v>
      </c>
    </row>
    <row r="1244" spans="21:24" x14ac:dyDescent="0.45">
      <c r="U1244" s="21" t="s">
        <v>86</v>
      </c>
      <c r="V1244" s="21" t="s">
        <v>2796</v>
      </c>
      <c r="W1244" s="21" t="s">
        <v>2571</v>
      </c>
      <c r="X1244" s="21" t="s">
        <v>1543</v>
      </c>
    </row>
    <row r="1245" spans="21:24" x14ac:dyDescent="0.45">
      <c r="U1245" s="25" t="s">
        <v>86</v>
      </c>
      <c r="V1245" s="25" t="s">
        <v>2797</v>
      </c>
      <c r="W1245" s="25" t="s">
        <v>2571</v>
      </c>
      <c r="X1245" s="25" t="s">
        <v>1543</v>
      </c>
    </row>
    <row r="1246" spans="21:24" x14ac:dyDescent="0.45">
      <c r="U1246" s="21" t="s">
        <v>86</v>
      </c>
      <c r="V1246" s="21" t="s">
        <v>2798</v>
      </c>
      <c r="W1246" s="21" t="s">
        <v>2573</v>
      </c>
      <c r="X1246" s="21" t="s">
        <v>1543</v>
      </c>
    </row>
    <row r="1247" spans="21:24" x14ac:dyDescent="0.45">
      <c r="U1247" s="25" t="s">
        <v>86</v>
      </c>
      <c r="V1247" s="25" t="s">
        <v>2799</v>
      </c>
      <c r="W1247" s="25" t="s">
        <v>2573</v>
      </c>
      <c r="X1247" s="25" t="s">
        <v>1543</v>
      </c>
    </row>
    <row r="1248" spans="21:24" x14ac:dyDescent="0.45">
      <c r="U1248" s="21" t="s">
        <v>86</v>
      </c>
      <c r="V1248" s="21" t="s">
        <v>2800</v>
      </c>
      <c r="W1248" s="21" t="s">
        <v>2575</v>
      </c>
      <c r="X1248" s="21" t="s">
        <v>1543</v>
      </c>
    </row>
    <row r="1249" spans="21:24" x14ac:dyDescent="0.45">
      <c r="U1249" s="25" t="s">
        <v>86</v>
      </c>
      <c r="V1249" s="25" t="s">
        <v>2801</v>
      </c>
      <c r="W1249" s="25" t="s">
        <v>2575</v>
      </c>
      <c r="X1249" s="25" t="s">
        <v>1543</v>
      </c>
    </row>
    <row r="1250" spans="21:24" x14ac:dyDescent="0.45">
      <c r="U1250" s="21" t="s">
        <v>86</v>
      </c>
      <c r="V1250" s="21" t="s">
        <v>2802</v>
      </c>
      <c r="W1250" s="21" t="s">
        <v>2577</v>
      </c>
      <c r="X1250" s="21" t="s">
        <v>1543</v>
      </c>
    </row>
    <row r="1251" spans="21:24" x14ac:dyDescent="0.45">
      <c r="U1251" s="25" t="s">
        <v>86</v>
      </c>
      <c r="V1251" s="25" t="s">
        <v>2803</v>
      </c>
      <c r="W1251" s="25" t="s">
        <v>2577</v>
      </c>
      <c r="X1251" s="25" t="s">
        <v>1543</v>
      </c>
    </row>
    <row r="1252" spans="21:24" x14ac:dyDescent="0.45">
      <c r="U1252" s="21" t="s">
        <v>86</v>
      </c>
      <c r="V1252" s="21" t="s">
        <v>2804</v>
      </c>
      <c r="W1252" s="21" t="s">
        <v>2805</v>
      </c>
      <c r="X1252" s="21" t="s">
        <v>1543</v>
      </c>
    </row>
    <row r="1253" spans="21:24" x14ac:dyDescent="0.45">
      <c r="U1253" s="25" t="s">
        <v>86</v>
      </c>
      <c r="V1253" s="25" t="s">
        <v>2806</v>
      </c>
      <c r="W1253" s="25" t="s">
        <v>2805</v>
      </c>
      <c r="X1253" s="25" t="s">
        <v>1543</v>
      </c>
    </row>
    <row r="1254" spans="21:24" x14ac:dyDescent="0.45">
      <c r="U1254" s="21" t="s">
        <v>86</v>
      </c>
      <c r="V1254" s="21" t="s">
        <v>2807</v>
      </c>
      <c r="W1254" s="21" t="s">
        <v>2808</v>
      </c>
      <c r="X1254" s="21" t="s">
        <v>1543</v>
      </c>
    </row>
    <row r="1255" spans="21:24" x14ac:dyDescent="0.45">
      <c r="U1255" s="25" t="s">
        <v>86</v>
      </c>
      <c r="V1255" s="25" t="s">
        <v>2809</v>
      </c>
      <c r="W1255" s="25" t="s">
        <v>2808</v>
      </c>
      <c r="X1255" s="25" t="s">
        <v>1543</v>
      </c>
    </row>
    <row r="1256" spans="21:24" x14ac:dyDescent="0.45">
      <c r="U1256" s="21" t="s">
        <v>86</v>
      </c>
      <c r="V1256" s="21" t="s">
        <v>2810</v>
      </c>
      <c r="W1256" s="21" t="s">
        <v>2811</v>
      </c>
      <c r="X1256" s="21" t="s">
        <v>1543</v>
      </c>
    </row>
    <row r="1257" spans="21:24" x14ac:dyDescent="0.45">
      <c r="U1257" s="25" t="s">
        <v>86</v>
      </c>
      <c r="V1257" s="25" t="s">
        <v>2812</v>
      </c>
      <c r="W1257" s="25" t="s">
        <v>2811</v>
      </c>
      <c r="X1257" s="25" t="s">
        <v>1543</v>
      </c>
    </row>
    <row r="1258" spans="21:24" x14ac:dyDescent="0.45">
      <c r="U1258" s="21" t="s">
        <v>86</v>
      </c>
      <c r="V1258" s="21" t="s">
        <v>2813</v>
      </c>
      <c r="W1258" s="21" t="s">
        <v>1430</v>
      </c>
      <c r="X1258" s="21" t="s">
        <v>1543</v>
      </c>
    </row>
    <row r="1259" spans="21:24" x14ac:dyDescent="0.45">
      <c r="U1259" s="25" t="s">
        <v>86</v>
      </c>
      <c r="V1259" s="25" t="s">
        <v>2814</v>
      </c>
      <c r="W1259" s="25" t="s">
        <v>1430</v>
      </c>
      <c r="X1259" s="25" t="s">
        <v>1543</v>
      </c>
    </row>
    <row r="1260" spans="21:24" x14ac:dyDescent="0.45">
      <c r="U1260" s="21" t="s">
        <v>86</v>
      </c>
      <c r="V1260" s="21" t="s">
        <v>2815</v>
      </c>
      <c r="W1260" s="21" t="s">
        <v>2816</v>
      </c>
      <c r="X1260" s="21" t="s">
        <v>1543</v>
      </c>
    </row>
    <row r="1261" spans="21:24" x14ac:dyDescent="0.45">
      <c r="U1261" s="25" t="s">
        <v>86</v>
      </c>
      <c r="V1261" s="25" t="s">
        <v>2817</v>
      </c>
      <c r="W1261" s="25" t="s">
        <v>2816</v>
      </c>
      <c r="X1261" s="25" t="s">
        <v>1543</v>
      </c>
    </row>
    <row r="1262" spans="21:24" x14ac:dyDescent="0.45">
      <c r="U1262" s="21" t="s">
        <v>86</v>
      </c>
      <c r="V1262" s="21" t="s">
        <v>2818</v>
      </c>
      <c r="W1262" s="21" t="s">
        <v>2819</v>
      </c>
      <c r="X1262" s="21" t="s">
        <v>1543</v>
      </c>
    </row>
    <row r="1263" spans="21:24" x14ac:dyDescent="0.45">
      <c r="U1263" s="25" t="s">
        <v>86</v>
      </c>
      <c r="V1263" s="25" t="s">
        <v>2820</v>
      </c>
      <c r="W1263" s="25" t="s">
        <v>2819</v>
      </c>
      <c r="X1263" s="25" t="s">
        <v>1543</v>
      </c>
    </row>
    <row r="1264" spans="21:24" x14ac:dyDescent="0.45">
      <c r="U1264" s="21" t="s">
        <v>86</v>
      </c>
      <c r="V1264" s="21" t="s">
        <v>2821</v>
      </c>
      <c r="W1264" s="21" t="s">
        <v>1530</v>
      </c>
      <c r="X1264" s="21" t="s">
        <v>1543</v>
      </c>
    </row>
    <row r="1265" spans="21:24" x14ac:dyDescent="0.45">
      <c r="U1265" s="25" t="s">
        <v>86</v>
      </c>
      <c r="V1265" s="25" t="s">
        <v>2822</v>
      </c>
      <c r="W1265" s="25" t="s">
        <v>1530</v>
      </c>
      <c r="X1265" s="25" t="s">
        <v>1543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A1887-1B0C-44A8-9658-90FD86FEE0A5}">
  <dimension ref="A1:J23"/>
  <sheetViews>
    <sheetView workbookViewId="0">
      <selection activeCell="D15" sqref="D15"/>
    </sheetView>
  </sheetViews>
  <sheetFormatPr defaultColWidth="9.1328125" defaultRowHeight="14.25" x14ac:dyDescent="0.45"/>
  <cols>
    <col min="1" max="1" width="6.59765625" bestFit="1" customWidth="1"/>
    <col min="2" max="7" width="10.59765625" customWidth="1"/>
    <col min="8" max="8" width="10.73046875" bestFit="1" customWidth="1"/>
    <col min="9" max="9" width="11.33203125" bestFit="1" customWidth="1"/>
    <col min="10" max="10" width="11.9296875" bestFit="1" customWidth="1"/>
  </cols>
  <sheetData>
    <row r="1" spans="1:10" ht="22.05" customHeight="1" x14ac:dyDescent="0.45">
      <c r="A1" s="19" t="s">
        <v>87</v>
      </c>
      <c r="B1" s="19"/>
      <c r="C1" s="19"/>
      <c r="D1" s="19"/>
      <c r="E1" s="19"/>
      <c r="F1" s="19"/>
      <c r="G1" s="19"/>
      <c r="H1" s="19"/>
    </row>
    <row r="9" spans="1:10" ht="14.65" thickBot="1" x14ac:dyDescent="0.5">
      <c r="B9" s="10" t="s">
        <v>84</v>
      </c>
    </row>
    <row r="10" spans="1:10" ht="15.75" thickBot="1" x14ac:dyDescent="0.6">
      <c r="B10" s="11" t="s">
        <v>85</v>
      </c>
      <c r="C10" s="11" t="s">
        <v>70</v>
      </c>
      <c r="D10" s="11" t="s">
        <v>71</v>
      </c>
      <c r="E10" s="11" t="s">
        <v>72</v>
      </c>
      <c r="F10" s="11" t="s">
        <v>73</v>
      </c>
      <c r="G10" s="11" t="s">
        <v>74</v>
      </c>
      <c r="H10" s="11" t="s">
        <v>75</v>
      </c>
      <c r="I10" s="11" t="s">
        <v>76</v>
      </c>
      <c r="J10" s="11" t="s">
        <v>77</v>
      </c>
    </row>
    <row r="11" spans="1:10" x14ac:dyDescent="0.45">
      <c r="B11" s="12" t="s">
        <v>86</v>
      </c>
      <c r="C11" s="16">
        <v>7</v>
      </c>
      <c r="D11" s="13">
        <v>10</v>
      </c>
      <c r="E11" s="16">
        <v>4</v>
      </c>
      <c r="F11" s="16">
        <v>6</v>
      </c>
      <c r="G11" s="17">
        <v>0.1</v>
      </c>
      <c r="H11" s="17">
        <v>0.3</v>
      </c>
      <c r="I11" s="18">
        <v>0</v>
      </c>
      <c r="J11" s="18">
        <v>0</v>
      </c>
    </row>
    <row r="14" spans="1:10" x14ac:dyDescent="0.45">
      <c r="B14" t="s">
        <v>1</v>
      </c>
    </row>
    <row r="18" spans="1:8" ht="14.65" thickBot="1" x14ac:dyDescent="0.5">
      <c r="B18" s="9" t="s">
        <v>82</v>
      </c>
    </row>
    <row r="19" spans="1:8" ht="15" thickTop="1" thickBot="1" x14ac:dyDescent="0.5">
      <c r="A19" s="8" t="s">
        <v>48</v>
      </c>
      <c r="B19" s="8" t="s">
        <v>78</v>
      </c>
      <c r="C19" s="8" t="s">
        <v>2</v>
      </c>
      <c r="D19" s="8" t="s">
        <v>79</v>
      </c>
      <c r="E19" s="8" t="s">
        <v>80</v>
      </c>
      <c r="F19" s="8">
        <v>2025</v>
      </c>
      <c r="G19" s="8">
        <v>2040</v>
      </c>
      <c r="H19" s="8">
        <v>0</v>
      </c>
    </row>
    <row r="20" spans="1:8" x14ac:dyDescent="0.45">
      <c r="A20" t="s">
        <v>9</v>
      </c>
      <c r="B20" t="str">
        <f>"uce_buildrate_"&amp;A20</f>
        <v>uce_buildrate_solar</v>
      </c>
      <c r="C20" t="str">
        <f>A20</f>
        <v>solar</v>
      </c>
      <c r="D20" t="s">
        <v>81</v>
      </c>
      <c r="E20">
        <v>1</v>
      </c>
      <c r="F20">
        <f>C11</f>
        <v>7</v>
      </c>
      <c r="G20">
        <f>D11</f>
        <v>10</v>
      </c>
      <c r="H20">
        <v>4</v>
      </c>
    </row>
    <row r="21" spans="1:8" x14ac:dyDescent="0.45">
      <c r="A21" t="s">
        <v>12</v>
      </c>
      <c r="B21" t="str">
        <f t="shared" ref="B21:B23" si="0">"uce_buildrate_"&amp;A21</f>
        <v>uce_buildrate_wind</v>
      </c>
      <c r="C21" t="str">
        <f t="shared" ref="C21:C23" si="1">A21</f>
        <v>wind</v>
      </c>
      <c r="D21" t="s">
        <v>81</v>
      </c>
      <c r="E21">
        <v>1</v>
      </c>
      <c r="F21">
        <f>E11</f>
        <v>4</v>
      </c>
      <c r="G21">
        <f>F11</f>
        <v>6</v>
      </c>
      <c r="H21">
        <v>4</v>
      </c>
    </row>
    <row r="22" spans="1:8" x14ac:dyDescent="0.45">
      <c r="A22" t="s">
        <v>6</v>
      </c>
      <c r="B22" t="str">
        <f t="shared" si="0"/>
        <v>uce_buildrate_hydro</v>
      </c>
      <c r="C22" t="str">
        <f t="shared" si="1"/>
        <v>hydro</v>
      </c>
      <c r="D22" t="s">
        <v>81</v>
      </c>
      <c r="E22">
        <v>1</v>
      </c>
      <c r="F22">
        <f>G11</f>
        <v>0.1</v>
      </c>
      <c r="G22">
        <f>H11</f>
        <v>0.3</v>
      </c>
      <c r="H22">
        <v>4</v>
      </c>
    </row>
    <row r="23" spans="1:8" x14ac:dyDescent="0.45">
      <c r="A23" t="s">
        <v>19</v>
      </c>
      <c r="B23" t="str">
        <f t="shared" si="0"/>
        <v>uce_buildrate_nuclear</v>
      </c>
      <c r="C23" t="str">
        <f t="shared" si="1"/>
        <v>nuclear</v>
      </c>
      <c r="D23" t="s">
        <v>81</v>
      </c>
      <c r="E23">
        <v>1</v>
      </c>
      <c r="F23">
        <f>I11</f>
        <v>0</v>
      </c>
      <c r="G23">
        <f>J11</f>
        <v>0</v>
      </c>
      <c r="H23">
        <v>4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3DFE9-8C65-4A33-8FAE-96323628CE2A}">
  <dimension ref="A1:D698"/>
  <sheetViews>
    <sheetView workbookViewId="0">
      <selection sqref="A1:D698"/>
    </sheetView>
  </sheetViews>
  <sheetFormatPr defaultRowHeight="14.25" x14ac:dyDescent="0.45"/>
  <sheetData>
    <row r="1" spans="1:4" ht="14.65" thickBot="1" x14ac:dyDescent="0.5">
      <c r="A1" s="10"/>
    </row>
    <row r="2" spans="1:4" ht="15.75" thickBot="1" x14ac:dyDescent="0.6">
      <c r="A2" s="11" t="s">
        <v>50</v>
      </c>
      <c r="B2" s="11" t="s">
        <v>56</v>
      </c>
      <c r="C2" s="11" t="s">
        <v>57</v>
      </c>
      <c r="D2" s="11" t="s">
        <v>58</v>
      </c>
    </row>
    <row r="3" spans="1:4" x14ac:dyDescent="0.45">
      <c r="A3" s="12" t="s">
        <v>55</v>
      </c>
      <c r="B3" s="12">
        <v>2000</v>
      </c>
      <c r="C3" s="12" t="s">
        <v>59</v>
      </c>
      <c r="D3" s="13">
        <v>1.39</v>
      </c>
    </row>
    <row r="4" spans="1:4" x14ac:dyDescent="0.45">
      <c r="A4" s="14" t="s">
        <v>5</v>
      </c>
      <c r="B4" s="14">
        <v>2000</v>
      </c>
      <c r="C4" s="14" t="s">
        <v>59</v>
      </c>
      <c r="D4" s="15">
        <v>26.28</v>
      </c>
    </row>
    <row r="5" spans="1:4" x14ac:dyDescent="0.45">
      <c r="A5" s="12" t="s">
        <v>8</v>
      </c>
      <c r="B5" s="12">
        <v>2000</v>
      </c>
      <c r="C5" s="12" t="s">
        <v>59</v>
      </c>
      <c r="D5" s="13">
        <v>101.36</v>
      </c>
    </row>
    <row r="6" spans="1:4" x14ac:dyDescent="0.45">
      <c r="A6" s="14" t="s">
        <v>6</v>
      </c>
      <c r="B6" s="14">
        <v>2000</v>
      </c>
      <c r="C6" s="14" t="s">
        <v>59</v>
      </c>
      <c r="D6" s="15">
        <v>44.2</v>
      </c>
    </row>
    <row r="7" spans="1:4" x14ac:dyDescent="0.45">
      <c r="A7" s="12" t="s">
        <v>19</v>
      </c>
      <c r="B7" s="12">
        <v>2000</v>
      </c>
      <c r="C7" s="12" t="s">
        <v>59</v>
      </c>
      <c r="D7" s="13">
        <v>0</v>
      </c>
    </row>
    <row r="8" spans="1:4" x14ac:dyDescent="0.45">
      <c r="A8" s="14" t="s">
        <v>23</v>
      </c>
      <c r="B8" s="14">
        <v>2000</v>
      </c>
      <c r="C8" s="14" t="s">
        <v>59</v>
      </c>
      <c r="D8" s="15">
        <v>91.43</v>
      </c>
    </row>
    <row r="9" spans="1:4" x14ac:dyDescent="0.45">
      <c r="A9" s="12" t="s">
        <v>55</v>
      </c>
      <c r="B9" s="12">
        <v>2000</v>
      </c>
      <c r="C9" s="12" t="s">
        <v>59</v>
      </c>
      <c r="D9" s="13">
        <v>4.7</v>
      </c>
    </row>
    <row r="10" spans="1:4" x14ac:dyDescent="0.45">
      <c r="A10" s="14" t="s">
        <v>9</v>
      </c>
      <c r="B10" s="14">
        <v>2000</v>
      </c>
      <c r="C10" s="14" t="s">
        <v>59</v>
      </c>
      <c r="D10" s="15">
        <v>0.02</v>
      </c>
    </row>
    <row r="11" spans="1:4" x14ac:dyDescent="0.45">
      <c r="A11" s="12" t="s">
        <v>12</v>
      </c>
      <c r="B11" s="12">
        <v>2000</v>
      </c>
      <c r="C11" s="12" t="s">
        <v>59</v>
      </c>
      <c r="D11" s="13">
        <v>0.56000000000000005</v>
      </c>
    </row>
    <row r="12" spans="1:4" x14ac:dyDescent="0.45">
      <c r="A12" s="14" t="s">
        <v>55</v>
      </c>
      <c r="B12" s="14">
        <v>2001</v>
      </c>
      <c r="C12" s="14" t="s">
        <v>59</v>
      </c>
      <c r="D12" s="15">
        <v>1.83</v>
      </c>
    </row>
    <row r="13" spans="1:4" x14ac:dyDescent="0.45">
      <c r="A13" s="12" t="s">
        <v>5</v>
      </c>
      <c r="B13" s="12">
        <v>2001</v>
      </c>
      <c r="C13" s="12" t="s">
        <v>59</v>
      </c>
      <c r="D13" s="13">
        <v>31.73</v>
      </c>
    </row>
    <row r="14" spans="1:4" x14ac:dyDescent="0.45">
      <c r="A14" s="14" t="s">
        <v>8</v>
      </c>
      <c r="B14" s="14">
        <v>2001</v>
      </c>
      <c r="C14" s="14" t="s">
        <v>59</v>
      </c>
      <c r="D14" s="15">
        <v>104.19</v>
      </c>
    </row>
    <row r="15" spans="1:4" x14ac:dyDescent="0.45">
      <c r="A15" s="12" t="s">
        <v>6</v>
      </c>
      <c r="B15" s="12">
        <v>2001</v>
      </c>
      <c r="C15" s="12" t="s">
        <v>59</v>
      </c>
      <c r="D15" s="13">
        <v>46.81</v>
      </c>
    </row>
    <row r="16" spans="1:4" x14ac:dyDescent="0.45">
      <c r="A16" s="14" t="s">
        <v>19</v>
      </c>
      <c r="B16" s="14">
        <v>2001</v>
      </c>
      <c r="C16" s="14" t="s">
        <v>59</v>
      </c>
      <c r="D16" s="15">
        <v>0</v>
      </c>
    </row>
    <row r="17" spans="1:4" x14ac:dyDescent="0.45">
      <c r="A17" s="12" t="s">
        <v>23</v>
      </c>
      <c r="B17" s="12">
        <v>2001</v>
      </c>
      <c r="C17" s="12" t="s">
        <v>59</v>
      </c>
      <c r="D17" s="13">
        <v>81.63</v>
      </c>
    </row>
    <row r="18" spans="1:4" x14ac:dyDescent="0.45">
      <c r="A18" s="14" t="s">
        <v>55</v>
      </c>
      <c r="B18" s="14">
        <v>2001</v>
      </c>
      <c r="C18" s="14" t="s">
        <v>59</v>
      </c>
      <c r="D18" s="15">
        <v>4.51</v>
      </c>
    </row>
    <row r="19" spans="1:4" x14ac:dyDescent="0.45">
      <c r="A19" s="12" t="s">
        <v>9</v>
      </c>
      <c r="B19" s="12">
        <v>2001</v>
      </c>
      <c r="C19" s="12" t="s">
        <v>59</v>
      </c>
      <c r="D19" s="13">
        <v>0.02</v>
      </c>
    </row>
    <row r="20" spans="1:4" x14ac:dyDescent="0.45">
      <c r="A20" s="14" t="s">
        <v>12</v>
      </c>
      <c r="B20" s="14">
        <v>2001</v>
      </c>
      <c r="C20" s="14" t="s">
        <v>59</v>
      </c>
      <c r="D20" s="15">
        <v>1.18</v>
      </c>
    </row>
    <row r="21" spans="1:4" x14ac:dyDescent="0.45">
      <c r="A21" s="12" t="s">
        <v>55</v>
      </c>
      <c r="B21" s="12">
        <v>2002</v>
      </c>
      <c r="C21" s="12" t="s">
        <v>59</v>
      </c>
      <c r="D21" s="13">
        <v>2.71</v>
      </c>
    </row>
    <row r="22" spans="1:4" x14ac:dyDescent="0.45">
      <c r="A22" s="14" t="s">
        <v>5</v>
      </c>
      <c r="B22" s="14">
        <v>2002</v>
      </c>
      <c r="C22" s="14" t="s">
        <v>59</v>
      </c>
      <c r="D22" s="15">
        <v>35.450000000000003</v>
      </c>
    </row>
    <row r="23" spans="1:4" x14ac:dyDescent="0.45">
      <c r="A23" s="12" t="s">
        <v>8</v>
      </c>
      <c r="B23" s="12">
        <v>2002</v>
      </c>
      <c r="C23" s="12" t="s">
        <v>59</v>
      </c>
      <c r="D23" s="13">
        <v>99.41</v>
      </c>
    </row>
    <row r="24" spans="1:4" x14ac:dyDescent="0.45">
      <c r="A24" s="14" t="s">
        <v>6</v>
      </c>
      <c r="B24" s="14">
        <v>2002</v>
      </c>
      <c r="C24" s="14" t="s">
        <v>59</v>
      </c>
      <c r="D24" s="15">
        <v>39.520000000000003</v>
      </c>
    </row>
    <row r="25" spans="1:4" x14ac:dyDescent="0.45">
      <c r="A25" s="12" t="s">
        <v>19</v>
      </c>
      <c r="B25" s="12">
        <v>2002</v>
      </c>
      <c r="C25" s="12" t="s">
        <v>59</v>
      </c>
      <c r="D25" s="13">
        <v>0</v>
      </c>
    </row>
    <row r="26" spans="1:4" x14ac:dyDescent="0.45">
      <c r="A26" s="14" t="s">
        <v>23</v>
      </c>
      <c r="B26" s="14">
        <v>2002</v>
      </c>
      <c r="C26" s="14" t="s">
        <v>59</v>
      </c>
      <c r="D26" s="15">
        <v>94.36</v>
      </c>
    </row>
    <row r="27" spans="1:4" x14ac:dyDescent="0.45">
      <c r="A27" s="12" t="s">
        <v>55</v>
      </c>
      <c r="B27" s="12">
        <v>2002</v>
      </c>
      <c r="C27" s="12" t="s">
        <v>59</v>
      </c>
      <c r="D27" s="13">
        <v>4.66</v>
      </c>
    </row>
    <row r="28" spans="1:4" x14ac:dyDescent="0.45">
      <c r="A28" s="14" t="s">
        <v>9</v>
      </c>
      <c r="B28" s="14">
        <v>2002</v>
      </c>
      <c r="C28" s="14" t="s">
        <v>59</v>
      </c>
      <c r="D28" s="15">
        <v>0.02</v>
      </c>
    </row>
    <row r="29" spans="1:4" x14ac:dyDescent="0.45">
      <c r="A29" s="12" t="s">
        <v>12</v>
      </c>
      <c r="B29" s="12">
        <v>2002</v>
      </c>
      <c r="C29" s="12" t="s">
        <v>59</v>
      </c>
      <c r="D29" s="13">
        <v>1.4</v>
      </c>
    </row>
    <row r="30" spans="1:4" x14ac:dyDescent="0.45">
      <c r="A30" s="14" t="s">
        <v>55</v>
      </c>
      <c r="B30" s="14">
        <v>2003</v>
      </c>
      <c r="C30" s="14" t="s">
        <v>59</v>
      </c>
      <c r="D30" s="15">
        <v>3.37</v>
      </c>
    </row>
    <row r="31" spans="1:4" x14ac:dyDescent="0.45">
      <c r="A31" s="12" t="s">
        <v>5</v>
      </c>
      <c r="B31" s="12">
        <v>2003</v>
      </c>
      <c r="C31" s="12" t="s">
        <v>59</v>
      </c>
      <c r="D31" s="13">
        <v>38.81</v>
      </c>
    </row>
    <row r="32" spans="1:4" x14ac:dyDescent="0.45">
      <c r="A32" s="14" t="s">
        <v>8</v>
      </c>
      <c r="B32" s="14">
        <v>2003</v>
      </c>
      <c r="C32" s="14" t="s">
        <v>59</v>
      </c>
      <c r="D32" s="15">
        <v>117.3</v>
      </c>
    </row>
    <row r="33" spans="1:4" x14ac:dyDescent="0.45">
      <c r="A33" s="12" t="s">
        <v>6</v>
      </c>
      <c r="B33" s="12">
        <v>2003</v>
      </c>
      <c r="C33" s="12" t="s">
        <v>59</v>
      </c>
      <c r="D33" s="13">
        <v>36.67</v>
      </c>
    </row>
    <row r="34" spans="1:4" x14ac:dyDescent="0.45">
      <c r="A34" s="14" t="s">
        <v>19</v>
      </c>
      <c r="B34" s="14">
        <v>2003</v>
      </c>
      <c r="C34" s="14" t="s">
        <v>59</v>
      </c>
      <c r="D34" s="15">
        <v>0</v>
      </c>
    </row>
    <row r="35" spans="1:4" x14ac:dyDescent="0.45">
      <c r="A35" s="12" t="s">
        <v>23</v>
      </c>
      <c r="B35" s="12">
        <v>2003</v>
      </c>
      <c r="C35" s="12" t="s">
        <v>59</v>
      </c>
      <c r="D35" s="13">
        <v>83.3</v>
      </c>
    </row>
    <row r="36" spans="1:4" x14ac:dyDescent="0.45">
      <c r="A36" s="14" t="s">
        <v>55</v>
      </c>
      <c r="B36" s="14">
        <v>2003</v>
      </c>
      <c r="C36" s="14" t="s">
        <v>59</v>
      </c>
      <c r="D36" s="15">
        <v>5.34</v>
      </c>
    </row>
    <row r="37" spans="1:4" x14ac:dyDescent="0.45">
      <c r="A37" s="12" t="s">
        <v>9</v>
      </c>
      <c r="B37" s="12">
        <v>2003</v>
      </c>
      <c r="C37" s="12" t="s">
        <v>59</v>
      </c>
      <c r="D37" s="13">
        <v>0.02</v>
      </c>
    </row>
    <row r="38" spans="1:4" x14ac:dyDescent="0.45">
      <c r="A38" s="14" t="s">
        <v>12</v>
      </c>
      <c r="B38" s="14">
        <v>2003</v>
      </c>
      <c r="C38" s="14" t="s">
        <v>59</v>
      </c>
      <c r="D38" s="15">
        <v>1.46</v>
      </c>
    </row>
    <row r="39" spans="1:4" x14ac:dyDescent="0.45">
      <c r="A39" s="12" t="s">
        <v>55</v>
      </c>
      <c r="B39" s="12">
        <v>2004</v>
      </c>
      <c r="C39" s="12" t="s">
        <v>59</v>
      </c>
      <c r="D39" s="13">
        <v>4.22</v>
      </c>
    </row>
    <row r="40" spans="1:4" x14ac:dyDescent="0.45">
      <c r="A40" s="14" t="s">
        <v>5</v>
      </c>
      <c r="B40" s="14">
        <v>2004</v>
      </c>
      <c r="C40" s="14" t="s">
        <v>59</v>
      </c>
      <c r="D40" s="15">
        <v>45.52</v>
      </c>
    </row>
    <row r="41" spans="1:4" x14ac:dyDescent="0.45">
      <c r="A41" s="12" t="s">
        <v>8</v>
      </c>
      <c r="B41" s="12">
        <v>2004</v>
      </c>
      <c r="C41" s="12" t="s">
        <v>59</v>
      </c>
      <c r="D41" s="13">
        <v>129.84</v>
      </c>
    </row>
    <row r="42" spans="1:4" x14ac:dyDescent="0.45">
      <c r="A42" s="14" t="s">
        <v>6</v>
      </c>
      <c r="B42" s="14">
        <v>2004</v>
      </c>
      <c r="C42" s="14" t="s">
        <v>59</v>
      </c>
      <c r="D42" s="15">
        <v>42.34</v>
      </c>
    </row>
    <row r="43" spans="1:4" x14ac:dyDescent="0.45">
      <c r="A43" s="12" t="s">
        <v>19</v>
      </c>
      <c r="B43" s="12">
        <v>2004</v>
      </c>
      <c r="C43" s="12" t="s">
        <v>59</v>
      </c>
      <c r="D43" s="13">
        <v>0</v>
      </c>
    </row>
    <row r="44" spans="1:4" x14ac:dyDescent="0.45">
      <c r="A44" s="14" t="s">
        <v>23</v>
      </c>
      <c r="B44" s="14">
        <v>2004</v>
      </c>
      <c r="C44" s="14" t="s">
        <v>59</v>
      </c>
      <c r="D44" s="15">
        <v>64.48</v>
      </c>
    </row>
    <row r="45" spans="1:4" x14ac:dyDescent="0.45">
      <c r="A45" s="12" t="s">
        <v>55</v>
      </c>
      <c r="B45" s="12">
        <v>2004</v>
      </c>
      <c r="C45" s="12" t="s">
        <v>59</v>
      </c>
      <c r="D45" s="13">
        <v>5.44</v>
      </c>
    </row>
    <row r="46" spans="1:4" x14ac:dyDescent="0.45">
      <c r="A46" s="14" t="s">
        <v>9</v>
      </c>
      <c r="B46" s="14">
        <v>2004</v>
      </c>
      <c r="C46" s="14" t="s">
        <v>59</v>
      </c>
      <c r="D46" s="15">
        <v>0.03</v>
      </c>
    </row>
    <row r="47" spans="1:4" x14ac:dyDescent="0.45">
      <c r="A47" s="12" t="s">
        <v>12</v>
      </c>
      <c r="B47" s="12">
        <v>2004</v>
      </c>
      <c r="C47" s="12" t="s">
        <v>59</v>
      </c>
      <c r="D47" s="13">
        <v>1.84</v>
      </c>
    </row>
    <row r="48" spans="1:4" x14ac:dyDescent="0.45">
      <c r="A48" s="14" t="s">
        <v>55</v>
      </c>
      <c r="B48" s="14">
        <v>2005</v>
      </c>
      <c r="C48" s="14" t="s">
        <v>59</v>
      </c>
      <c r="D48" s="15">
        <v>4.67</v>
      </c>
    </row>
    <row r="49" spans="1:4" x14ac:dyDescent="0.45">
      <c r="A49" s="12" t="s">
        <v>5</v>
      </c>
      <c r="B49" s="12">
        <v>2005</v>
      </c>
      <c r="C49" s="12" t="s">
        <v>59</v>
      </c>
      <c r="D49" s="13">
        <v>43.61</v>
      </c>
    </row>
    <row r="50" spans="1:4" x14ac:dyDescent="0.45">
      <c r="A50" s="14" t="s">
        <v>8</v>
      </c>
      <c r="B50" s="14">
        <v>2005</v>
      </c>
      <c r="C50" s="14" t="s">
        <v>59</v>
      </c>
      <c r="D50" s="15">
        <v>149.33000000000001</v>
      </c>
    </row>
    <row r="51" spans="1:4" x14ac:dyDescent="0.45">
      <c r="A51" s="12" t="s">
        <v>6</v>
      </c>
      <c r="B51" s="12">
        <v>2005</v>
      </c>
      <c r="C51" s="12" t="s">
        <v>59</v>
      </c>
      <c r="D51" s="13">
        <v>36.07</v>
      </c>
    </row>
    <row r="52" spans="1:4" x14ac:dyDescent="0.45">
      <c r="A52" s="14" t="s">
        <v>19</v>
      </c>
      <c r="B52" s="14">
        <v>2005</v>
      </c>
      <c r="C52" s="14" t="s">
        <v>59</v>
      </c>
      <c r="D52" s="15">
        <v>0</v>
      </c>
    </row>
    <row r="53" spans="1:4" x14ac:dyDescent="0.45">
      <c r="A53" s="12" t="s">
        <v>23</v>
      </c>
      <c r="B53" s="12">
        <v>2005</v>
      </c>
      <c r="C53" s="12" t="s">
        <v>59</v>
      </c>
      <c r="D53" s="13">
        <v>53.26</v>
      </c>
    </row>
    <row r="54" spans="1:4" x14ac:dyDescent="0.45">
      <c r="A54" s="14" t="s">
        <v>55</v>
      </c>
      <c r="B54" s="14">
        <v>2005</v>
      </c>
      <c r="C54" s="14" t="s">
        <v>59</v>
      </c>
      <c r="D54" s="15">
        <v>5.32</v>
      </c>
    </row>
    <row r="55" spans="1:4" x14ac:dyDescent="0.45">
      <c r="A55" s="12" t="s">
        <v>9</v>
      </c>
      <c r="B55" s="12">
        <v>2005</v>
      </c>
      <c r="C55" s="12" t="s">
        <v>59</v>
      </c>
      <c r="D55" s="13">
        <v>0.03</v>
      </c>
    </row>
    <row r="56" spans="1:4" x14ac:dyDescent="0.45">
      <c r="A56" s="14" t="s">
        <v>12</v>
      </c>
      <c r="B56" s="14">
        <v>2005</v>
      </c>
      <c r="C56" s="14" t="s">
        <v>59</v>
      </c>
      <c r="D56" s="15">
        <v>2.34</v>
      </c>
    </row>
    <row r="57" spans="1:4" x14ac:dyDescent="0.45">
      <c r="A57" s="12" t="s">
        <v>55</v>
      </c>
      <c r="B57" s="12">
        <v>2006</v>
      </c>
      <c r="C57" s="12" t="s">
        <v>59</v>
      </c>
      <c r="D57" s="13">
        <v>5.1100000000000003</v>
      </c>
    </row>
    <row r="58" spans="1:4" x14ac:dyDescent="0.45">
      <c r="A58" s="14" t="s">
        <v>5</v>
      </c>
      <c r="B58" s="14">
        <v>2006</v>
      </c>
      <c r="C58" s="14" t="s">
        <v>59</v>
      </c>
      <c r="D58" s="15">
        <v>44.21</v>
      </c>
    </row>
    <row r="59" spans="1:4" x14ac:dyDescent="0.45">
      <c r="A59" s="12" t="s">
        <v>8</v>
      </c>
      <c r="B59" s="12">
        <v>2006</v>
      </c>
      <c r="C59" s="12" t="s">
        <v>59</v>
      </c>
      <c r="D59" s="13">
        <v>158.13999999999999</v>
      </c>
    </row>
    <row r="60" spans="1:4" x14ac:dyDescent="0.45">
      <c r="A60" s="14" t="s">
        <v>6</v>
      </c>
      <c r="B60" s="14">
        <v>2006</v>
      </c>
      <c r="C60" s="14" t="s">
        <v>59</v>
      </c>
      <c r="D60" s="15">
        <v>36.99</v>
      </c>
    </row>
    <row r="61" spans="1:4" x14ac:dyDescent="0.45">
      <c r="A61" s="12" t="s">
        <v>19</v>
      </c>
      <c r="B61" s="12">
        <v>2006</v>
      </c>
      <c r="C61" s="12" t="s">
        <v>59</v>
      </c>
      <c r="D61" s="13">
        <v>0</v>
      </c>
    </row>
    <row r="62" spans="1:4" x14ac:dyDescent="0.45">
      <c r="A62" s="14" t="s">
        <v>23</v>
      </c>
      <c r="B62" s="14">
        <v>2006</v>
      </c>
      <c r="C62" s="14" t="s">
        <v>59</v>
      </c>
      <c r="D62" s="15">
        <v>52.62</v>
      </c>
    </row>
    <row r="63" spans="1:4" x14ac:dyDescent="0.45">
      <c r="A63" s="12" t="s">
        <v>55</v>
      </c>
      <c r="B63" s="12">
        <v>2006</v>
      </c>
      <c r="C63" s="12" t="s">
        <v>59</v>
      </c>
      <c r="D63" s="13">
        <v>5.53</v>
      </c>
    </row>
    <row r="64" spans="1:4" x14ac:dyDescent="0.45">
      <c r="A64" s="14" t="s">
        <v>9</v>
      </c>
      <c r="B64" s="14">
        <v>2006</v>
      </c>
      <c r="C64" s="14" t="s">
        <v>59</v>
      </c>
      <c r="D64" s="15">
        <v>0.04</v>
      </c>
    </row>
    <row r="65" spans="1:4" x14ac:dyDescent="0.45">
      <c r="A65" s="12" t="s">
        <v>12</v>
      </c>
      <c r="B65" s="12">
        <v>2006</v>
      </c>
      <c r="C65" s="12" t="s">
        <v>59</v>
      </c>
      <c r="D65" s="13">
        <v>2.97</v>
      </c>
    </row>
    <row r="66" spans="1:4" x14ac:dyDescent="0.45">
      <c r="A66" s="14" t="s">
        <v>55</v>
      </c>
      <c r="B66" s="14">
        <v>2007</v>
      </c>
      <c r="C66" s="14" t="s">
        <v>59</v>
      </c>
      <c r="D66" s="15">
        <v>5.26</v>
      </c>
    </row>
    <row r="67" spans="1:4" x14ac:dyDescent="0.45">
      <c r="A67" s="12" t="s">
        <v>5</v>
      </c>
      <c r="B67" s="12">
        <v>2007</v>
      </c>
      <c r="C67" s="12" t="s">
        <v>59</v>
      </c>
      <c r="D67" s="13">
        <v>44.11</v>
      </c>
    </row>
    <row r="68" spans="1:4" x14ac:dyDescent="0.45">
      <c r="A68" s="14" t="s">
        <v>8</v>
      </c>
      <c r="B68" s="14">
        <v>2007</v>
      </c>
      <c r="C68" s="14" t="s">
        <v>59</v>
      </c>
      <c r="D68" s="15">
        <v>172.71</v>
      </c>
    </row>
    <row r="69" spans="1:4" x14ac:dyDescent="0.45">
      <c r="A69" s="12" t="s">
        <v>6</v>
      </c>
      <c r="B69" s="12">
        <v>2007</v>
      </c>
      <c r="C69" s="12" t="s">
        <v>59</v>
      </c>
      <c r="D69" s="13">
        <v>32.82</v>
      </c>
    </row>
    <row r="70" spans="1:4" x14ac:dyDescent="0.45">
      <c r="A70" s="14" t="s">
        <v>19</v>
      </c>
      <c r="B70" s="14">
        <v>2007</v>
      </c>
      <c r="C70" s="14" t="s">
        <v>59</v>
      </c>
      <c r="D70" s="15">
        <v>0</v>
      </c>
    </row>
    <row r="71" spans="1:4" x14ac:dyDescent="0.45">
      <c r="A71" s="12" t="s">
        <v>23</v>
      </c>
      <c r="B71" s="12">
        <v>2007</v>
      </c>
      <c r="C71" s="12" t="s">
        <v>59</v>
      </c>
      <c r="D71" s="13">
        <v>41.63</v>
      </c>
    </row>
    <row r="72" spans="1:4" x14ac:dyDescent="0.45">
      <c r="A72" s="14" t="s">
        <v>55</v>
      </c>
      <c r="B72" s="14">
        <v>2007</v>
      </c>
      <c r="C72" s="14" t="s">
        <v>59</v>
      </c>
      <c r="D72" s="15">
        <v>5.57</v>
      </c>
    </row>
    <row r="73" spans="1:4" x14ac:dyDescent="0.45">
      <c r="A73" s="12" t="s">
        <v>9</v>
      </c>
      <c r="B73" s="12">
        <v>2007</v>
      </c>
      <c r="C73" s="12" t="s">
        <v>59</v>
      </c>
      <c r="D73" s="13">
        <v>0.04</v>
      </c>
    </row>
    <row r="74" spans="1:4" x14ac:dyDescent="0.45">
      <c r="A74" s="14" t="s">
        <v>12</v>
      </c>
      <c r="B74" s="14">
        <v>2007</v>
      </c>
      <c r="C74" s="14" t="s">
        <v>59</v>
      </c>
      <c r="D74" s="15">
        <v>4.03</v>
      </c>
    </row>
    <row r="75" spans="1:4" x14ac:dyDescent="0.45">
      <c r="A75" s="12" t="s">
        <v>55</v>
      </c>
      <c r="B75" s="12">
        <v>2008</v>
      </c>
      <c r="C75" s="12" t="s">
        <v>59</v>
      </c>
      <c r="D75" s="13">
        <v>5.97</v>
      </c>
    </row>
    <row r="76" spans="1:4" x14ac:dyDescent="0.45">
      <c r="A76" s="14" t="s">
        <v>5</v>
      </c>
      <c r="B76" s="14">
        <v>2008</v>
      </c>
      <c r="C76" s="14" t="s">
        <v>59</v>
      </c>
      <c r="D76" s="15">
        <v>43.07</v>
      </c>
    </row>
    <row r="77" spans="1:4" x14ac:dyDescent="0.45">
      <c r="A77" s="12" t="s">
        <v>8</v>
      </c>
      <c r="B77" s="12">
        <v>2008</v>
      </c>
      <c r="C77" s="12" t="s">
        <v>59</v>
      </c>
      <c r="D77" s="13">
        <v>172.77</v>
      </c>
    </row>
    <row r="78" spans="1:4" x14ac:dyDescent="0.45">
      <c r="A78" s="14" t="s">
        <v>6</v>
      </c>
      <c r="B78" s="14">
        <v>2008</v>
      </c>
      <c r="C78" s="14" t="s">
        <v>59</v>
      </c>
      <c r="D78" s="15">
        <v>41.62</v>
      </c>
    </row>
    <row r="79" spans="1:4" x14ac:dyDescent="0.45">
      <c r="A79" s="12" t="s">
        <v>19</v>
      </c>
      <c r="B79" s="12">
        <v>2008</v>
      </c>
      <c r="C79" s="12" t="s">
        <v>59</v>
      </c>
      <c r="D79" s="13">
        <v>0</v>
      </c>
    </row>
    <row r="80" spans="1:4" x14ac:dyDescent="0.45">
      <c r="A80" s="14" t="s">
        <v>23</v>
      </c>
      <c r="B80" s="14">
        <v>2008</v>
      </c>
      <c r="C80" s="14" t="s">
        <v>59</v>
      </c>
      <c r="D80" s="15">
        <v>37.57</v>
      </c>
    </row>
    <row r="81" spans="1:4" x14ac:dyDescent="0.45">
      <c r="A81" s="12" t="s">
        <v>55</v>
      </c>
      <c r="B81" s="12">
        <v>2008</v>
      </c>
      <c r="C81" s="12" t="s">
        <v>59</v>
      </c>
      <c r="D81" s="13">
        <v>5.52</v>
      </c>
    </row>
    <row r="82" spans="1:4" x14ac:dyDescent="0.45">
      <c r="A82" s="14" t="s">
        <v>9</v>
      </c>
      <c r="B82" s="14">
        <v>2008</v>
      </c>
      <c r="C82" s="14" t="s">
        <v>59</v>
      </c>
      <c r="D82" s="15">
        <v>0.19</v>
      </c>
    </row>
    <row r="83" spans="1:4" x14ac:dyDescent="0.45">
      <c r="A83" s="12" t="s">
        <v>12</v>
      </c>
      <c r="B83" s="12">
        <v>2008</v>
      </c>
      <c r="C83" s="12" t="s">
        <v>59</v>
      </c>
      <c r="D83" s="13">
        <v>4.8600000000000003</v>
      </c>
    </row>
    <row r="84" spans="1:4" x14ac:dyDescent="0.45">
      <c r="A84" s="14" t="s">
        <v>55</v>
      </c>
      <c r="B84" s="14">
        <v>2009</v>
      </c>
      <c r="C84" s="14" t="s">
        <v>59</v>
      </c>
      <c r="D84" s="15">
        <v>7.56</v>
      </c>
    </row>
    <row r="85" spans="1:4" x14ac:dyDescent="0.45">
      <c r="A85" s="12" t="s">
        <v>5</v>
      </c>
      <c r="B85" s="12">
        <v>2009</v>
      </c>
      <c r="C85" s="12" t="s">
        <v>59</v>
      </c>
      <c r="D85" s="13">
        <v>39.74</v>
      </c>
    </row>
    <row r="86" spans="1:4" x14ac:dyDescent="0.45">
      <c r="A86" s="14" t="s">
        <v>8</v>
      </c>
      <c r="B86" s="14">
        <v>2009</v>
      </c>
      <c r="C86" s="14" t="s">
        <v>59</v>
      </c>
      <c r="D86" s="15">
        <v>147.36000000000001</v>
      </c>
    </row>
    <row r="87" spans="1:4" x14ac:dyDescent="0.45">
      <c r="A87" s="12" t="s">
        <v>6</v>
      </c>
      <c r="B87" s="12">
        <v>2009</v>
      </c>
      <c r="C87" s="12" t="s">
        <v>59</v>
      </c>
      <c r="D87" s="13">
        <v>49.14</v>
      </c>
    </row>
    <row r="88" spans="1:4" x14ac:dyDescent="0.45">
      <c r="A88" s="14" t="s">
        <v>19</v>
      </c>
      <c r="B88" s="14">
        <v>2009</v>
      </c>
      <c r="C88" s="14" t="s">
        <v>59</v>
      </c>
      <c r="D88" s="15">
        <v>0</v>
      </c>
    </row>
    <row r="89" spans="1:4" x14ac:dyDescent="0.45">
      <c r="A89" s="12" t="s">
        <v>23</v>
      </c>
      <c r="B89" s="12">
        <v>2009</v>
      </c>
      <c r="C89" s="12" t="s">
        <v>59</v>
      </c>
      <c r="D89" s="13">
        <v>30</v>
      </c>
    </row>
    <row r="90" spans="1:4" x14ac:dyDescent="0.45">
      <c r="A90" s="14" t="s">
        <v>55</v>
      </c>
      <c r="B90" s="14">
        <v>2009</v>
      </c>
      <c r="C90" s="14" t="s">
        <v>59</v>
      </c>
      <c r="D90" s="15">
        <v>5.34</v>
      </c>
    </row>
    <row r="91" spans="1:4" x14ac:dyDescent="0.45">
      <c r="A91" s="12" t="s">
        <v>9</v>
      </c>
      <c r="B91" s="12">
        <v>2009</v>
      </c>
      <c r="C91" s="12" t="s">
        <v>59</v>
      </c>
      <c r="D91" s="13">
        <v>0.68</v>
      </c>
    </row>
    <row r="92" spans="1:4" x14ac:dyDescent="0.45">
      <c r="A92" s="14" t="s">
        <v>12</v>
      </c>
      <c r="B92" s="14">
        <v>2009</v>
      </c>
      <c r="C92" s="14" t="s">
        <v>59</v>
      </c>
      <c r="D92" s="15">
        <v>6.54</v>
      </c>
    </row>
    <row r="93" spans="1:4" x14ac:dyDescent="0.45">
      <c r="A93" s="12" t="s">
        <v>55</v>
      </c>
      <c r="B93" s="12">
        <v>2010</v>
      </c>
      <c r="C93" s="12" t="s">
        <v>59</v>
      </c>
      <c r="D93" s="13">
        <v>9.44</v>
      </c>
    </row>
    <row r="94" spans="1:4" x14ac:dyDescent="0.45">
      <c r="A94" s="14" t="s">
        <v>5</v>
      </c>
      <c r="B94" s="14">
        <v>2010</v>
      </c>
      <c r="C94" s="14" t="s">
        <v>59</v>
      </c>
      <c r="D94" s="15">
        <v>39.729999999999997</v>
      </c>
    </row>
    <row r="95" spans="1:4" x14ac:dyDescent="0.45">
      <c r="A95" s="12" t="s">
        <v>8</v>
      </c>
      <c r="B95" s="12">
        <v>2010</v>
      </c>
      <c r="C95" s="12" t="s">
        <v>59</v>
      </c>
      <c r="D95" s="13">
        <v>152.81</v>
      </c>
    </row>
    <row r="96" spans="1:4" x14ac:dyDescent="0.45">
      <c r="A96" s="14" t="s">
        <v>6</v>
      </c>
      <c r="B96" s="14">
        <v>2010</v>
      </c>
      <c r="C96" s="14" t="s">
        <v>59</v>
      </c>
      <c r="D96" s="15">
        <v>51.12</v>
      </c>
    </row>
    <row r="97" spans="1:4" x14ac:dyDescent="0.45">
      <c r="A97" s="12" t="s">
        <v>19</v>
      </c>
      <c r="B97" s="12">
        <v>2010</v>
      </c>
      <c r="C97" s="12" t="s">
        <v>59</v>
      </c>
      <c r="D97" s="13">
        <v>0</v>
      </c>
    </row>
    <row r="98" spans="1:4" x14ac:dyDescent="0.45">
      <c r="A98" s="14" t="s">
        <v>23</v>
      </c>
      <c r="B98" s="14">
        <v>2010</v>
      </c>
      <c r="C98" s="14" t="s">
        <v>59</v>
      </c>
      <c r="D98" s="15">
        <v>27.12</v>
      </c>
    </row>
    <row r="99" spans="1:4" x14ac:dyDescent="0.45">
      <c r="A99" s="12" t="s">
        <v>55</v>
      </c>
      <c r="B99" s="12">
        <v>2010</v>
      </c>
      <c r="C99" s="12" t="s">
        <v>59</v>
      </c>
      <c r="D99" s="13">
        <v>5.38</v>
      </c>
    </row>
    <row r="100" spans="1:4" x14ac:dyDescent="0.45">
      <c r="A100" s="14" t="s">
        <v>9</v>
      </c>
      <c r="B100" s="14">
        <v>2010</v>
      </c>
      <c r="C100" s="14" t="s">
        <v>59</v>
      </c>
      <c r="D100" s="15">
        <v>1.91</v>
      </c>
    </row>
    <row r="101" spans="1:4" x14ac:dyDescent="0.45">
      <c r="A101" s="12" t="s">
        <v>12</v>
      </c>
      <c r="B101" s="12">
        <v>2010</v>
      </c>
      <c r="C101" s="12" t="s">
        <v>59</v>
      </c>
      <c r="D101" s="13">
        <v>9.1199999999999992</v>
      </c>
    </row>
    <row r="102" spans="1:4" x14ac:dyDescent="0.45">
      <c r="A102" s="14" t="s">
        <v>55</v>
      </c>
      <c r="B102" s="14">
        <v>2011</v>
      </c>
      <c r="C102" s="14" t="s">
        <v>59</v>
      </c>
      <c r="D102" s="15">
        <v>10.83</v>
      </c>
    </row>
    <row r="103" spans="1:4" x14ac:dyDescent="0.45">
      <c r="A103" s="12" t="s">
        <v>5</v>
      </c>
      <c r="B103" s="12">
        <v>2011</v>
      </c>
      <c r="C103" s="12" t="s">
        <v>59</v>
      </c>
      <c r="D103" s="13">
        <v>44.73</v>
      </c>
    </row>
    <row r="104" spans="1:4" x14ac:dyDescent="0.45">
      <c r="A104" s="14" t="s">
        <v>8</v>
      </c>
      <c r="B104" s="14">
        <v>2011</v>
      </c>
      <c r="C104" s="14" t="s">
        <v>59</v>
      </c>
      <c r="D104" s="15">
        <v>144.6</v>
      </c>
    </row>
    <row r="105" spans="1:4" x14ac:dyDescent="0.45">
      <c r="A105" s="12" t="s">
        <v>6</v>
      </c>
      <c r="B105" s="12">
        <v>2011</v>
      </c>
      <c r="C105" s="12" t="s">
        <v>59</v>
      </c>
      <c r="D105" s="13">
        <v>45.82</v>
      </c>
    </row>
    <row r="106" spans="1:4" x14ac:dyDescent="0.45">
      <c r="A106" s="14" t="s">
        <v>19</v>
      </c>
      <c r="B106" s="14">
        <v>2011</v>
      </c>
      <c r="C106" s="14" t="s">
        <v>59</v>
      </c>
      <c r="D106" s="15">
        <v>0</v>
      </c>
    </row>
    <row r="107" spans="1:4" x14ac:dyDescent="0.45">
      <c r="A107" s="12" t="s">
        <v>23</v>
      </c>
      <c r="B107" s="12">
        <v>2011</v>
      </c>
      <c r="C107" s="12" t="s">
        <v>59</v>
      </c>
      <c r="D107" s="13">
        <v>26.09</v>
      </c>
    </row>
    <row r="108" spans="1:4" x14ac:dyDescent="0.45">
      <c r="A108" s="14" t="s">
        <v>55</v>
      </c>
      <c r="B108" s="14">
        <v>2011</v>
      </c>
      <c r="C108" s="14" t="s">
        <v>59</v>
      </c>
      <c r="D108" s="15">
        <v>5.65</v>
      </c>
    </row>
    <row r="109" spans="1:4" x14ac:dyDescent="0.45">
      <c r="A109" s="12" t="s">
        <v>9</v>
      </c>
      <c r="B109" s="12">
        <v>2011</v>
      </c>
      <c r="C109" s="12" t="s">
        <v>59</v>
      </c>
      <c r="D109" s="13">
        <v>10.8</v>
      </c>
    </row>
    <row r="110" spans="1:4" x14ac:dyDescent="0.45">
      <c r="A110" s="14" t="s">
        <v>12</v>
      </c>
      <c r="B110" s="14">
        <v>2011</v>
      </c>
      <c r="C110" s="14" t="s">
        <v>59</v>
      </c>
      <c r="D110" s="15">
        <v>9.85</v>
      </c>
    </row>
    <row r="111" spans="1:4" x14ac:dyDescent="0.45">
      <c r="A111" s="12" t="s">
        <v>55</v>
      </c>
      <c r="B111" s="12">
        <v>2012</v>
      </c>
      <c r="C111" s="12" t="s">
        <v>59</v>
      </c>
      <c r="D111" s="13">
        <v>12.49</v>
      </c>
    </row>
    <row r="112" spans="1:4" x14ac:dyDescent="0.45">
      <c r="A112" s="14" t="s">
        <v>5</v>
      </c>
      <c r="B112" s="14">
        <v>2012</v>
      </c>
      <c r="C112" s="14" t="s">
        <v>59</v>
      </c>
      <c r="D112" s="15">
        <v>49.14</v>
      </c>
    </row>
    <row r="113" spans="1:4" x14ac:dyDescent="0.45">
      <c r="A113" s="12" t="s">
        <v>8</v>
      </c>
      <c r="B113" s="12">
        <v>2012</v>
      </c>
      <c r="C113" s="12" t="s">
        <v>59</v>
      </c>
      <c r="D113" s="13">
        <v>129.13999999999999</v>
      </c>
    </row>
    <row r="114" spans="1:4" x14ac:dyDescent="0.45">
      <c r="A114" s="14" t="s">
        <v>6</v>
      </c>
      <c r="B114" s="14">
        <v>2012</v>
      </c>
      <c r="C114" s="14" t="s">
        <v>59</v>
      </c>
      <c r="D114" s="15">
        <v>41.87</v>
      </c>
    </row>
    <row r="115" spans="1:4" x14ac:dyDescent="0.45">
      <c r="A115" s="12" t="s">
        <v>19</v>
      </c>
      <c r="B115" s="12">
        <v>2012</v>
      </c>
      <c r="C115" s="12" t="s">
        <v>59</v>
      </c>
      <c r="D115" s="13">
        <v>0</v>
      </c>
    </row>
    <row r="116" spans="1:4" x14ac:dyDescent="0.45">
      <c r="A116" s="14" t="s">
        <v>23</v>
      </c>
      <c r="B116" s="14">
        <v>2012</v>
      </c>
      <c r="C116" s="14" t="s">
        <v>59</v>
      </c>
      <c r="D116" s="15">
        <v>24.75</v>
      </c>
    </row>
    <row r="117" spans="1:4" x14ac:dyDescent="0.45">
      <c r="A117" s="12" t="s">
        <v>55</v>
      </c>
      <c r="B117" s="12">
        <v>2012</v>
      </c>
      <c r="C117" s="12" t="s">
        <v>59</v>
      </c>
      <c r="D117" s="13">
        <v>5.59</v>
      </c>
    </row>
    <row r="118" spans="1:4" x14ac:dyDescent="0.45">
      <c r="A118" s="14" t="s">
        <v>9</v>
      </c>
      <c r="B118" s="14">
        <v>2012</v>
      </c>
      <c r="C118" s="14" t="s">
        <v>59</v>
      </c>
      <c r="D118" s="15">
        <v>18.86</v>
      </c>
    </row>
    <row r="119" spans="1:4" x14ac:dyDescent="0.45">
      <c r="A119" s="12" t="s">
        <v>12</v>
      </c>
      <c r="B119" s="12">
        <v>2012</v>
      </c>
      <c r="C119" s="12" t="s">
        <v>59</v>
      </c>
      <c r="D119" s="13">
        <v>13.41</v>
      </c>
    </row>
    <row r="120" spans="1:4" x14ac:dyDescent="0.45">
      <c r="A120" s="14" t="s">
        <v>55</v>
      </c>
      <c r="B120" s="14">
        <v>2013</v>
      </c>
      <c r="C120" s="14" t="s">
        <v>59</v>
      </c>
      <c r="D120" s="15">
        <v>17.079999999999998</v>
      </c>
    </row>
    <row r="121" spans="1:4" x14ac:dyDescent="0.45">
      <c r="A121" s="12" t="s">
        <v>5</v>
      </c>
      <c r="B121" s="12">
        <v>2013</v>
      </c>
      <c r="C121" s="12" t="s">
        <v>59</v>
      </c>
      <c r="D121" s="13">
        <v>45.1</v>
      </c>
    </row>
    <row r="122" spans="1:4" x14ac:dyDescent="0.45">
      <c r="A122" s="14" t="s">
        <v>8</v>
      </c>
      <c r="B122" s="14">
        <v>2013</v>
      </c>
      <c r="C122" s="14" t="s">
        <v>59</v>
      </c>
      <c r="D122" s="15">
        <v>108.91</v>
      </c>
    </row>
    <row r="123" spans="1:4" x14ac:dyDescent="0.45">
      <c r="A123" s="12" t="s">
        <v>6</v>
      </c>
      <c r="B123" s="12">
        <v>2013</v>
      </c>
      <c r="C123" s="12" t="s">
        <v>59</v>
      </c>
      <c r="D123" s="13">
        <v>52.77</v>
      </c>
    </row>
    <row r="124" spans="1:4" x14ac:dyDescent="0.45">
      <c r="A124" s="14" t="s">
        <v>19</v>
      </c>
      <c r="B124" s="14">
        <v>2013</v>
      </c>
      <c r="C124" s="14" t="s">
        <v>59</v>
      </c>
      <c r="D124" s="15">
        <v>0</v>
      </c>
    </row>
    <row r="125" spans="1:4" x14ac:dyDescent="0.45">
      <c r="A125" s="12" t="s">
        <v>23</v>
      </c>
      <c r="B125" s="12">
        <v>2013</v>
      </c>
      <c r="C125" s="12" t="s">
        <v>59</v>
      </c>
      <c r="D125" s="13">
        <v>20.010000000000002</v>
      </c>
    </row>
    <row r="126" spans="1:4" x14ac:dyDescent="0.45">
      <c r="A126" s="14" t="s">
        <v>55</v>
      </c>
      <c r="B126" s="14">
        <v>2013</v>
      </c>
      <c r="C126" s="14" t="s">
        <v>59</v>
      </c>
      <c r="D126" s="15">
        <v>5.66</v>
      </c>
    </row>
    <row r="127" spans="1:4" x14ac:dyDescent="0.45">
      <c r="A127" s="12" t="s">
        <v>9</v>
      </c>
      <c r="B127" s="12">
        <v>2013</v>
      </c>
      <c r="C127" s="12" t="s">
        <v>59</v>
      </c>
      <c r="D127" s="13">
        <v>21.59</v>
      </c>
    </row>
    <row r="128" spans="1:4" x14ac:dyDescent="0.45">
      <c r="A128" s="14" t="s">
        <v>12</v>
      </c>
      <c r="B128" s="14">
        <v>2013</v>
      </c>
      <c r="C128" s="14" t="s">
        <v>59</v>
      </c>
      <c r="D128" s="15">
        <v>14.9</v>
      </c>
    </row>
    <row r="129" spans="1:4" x14ac:dyDescent="0.45">
      <c r="A129" s="12" t="s">
        <v>55</v>
      </c>
      <c r="B129" s="12">
        <v>2014</v>
      </c>
      <c r="C129" s="12" t="s">
        <v>59</v>
      </c>
      <c r="D129" s="13">
        <v>18.72</v>
      </c>
    </row>
    <row r="130" spans="1:4" x14ac:dyDescent="0.45">
      <c r="A130" s="14" t="s">
        <v>5</v>
      </c>
      <c r="B130" s="14">
        <v>2014</v>
      </c>
      <c r="C130" s="14" t="s">
        <v>59</v>
      </c>
      <c r="D130" s="15">
        <v>43.45</v>
      </c>
    </row>
    <row r="131" spans="1:4" x14ac:dyDescent="0.45">
      <c r="A131" s="12" t="s">
        <v>8</v>
      </c>
      <c r="B131" s="12">
        <v>2014</v>
      </c>
      <c r="C131" s="12" t="s">
        <v>59</v>
      </c>
      <c r="D131" s="13">
        <v>93.66</v>
      </c>
    </row>
    <row r="132" spans="1:4" x14ac:dyDescent="0.45">
      <c r="A132" s="14" t="s">
        <v>6</v>
      </c>
      <c r="B132" s="14">
        <v>2014</v>
      </c>
      <c r="C132" s="14" t="s">
        <v>59</v>
      </c>
      <c r="D132" s="15">
        <v>58.55</v>
      </c>
    </row>
    <row r="133" spans="1:4" x14ac:dyDescent="0.45">
      <c r="A133" s="12" t="s">
        <v>19</v>
      </c>
      <c r="B133" s="12">
        <v>2014</v>
      </c>
      <c r="C133" s="12" t="s">
        <v>59</v>
      </c>
      <c r="D133" s="13">
        <v>0</v>
      </c>
    </row>
    <row r="134" spans="1:4" x14ac:dyDescent="0.45">
      <c r="A134" s="14" t="s">
        <v>23</v>
      </c>
      <c r="B134" s="14">
        <v>2014</v>
      </c>
      <c r="C134" s="14" t="s">
        <v>59</v>
      </c>
      <c r="D134" s="15">
        <v>18.739999999999998</v>
      </c>
    </row>
    <row r="135" spans="1:4" x14ac:dyDescent="0.45">
      <c r="A135" s="12" t="s">
        <v>55</v>
      </c>
      <c r="B135" s="12">
        <v>2014</v>
      </c>
      <c r="C135" s="12" t="s">
        <v>59</v>
      </c>
      <c r="D135" s="13">
        <v>5.92</v>
      </c>
    </row>
    <row r="136" spans="1:4" x14ac:dyDescent="0.45">
      <c r="A136" s="14" t="s">
        <v>9</v>
      </c>
      <c r="B136" s="14">
        <v>2014</v>
      </c>
      <c r="C136" s="14" t="s">
        <v>59</v>
      </c>
      <c r="D136" s="15">
        <v>22.31</v>
      </c>
    </row>
    <row r="137" spans="1:4" x14ac:dyDescent="0.45">
      <c r="A137" s="12" t="s">
        <v>12</v>
      </c>
      <c r="B137" s="12">
        <v>2014</v>
      </c>
      <c r="C137" s="12" t="s">
        <v>59</v>
      </c>
      <c r="D137" s="13">
        <v>15.18</v>
      </c>
    </row>
    <row r="138" spans="1:4" x14ac:dyDescent="0.45">
      <c r="A138" s="14" t="s">
        <v>55</v>
      </c>
      <c r="B138" s="14">
        <v>2015</v>
      </c>
      <c r="C138" s="14" t="s">
        <v>59</v>
      </c>
      <c r="D138" s="15">
        <v>19.39</v>
      </c>
    </row>
    <row r="139" spans="1:4" x14ac:dyDescent="0.45">
      <c r="A139" s="12" t="s">
        <v>5</v>
      </c>
      <c r="B139" s="12">
        <v>2015</v>
      </c>
      <c r="C139" s="12" t="s">
        <v>59</v>
      </c>
      <c r="D139" s="13">
        <v>43.2</v>
      </c>
    </row>
    <row r="140" spans="1:4" x14ac:dyDescent="0.45">
      <c r="A140" s="14" t="s">
        <v>8</v>
      </c>
      <c r="B140" s="14">
        <v>2015</v>
      </c>
      <c r="C140" s="14" t="s">
        <v>59</v>
      </c>
      <c r="D140" s="15">
        <v>110.88</v>
      </c>
    </row>
    <row r="141" spans="1:4" x14ac:dyDescent="0.45">
      <c r="A141" s="12" t="s">
        <v>6</v>
      </c>
      <c r="B141" s="12">
        <v>2015</v>
      </c>
      <c r="C141" s="12" t="s">
        <v>59</v>
      </c>
      <c r="D141" s="13">
        <v>45.54</v>
      </c>
    </row>
    <row r="142" spans="1:4" x14ac:dyDescent="0.45">
      <c r="A142" s="14" t="s">
        <v>19</v>
      </c>
      <c r="B142" s="14">
        <v>2015</v>
      </c>
      <c r="C142" s="14" t="s">
        <v>59</v>
      </c>
      <c r="D142" s="15">
        <v>0</v>
      </c>
    </row>
    <row r="143" spans="1:4" x14ac:dyDescent="0.45">
      <c r="A143" s="12" t="s">
        <v>23</v>
      </c>
      <c r="B143" s="12">
        <v>2015</v>
      </c>
      <c r="C143" s="12" t="s">
        <v>59</v>
      </c>
      <c r="D143" s="13">
        <v>16.73</v>
      </c>
    </row>
    <row r="144" spans="1:4" x14ac:dyDescent="0.45">
      <c r="A144" s="14" t="s">
        <v>55</v>
      </c>
      <c r="B144" s="14">
        <v>2015</v>
      </c>
      <c r="C144" s="14" t="s">
        <v>59</v>
      </c>
      <c r="D144" s="15">
        <v>6.18</v>
      </c>
    </row>
    <row r="145" spans="1:4" x14ac:dyDescent="0.45">
      <c r="A145" s="12" t="s">
        <v>9</v>
      </c>
      <c r="B145" s="12">
        <v>2015</v>
      </c>
      <c r="C145" s="12" t="s">
        <v>59</v>
      </c>
      <c r="D145" s="13">
        <v>22.94</v>
      </c>
    </row>
    <row r="146" spans="1:4" x14ac:dyDescent="0.45">
      <c r="A146" s="14" t="s">
        <v>12</v>
      </c>
      <c r="B146" s="14">
        <v>2015</v>
      </c>
      <c r="C146" s="14" t="s">
        <v>59</v>
      </c>
      <c r="D146" s="15">
        <v>14.84</v>
      </c>
    </row>
    <row r="147" spans="1:4" x14ac:dyDescent="0.45">
      <c r="A147" s="12" t="s">
        <v>55</v>
      </c>
      <c r="B147" s="12">
        <v>2016</v>
      </c>
      <c r="C147" s="12" t="s">
        <v>59</v>
      </c>
      <c r="D147" s="13">
        <v>19.5</v>
      </c>
    </row>
    <row r="148" spans="1:4" x14ac:dyDescent="0.45">
      <c r="A148" s="14" t="s">
        <v>5</v>
      </c>
      <c r="B148" s="14">
        <v>2016</v>
      </c>
      <c r="C148" s="14" t="s">
        <v>59</v>
      </c>
      <c r="D148" s="15">
        <v>35.61</v>
      </c>
    </row>
    <row r="149" spans="1:4" x14ac:dyDescent="0.45">
      <c r="A149" s="12" t="s">
        <v>8</v>
      </c>
      <c r="B149" s="12">
        <v>2016</v>
      </c>
      <c r="C149" s="12" t="s">
        <v>59</v>
      </c>
      <c r="D149" s="13">
        <v>126.17</v>
      </c>
    </row>
    <row r="150" spans="1:4" x14ac:dyDescent="0.45">
      <c r="A150" s="14" t="s">
        <v>6</v>
      </c>
      <c r="B150" s="14">
        <v>2016</v>
      </c>
      <c r="C150" s="14" t="s">
        <v>59</v>
      </c>
      <c r="D150" s="15">
        <v>42.43</v>
      </c>
    </row>
    <row r="151" spans="1:4" x14ac:dyDescent="0.45">
      <c r="A151" s="12" t="s">
        <v>19</v>
      </c>
      <c r="B151" s="12">
        <v>2016</v>
      </c>
      <c r="C151" s="12" t="s">
        <v>59</v>
      </c>
      <c r="D151" s="13">
        <v>0</v>
      </c>
    </row>
    <row r="152" spans="1:4" x14ac:dyDescent="0.45">
      <c r="A152" s="14" t="s">
        <v>23</v>
      </c>
      <c r="B152" s="14">
        <v>2016</v>
      </c>
      <c r="C152" s="14" t="s">
        <v>59</v>
      </c>
      <c r="D152" s="15">
        <v>16.16</v>
      </c>
    </row>
    <row r="153" spans="1:4" x14ac:dyDescent="0.45">
      <c r="A153" s="12" t="s">
        <v>55</v>
      </c>
      <c r="B153" s="12">
        <v>2016</v>
      </c>
      <c r="C153" s="12" t="s">
        <v>59</v>
      </c>
      <c r="D153" s="13">
        <v>6.29</v>
      </c>
    </row>
    <row r="154" spans="1:4" x14ac:dyDescent="0.45">
      <c r="A154" s="14" t="s">
        <v>9</v>
      </c>
      <c r="B154" s="14">
        <v>2016</v>
      </c>
      <c r="C154" s="14" t="s">
        <v>59</v>
      </c>
      <c r="D154" s="15">
        <v>22.1</v>
      </c>
    </row>
    <row r="155" spans="1:4" x14ac:dyDescent="0.45">
      <c r="A155" s="12" t="s">
        <v>12</v>
      </c>
      <c r="B155" s="12">
        <v>2016</v>
      </c>
      <c r="C155" s="12" t="s">
        <v>59</v>
      </c>
      <c r="D155" s="13">
        <v>17.690000000000001</v>
      </c>
    </row>
    <row r="156" spans="1:4" x14ac:dyDescent="0.45">
      <c r="A156" s="14" t="s">
        <v>55</v>
      </c>
      <c r="B156" s="14">
        <v>2017</v>
      </c>
      <c r="C156" s="14" t="s">
        <v>59</v>
      </c>
      <c r="D156" s="15">
        <v>19.37</v>
      </c>
    </row>
    <row r="157" spans="1:4" x14ac:dyDescent="0.45">
      <c r="A157" s="12" t="s">
        <v>5</v>
      </c>
      <c r="B157" s="12">
        <v>2017</v>
      </c>
      <c r="C157" s="12" t="s">
        <v>59</v>
      </c>
      <c r="D157" s="13">
        <v>32.630000000000003</v>
      </c>
    </row>
    <row r="158" spans="1:4" x14ac:dyDescent="0.45">
      <c r="A158" s="14" t="s">
        <v>8</v>
      </c>
      <c r="B158" s="14">
        <v>2017</v>
      </c>
      <c r="C158" s="14" t="s">
        <v>59</v>
      </c>
      <c r="D158" s="15">
        <v>140.36000000000001</v>
      </c>
    </row>
    <row r="159" spans="1:4" x14ac:dyDescent="0.45">
      <c r="A159" s="12" t="s">
        <v>6</v>
      </c>
      <c r="B159" s="12">
        <v>2017</v>
      </c>
      <c r="C159" s="12" t="s">
        <v>59</v>
      </c>
      <c r="D159" s="13">
        <v>36.200000000000003</v>
      </c>
    </row>
    <row r="160" spans="1:4" x14ac:dyDescent="0.45">
      <c r="A160" s="14" t="s">
        <v>19</v>
      </c>
      <c r="B160" s="14">
        <v>2017</v>
      </c>
      <c r="C160" s="14" t="s">
        <v>59</v>
      </c>
      <c r="D160" s="15">
        <v>0</v>
      </c>
    </row>
    <row r="161" spans="1:4" x14ac:dyDescent="0.45">
      <c r="A161" s="12" t="s">
        <v>23</v>
      </c>
      <c r="B161" s="12">
        <v>2017</v>
      </c>
      <c r="C161" s="12" t="s">
        <v>59</v>
      </c>
      <c r="D161" s="13">
        <v>15.21</v>
      </c>
    </row>
    <row r="162" spans="1:4" x14ac:dyDescent="0.45">
      <c r="A162" s="14" t="s">
        <v>55</v>
      </c>
      <c r="B162" s="14">
        <v>2017</v>
      </c>
      <c r="C162" s="14" t="s">
        <v>59</v>
      </c>
      <c r="D162" s="15">
        <v>6.2</v>
      </c>
    </row>
    <row r="163" spans="1:4" x14ac:dyDescent="0.45">
      <c r="A163" s="12" t="s">
        <v>9</v>
      </c>
      <c r="B163" s="12">
        <v>2017</v>
      </c>
      <c r="C163" s="12" t="s">
        <v>59</v>
      </c>
      <c r="D163" s="13">
        <v>24.38</v>
      </c>
    </row>
    <row r="164" spans="1:4" x14ac:dyDescent="0.45">
      <c r="A164" s="14" t="s">
        <v>12</v>
      </c>
      <c r="B164" s="14">
        <v>2017</v>
      </c>
      <c r="C164" s="14" t="s">
        <v>59</v>
      </c>
      <c r="D164" s="15">
        <v>17.739999999999998</v>
      </c>
    </row>
    <row r="165" spans="1:4" x14ac:dyDescent="0.45">
      <c r="A165" s="12" t="s">
        <v>55</v>
      </c>
      <c r="B165" s="12">
        <v>2018</v>
      </c>
      <c r="C165" s="12" t="s">
        <v>59</v>
      </c>
      <c r="D165" s="13">
        <v>19.14</v>
      </c>
    </row>
    <row r="166" spans="1:4" x14ac:dyDescent="0.45">
      <c r="A166" s="14" t="s">
        <v>5</v>
      </c>
      <c r="B166" s="14">
        <v>2018</v>
      </c>
      <c r="C166" s="14" t="s">
        <v>59</v>
      </c>
      <c r="D166" s="15">
        <v>28.47</v>
      </c>
    </row>
    <row r="167" spans="1:4" x14ac:dyDescent="0.45">
      <c r="A167" s="12" t="s">
        <v>8</v>
      </c>
      <c r="B167" s="12">
        <v>2018</v>
      </c>
      <c r="C167" s="12" t="s">
        <v>59</v>
      </c>
      <c r="D167" s="13">
        <v>128.56</v>
      </c>
    </row>
    <row r="168" spans="1:4" x14ac:dyDescent="0.45">
      <c r="A168" s="14" t="s">
        <v>6</v>
      </c>
      <c r="B168" s="14">
        <v>2018</v>
      </c>
      <c r="C168" s="14" t="s">
        <v>59</v>
      </c>
      <c r="D168" s="15">
        <v>48.79</v>
      </c>
    </row>
    <row r="169" spans="1:4" x14ac:dyDescent="0.45">
      <c r="A169" s="12" t="s">
        <v>19</v>
      </c>
      <c r="B169" s="12">
        <v>2018</v>
      </c>
      <c r="C169" s="12" t="s">
        <v>59</v>
      </c>
      <c r="D169" s="13">
        <v>0</v>
      </c>
    </row>
    <row r="170" spans="1:4" x14ac:dyDescent="0.45">
      <c r="A170" s="14" t="s">
        <v>23</v>
      </c>
      <c r="B170" s="14">
        <v>2018</v>
      </c>
      <c r="C170" s="14" t="s">
        <v>59</v>
      </c>
      <c r="D170" s="15">
        <v>14.62</v>
      </c>
    </row>
    <row r="171" spans="1:4" x14ac:dyDescent="0.45">
      <c r="A171" s="12" t="s">
        <v>55</v>
      </c>
      <c r="B171" s="12">
        <v>2018</v>
      </c>
      <c r="C171" s="12" t="s">
        <v>59</v>
      </c>
      <c r="D171" s="13">
        <v>6.11</v>
      </c>
    </row>
    <row r="172" spans="1:4" x14ac:dyDescent="0.45">
      <c r="A172" s="14" t="s">
        <v>9</v>
      </c>
      <c r="B172" s="14">
        <v>2018</v>
      </c>
      <c r="C172" s="14" t="s">
        <v>59</v>
      </c>
      <c r="D172" s="15">
        <v>22.65</v>
      </c>
    </row>
    <row r="173" spans="1:4" x14ac:dyDescent="0.45">
      <c r="A173" s="12" t="s">
        <v>12</v>
      </c>
      <c r="B173" s="12">
        <v>2018</v>
      </c>
      <c r="C173" s="12" t="s">
        <v>59</v>
      </c>
      <c r="D173" s="13">
        <v>17.72</v>
      </c>
    </row>
    <row r="174" spans="1:4" x14ac:dyDescent="0.45">
      <c r="A174" s="14" t="s">
        <v>55</v>
      </c>
      <c r="B174" s="14">
        <v>2019</v>
      </c>
      <c r="C174" s="14" t="s">
        <v>59</v>
      </c>
      <c r="D174" s="15">
        <v>19.55</v>
      </c>
    </row>
    <row r="175" spans="1:4" x14ac:dyDescent="0.45">
      <c r="A175" s="12" t="s">
        <v>5</v>
      </c>
      <c r="B175" s="12">
        <v>2019</v>
      </c>
      <c r="C175" s="12" t="s">
        <v>59</v>
      </c>
      <c r="D175" s="13">
        <v>18.84</v>
      </c>
    </row>
    <row r="176" spans="1:4" x14ac:dyDescent="0.45">
      <c r="A176" s="14" t="s">
        <v>8</v>
      </c>
      <c r="B176" s="14">
        <v>2019</v>
      </c>
      <c r="C176" s="14" t="s">
        <v>59</v>
      </c>
      <c r="D176" s="15">
        <v>141.69999999999999</v>
      </c>
    </row>
    <row r="177" spans="1:4" x14ac:dyDescent="0.45">
      <c r="A177" s="12" t="s">
        <v>6</v>
      </c>
      <c r="B177" s="12">
        <v>2019</v>
      </c>
      <c r="C177" s="12" t="s">
        <v>59</v>
      </c>
      <c r="D177" s="13">
        <v>46.32</v>
      </c>
    </row>
    <row r="178" spans="1:4" x14ac:dyDescent="0.45">
      <c r="A178" s="14" t="s">
        <v>19</v>
      </c>
      <c r="B178" s="14">
        <v>2019</v>
      </c>
      <c r="C178" s="14" t="s">
        <v>59</v>
      </c>
      <c r="D178" s="15">
        <v>0</v>
      </c>
    </row>
    <row r="179" spans="1:4" x14ac:dyDescent="0.45">
      <c r="A179" s="12" t="s">
        <v>23</v>
      </c>
      <c r="B179" s="12">
        <v>2019</v>
      </c>
      <c r="C179" s="12" t="s">
        <v>59</v>
      </c>
      <c r="D179" s="13">
        <v>13.62</v>
      </c>
    </row>
    <row r="180" spans="1:4" x14ac:dyDescent="0.45">
      <c r="A180" s="14" t="s">
        <v>55</v>
      </c>
      <c r="B180" s="14">
        <v>2019</v>
      </c>
      <c r="C180" s="14" t="s">
        <v>59</v>
      </c>
      <c r="D180" s="15">
        <v>6.07</v>
      </c>
    </row>
    <row r="181" spans="1:4" x14ac:dyDescent="0.45">
      <c r="A181" s="12" t="s">
        <v>9</v>
      </c>
      <c r="B181" s="12">
        <v>2019</v>
      </c>
      <c r="C181" s="12" t="s">
        <v>59</v>
      </c>
      <c r="D181" s="13">
        <v>23.69</v>
      </c>
    </row>
    <row r="182" spans="1:4" x14ac:dyDescent="0.45">
      <c r="A182" s="14" t="s">
        <v>12</v>
      </c>
      <c r="B182" s="14">
        <v>2019</v>
      </c>
      <c r="C182" s="14" t="s">
        <v>59</v>
      </c>
      <c r="D182" s="15">
        <v>20.2</v>
      </c>
    </row>
    <row r="183" spans="1:4" x14ac:dyDescent="0.45">
      <c r="A183" s="12" t="s">
        <v>55</v>
      </c>
      <c r="B183" s="12">
        <v>2020</v>
      </c>
      <c r="C183" s="12" t="s">
        <v>59</v>
      </c>
      <c r="D183" s="13">
        <v>19.62</v>
      </c>
    </row>
    <row r="184" spans="1:4" x14ac:dyDescent="0.45">
      <c r="A184" s="14" t="s">
        <v>5</v>
      </c>
      <c r="B184" s="14">
        <v>2020</v>
      </c>
      <c r="C184" s="14" t="s">
        <v>59</v>
      </c>
      <c r="D184" s="15">
        <v>13.38</v>
      </c>
    </row>
    <row r="185" spans="1:4" x14ac:dyDescent="0.45">
      <c r="A185" s="12" t="s">
        <v>8</v>
      </c>
      <c r="B185" s="12">
        <v>2020</v>
      </c>
      <c r="C185" s="12" t="s">
        <v>59</v>
      </c>
      <c r="D185" s="13">
        <v>133.69999999999999</v>
      </c>
    </row>
    <row r="186" spans="1:4" x14ac:dyDescent="0.45">
      <c r="A186" s="14" t="s">
        <v>6</v>
      </c>
      <c r="B186" s="14">
        <v>2020</v>
      </c>
      <c r="C186" s="14" t="s">
        <v>59</v>
      </c>
      <c r="D186" s="15">
        <v>47.55</v>
      </c>
    </row>
    <row r="187" spans="1:4" x14ac:dyDescent="0.45">
      <c r="A187" s="12" t="s">
        <v>19</v>
      </c>
      <c r="B187" s="12">
        <v>2020</v>
      </c>
      <c r="C187" s="12" t="s">
        <v>59</v>
      </c>
      <c r="D187" s="13">
        <v>0</v>
      </c>
    </row>
    <row r="188" spans="1:4" x14ac:dyDescent="0.45">
      <c r="A188" s="14" t="s">
        <v>23</v>
      </c>
      <c r="B188" s="14">
        <v>2020</v>
      </c>
      <c r="C188" s="14" t="s">
        <v>59</v>
      </c>
      <c r="D188" s="15">
        <v>12.83</v>
      </c>
    </row>
    <row r="189" spans="1:4" x14ac:dyDescent="0.45">
      <c r="A189" s="12" t="s">
        <v>55</v>
      </c>
      <c r="B189" s="12">
        <v>2020</v>
      </c>
      <c r="C189" s="12" t="s">
        <v>59</v>
      </c>
      <c r="D189" s="13">
        <v>6.03</v>
      </c>
    </row>
    <row r="190" spans="1:4" x14ac:dyDescent="0.45">
      <c r="A190" s="14" t="s">
        <v>9</v>
      </c>
      <c r="B190" s="14">
        <v>2020</v>
      </c>
      <c r="C190" s="14" t="s">
        <v>59</v>
      </c>
      <c r="D190" s="15">
        <v>24.94</v>
      </c>
    </row>
    <row r="191" spans="1:4" x14ac:dyDescent="0.45">
      <c r="A191" s="12" t="s">
        <v>12</v>
      </c>
      <c r="B191" s="12">
        <v>2020</v>
      </c>
      <c r="C191" s="12" t="s">
        <v>59</v>
      </c>
      <c r="D191" s="13">
        <v>18.760000000000002</v>
      </c>
    </row>
    <row r="192" spans="1:4" x14ac:dyDescent="0.45">
      <c r="A192" s="14" t="s">
        <v>55</v>
      </c>
      <c r="B192" s="14">
        <v>2021</v>
      </c>
      <c r="C192" s="14" t="s">
        <v>59</v>
      </c>
      <c r="D192" s="15">
        <v>19.059999999999999</v>
      </c>
    </row>
    <row r="193" spans="1:4" x14ac:dyDescent="0.45">
      <c r="A193" s="12" t="s">
        <v>5</v>
      </c>
      <c r="B193" s="12">
        <v>2021</v>
      </c>
      <c r="C193" s="12" t="s">
        <v>59</v>
      </c>
      <c r="D193" s="13">
        <v>14.02</v>
      </c>
    </row>
    <row r="194" spans="1:4" x14ac:dyDescent="0.45">
      <c r="A194" s="14" t="s">
        <v>8</v>
      </c>
      <c r="B194" s="14">
        <v>2021</v>
      </c>
      <c r="C194" s="14" t="s">
        <v>59</v>
      </c>
      <c r="D194" s="15">
        <v>144.01</v>
      </c>
    </row>
    <row r="195" spans="1:4" x14ac:dyDescent="0.45">
      <c r="A195" s="12" t="s">
        <v>6</v>
      </c>
      <c r="B195" s="12">
        <v>2021</v>
      </c>
      <c r="C195" s="12" t="s">
        <v>59</v>
      </c>
      <c r="D195" s="13">
        <v>45.39</v>
      </c>
    </row>
    <row r="196" spans="1:4" x14ac:dyDescent="0.45">
      <c r="A196" s="14" t="s">
        <v>19</v>
      </c>
      <c r="B196" s="14">
        <v>2021</v>
      </c>
      <c r="C196" s="14" t="s">
        <v>59</v>
      </c>
      <c r="D196" s="15">
        <v>0</v>
      </c>
    </row>
    <row r="197" spans="1:4" x14ac:dyDescent="0.45">
      <c r="A197" s="12" t="s">
        <v>23</v>
      </c>
      <c r="B197" s="12">
        <v>2021</v>
      </c>
      <c r="C197" s="12" t="s">
        <v>59</v>
      </c>
      <c r="D197" s="13">
        <v>11.13</v>
      </c>
    </row>
    <row r="198" spans="1:4" x14ac:dyDescent="0.45">
      <c r="A198" s="14" t="s">
        <v>55</v>
      </c>
      <c r="B198" s="14">
        <v>2021</v>
      </c>
      <c r="C198" s="14" t="s">
        <v>59</v>
      </c>
      <c r="D198" s="15">
        <v>5.91</v>
      </c>
    </row>
    <row r="199" spans="1:4" x14ac:dyDescent="0.45">
      <c r="A199" s="12" t="s">
        <v>9</v>
      </c>
      <c r="B199" s="12">
        <v>2021</v>
      </c>
      <c r="C199" s="12" t="s">
        <v>59</v>
      </c>
      <c r="D199" s="13">
        <v>25.04</v>
      </c>
    </row>
    <row r="200" spans="1:4" x14ac:dyDescent="0.45">
      <c r="A200" s="14" t="s">
        <v>12</v>
      </c>
      <c r="B200" s="14">
        <v>2021</v>
      </c>
      <c r="C200" s="14" t="s">
        <v>59</v>
      </c>
      <c r="D200" s="15">
        <v>20.93</v>
      </c>
    </row>
    <row r="201" spans="1:4" x14ac:dyDescent="0.45">
      <c r="A201" s="12" t="s">
        <v>55</v>
      </c>
      <c r="B201" s="12">
        <v>2022</v>
      </c>
      <c r="C201" s="12" t="s">
        <v>59</v>
      </c>
      <c r="D201" s="13">
        <v>17.61</v>
      </c>
    </row>
    <row r="202" spans="1:4" x14ac:dyDescent="0.45">
      <c r="A202" s="14" t="s">
        <v>5</v>
      </c>
      <c r="B202" s="14">
        <v>2022</v>
      </c>
      <c r="C202" s="14" t="s">
        <v>59</v>
      </c>
      <c r="D202" s="15">
        <v>22.61</v>
      </c>
    </row>
    <row r="203" spans="1:4" x14ac:dyDescent="0.45">
      <c r="A203" s="12" t="s">
        <v>8</v>
      </c>
      <c r="B203" s="12">
        <v>2022</v>
      </c>
      <c r="C203" s="12" t="s">
        <v>59</v>
      </c>
      <c r="D203" s="13">
        <v>141.47</v>
      </c>
    </row>
    <row r="204" spans="1:4" x14ac:dyDescent="0.45">
      <c r="A204" s="14" t="s">
        <v>6</v>
      </c>
      <c r="B204" s="14">
        <v>2022</v>
      </c>
      <c r="C204" s="14" t="s">
        <v>59</v>
      </c>
      <c r="D204" s="15">
        <v>28.4</v>
      </c>
    </row>
    <row r="205" spans="1:4" x14ac:dyDescent="0.45">
      <c r="A205" s="12" t="s">
        <v>19</v>
      </c>
      <c r="B205" s="12">
        <v>2022</v>
      </c>
      <c r="C205" s="12" t="s">
        <v>59</v>
      </c>
      <c r="D205" s="13">
        <v>0</v>
      </c>
    </row>
    <row r="206" spans="1:4" x14ac:dyDescent="0.45">
      <c r="A206" s="14" t="s">
        <v>23</v>
      </c>
      <c r="B206" s="14">
        <v>2022</v>
      </c>
      <c r="C206" s="14" t="s">
        <v>59</v>
      </c>
      <c r="D206" s="15">
        <v>15.63</v>
      </c>
    </row>
    <row r="207" spans="1:4" x14ac:dyDescent="0.45">
      <c r="A207" s="12" t="s">
        <v>55</v>
      </c>
      <c r="B207" s="12">
        <v>2022</v>
      </c>
      <c r="C207" s="12" t="s">
        <v>59</v>
      </c>
      <c r="D207" s="13">
        <v>5.84</v>
      </c>
    </row>
    <row r="208" spans="1:4" x14ac:dyDescent="0.45">
      <c r="A208" s="14" t="s">
        <v>9</v>
      </c>
      <c r="B208" s="14">
        <v>2022</v>
      </c>
      <c r="C208" s="14" t="s">
        <v>59</v>
      </c>
      <c r="D208" s="15">
        <v>28.12</v>
      </c>
    </row>
    <row r="209" spans="1:4" x14ac:dyDescent="0.45">
      <c r="A209" s="12" t="s">
        <v>12</v>
      </c>
      <c r="B209" s="12">
        <v>2022</v>
      </c>
      <c r="C209" s="12" t="s">
        <v>59</v>
      </c>
      <c r="D209" s="13">
        <v>20.28</v>
      </c>
    </row>
    <row r="210" spans="1:4" x14ac:dyDescent="0.45">
      <c r="A210" s="14" t="s">
        <v>55</v>
      </c>
      <c r="B210" s="14">
        <v>2023</v>
      </c>
      <c r="C210" s="14" t="s">
        <v>59</v>
      </c>
      <c r="D210" s="15">
        <v>16.61</v>
      </c>
    </row>
    <row r="211" spans="1:4" x14ac:dyDescent="0.45">
      <c r="A211" s="12" t="s">
        <v>5</v>
      </c>
      <c r="B211" s="12">
        <v>2023</v>
      </c>
      <c r="C211" s="12" t="s">
        <v>59</v>
      </c>
      <c r="D211" s="13">
        <v>13.9</v>
      </c>
    </row>
    <row r="212" spans="1:4" x14ac:dyDescent="0.45">
      <c r="A212" s="14" t="s">
        <v>8</v>
      </c>
      <c r="B212" s="14">
        <v>2023</v>
      </c>
      <c r="C212" s="14" t="s">
        <v>59</v>
      </c>
      <c r="D212" s="15">
        <v>118.34</v>
      </c>
    </row>
    <row r="213" spans="1:4" x14ac:dyDescent="0.45">
      <c r="A213" s="12" t="s">
        <v>6</v>
      </c>
      <c r="B213" s="12">
        <v>2023</v>
      </c>
      <c r="C213" s="12" t="s">
        <v>59</v>
      </c>
      <c r="D213" s="13">
        <v>37.94</v>
      </c>
    </row>
    <row r="214" spans="1:4" x14ac:dyDescent="0.45">
      <c r="A214" s="14" t="s">
        <v>19</v>
      </c>
      <c r="B214" s="14">
        <v>2023</v>
      </c>
      <c r="C214" s="14" t="s">
        <v>59</v>
      </c>
      <c r="D214" s="15">
        <v>0</v>
      </c>
    </row>
    <row r="215" spans="1:4" x14ac:dyDescent="0.45">
      <c r="A215" s="12" t="s">
        <v>23</v>
      </c>
      <c r="B215" s="12">
        <v>2023</v>
      </c>
      <c r="C215" s="12" t="s">
        <v>59</v>
      </c>
      <c r="D215" s="13">
        <v>15.54</v>
      </c>
    </row>
    <row r="216" spans="1:4" x14ac:dyDescent="0.45">
      <c r="A216" s="14" t="s">
        <v>55</v>
      </c>
      <c r="B216" s="14">
        <v>2023</v>
      </c>
      <c r="C216" s="14" t="s">
        <v>59</v>
      </c>
      <c r="D216" s="15">
        <v>5.73</v>
      </c>
    </row>
    <row r="217" spans="1:4" x14ac:dyDescent="0.45">
      <c r="A217" s="12" t="s">
        <v>9</v>
      </c>
      <c r="B217" s="12">
        <v>2023</v>
      </c>
      <c r="C217" s="12" t="s">
        <v>59</v>
      </c>
      <c r="D217" s="13">
        <v>31.01</v>
      </c>
    </row>
    <row r="218" spans="1:4" x14ac:dyDescent="0.45">
      <c r="A218" s="14" t="s">
        <v>12</v>
      </c>
      <c r="B218" s="14">
        <v>2023</v>
      </c>
      <c r="C218" s="14" t="s">
        <v>59</v>
      </c>
      <c r="D218" s="15">
        <v>23.51</v>
      </c>
    </row>
    <row r="219" spans="1:4" x14ac:dyDescent="0.45">
      <c r="A219" s="12" t="s">
        <v>55</v>
      </c>
      <c r="B219" s="12">
        <v>2000</v>
      </c>
      <c r="C219" s="12" t="s">
        <v>60</v>
      </c>
      <c r="D219" s="13">
        <v>0.4</v>
      </c>
    </row>
    <row r="220" spans="1:4" x14ac:dyDescent="0.45">
      <c r="A220" s="14" t="s">
        <v>5</v>
      </c>
      <c r="B220" s="14">
        <v>2000</v>
      </c>
      <c r="C220" s="14" t="s">
        <v>60</v>
      </c>
      <c r="D220" s="15">
        <v>8.67</v>
      </c>
    </row>
    <row r="221" spans="1:4" x14ac:dyDescent="0.45">
      <c r="A221" s="12" t="s">
        <v>8</v>
      </c>
      <c r="B221" s="12">
        <v>2000</v>
      </c>
      <c r="C221" s="12" t="s">
        <v>60</v>
      </c>
      <c r="D221" s="13">
        <v>53.35</v>
      </c>
    </row>
    <row r="222" spans="1:4" x14ac:dyDescent="0.45">
      <c r="A222" s="14" t="s">
        <v>6</v>
      </c>
      <c r="B222" s="14">
        <v>2000</v>
      </c>
      <c r="C222" s="14" t="s">
        <v>60</v>
      </c>
      <c r="D222" s="15">
        <v>16.39</v>
      </c>
    </row>
    <row r="223" spans="1:4" x14ac:dyDescent="0.45">
      <c r="A223" s="12" t="s">
        <v>19</v>
      </c>
      <c r="B223" s="12">
        <v>2000</v>
      </c>
      <c r="C223" s="12" t="s">
        <v>60</v>
      </c>
      <c r="D223" s="13"/>
    </row>
    <row r="224" spans="1:4" x14ac:dyDescent="0.45">
      <c r="A224" s="14" t="s">
        <v>23</v>
      </c>
      <c r="B224" s="14">
        <v>2000</v>
      </c>
      <c r="C224" s="14" t="s">
        <v>60</v>
      </c>
      <c r="D224" s="15">
        <v>1.26</v>
      </c>
    </row>
    <row r="225" spans="1:4" x14ac:dyDescent="0.45">
      <c r="A225" s="12" t="s">
        <v>55</v>
      </c>
      <c r="B225" s="12">
        <v>2000</v>
      </c>
      <c r="C225" s="12" t="s">
        <v>60</v>
      </c>
      <c r="D225" s="13">
        <v>0.73</v>
      </c>
    </row>
    <row r="226" spans="1:4" x14ac:dyDescent="0.45">
      <c r="A226" s="14" t="s">
        <v>9</v>
      </c>
      <c r="B226" s="14">
        <v>2000</v>
      </c>
      <c r="C226" s="14" t="s">
        <v>60</v>
      </c>
      <c r="D226" s="15">
        <v>0.02</v>
      </c>
    </row>
    <row r="227" spans="1:4" x14ac:dyDescent="0.45">
      <c r="A227" s="12" t="s">
        <v>12</v>
      </c>
      <c r="B227" s="12">
        <v>2000</v>
      </c>
      <c r="C227" s="12" t="s">
        <v>60</v>
      </c>
      <c r="D227" s="13">
        <v>0.36</v>
      </c>
    </row>
    <row r="228" spans="1:4" x14ac:dyDescent="0.45">
      <c r="A228" s="14" t="s">
        <v>55</v>
      </c>
      <c r="B228" s="14">
        <v>2001</v>
      </c>
      <c r="C228" s="14" t="s">
        <v>60</v>
      </c>
      <c r="D228" s="15">
        <v>0.42</v>
      </c>
    </row>
    <row r="229" spans="1:4" x14ac:dyDescent="0.45">
      <c r="A229" s="12" t="s">
        <v>5</v>
      </c>
      <c r="B229" s="12">
        <v>2001</v>
      </c>
      <c r="C229" s="12" t="s">
        <v>60</v>
      </c>
      <c r="D229" s="13">
        <v>8.6</v>
      </c>
    </row>
    <row r="230" spans="1:4" x14ac:dyDescent="0.45">
      <c r="A230" s="14" t="s">
        <v>8</v>
      </c>
      <c r="B230" s="14">
        <v>2001</v>
      </c>
      <c r="C230" s="14" t="s">
        <v>60</v>
      </c>
      <c r="D230" s="15">
        <v>53.57</v>
      </c>
    </row>
    <row r="231" spans="1:4" x14ac:dyDescent="0.45">
      <c r="A231" s="12" t="s">
        <v>6</v>
      </c>
      <c r="B231" s="12">
        <v>2001</v>
      </c>
      <c r="C231" s="12" t="s">
        <v>60</v>
      </c>
      <c r="D231" s="13">
        <v>16.46</v>
      </c>
    </row>
    <row r="232" spans="1:4" x14ac:dyDescent="0.45">
      <c r="A232" s="14" t="s">
        <v>19</v>
      </c>
      <c r="B232" s="14">
        <v>2001</v>
      </c>
      <c r="C232" s="14" t="s">
        <v>60</v>
      </c>
      <c r="D232" s="15"/>
    </row>
    <row r="233" spans="1:4" x14ac:dyDescent="0.45">
      <c r="A233" s="12" t="s">
        <v>23</v>
      </c>
      <c r="B233" s="12">
        <v>2001</v>
      </c>
      <c r="C233" s="12" t="s">
        <v>60</v>
      </c>
      <c r="D233" s="13">
        <v>1.36</v>
      </c>
    </row>
    <row r="234" spans="1:4" x14ac:dyDescent="0.45">
      <c r="A234" s="14" t="s">
        <v>55</v>
      </c>
      <c r="B234" s="14">
        <v>2001</v>
      </c>
      <c r="C234" s="14" t="s">
        <v>60</v>
      </c>
      <c r="D234" s="15">
        <v>0.73</v>
      </c>
    </row>
    <row r="235" spans="1:4" x14ac:dyDescent="0.45">
      <c r="A235" s="12" t="s">
        <v>9</v>
      </c>
      <c r="B235" s="12">
        <v>2001</v>
      </c>
      <c r="C235" s="12" t="s">
        <v>60</v>
      </c>
      <c r="D235" s="13">
        <v>0.02</v>
      </c>
    </row>
    <row r="236" spans="1:4" x14ac:dyDescent="0.45">
      <c r="A236" s="14" t="s">
        <v>12</v>
      </c>
      <c r="B236" s="14">
        <v>2001</v>
      </c>
      <c r="C236" s="14" t="s">
        <v>60</v>
      </c>
      <c r="D236" s="15">
        <v>0.66</v>
      </c>
    </row>
    <row r="237" spans="1:4" x14ac:dyDescent="0.45">
      <c r="A237" s="12" t="s">
        <v>55</v>
      </c>
      <c r="B237" s="12">
        <v>2002</v>
      </c>
      <c r="C237" s="12" t="s">
        <v>60</v>
      </c>
      <c r="D237" s="13">
        <v>0.51</v>
      </c>
    </row>
    <row r="238" spans="1:4" x14ac:dyDescent="0.45">
      <c r="A238" s="14" t="s">
        <v>5</v>
      </c>
      <c r="B238" s="14">
        <v>2002</v>
      </c>
      <c r="C238" s="14" t="s">
        <v>60</v>
      </c>
      <c r="D238" s="15">
        <v>8.6</v>
      </c>
    </row>
    <row r="239" spans="1:4" x14ac:dyDescent="0.45">
      <c r="A239" s="12" t="s">
        <v>8</v>
      </c>
      <c r="B239" s="12">
        <v>2002</v>
      </c>
      <c r="C239" s="12" t="s">
        <v>60</v>
      </c>
      <c r="D239" s="13">
        <v>53.54</v>
      </c>
    </row>
    <row r="240" spans="1:4" x14ac:dyDescent="0.45">
      <c r="A240" s="14" t="s">
        <v>6</v>
      </c>
      <c r="B240" s="14">
        <v>2002</v>
      </c>
      <c r="C240" s="14" t="s">
        <v>60</v>
      </c>
      <c r="D240" s="15">
        <v>16.559999999999999</v>
      </c>
    </row>
    <row r="241" spans="1:4" x14ac:dyDescent="0.45">
      <c r="A241" s="12" t="s">
        <v>19</v>
      </c>
      <c r="B241" s="12">
        <v>2002</v>
      </c>
      <c r="C241" s="12" t="s">
        <v>60</v>
      </c>
      <c r="D241" s="13"/>
    </row>
    <row r="242" spans="1:4" x14ac:dyDescent="0.45">
      <c r="A242" s="14" t="s">
        <v>23</v>
      </c>
      <c r="B242" s="14">
        <v>2002</v>
      </c>
      <c r="C242" s="14" t="s">
        <v>60</v>
      </c>
      <c r="D242" s="15">
        <v>1.36</v>
      </c>
    </row>
    <row r="243" spans="1:4" x14ac:dyDescent="0.45">
      <c r="A243" s="12" t="s">
        <v>55</v>
      </c>
      <c r="B243" s="12">
        <v>2002</v>
      </c>
      <c r="C243" s="12" t="s">
        <v>60</v>
      </c>
      <c r="D243" s="13">
        <v>0.86</v>
      </c>
    </row>
    <row r="244" spans="1:4" x14ac:dyDescent="0.45">
      <c r="A244" s="14" t="s">
        <v>9</v>
      </c>
      <c r="B244" s="14">
        <v>2002</v>
      </c>
      <c r="C244" s="14" t="s">
        <v>60</v>
      </c>
      <c r="D244" s="15">
        <v>0.02</v>
      </c>
    </row>
    <row r="245" spans="1:4" x14ac:dyDescent="0.45">
      <c r="A245" s="12" t="s">
        <v>12</v>
      </c>
      <c r="B245" s="12">
        <v>2002</v>
      </c>
      <c r="C245" s="12" t="s">
        <v>60</v>
      </c>
      <c r="D245" s="13">
        <v>0.78</v>
      </c>
    </row>
    <row r="246" spans="1:4" x14ac:dyDescent="0.45">
      <c r="A246" s="14" t="s">
        <v>55</v>
      </c>
      <c r="B246" s="14">
        <v>2003</v>
      </c>
      <c r="C246" s="14" t="s">
        <v>60</v>
      </c>
      <c r="D246" s="15">
        <v>0.64</v>
      </c>
    </row>
    <row r="247" spans="1:4" x14ac:dyDescent="0.45">
      <c r="A247" s="12" t="s">
        <v>5</v>
      </c>
      <c r="B247" s="12">
        <v>2003</v>
      </c>
      <c r="C247" s="12" t="s">
        <v>60</v>
      </c>
      <c r="D247" s="13">
        <v>8.6</v>
      </c>
    </row>
    <row r="248" spans="1:4" x14ac:dyDescent="0.45">
      <c r="A248" s="14" t="s">
        <v>8</v>
      </c>
      <c r="B248" s="14">
        <v>2003</v>
      </c>
      <c r="C248" s="14" t="s">
        <v>60</v>
      </c>
      <c r="D248" s="15">
        <v>54.78</v>
      </c>
    </row>
    <row r="249" spans="1:4" x14ac:dyDescent="0.45">
      <c r="A249" s="12" t="s">
        <v>6</v>
      </c>
      <c r="B249" s="12">
        <v>2003</v>
      </c>
      <c r="C249" s="12" t="s">
        <v>60</v>
      </c>
      <c r="D249" s="13">
        <v>16.7</v>
      </c>
    </row>
    <row r="250" spans="1:4" x14ac:dyDescent="0.45">
      <c r="A250" s="14" t="s">
        <v>19</v>
      </c>
      <c r="B250" s="14">
        <v>2003</v>
      </c>
      <c r="C250" s="14" t="s">
        <v>60</v>
      </c>
      <c r="D250" s="15"/>
    </row>
    <row r="251" spans="1:4" x14ac:dyDescent="0.45">
      <c r="A251" s="12" t="s">
        <v>23</v>
      </c>
      <c r="B251" s="12">
        <v>2003</v>
      </c>
      <c r="C251" s="12" t="s">
        <v>60</v>
      </c>
      <c r="D251" s="13">
        <v>1.36</v>
      </c>
    </row>
    <row r="252" spans="1:4" x14ac:dyDescent="0.45">
      <c r="A252" s="14" t="s">
        <v>55</v>
      </c>
      <c r="B252" s="14">
        <v>2003</v>
      </c>
      <c r="C252" s="14" t="s">
        <v>60</v>
      </c>
      <c r="D252" s="15">
        <v>0.93</v>
      </c>
    </row>
    <row r="253" spans="1:4" x14ac:dyDescent="0.45">
      <c r="A253" s="12" t="s">
        <v>9</v>
      </c>
      <c r="B253" s="12">
        <v>2003</v>
      </c>
      <c r="C253" s="12" t="s">
        <v>60</v>
      </c>
      <c r="D253" s="13">
        <v>0.03</v>
      </c>
    </row>
    <row r="254" spans="1:4" x14ac:dyDescent="0.45">
      <c r="A254" s="14" t="s">
        <v>12</v>
      </c>
      <c r="B254" s="14">
        <v>2003</v>
      </c>
      <c r="C254" s="14" t="s">
        <v>60</v>
      </c>
      <c r="D254" s="15">
        <v>0.87</v>
      </c>
    </row>
    <row r="255" spans="1:4" x14ac:dyDescent="0.45">
      <c r="A255" s="12" t="s">
        <v>55</v>
      </c>
      <c r="B255" s="12">
        <v>2004</v>
      </c>
      <c r="C255" s="12" t="s">
        <v>60</v>
      </c>
      <c r="D255" s="13">
        <v>0.65</v>
      </c>
    </row>
    <row r="256" spans="1:4" x14ac:dyDescent="0.45">
      <c r="A256" s="14" t="s">
        <v>5</v>
      </c>
      <c r="B256" s="14">
        <v>2004</v>
      </c>
      <c r="C256" s="14" t="s">
        <v>60</v>
      </c>
      <c r="D256" s="15">
        <v>8.35</v>
      </c>
    </row>
    <row r="257" spans="1:4" x14ac:dyDescent="0.45">
      <c r="A257" s="12" t="s">
        <v>8</v>
      </c>
      <c r="B257" s="12">
        <v>2004</v>
      </c>
      <c r="C257" s="12" t="s">
        <v>60</v>
      </c>
      <c r="D257" s="13">
        <v>57.62</v>
      </c>
    </row>
    <row r="258" spans="1:4" x14ac:dyDescent="0.45">
      <c r="A258" s="14" t="s">
        <v>6</v>
      </c>
      <c r="B258" s="14">
        <v>2004</v>
      </c>
      <c r="C258" s="14" t="s">
        <v>60</v>
      </c>
      <c r="D258" s="15">
        <v>16.79</v>
      </c>
    </row>
    <row r="259" spans="1:4" x14ac:dyDescent="0.45">
      <c r="A259" s="12" t="s">
        <v>19</v>
      </c>
      <c r="B259" s="12">
        <v>2004</v>
      </c>
      <c r="C259" s="12" t="s">
        <v>60</v>
      </c>
      <c r="D259" s="13"/>
    </row>
    <row r="260" spans="1:4" x14ac:dyDescent="0.45">
      <c r="A260" s="14" t="s">
        <v>23</v>
      </c>
      <c r="B260" s="14">
        <v>2004</v>
      </c>
      <c r="C260" s="14" t="s">
        <v>60</v>
      </c>
      <c r="D260" s="15">
        <v>1.36</v>
      </c>
    </row>
    <row r="261" spans="1:4" x14ac:dyDescent="0.45">
      <c r="A261" s="12" t="s">
        <v>55</v>
      </c>
      <c r="B261" s="12">
        <v>2004</v>
      </c>
      <c r="C261" s="12" t="s">
        <v>60</v>
      </c>
      <c r="D261" s="13">
        <v>0.87</v>
      </c>
    </row>
    <row r="262" spans="1:4" x14ac:dyDescent="0.45">
      <c r="A262" s="14" t="s">
        <v>9</v>
      </c>
      <c r="B262" s="14">
        <v>2004</v>
      </c>
      <c r="C262" s="14" t="s">
        <v>60</v>
      </c>
      <c r="D262" s="15">
        <v>0.03</v>
      </c>
    </row>
    <row r="263" spans="1:4" x14ac:dyDescent="0.45">
      <c r="A263" s="12" t="s">
        <v>12</v>
      </c>
      <c r="B263" s="12">
        <v>2004</v>
      </c>
      <c r="C263" s="12" t="s">
        <v>60</v>
      </c>
      <c r="D263" s="13">
        <v>1.1299999999999999</v>
      </c>
    </row>
    <row r="264" spans="1:4" x14ac:dyDescent="0.45">
      <c r="A264" s="14" t="s">
        <v>55</v>
      </c>
      <c r="B264" s="14">
        <v>2005</v>
      </c>
      <c r="C264" s="14" t="s">
        <v>60</v>
      </c>
      <c r="D264" s="15">
        <v>0.64</v>
      </c>
    </row>
    <row r="265" spans="1:4" x14ac:dyDescent="0.45">
      <c r="A265" s="12" t="s">
        <v>5</v>
      </c>
      <c r="B265" s="12">
        <v>2005</v>
      </c>
      <c r="C265" s="12" t="s">
        <v>60</v>
      </c>
      <c r="D265" s="13">
        <v>8.6999999999999993</v>
      </c>
    </row>
    <row r="266" spans="1:4" x14ac:dyDescent="0.45">
      <c r="A266" s="14" t="s">
        <v>8</v>
      </c>
      <c r="B266" s="14">
        <v>2005</v>
      </c>
      <c r="C266" s="14" t="s">
        <v>60</v>
      </c>
      <c r="D266" s="15">
        <v>60.79</v>
      </c>
    </row>
    <row r="267" spans="1:4" x14ac:dyDescent="0.45">
      <c r="A267" s="12" t="s">
        <v>6</v>
      </c>
      <c r="B267" s="12">
        <v>2005</v>
      </c>
      <c r="C267" s="12" t="s">
        <v>60</v>
      </c>
      <c r="D267" s="13">
        <v>17.04</v>
      </c>
    </row>
    <row r="268" spans="1:4" x14ac:dyDescent="0.45">
      <c r="A268" s="14" t="s">
        <v>19</v>
      </c>
      <c r="B268" s="14">
        <v>2005</v>
      </c>
      <c r="C268" s="14" t="s">
        <v>60</v>
      </c>
      <c r="D268" s="15"/>
    </row>
    <row r="269" spans="1:4" x14ac:dyDescent="0.45">
      <c r="A269" s="12" t="s">
        <v>23</v>
      </c>
      <c r="B269" s="12">
        <v>2005</v>
      </c>
      <c r="C269" s="12" t="s">
        <v>60</v>
      </c>
      <c r="D269" s="13">
        <v>1.44</v>
      </c>
    </row>
    <row r="270" spans="1:4" x14ac:dyDescent="0.45">
      <c r="A270" s="14" t="s">
        <v>55</v>
      </c>
      <c r="B270" s="14">
        <v>2005</v>
      </c>
      <c r="C270" s="14" t="s">
        <v>60</v>
      </c>
      <c r="D270" s="15">
        <v>0.9</v>
      </c>
    </row>
    <row r="271" spans="1:4" x14ac:dyDescent="0.45">
      <c r="A271" s="12" t="s">
        <v>9</v>
      </c>
      <c r="B271" s="12">
        <v>2005</v>
      </c>
      <c r="C271" s="12" t="s">
        <v>60</v>
      </c>
      <c r="D271" s="13">
        <v>0.03</v>
      </c>
    </row>
    <row r="272" spans="1:4" x14ac:dyDescent="0.45">
      <c r="A272" s="14" t="s">
        <v>12</v>
      </c>
      <c r="B272" s="14">
        <v>2005</v>
      </c>
      <c r="C272" s="14" t="s">
        <v>60</v>
      </c>
      <c r="D272" s="15">
        <v>1.63</v>
      </c>
    </row>
    <row r="273" spans="1:4" x14ac:dyDescent="0.45">
      <c r="A273" s="12" t="s">
        <v>55</v>
      </c>
      <c r="B273" s="12">
        <v>2006</v>
      </c>
      <c r="C273" s="12" t="s">
        <v>60</v>
      </c>
      <c r="D273" s="13">
        <v>0.65</v>
      </c>
    </row>
    <row r="274" spans="1:4" x14ac:dyDescent="0.45">
      <c r="A274" s="14" t="s">
        <v>5</v>
      </c>
      <c r="B274" s="14">
        <v>2006</v>
      </c>
      <c r="C274" s="14" t="s">
        <v>60</v>
      </c>
      <c r="D274" s="15">
        <v>8.6999999999999993</v>
      </c>
    </row>
    <row r="275" spans="1:4" x14ac:dyDescent="0.45">
      <c r="A275" s="12" t="s">
        <v>8</v>
      </c>
      <c r="B275" s="12">
        <v>2006</v>
      </c>
      <c r="C275" s="12" t="s">
        <v>60</v>
      </c>
      <c r="D275" s="13">
        <v>64.31</v>
      </c>
    </row>
    <row r="276" spans="1:4" x14ac:dyDescent="0.45">
      <c r="A276" s="14" t="s">
        <v>6</v>
      </c>
      <c r="B276" s="14">
        <v>2006</v>
      </c>
      <c r="C276" s="14" t="s">
        <v>60</v>
      </c>
      <c r="D276" s="15">
        <v>17.11</v>
      </c>
    </row>
    <row r="277" spans="1:4" x14ac:dyDescent="0.45">
      <c r="A277" s="12" t="s">
        <v>19</v>
      </c>
      <c r="B277" s="12">
        <v>2006</v>
      </c>
      <c r="C277" s="12" t="s">
        <v>60</v>
      </c>
      <c r="D277" s="13"/>
    </row>
    <row r="278" spans="1:4" x14ac:dyDescent="0.45">
      <c r="A278" s="14" t="s">
        <v>23</v>
      </c>
      <c r="B278" s="14">
        <v>2006</v>
      </c>
      <c r="C278" s="14" t="s">
        <v>60</v>
      </c>
      <c r="D278" s="15">
        <v>1.44</v>
      </c>
    </row>
    <row r="279" spans="1:4" x14ac:dyDescent="0.45">
      <c r="A279" s="12" t="s">
        <v>55</v>
      </c>
      <c r="B279" s="12">
        <v>2006</v>
      </c>
      <c r="C279" s="12" t="s">
        <v>60</v>
      </c>
      <c r="D279" s="13">
        <v>0.92</v>
      </c>
    </row>
    <row r="280" spans="1:4" x14ac:dyDescent="0.45">
      <c r="A280" s="14" t="s">
        <v>9</v>
      </c>
      <c r="B280" s="14">
        <v>2006</v>
      </c>
      <c r="C280" s="14" t="s">
        <v>60</v>
      </c>
      <c r="D280" s="15">
        <v>0.05</v>
      </c>
    </row>
    <row r="281" spans="1:4" x14ac:dyDescent="0.45">
      <c r="A281" s="12" t="s">
        <v>12</v>
      </c>
      <c r="B281" s="12">
        <v>2006</v>
      </c>
      <c r="C281" s="12" t="s">
        <v>60</v>
      </c>
      <c r="D281" s="13">
        <v>1.9</v>
      </c>
    </row>
    <row r="282" spans="1:4" x14ac:dyDescent="0.45">
      <c r="A282" s="14" t="s">
        <v>55</v>
      </c>
      <c r="B282" s="14">
        <v>2007</v>
      </c>
      <c r="C282" s="14" t="s">
        <v>60</v>
      </c>
      <c r="D282" s="15">
        <v>0.69</v>
      </c>
    </row>
    <row r="283" spans="1:4" x14ac:dyDescent="0.45">
      <c r="A283" s="12" t="s">
        <v>5</v>
      </c>
      <c r="B283" s="12">
        <v>2007</v>
      </c>
      <c r="C283" s="12" t="s">
        <v>60</v>
      </c>
      <c r="D283" s="13">
        <v>8.6999999999999993</v>
      </c>
    </row>
    <row r="284" spans="1:4" x14ac:dyDescent="0.45">
      <c r="A284" s="14" t="s">
        <v>8</v>
      </c>
      <c r="B284" s="14">
        <v>2007</v>
      </c>
      <c r="C284" s="14" t="s">
        <v>60</v>
      </c>
      <c r="D284" s="15">
        <v>67.459999999999994</v>
      </c>
    </row>
    <row r="285" spans="1:4" x14ac:dyDescent="0.45">
      <c r="A285" s="12" t="s">
        <v>6</v>
      </c>
      <c r="B285" s="12">
        <v>2007</v>
      </c>
      <c r="C285" s="12" t="s">
        <v>60</v>
      </c>
      <c r="D285" s="13">
        <v>17.16</v>
      </c>
    </row>
    <row r="286" spans="1:4" x14ac:dyDescent="0.45">
      <c r="A286" s="14" t="s">
        <v>19</v>
      </c>
      <c r="B286" s="14">
        <v>2007</v>
      </c>
      <c r="C286" s="14" t="s">
        <v>60</v>
      </c>
      <c r="D286" s="15"/>
    </row>
    <row r="287" spans="1:4" x14ac:dyDescent="0.45">
      <c r="A287" s="12" t="s">
        <v>23</v>
      </c>
      <c r="B287" s="12">
        <v>2007</v>
      </c>
      <c r="C287" s="12" t="s">
        <v>60</v>
      </c>
      <c r="D287" s="13">
        <v>1.44</v>
      </c>
    </row>
    <row r="288" spans="1:4" x14ac:dyDescent="0.45">
      <c r="A288" s="14" t="s">
        <v>55</v>
      </c>
      <c r="B288" s="14">
        <v>2007</v>
      </c>
      <c r="C288" s="14" t="s">
        <v>60</v>
      </c>
      <c r="D288" s="15">
        <v>0.94</v>
      </c>
    </row>
    <row r="289" spans="1:4" x14ac:dyDescent="0.45">
      <c r="A289" s="12" t="s">
        <v>9</v>
      </c>
      <c r="B289" s="12">
        <v>2007</v>
      </c>
      <c r="C289" s="12" t="s">
        <v>60</v>
      </c>
      <c r="D289" s="13">
        <v>0.11</v>
      </c>
    </row>
    <row r="290" spans="1:4" x14ac:dyDescent="0.45">
      <c r="A290" s="14" t="s">
        <v>12</v>
      </c>
      <c r="B290" s="14">
        <v>2007</v>
      </c>
      <c r="C290" s="14" t="s">
        <v>60</v>
      </c>
      <c r="D290" s="15">
        <v>2.7</v>
      </c>
    </row>
    <row r="291" spans="1:4" x14ac:dyDescent="0.45">
      <c r="A291" s="12" t="s">
        <v>55</v>
      </c>
      <c r="B291" s="12">
        <v>2008</v>
      </c>
      <c r="C291" s="12" t="s">
        <v>60</v>
      </c>
      <c r="D291" s="13">
        <v>0.88</v>
      </c>
    </row>
    <row r="292" spans="1:4" x14ac:dyDescent="0.45">
      <c r="A292" s="14" t="s">
        <v>5</v>
      </c>
      <c r="B292" s="14">
        <v>2008</v>
      </c>
      <c r="C292" s="14" t="s">
        <v>60</v>
      </c>
      <c r="D292" s="15">
        <v>8.06</v>
      </c>
    </row>
    <row r="293" spans="1:4" x14ac:dyDescent="0.45">
      <c r="A293" s="12" t="s">
        <v>8</v>
      </c>
      <c r="B293" s="12">
        <v>2008</v>
      </c>
      <c r="C293" s="12" t="s">
        <v>60</v>
      </c>
      <c r="D293" s="13">
        <v>70.95</v>
      </c>
    </row>
    <row r="294" spans="1:4" x14ac:dyDescent="0.45">
      <c r="A294" s="14" t="s">
        <v>6</v>
      </c>
      <c r="B294" s="14">
        <v>2008</v>
      </c>
      <c r="C294" s="14" t="s">
        <v>60</v>
      </c>
      <c r="D294" s="15">
        <v>17.32</v>
      </c>
    </row>
    <row r="295" spans="1:4" x14ac:dyDescent="0.45">
      <c r="A295" s="12" t="s">
        <v>19</v>
      </c>
      <c r="B295" s="12">
        <v>2008</v>
      </c>
      <c r="C295" s="12" t="s">
        <v>60</v>
      </c>
      <c r="D295" s="13"/>
    </row>
    <row r="296" spans="1:4" x14ac:dyDescent="0.45">
      <c r="A296" s="14" t="s">
        <v>23</v>
      </c>
      <c r="B296" s="14">
        <v>2008</v>
      </c>
      <c r="C296" s="14" t="s">
        <v>60</v>
      </c>
      <c r="D296" s="15">
        <v>1.44</v>
      </c>
    </row>
    <row r="297" spans="1:4" x14ac:dyDescent="0.45">
      <c r="A297" s="12" t="s">
        <v>55</v>
      </c>
      <c r="B297" s="12">
        <v>2008</v>
      </c>
      <c r="C297" s="12" t="s">
        <v>60</v>
      </c>
      <c r="D297" s="13">
        <v>0.95</v>
      </c>
    </row>
    <row r="298" spans="1:4" x14ac:dyDescent="0.45">
      <c r="A298" s="14" t="s">
        <v>9</v>
      </c>
      <c r="B298" s="14">
        <v>2008</v>
      </c>
      <c r="C298" s="14" t="s">
        <v>60</v>
      </c>
      <c r="D298" s="15">
        <v>0.48</v>
      </c>
    </row>
    <row r="299" spans="1:4" x14ac:dyDescent="0.45">
      <c r="A299" s="12" t="s">
        <v>12</v>
      </c>
      <c r="B299" s="12">
        <v>2008</v>
      </c>
      <c r="C299" s="12" t="s">
        <v>60</v>
      </c>
      <c r="D299" s="13">
        <v>3.53</v>
      </c>
    </row>
    <row r="300" spans="1:4" x14ac:dyDescent="0.45">
      <c r="A300" s="14" t="s">
        <v>55</v>
      </c>
      <c r="B300" s="14">
        <v>2009</v>
      </c>
      <c r="C300" s="14" t="s">
        <v>60</v>
      </c>
      <c r="D300" s="15">
        <v>1.17</v>
      </c>
    </row>
    <row r="301" spans="1:4" x14ac:dyDescent="0.45">
      <c r="A301" s="12" t="s">
        <v>5</v>
      </c>
      <c r="B301" s="12">
        <v>2009</v>
      </c>
      <c r="C301" s="12" t="s">
        <v>60</v>
      </c>
      <c r="D301" s="13">
        <v>8.7200000000000006</v>
      </c>
    </row>
    <row r="302" spans="1:4" x14ac:dyDescent="0.45">
      <c r="A302" s="14" t="s">
        <v>8</v>
      </c>
      <c r="B302" s="14">
        <v>2009</v>
      </c>
      <c r="C302" s="14" t="s">
        <v>60</v>
      </c>
      <c r="D302" s="15">
        <v>71.14</v>
      </c>
    </row>
    <row r="303" spans="1:4" x14ac:dyDescent="0.45">
      <c r="A303" s="12" t="s">
        <v>6</v>
      </c>
      <c r="B303" s="12">
        <v>2009</v>
      </c>
      <c r="C303" s="12" t="s">
        <v>60</v>
      </c>
      <c r="D303" s="13">
        <v>17.41</v>
      </c>
    </row>
    <row r="304" spans="1:4" x14ac:dyDescent="0.45">
      <c r="A304" s="14" t="s">
        <v>19</v>
      </c>
      <c r="B304" s="14">
        <v>2009</v>
      </c>
      <c r="C304" s="14" t="s">
        <v>60</v>
      </c>
      <c r="D304" s="15"/>
    </row>
    <row r="305" spans="1:4" x14ac:dyDescent="0.45">
      <c r="A305" s="12" t="s">
        <v>23</v>
      </c>
      <c r="B305" s="12">
        <v>2009</v>
      </c>
      <c r="C305" s="12" t="s">
        <v>60</v>
      </c>
      <c r="D305" s="13">
        <v>1.44</v>
      </c>
    </row>
    <row r="306" spans="1:4" x14ac:dyDescent="0.45">
      <c r="A306" s="14" t="s">
        <v>55</v>
      </c>
      <c r="B306" s="14">
        <v>2009</v>
      </c>
      <c r="C306" s="14" t="s">
        <v>60</v>
      </c>
      <c r="D306" s="15">
        <v>1.05</v>
      </c>
    </row>
    <row r="307" spans="1:4" x14ac:dyDescent="0.45">
      <c r="A307" s="12" t="s">
        <v>9</v>
      </c>
      <c r="B307" s="12">
        <v>2009</v>
      </c>
      <c r="C307" s="12" t="s">
        <v>60</v>
      </c>
      <c r="D307" s="13">
        <v>1.26</v>
      </c>
    </row>
    <row r="308" spans="1:4" x14ac:dyDescent="0.45">
      <c r="A308" s="14" t="s">
        <v>12</v>
      </c>
      <c r="B308" s="14">
        <v>2009</v>
      </c>
      <c r="C308" s="14" t="s">
        <v>60</v>
      </c>
      <c r="D308" s="15">
        <v>4.88</v>
      </c>
    </row>
    <row r="309" spans="1:4" x14ac:dyDescent="0.45">
      <c r="A309" s="12" t="s">
        <v>55</v>
      </c>
      <c r="B309" s="12">
        <v>2010</v>
      </c>
      <c r="C309" s="12" t="s">
        <v>60</v>
      </c>
      <c r="D309" s="13">
        <v>1.47</v>
      </c>
    </row>
    <row r="310" spans="1:4" x14ac:dyDescent="0.45">
      <c r="A310" s="14" t="s">
        <v>5</v>
      </c>
      <c r="B310" s="14">
        <v>2010</v>
      </c>
      <c r="C310" s="14" t="s">
        <v>60</v>
      </c>
      <c r="D310" s="15">
        <v>9.9700000000000006</v>
      </c>
    </row>
    <row r="311" spans="1:4" x14ac:dyDescent="0.45">
      <c r="A311" s="12" t="s">
        <v>8</v>
      </c>
      <c r="B311" s="12">
        <v>2010</v>
      </c>
      <c r="C311" s="12" t="s">
        <v>60</v>
      </c>
      <c r="D311" s="13">
        <v>72.459999999999994</v>
      </c>
    </row>
    <row r="312" spans="1:4" x14ac:dyDescent="0.45">
      <c r="A312" s="14" t="s">
        <v>6</v>
      </c>
      <c r="B312" s="14">
        <v>2010</v>
      </c>
      <c r="C312" s="14" t="s">
        <v>60</v>
      </c>
      <c r="D312" s="15">
        <v>17.559999999999999</v>
      </c>
    </row>
    <row r="313" spans="1:4" x14ac:dyDescent="0.45">
      <c r="A313" s="12" t="s">
        <v>19</v>
      </c>
      <c r="B313" s="12">
        <v>2010</v>
      </c>
      <c r="C313" s="12" t="s">
        <v>60</v>
      </c>
      <c r="D313" s="13"/>
    </row>
    <row r="314" spans="1:4" x14ac:dyDescent="0.45">
      <c r="A314" s="14" t="s">
        <v>23</v>
      </c>
      <c r="B314" s="14">
        <v>2010</v>
      </c>
      <c r="C314" s="14" t="s">
        <v>60</v>
      </c>
      <c r="D314" s="15">
        <v>1.44</v>
      </c>
    </row>
    <row r="315" spans="1:4" x14ac:dyDescent="0.45">
      <c r="A315" s="12" t="s">
        <v>55</v>
      </c>
      <c r="B315" s="12">
        <v>2010</v>
      </c>
      <c r="C315" s="12" t="s">
        <v>60</v>
      </c>
      <c r="D315" s="13">
        <v>1.0900000000000001</v>
      </c>
    </row>
    <row r="316" spans="1:4" x14ac:dyDescent="0.45">
      <c r="A316" s="14" t="s">
        <v>9</v>
      </c>
      <c r="B316" s="14">
        <v>2010</v>
      </c>
      <c r="C316" s="14" t="s">
        <v>60</v>
      </c>
      <c r="D316" s="15">
        <v>3.6</v>
      </c>
    </row>
    <row r="317" spans="1:4" x14ac:dyDescent="0.45">
      <c r="A317" s="12" t="s">
        <v>12</v>
      </c>
      <c r="B317" s="12">
        <v>2010</v>
      </c>
      <c r="C317" s="12" t="s">
        <v>60</v>
      </c>
      <c r="D317" s="13">
        <v>5.79</v>
      </c>
    </row>
    <row r="318" spans="1:4" x14ac:dyDescent="0.45">
      <c r="A318" s="14" t="s">
        <v>55</v>
      </c>
      <c r="B318" s="14">
        <v>2011</v>
      </c>
      <c r="C318" s="14" t="s">
        <v>60</v>
      </c>
      <c r="D318" s="15">
        <v>1.89</v>
      </c>
    </row>
    <row r="319" spans="1:4" x14ac:dyDescent="0.45">
      <c r="A319" s="12" t="s">
        <v>5</v>
      </c>
      <c r="B319" s="12">
        <v>2011</v>
      </c>
      <c r="C319" s="12" t="s">
        <v>60</v>
      </c>
      <c r="D319" s="13">
        <v>9.9700000000000006</v>
      </c>
    </row>
    <row r="320" spans="1:4" x14ac:dyDescent="0.45">
      <c r="A320" s="14" t="s">
        <v>8</v>
      </c>
      <c r="B320" s="14">
        <v>2011</v>
      </c>
      <c r="C320" s="14" t="s">
        <v>60</v>
      </c>
      <c r="D320" s="15">
        <v>73.33</v>
      </c>
    </row>
    <row r="321" spans="1:4" x14ac:dyDescent="0.45">
      <c r="A321" s="12" t="s">
        <v>6</v>
      </c>
      <c r="B321" s="12">
        <v>2011</v>
      </c>
      <c r="C321" s="12" t="s">
        <v>60</v>
      </c>
      <c r="D321" s="13">
        <v>17.78</v>
      </c>
    </row>
    <row r="322" spans="1:4" x14ac:dyDescent="0.45">
      <c r="A322" s="14" t="s">
        <v>19</v>
      </c>
      <c r="B322" s="14">
        <v>2011</v>
      </c>
      <c r="C322" s="14" t="s">
        <v>60</v>
      </c>
      <c r="D322" s="15"/>
    </row>
    <row r="323" spans="1:4" x14ac:dyDescent="0.45">
      <c r="A323" s="12" t="s">
        <v>23</v>
      </c>
      <c r="B323" s="12">
        <v>2011</v>
      </c>
      <c r="C323" s="12" t="s">
        <v>60</v>
      </c>
      <c r="D323" s="13">
        <v>1.44</v>
      </c>
    </row>
    <row r="324" spans="1:4" x14ac:dyDescent="0.45">
      <c r="A324" s="14" t="s">
        <v>55</v>
      </c>
      <c r="B324" s="14">
        <v>2011</v>
      </c>
      <c r="C324" s="14" t="s">
        <v>60</v>
      </c>
      <c r="D324" s="15">
        <v>1.1000000000000001</v>
      </c>
    </row>
    <row r="325" spans="1:4" x14ac:dyDescent="0.45">
      <c r="A325" s="12" t="s">
        <v>9</v>
      </c>
      <c r="B325" s="12">
        <v>2011</v>
      </c>
      <c r="C325" s="12" t="s">
        <v>60</v>
      </c>
      <c r="D325" s="13">
        <v>13.14</v>
      </c>
    </row>
    <row r="326" spans="1:4" x14ac:dyDescent="0.45">
      <c r="A326" s="14" t="s">
        <v>12</v>
      </c>
      <c r="B326" s="14">
        <v>2011</v>
      </c>
      <c r="C326" s="14" t="s">
        <v>60</v>
      </c>
      <c r="D326" s="15">
        <v>6.92</v>
      </c>
    </row>
    <row r="327" spans="1:4" x14ac:dyDescent="0.45">
      <c r="A327" s="12" t="s">
        <v>55</v>
      </c>
      <c r="B327" s="12">
        <v>2012</v>
      </c>
      <c r="C327" s="12" t="s">
        <v>60</v>
      </c>
      <c r="D327" s="13">
        <v>2.8</v>
      </c>
    </row>
    <row r="328" spans="1:4" x14ac:dyDescent="0.45">
      <c r="A328" s="14" t="s">
        <v>5</v>
      </c>
      <c r="B328" s="14">
        <v>2012</v>
      </c>
      <c r="C328" s="14" t="s">
        <v>60</v>
      </c>
      <c r="D328" s="15">
        <v>9.9700000000000006</v>
      </c>
    </row>
    <row r="329" spans="1:4" x14ac:dyDescent="0.45">
      <c r="A329" s="12" t="s">
        <v>8</v>
      </c>
      <c r="B329" s="12">
        <v>2012</v>
      </c>
      <c r="C329" s="12" t="s">
        <v>60</v>
      </c>
      <c r="D329" s="13">
        <v>73.22</v>
      </c>
    </row>
    <row r="330" spans="1:4" x14ac:dyDescent="0.45">
      <c r="A330" s="14" t="s">
        <v>6</v>
      </c>
      <c r="B330" s="14">
        <v>2012</v>
      </c>
      <c r="C330" s="14" t="s">
        <v>60</v>
      </c>
      <c r="D330" s="15">
        <v>17.920000000000002</v>
      </c>
    </row>
    <row r="331" spans="1:4" x14ac:dyDescent="0.45">
      <c r="A331" s="12" t="s">
        <v>19</v>
      </c>
      <c r="B331" s="12">
        <v>2012</v>
      </c>
      <c r="C331" s="12" t="s">
        <v>60</v>
      </c>
      <c r="D331" s="13"/>
    </row>
    <row r="332" spans="1:4" x14ac:dyDescent="0.45">
      <c r="A332" s="14" t="s">
        <v>23</v>
      </c>
      <c r="B332" s="14">
        <v>2012</v>
      </c>
      <c r="C332" s="14" t="s">
        <v>60</v>
      </c>
      <c r="D332" s="15">
        <v>1.44</v>
      </c>
    </row>
    <row r="333" spans="1:4" x14ac:dyDescent="0.45">
      <c r="A333" s="12" t="s">
        <v>55</v>
      </c>
      <c r="B333" s="12">
        <v>2012</v>
      </c>
      <c r="C333" s="12" t="s">
        <v>60</v>
      </c>
      <c r="D333" s="13">
        <v>1.1000000000000001</v>
      </c>
    </row>
    <row r="334" spans="1:4" x14ac:dyDescent="0.45">
      <c r="A334" s="14" t="s">
        <v>9</v>
      </c>
      <c r="B334" s="14">
        <v>2012</v>
      </c>
      <c r="C334" s="14" t="s">
        <v>60</v>
      </c>
      <c r="D334" s="15">
        <v>16.79</v>
      </c>
    </row>
    <row r="335" spans="1:4" x14ac:dyDescent="0.45">
      <c r="A335" s="12" t="s">
        <v>12</v>
      </c>
      <c r="B335" s="12">
        <v>2012</v>
      </c>
      <c r="C335" s="12" t="s">
        <v>60</v>
      </c>
      <c r="D335" s="13">
        <v>8.1</v>
      </c>
    </row>
    <row r="336" spans="1:4" x14ac:dyDescent="0.45">
      <c r="A336" s="14" t="s">
        <v>55</v>
      </c>
      <c r="B336" s="14">
        <v>2013</v>
      </c>
      <c r="C336" s="14" t="s">
        <v>60</v>
      </c>
      <c r="D336" s="15">
        <v>2.93</v>
      </c>
    </row>
    <row r="337" spans="1:4" x14ac:dyDescent="0.45">
      <c r="A337" s="12" t="s">
        <v>5</v>
      </c>
      <c r="B337" s="12">
        <v>2013</v>
      </c>
      <c r="C337" s="12" t="s">
        <v>60</v>
      </c>
      <c r="D337" s="13">
        <v>9.9700000000000006</v>
      </c>
    </row>
    <row r="338" spans="1:4" x14ac:dyDescent="0.45">
      <c r="A338" s="14" t="s">
        <v>8</v>
      </c>
      <c r="B338" s="14">
        <v>2013</v>
      </c>
      <c r="C338" s="14" t="s">
        <v>60</v>
      </c>
      <c r="D338" s="15">
        <v>70.95</v>
      </c>
    </row>
    <row r="339" spans="1:4" x14ac:dyDescent="0.45">
      <c r="A339" s="12" t="s">
        <v>6</v>
      </c>
      <c r="B339" s="12">
        <v>2013</v>
      </c>
      <c r="C339" s="12" t="s">
        <v>60</v>
      </c>
      <c r="D339" s="13">
        <v>18.05</v>
      </c>
    </row>
    <row r="340" spans="1:4" x14ac:dyDescent="0.45">
      <c r="A340" s="14" t="s">
        <v>19</v>
      </c>
      <c r="B340" s="14">
        <v>2013</v>
      </c>
      <c r="C340" s="14" t="s">
        <v>60</v>
      </c>
      <c r="D340" s="15"/>
    </row>
    <row r="341" spans="1:4" x14ac:dyDescent="0.45">
      <c r="A341" s="12" t="s">
        <v>23</v>
      </c>
      <c r="B341" s="12">
        <v>2013</v>
      </c>
      <c r="C341" s="12" t="s">
        <v>60</v>
      </c>
      <c r="D341" s="13">
        <v>1.44</v>
      </c>
    </row>
    <row r="342" spans="1:4" x14ac:dyDescent="0.45">
      <c r="A342" s="14" t="s">
        <v>55</v>
      </c>
      <c r="B342" s="14">
        <v>2013</v>
      </c>
      <c r="C342" s="14" t="s">
        <v>60</v>
      </c>
      <c r="D342" s="15">
        <v>1.1499999999999999</v>
      </c>
    </row>
    <row r="343" spans="1:4" x14ac:dyDescent="0.45">
      <c r="A343" s="12" t="s">
        <v>9</v>
      </c>
      <c r="B343" s="12">
        <v>2013</v>
      </c>
      <c r="C343" s="12" t="s">
        <v>60</v>
      </c>
      <c r="D343" s="13">
        <v>18.190000000000001</v>
      </c>
    </row>
    <row r="344" spans="1:4" x14ac:dyDescent="0.45">
      <c r="A344" s="14" t="s">
        <v>12</v>
      </c>
      <c r="B344" s="14">
        <v>2013</v>
      </c>
      <c r="C344" s="14" t="s">
        <v>60</v>
      </c>
      <c r="D344" s="15">
        <v>8.5399999999999991</v>
      </c>
    </row>
    <row r="345" spans="1:4" x14ac:dyDescent="0.45">
      <c r="A345" s="12" t="s">
        <v>55</v>
      </c>
      <c r="B345" s="12">
        <v>2014</v>
      </c>
      <c r="C345" s="12" t="s">
        <v>60</v>
      </c>
      <c r="D345" s="13">
        <v>2.95</v>
      </c>
    </row>
    <row r="346" spans="1:4" x14ac:dyDescent="0.45">
      <c r="A346" s="14" t="s">
        <v>5</v>
      </c>
      <c r="B346" s="14">
        <v>2014</v>
      </c>
      <c r="C346" s="14" t="s">
        <v>60</v>
      </c>
      <c r="D346" s="15">
        <v>9.83</v>
      </c>
    </row>
    <row r="347" spans="1:4" x14ac:dyDescent="0.45">
      <c r="A347" s="12" t="s">
        <v>8</v>
      </c>
      <c r="B347" s="12">
        <v>2014</v>
      </c>
      <c r="C347" s="12" t="s">
        <v>60</v>
      </c>
      <c r="D347" s="13">
        <v>67.48</v>
      </c>
    </row>
    <row r="348" spans="1:4" x14ac:dyDescent="0.45">
      <c r="A348" s="14" t="s">
        <v>6</v>
      </c>
      <c r="B348" s="14">
        <v>2014</v>
      </c>
      <c r="C348" s="14" t="s">
        <v>60</v>
      </c>
      <c r="D348" s="15">
        <v>18.12</v>
      </c>
    </row>
    <row r="349" spans="1:4" x14ac:dyDescent="0.45">
      <c r="A349" s="12" t="s">
        <v>19</v>
      </c>
      <c r="B349" s="12">
        <v>2014</v>
      </c>
      <c r="C349" s="12" t="s">
        <v>60</v>
      </c>
      <c r="D349" s="13"/>
    </row>
    <row r="350" spans="1:4" x14ac:dyDescent="0.45">
      <c r="A350" s="14" t="s">
        <v>23</v>
      </c>
      <c r="B350" s="14">
        <v>2014</v>
      </c>
      <c r="C350" s="14" t="s">
        <v>60</v>
      </c>
      <c r="D350" s="15">
        <v>1.44</v>
      </c>
    </row>
    <row r="351" spans="1:4" x14ac:dyDescent="0.45">
      <c r="A351" s="12" t="s">
        <v>55</v>
      </c>
      <c r="B351" s="12">
        <v>2014</v>
      </c>
      <c r="C351" s="12" t="s">
        <v>60</v>
      </c>
      <c r="D351" s="13">
        <v>1.18</v>
      </c>
    </row>
    <row r="352" spans="1:4" x14ac:dyDescent="0.45">
      <c r="A352" s="14" t="s">
        <v>9</v>
      </c>
      <c r="B352" s="14">
        <v>2014</v>
      </c>
      <c r="C352" s="14" t="s">
        <v>60</v>
      </c>
      <c r="D352" s="15">
        <v>18.600000000000001</v>
      </c>
    </row>
    <row r="353" spans="1:4" x14ac:dyDescent="0.45">
      <c r="A353" s="12" t="s">
        <v>12</v>
      </c>
      <c r="B353" s="12">
        <v>2014</v>
      </c>
      <c r="C353" s="12" t="s">
        <v>60</v>
      </c>
      <c r="D353" s="13">
        <v>8.68</v>
      </c>
    </row>
    <row r="354" spans="1:4" x14ac:dyDescent="0.45">
      <c r="A354" s="14" t="s">
        <v>55</v>
      </c>
      <c r="B354" s="14">
        <v>2015</v>
      </c>
      <c r="C354" s="14" t="s">
        <v>60</v>
      </c>
      <c r="D354" s="15">
        <v>2.95</v>
      </c>
    </row>
    <row r="355" spans="1:4" x14ac:dyDescent="0.45">
      <c r="A355" s="12" t="s">
        <v>5</v>
      </c>
      <c r="B355" s="12">
        <v>2015</v>
      </c>
      <c r="C355" s="12" t="s">
        <v>60</v>
      </c>
      <c r="D355" s="13">
        <v>9.69</v>
      </c>
    </row>
    <row r="356" spans="1:4" x14ac:dyDescent="0.45">
      <c r="A356" s="14" t="s">
        <v>8</v>
      </c>
      <c r="B356" s="14">
        <v>2015</v>
      </c>
      <c r="C356" s="14" t="s">
        <v>60</v>
      </c>
      <c r="D356" s="15">
        <v>61.81</v>
      </c>
    </row>
    <row r="357" spans="1:4" x14ac:dyDescent="0.45">
      <c r="A357" s="12" t="s">
        <v>6</v>
      </c>
      <c r="B357" s="12">
        <v>2015</v>
      </c>
      <c r="C357" s="12" t="s">
        <v>60</v>
      </c>
      <c r="D357" s="13">
        <v>18.239999999999998</v>
      </c>
    </row>
    <row r="358" spans="1:4" x14ac:dyDescent="0.45">
      <c r="A358" s="14" t="s">
        <v>19</v>
      </c>
      <c r="B358" s="14">
        <v>2015</v>
      </c>
      <c r="C358" s="14" t="s">
        <v>60</v>
      </c>
      <c r="D358" s="15"/>
    </row>
    <row r="359" spans="1:4" x14ac:dyDescent="0.45">
      <c r="A359" s="12" t="s">
        <v>23</v>
      </c>
      <c r="B359" s="12">
        <v>2015</v>
      </c>
      <c r="C359" s="12" t="s">
        <v>60</v>
      </c>
      <c r="D359" s="13">
        <v>1.44</v>
      </c>
    </row>
    <row r="360" spans="1:4" x14ac:dyDescent="0.45">
      <c r="A360" s="14" t="s">
        <v>55</v>
      </c>
      <c r="B360" s="14">
        <v>2015</v>
      </c>
      <c r="C360" s="14" t="s">
        <v>60</v>
      </c>
      <c r="D360" s="15">
        <v>1.18</v>
      </c>
    </row>
    <row r="361" spans="1:4" x14ac:dyDescent="0.45">
      <c r="A361" s="12" t="s">
        <v>9</v>
      </c>
      <c r="B361" s="12">
        <v>2015</v>
      </c>
      <c r="C361" s="12" t="s">
        <v>60</v>
      </c>
      <c r="D361" s="13">
        <v>18.91</v>
      </c>
    </row>
    <row r="362" spans="1:4" x14ac:dyDescent="0.45">
      <c r="A362" s="14" t="s">
        <v>12</v>
      </c>
      <c r="B362" s="14">
        <v>2015</v>
      </c>
      <c r="C362" s="14" t="s">
        <v>60</v>
      </c>
      <c r="D362" s="15">
        <v>9.14</v>
      </c>
    </row>
    <row r="363" spans="1:4" x14ac:dyDescent="0.45">
      <c r="A363" s="12" t="s">
        <v>55</v>
      </c>
      <c r="B363" s="12">
        <v>2016</v>
      </c>
      <c r="C363" s="12" t="s">
        <v>60</v>
      </c>
      <c r="D363" s="13">
        <v>3.03</v>
      </c>
    </row>
    <row r="364" spans="1:4" x14ac:dyDescent="0.45">
      <c r="A364" s="14" t="s">
        <v>5</v>
      </c>
      <c r="B364" s="14">
        <v>2016</v>
      </c>
      <c r="C364" s="14" t="s">
        <v>60</v>
      </c>
      <c r="D364" s="15">
        <v>8.7100000000000009</v>
      </c>
    </row>
    <row r="365" spans="1:4" x14ac:dyDescent="0.45">
      <c r="A365" s="12" t="s">
        <v>8</v>
      </c>
      <c r="B365" s="12">
        <v>2016</v>
      </c>
      <c r="C365" s="12" t="s">
        <v>60</v>
      </c>
      <c r="D365" s="13">
        <v>58.22</v>
      </c>
    </row>
    <row r="366" spans="1:4" x14ac:dyDescent="0.45">
      <c r="A366" s="14" t="s">
        <v>6</v>
      </c>
      <c r="B366" s="14">
        <v>2016</v>
      </c>
      <c r="C366" s="14" t="s">
        <v>60</v>
      </c>
      <c r="D366" s="15">
        <v>18.32</v>
      </c>
    </row>
    <row r="367" spans="1:4" x14ac:dyDescent="0.45">
      <c r="A367" s="12" t="s">
        <v>19</v>
      </c>
      <c r="B367" s="12">
        <v>2016</v>
      </c>
      <c r="C367" s="12" t="s">
        <v>60</v>
      </c>
      <c r="D367" s="13"/>
    </row>
    <row r="368" spans="1:4" x14ac:dyDescent="0.45">
      <c r="A368" s="14" t="s">
        <v>23</v>
      </c>
      <c r="B368" s="14">
        <v>2016</v>
      </c>
      <c r="C368" s="14" t="s">
        <v>60</v>
      </c>
      <c r="D368" s="15">
        <v>1.44</v>
      </c>
    </row>
    <row r="369" spans="1:4" x14ac:dyDescent="0.45">
      <c r="A369" s="12" t="s">
        <v>55</v>
      </c>
      <c r="B369" s="12">
        <v>2016</v>
      </c>
      <c r="C369" s="12" t="s">
        <v>60</v>
      </c>
      <c r="D369" s="13">
        <v>1.18</v>
      </c>
    </row>
    <row r="370" spans="1:4" x14ac:dyDescent="0.45">
      <c r="A370" s="14" t="s">
        <v>9</v>
      </c>
      <c r="B370" s="14">
        <v>2016</v>
      </c>
      <c r="C370" s="14" t="s">
        <v>60</v>
      </c>
      <c r="D370" s="15">
        <v>19.29</v>
      </c>
    </row>
    <row r="371" spans="1:4" x14ac:dyDescent="0.45">
      <c r="A371" s="12" t="s">
        <v>12</v>
      </c>
      <c r="B371" s="12">
        <v>2016</v>
      </c>
      <c r="C371" s="12" t="s">
        <v>60</v>
      </c>
      <c r="D371" s="13">
        <v>9.3800000000000008</v>
      </c>
    </row>
    <row r="372" spans="1:4" x14ac:dyDescent="0.45">
      <c r="A372" s="14" t="s">
        <v>55</v>
      </c>
      <c r="B372" s="14">
        <v>2017</v>
      </c>
      <c r="C372" s="14" t="s">
        <v>60</v>
      </c>
      <c r="D372" s="15">
        <v>3.04</v>
      </c>
    </row>
    <row r="373" spans="1:4" x14ac:dyDescent="0.45">
      <c r="A373" s="12" t="s">
        <v>5</v>
      </c>
      <c r="B373" s="12">
        <v>2017</v>
      </c>
      <c r="C373" s="12" t="s">
        <v>60</v>
      </c>
      <c r="D373" s="13">
        <v>8.5500000000000007</v>
      </c>
    </row>
    <row r="374" spans="1:4" x14ac:dyDescent="0.45">
      <c r="A374" s="14" t="s">
        <v>8</v>
      </c>
      <c r="B374" s="14">
        <v>2017</v>
      </c>
      <c r="C374" s="14" t="s">
        <v>60</v>
      </c>
      <c r="D374" s="15">
        <v>57.4</v>
      </c>
    </row>
    <row r="375" spans="1:4" x14ac:dyDescent="0.45">
      <c r="A375" s="12" t="s">
        <v>6</v>
      </c>
      <c r="B375" s="12">
        <v>2017</v>
      </c>
      <c r="C375" s="12" t="s">
        <v>60</v>
      </c>
      <c r="D375" s="13">
        <v>18.489999999999998</v>
      </c>
    </row>
    <row r="376" spans="1:4" x14ac:dyDescent="0.45">
      <c r="A376" s="14" t="s">
        <v>19</v>
      </c>
      <c r="B376" s="14">
        <v>2017</v>
      </c>
      <c r="C376" s="14" t="s">
        <v>60</v>
      </c>
      <c r="D376" s="15"/>
    </row>
    <row r="377" spans="1:4" x14ac:dyDescent="0.45">
      <c r="A377" s="12" t="s">
        <v>23</v>
      </c>
      <c r="B377" s="12">
        <v>2017</v>
      </c>
      <c r="C377" s="12" t="s">
        <v>60</v>
      </c>
      <c r="D377" s="13">
        <v>1.44</v>
      </c>
    </row>
    <row r="378" spans="1:4" x14ac:dyDescent="0.45">
      <c r="A378" s="14" t="s">
        <v>55</v>
      </c>
      <c r="B378" s="14">
        <v>2017</v>
      </c>
      <c r="C378" s="14" t="s">
        <v>60</v>
      </c>
      <c r="D378" s="15">
        <v>1.18</v>
      </c>
    </row>
    <row r="379" spans="1:4" x14ac:dyDescent="0.45">
      <c r="A379" s="12" t="s">
        <v>9</v>
      </c>
      <c r="B379" s="12">
        <v>2017</v>
      </c>
      <c r="C379" s="12" t="s">
        <v>60</v>
      </c>
      <c r="D379" s="13">
        <v>19.690000000000001</v>
      </c>
    </row>
    <row r="380" spans="1:4" x14ac:dyDescent="0.45">
      <c r="A380" s="14" t="s">
        <v>12</v>
      </c>
      <c r="B380" s="14">
        <v>2017</v>
      </c>
      <c r="C380" s="14" t="s">
        <v>60</v>
      </c>
      <c r="D380" s="15">
        <v>9.74</v>
      </c>
    </row>
    <row r="381" spans="1:4" x14ac:dyDescent="0.45">
      <c r="A381" s="12" t="s">
        <v>55</v>
      </c>
      <c r="B381" s="12">
        <v>2018</v>
      </c>
      <c r="C381" s="12" t="s">
        <v>60</v>
      </c>
      <c r="D381" s="13">
        <v>3.08</v>
      </c>
    </row>
    <row r="382" spans="1:4" x14ac:dyDescent="0.45">
      <c r="A382" s="14" t="s">
        <v>5</v>
      </c>
      <c r="B382" s="14">
        <v>2018</v>
      </c>
      <c r="C382" s="14" t="s">
        <v>60</v>
      </c>
      <c r="D382" s="15">
        <v>8.5500000000000007</v>
      </c>
    </row>
    <row r="383" spans="1:4" x14ac:dyDescent="0.45">
      <c r="A383" s="12" t="s">
        <v>8</v>
      </c>
      <c r="B383" s="12">
        <v>2018</v>
      </c>
      <c r="C383" s="12" t="s">
        <v>60</v>
      </c>
      <c r="D383" s="13">
        <v>57.35</v>
      </c>
    </row>
    <row r="384" spans="1:4" x14ac:dyDescent="0.45">
      <c r="A384" s="14" t="s">
        <v>6</v>
      </c>
      <c r="B384" s="14">
        <v>2018</v>
      </c>
      <c r="C384" s="14" t="s">
        <v>60</v>
      </c>
      <c r="D384" s="15">
        <v>18.559999999999999</v>
      </c>
    </row>
    <row r="385" spans="1:4" x14ac:dyDescent="0.45">
      <c r="A385" s="12" t="s">
        <v>19</v>
      </c>
      <c r="B385" s="12">
        <v>2018</v>
      </c>
      <c r="C385" s="12" t="s">
        <v>60</v>
      </c>
      <c r="D385" s="13"/>
    </row>
    <row r="386" spans="1:4" x14ac:dyDescent="0.45">
      <c r="A386" s="14" t="s">
        <v>23</v>
      </c>
      <c r="B386" s="14">
        <v>2018</v>
      </c>
      <c r="C386" s="14" t="s">
        <v>60</v>
      </c>
      <c r="D386" s="15">
        <v>1.44</v>
      </c>
    </row>
    <row r="387" spans="1:4" x14ac:dyDescent="0.45">
      <c r="A387" s="12" t="s">
        <v>55</v>
      </c>
      <c r="B387" s="12">
        <v>2018</v>
      </c>
      <c r="C387" s="12" t="s">
        <v>60</v>
      </c>
      <c r="D387" s="13">
        <v>1.18</v>
      </c>
    </row>
    <row r="388" spans="1:4" x14ac:dyDescent="0.45">
      <c r="A388" s="14" t="s">
        <v>9</v>
      </c>
      <c r="B388" s="14">
        <v>2018</v>
      </c>
      <c r="C388" s="14" t="s">
        <v>60</v>
      </c>
      <c r="D388" s="15">
        <v>20.11</v>
      </c>
    </row>
    <row r="389" spans="1:4" x14ac:dyDescent="0.45">
      <c r="A389" s="12" t="s">
        <v>12</v>
      </c>
      <c r="B389" s="12">
        <v>2018</v>
      </c>
      <c r="C389" s="12" t="s">
        <v>60</v>
      </c>
      <c r="D389" s="13">
        <v>10.23</v>
      </c>
    </row>
    <row r="390" spans="1:4" x14ac:dyDescent="0.45">
      <c r="A390" s="14" t="s">
        <v>55</v>
      </c>
      <c r="B390" s="14">
        <v>2019</v>
      </c>
      <c r="C390" s="14" t="s">
        <v>60</v>
      </c>
      <c r="D390" s="15">
        <v>3.06</v>
      </c>
    </row>
    <row r="391" spans="1:4" x14ac:dyDescent="0.45">
      <c r="A391" s="12" t="s">
        <v>5</v>
      </c>
      <c r="B391" s="12">
        <v>2019</v>
      </c>
      <c r="C391" s="12" t="s">
        <v>60</v>
      </c>
      <c r="D391" s="13">
        <v>8.5500000000000007</v>
      </c>
    </row>
    <row r="392" spans="1:4" x14ac:dyDescent="0.45">
      <c r="A392" s="14" t="s">
        <v>8</v>
      </c>
      <c r="B392" s="14">
        <v>2019</v>
      </c>
      <c r="C392" s="14" t="s">
        <v>60</v>
      </c>
      <c r="D392" s="15">
        <v>57.41</v>
      </c>
    </row>
    <row r="393" spans="1:4" x14ac:dyDescent="0.45">
      <c r="A393" s="12" t="s">
        <v>6</v>
      </c>
      <c r="B393" s="12">
        <v>2019</v>
      </c>
      <c r="C393" s="12" t="s">
        <v>60</v>
      </c>
      <c r="D393" s="13">
        <v>18.600000000000001</v>
      </c>
    </row>
    <row r="394" spans="1:4" x14ac:dyDescent="0.45">
      <c r="A394" s="14" t="s">
        <v>19</v>
      </c>
      <c r="B394" s="14">
        <v>2019</v>
      </c>
      <c r="C394" s="14" t="s">
        <v>60</v>
      </c>
      <c r="D394" s="15"/>
    </row>
    <row r="395" spans="1:4" x14ac:dyDescent="0.45">
      <c r="A395" s="12" t="s">
        <v>23</v>
      </c>
      <c r="B395" s="12">
        <v>2019</v>
      </c>
      <c r="C395" s="12" t="s">
        <v>60</v>
      </c>
      <c r="D395" s="13">
        <v>1.44</v>
      </c>
    </row>
    <row r="396" spans="1:4" x14ac:dyDescent="0.45">
      <c r="A396" s="14" t="s">
        <v>55</v>
      </c>
      <c r="B396" s="14">
        <v>2019</v>
      </c>
      <c r="C396" s="14" t="s">
        <v>60</v>
      </c>
      <c r="D396" s="15">
        <v>1.1599999999999999</v>
      </c>
    </row>
    <row r="397" spans="1:4" x14ac:dyDescent="0.45">
      <c r="A397" s="12" t="s">
        <v>9</v>
      </c>
      <c r="B397" s="12">
        <v>2019</v>
      </c>
      <c r="C397" s="12" t="s">
        <v>60</v>
      </c>
      <c r="D397" s="13">
        <v>20.87</v>
      </c>
    </row>
    <row r="398" spans="1:4" x14ac:dyDescent="0.45">
      <c r="A398" s="14" t="s">
        <v>12</v>
      </c>
      <c r="B398" s="14">
        <v>2019</v>
      </c>
      <c r="C398" s="14" t="s">
        <v>60</v>
      </c>
      <c r="D398" s="15">
        <v>10.68</v>
      </c>
    </row>
    <row r="399" spans="1:4" x14ac:dyDescent="0.45">
      <c r="A399" s="12" t="s">
        <v>55</v>
      </c>
      <c r="B399" s="12">
        <v>2020</v>
      </c>
      <c r="C399" s="12" t="s">
        <v>60</v>
      </c>
      <c r="D399" s="13">
        <v>3.04</v>
      </c>
    </row>
    <row r="400" spans="1:4" x14ac:dyDescent="0.45">
      <c r="A400" s="14" t="s">
        <v>5</v>
      </c>
      <c r="B400" s="14">
        <v>2020</v>
      </c>
      <c r="C400" s="14" t="s">
        <v>60</v>
      </c>
      <c r="D400" s="15">
        <v>7.74</v>
      </c>
    </row>
    <row r="401" spans="1:4" x14ac:dyDescent="0.45">
      <c r="A401" s="12" t="s">
        <v>8</v>
      </c>
      <c r="B401" s="12">
        <v>2020</v>
      </c>
      <c r="C401" s="12" t="s">
        <v>60</v>
      </c>
      <c r="D401" s="13">
        <v>56.24</v>
      </c>
    </row>
    <row r="402" spans="1:4" x14ac:dyDescent="0.45">
      <c r="A402" s="14" t="s">
        <v>6</v>
      </c>
      <c r="B402" s="14">
        <v>2020</v>
      </c>
      <c r="C402" s="14" t="s">
        <v>60</v>
      </c>
      <c r="D402" s="15">
        <v>18.75</v>
      </c>
    </row>
    <row r="403" spans="1:4" x14ac:dyDescent="0.45">
      <c r="A403" s="12" t="s">
        <v>19</v>
      </c>
      <c r="B403" s="12">
        <v>2020</v>
      </c>
      <c r="C403" s="12" t="s">
        <v>60</v>
      </c>
      <c r="D403" s="13"/>
    </row>
    <row r="404" spans="1:4" x14ac:dyDescent="0.45">
      <c r="A404" s="14" t="s">
        <v>23</v>
      </c>
      <c r="B404" s="14">
        <v>2020</v>
      </c>
      <c r="C404" s="14" t="s">
        <v>60</v>
      </c>
      <c r="D404" s="15">
        <v>1.44</v>
      </c>
    </row>
    <row r="405" spans="1:4" x14ac:dyDescent="0.45">
      <c r="A405" s="12" t="s">
        <v>55</v>
      </c>
      <c r="B405" s="12">
        <v>2020</v>
      </c>
      <c r="C405" s="12" t="s">
        <v>60</v>
      </c>
      <c r="D405" s="13">
        <v>1.17</v>
      </c>
    </row>
    <row r="406" spans="1:4" x14ac:dyDescent="0.45">
      <c r="A406" s="14" t="s">
        <v>9</v>
      </c>
      <c r="B406" s="14">
        <v>2020</v>
      </c>
      <c r="C406" s="14" t="s">
        <v>60</v>
      </c>
      <c r="D406" s="15">
        <v>21.66</v>
      </c>
    </row>
    <row r="407" spans="1:4" x14ac:dyDescent="0.45">
      <c r="A407" s="12" t="s">
        <v>12</v>
      </c>
      <c r="B407" s="12">
        <v>2020</v>
      </c>
      <c r="C407" s="12" t="s">
        <v>60</v>
      </c>
      <c r="D407" s="13">
        <v>10.87</v>
      </c>
    </row>
    <row r="408" spans="1:4" x14ac:dyDescent="0.45">
      <c r="A408" s="14" t="s">
        <v>55</v>
      </c>
      <c r="B408" s="14">
        <v>2021</v>
      </c>
      <c r="C408" s="14" t="s">
        <v>60</v>
      </c>
      <c r="D408" s="15">
        <v>3</v>
      </c>
    </row>
    <row r="409" spans="1:4" x14ac:dyDescent="0.45">
      <c r="A409" s="12" t="s">
        <v>5</v>
      </c>
      <c r="B409" s="12">
        <v>2021</v>
      </c>
      <c r="C409" s="12" t="s">
        <v>60</v>
      </c>
      <c r="D409" s="13">
        <v>6.81</v>
      </c>
    </row>
    <row r="410" spans="1:4" x14ac:dyDescent="0.45">
      <c r="A410" s="14" t="s">
        <v>8</v>
      </c>
      <c r="B410" s="14">
        <v>2021</v>
      </c>
      <c r="C410" s="14" t="s">
        <v>60</v>
      </c>
      <c r="D410" s="15">
        <v>55.63</v>
      </c>
    </row>
    <row r="411" spans="1:4" x14ac:dyDescent="0.45">
      <c r="A411" s="12" t="s">
        <v>6</v>
      </c>
      <c r="B411" s="12">
        <v>2021</v>
      </c>
      <c r="C411" s="12" t="s">
        <v>60</v>
      </c>
      <c r="D411" s="13">
        <v>18.809999999999999</v>
      </c>
    </row>
    <row r="412" spans="1:4" x14ac:dyDescent="0.45">
      <c r="A412" s="14" t="s">
        <v>19</v>
      </c>
      <c r="B412" s="14">
        <v>2021</v>
      </c>
      <c r="C412" s="14" t="s">
        <v>60</v>
      </c>
      <c r="D412" s="15"/>
    </row>
    <row r="413" spans="1:4" x14ac:dyDescent="0.45">
      <c r="A413" s="12" t="s">
        <v>23</v>
      </c>
      <c r="B413" s="12">
        <v>2021</v>
      </c>
      <c r="C413" s="12" t="s">
        <v>60</v>
      </c>
      <c r="D413" s="13">
        <v>1.44</v>
      </c>
    </row>
    <row r="414" spans="1:4" x14ac:dyDescent="0.45">
      <c r="A414" s="14" t="s">
        <v>55</v>
      </c>
      <c r="B414" s="14">
        <v>2021</v>
      </c>
      <c r="C414" s="14" t="s">
        <v>60</v>
      </c>
      <c r="D414" s="15">
        <v>1.19</v>
      </c>
    </row>
    <row r="415" spans="1:4" x14ac:dyDescent="0.45">
      <c r="A415" s="12" t="s">
        <v>9</v>
      </c>
      <c r="B415" s="12">
        <v>2021</v>
      </c>
      <c r="C415" s="12" t="s">
        <v>60</v>
      </c>
      <c r="D415" s="13">
        <v>22.6</v>
      </c>
    </row>
    <row r="416" spans="1:4" x14ac:dyDescent="0.45">
      <c r="A416" s="14" t="s">
        <v>12</v>
      </c>
      <c r="B416" s="14">
        <v>2021</v>
      </c>
      <c r="C416" s="14" t="s">
        <v>60</v>
      </c>
      <c r="D416" s="15">
        <v>11.25</v>
      </c>
    </row>
    <row r="417" spans="1:4" x14ac:dyDescent="0.45">
      <c r="A417" s="12" t="s">
        <v>55</v>
      </c>
      <c r="B417" s="12">
        <v>2022</v>
      </c>
      <c r="C417" s="12" t="s">
        <v>60</v>
      </c>
      <c r="D417" s="13">
        <v>3</v>
      </c>
    </row>
    <row r="418" spans="1:4" x14ac:dyDescent="0.45">
      <c r="A418" s="14" t="s">
        <v>5</v>
      </c>
      <c r="B418" s="14">
        <v>2022</v>
      </c>
      <c r="C418" s="14" t="s">
        <v>60</v>
      </c>
      <c r="D418" s="15">
        <v>6.81</v>
      </c>
    </row>
    <row r="419" spans="1:4" x14ac:dyDescent="0.45">
      <c r="A419" s="12" t="s">
        <v>8</v>
      </c>
      <c r="B419" s="12">
        <v>2022</v>
      </c>
      <c r="C419" s="12" t="s">
        <v>60</v>
      </c>
      <c r="D419" s="13">
        <v>56.32</v>
      </c>
    </row>
    <row r="420" spans="1:4" x14ac:dyDescent="0.45">
      <c r="A420" s="14" t="s">
        <v>6</v>
      </c>
      <c r="B420" s="14">
        <v>2022</v>
      </c>
      <c r="C420" s="14" t="s">
        <v>60</v>
      </c>
      <c r="D420" s="15">
        <v>18.93</v>
      </c>
    </row>
    <row r="421" spans="1:4" x14ac:dyDescent="0.45">
      <c r="A421" s="12" t="s">
        <v>19</v>
      </c>
      <c r="B421" s="12">
        <v>2022</v>
      </c>
      <c r="C421" s="12" t="s">
        <v>60</v>
      </c>
      <c r="D421" s="13"/>
    </row>
    <row r="422" spans="1:4" x14ac:dyDescent="0.45">
      <c r="A422" s="14" t="s">
        <v>23</v>
      </c>
      <c r="B422" s="14">
        <v>2022</v>
      </c>
      <c r="C422" s="14" t="s">
        <v>60</v>
      </c>
      <c r="D422" s="15">
        <v>1.44</v>
      </c>
    </row>
    <row r="423" spans="1:4" x14ac:dyDescent="0.45">
      <c r="A423" s="12" t="s">
        <v>55</v>
      </c>
      <c r="B423" s="12">
        <v>2022</v>
      </c>
      <c r="C423" s="12" t="s">
        <v>60</v>
      </c>
      <c r="D423" s="13">
        <v>1.17</v>
      </c>
    </row>
    <row r="424" spans="1:4" x14ac:dyDescent="0.45">
      <c r="A424" s="14" t="s">
        <v>9</v>
      </c>
      <c r="B424" s="14">
        <v>2022</v>
      </c>
      <c r="C424" s="14" t="s">
        <v>60</v>
      </c>
      <c r="D424" s="15">
        <v>24.56</v>
      </c>
    </row>
    <row r="425" spans="1:4" x14ac:dyDescent="0.45">
      <c r="A425" s="12" t="s">
        <v>12</v>
      </c>
      <c r="B425" s="12">
        <v>2022</v>
      </c>
      <c r="C425" s="12" t="s">
        <v>60</v>
      </c>
      <c r="D425" s="13">
        <v>11.82</v>
      </c>
    </row>
    <row r="426" spans="1:4" x14ac:dyDescent="0.45">
      <c r="A426" s="14" t="s">
        <v>55</v>
      </c>
      <c r="B426" s="14">
        <v>2023</v>
      </c>
      <c r="C426" s="14" t="s">
        <v>60</v>
      </c>
      <c r="D426" s="15">
        <v>3.04</v>
      </c>
    </row>
    <row r="427" spans="1:4" x14ac:dyDescent="0.45">
      <c r="A427" s="12" t="s">
        <v>5</v>
      </c>
      <c r="B427" s="12">
        <v>2023</v>
      </c>
      <c r="C427" s="12" t="s">
        <v>60</v>
      </c>
      <c r="D427" s="13">
        <v>6.17</v>
      </c>
    </row>
    <row r="428" spans="1:4" x14ac:dyDescent="0.45">
      <c r="A428" s="14" t="s">
        <v>8</v>
      </c>
      <c r="B428" s="14">
        <v>2023</v>
      </c>
      <c r="C428" s="14" t="s">
        <v>60</v>
      </c>
      <c r="D428" s="15">
        <v>57.28</v>
      </c>
    </row>
    <row r="429" spans="1:4" x14ac:dyDescent="0.45">
      <c r="A429" s="12" t="s">
        <v>6</v>
      </c>
      <c r="B429" s="12">
        <v>2023</v>
      </c>
      <c r="C429" s="12" t="s">
        <v>60</v>
      </c>
      <c r="D429" s="13">
        <v>18.850000000000001</v>
      </c>
    </row>
    <row r="430" spans="1:4" x14ac:dyDescent="0.45">
      <c r="A430" s="14" t="s">
        <v>19</v>
      </c>
      <c r="B430" s="14">
        <v>2023</v>
      </c>
      <c r="C430" s="14" t="s">
        <v>60</v>
      </c>
      <c r="D430" s="15"/>
    </row>
    <row r="431" spans="1:4" x14ac:dyDescent="0.45">
      <c r="A431" s="12" t="s">
        <v>23</v>
      </c>
      <c r="B431" s="12">
        <v>2023</v>
      </c>
      <c r="C431" s="12" t="s">
        <v>60</v>
      </c>
      <c r="D431" s="13">
        <v>1.44</v>
      </c>
    </row>
    <row r="432" spans="1:4" x14ac:dyDescent="0.45">
      <c r="A432" s="14" t="s">
        <v>55</v>
      </c>
      <c r="B432" s="14">
        <v>2023</v>
      </c>
      <c r="C432" s="14" t="s">
        <v>60</v>
      </c>
      <c r="D432" s="15">
        <v>1.17</v>
      </c>
    </row>
    <row r="433" spans="1:4" x14ac:dyDescent="0.45">
      <c r="A433" s="12" t="s">
        <v>9</v>
      </c>
      <c r="B433" s="12">
        <v>2023</v>
      </c>
      <c r="C433" s="12" t="s">
        <v>60</v>
      </c>
      <c r="D433" s="13">
        <v>29.8</v>
      </c>
    </row>
    <row r="434" spans="1:4" x14ac:dyDescent="0.45">
      <c r="A434" s="14" t="s">
        <v>12</v>
      </c>
      <c r="B434" s="14">
        <v>2023</v>
      </c>
      <c r="C434" s="14" t="s">
        <v>60</v>
      </c>
      <c r="D434" s="15">
        <v>12.31</v>
      </c>
    </row>
    <row r="435" spans="1:4" x14ac:dyDescent="0.45">
      <c r="A435" s="12" t="s">
        <v>55</v>
      </c>
      <c r="B435" s="12">
        <v>2000</v>
      </c>
      <c r="C435" s="12" t="s">
        <v>61</v>
      </c>
      <c r="D435" s="13">
        <v>0.3</v>
      </c>
    </row>
    <row r="436" spans="1:4" x14ac:dyDescent="0.45">
      <c r="A436" s="14" t="s">
        <v>5</v>
      </c>
      <c r="B436" s="14">
        <v>2000</v>
      </c>
      <c r="C436" s="14" t="s">
        <v>61</v>
      </c>
      <c r="D436" s="15">
        <v>24.64</v>
      </c>
    </row>
    <row r="437" spans="1:4" x14ac:dyDescent="0.45">
      <c r="A437" s="12" t="s">
        <v>8</v>
      </c>
      <c r="B437" s="12">
        <v>2000</v>
      </c>
      <c r="C437" s="12" t="s">
        <v>61</v>
      </c>
      <c r="D437" s="13">
        <v>49.08</v>
      </c>
    </row>
    <row r="438" spans="1:4" x14ac:dyDescent="0.45">
      <c r="A438" s="14" t="s">
        <v>6</v>
      </c>
      <c r="B438" s="14">
        <v>2000</v>
      </c>
      <c r="C438" s="14" t="s">
        <v>61</v>
      </c>
      <c r="D438" s="15">
        <v>1.05</v>
      </c>
    </row>
    <row r="439" spans="1:4" x14ac:dyDescent="0.45">
      <c r="A439" s="12" t="s">
        <v>19</v>
      </c>
      <c r="B439" s="12">
        <v>2000</v>
      </c>
      <c r="C439" s="12" t="s">
        <v>61</v>
      </c>
      <c r="D439" s="13">
        <v>0</v>
      </c>
    </row>
    <row r="440" spans="1:4" x14ac:dyDescent="0.45">
      <c r="A440" s="14" t="s">
        <v>23</v>
      </c>
      <c r="B440" s="14">
        <v>2000</v>
      </c>
      <c r="C440" s="14" t="s">
        <v>61</v>
      </c>
      <c r="D440" s="15">
        <v>60.16</v>
      </c>
    </row>
    <row r="441" spans="1:4" x14ac:dyDescent="0.45">
      <c r="A441" s="12" t="s">
        <v>55</v>
      </c>
      <c r="B441" s="12">
        <v>2000</v>
      </c>
      <c r="C441" s="12" t="s">
        <v>61</v>
      </c>
      <c r="D441" s="13">
        <v>0.18</v>
      </c>
    </row>
    <row r="442" spans="1:4" x14ac:dyDescent="0.45">
      <c r="A442" s="14" t="s">
        <v>9</v>
      </c>
      <c r="B442" s="14">
        <v>2000</v>
      </c>
      <c r="C442" s="14" t="s">
        <v>61</v>
      </c>
      <c r="D442" s="15">
        <v>0</v>
      </c>
    </row>
    <row r="443" spans="1:4" x14ac:dyDescent="0.45">
      <c r="A443" s="12" t="s">
        <v>12</v>
      </c>
      <c r="B443" s="12">
        <v>2000</v>
      </c>
      <c r="C443" s="12" t="s">
        <v>61</v>
      </c>
      <c r="D443" s="13">
        <v>0.01</v>
      </c>
    </row>
    <row r="444" spans="1:4" x14ac:dyDescent="0.45">
      <c r="A444" s="14" t="s">
        <v>55</v>
      </c>
      <c r="B444" s="14">
        <v>2001</v>
      </c>
      <c r="C444" s="14" t="s">
        <v>61</v>
      </c>
      <c r="D444" s="15">
        <v>0.4</v>
      </c>
    </row>
    <row r="445" spans="1:4" x14ac:dyDescent="0.45">
      <c r="A445" s="12" t="s">
        <v>5</v>
      </c>
      <c r="B445" s="12">
        <v>2001</v>
      </c>
      <c r="C445" s="12" t="s">
        <v>61</v>
      </c>
      <c r="D445" s="13">
        <v>29.74</v>
      </c>
    </row>
    <row r="446" spans="1:4" x14ac:dyDescent="0.45">
      <c r="A446" s="14" t="s">
        <v>8</v>
      </c>
      <c r="B446" s="14">
        <v>2001</v>
      </c>
      <c r="C446" s="14" t="s">
        <v>61</v>
      </c>
      <c r="D446" s="15">
        <v>50.45</v>
      </c>
    </row>
    <row r="447" spans="1:4" x14ac:dyDescent="0.45">
      <c r="A447" s="12" t="s">
        <v>6</v>
      </c>
      <c r="B447" s="12">
        <v>2001</v>
      </c>
      <c r="C447" s="12" t="s">
        <v>61</v>
      </c>
      <c r="D447" s="13">
        <v>1.1100000000000001</v>
      </c>
    </row>
    <row r="448" spans="1:4" x14ac:dyDescent="0.45">
      <c r="A448" s="14" t="s">
        <v>19</v>
      </c>
      <c r="B448" s="14">
        <v>2001</v>
      </c>
      <c r="C448" s="14" t="s">
        <v>61</v>
      </c>
      <c r="D448" s="15">
        <v>0</v>
      </c>
    </row>
    <row r="449" spans="1:4" x14ac:dyDescent="0.45">
      <c r="A449" s="12" t="s">
        <v>23</v>
      </c>
      <c r="B449" s="12">
        <v>2001</v>
      </c>
      <c r="C449" s="12" t="s">
        <v>61</v>
      </c>
      <c r="D449" s="13">
        <v>53.71</v>
      </c>
    </row>
    <row r="450" spans="1:4" x14ac:dyDescent="0.45">
      <c r="A450" s="14" t="s">
        <v>55</v>
      </c>
      <c r="B450" s="14">
        <v>2001</v>
      </c>
      <c r="C450" s="14" t="s">
        <v>61</v>
      </c>
      <c r="D450" s="15">
        <v>0.17</v>
      </c>
    </row>
    <row r="451" spans="1:4" x14ac:dyDescent="0.45">
      <c r="A451" s="12" t="s">
        <v>9</v>
      </c>
      <c r="B451" s="12">
        <v>2001</v>
      </c>
      <c r="C451" s="12" t="s">
        <v>61</v>
      </c>
      <c r="D451" s="13">
        <v>0</v>
      </c>
    </row>
    <row r="452" spans="1:4" x14ac:dyDescent="0.45">
      <c r="A452" s="14" t="s">
        <v>12</v>
      </c>
      <c r="B452" s="14">
        <v>2001</v>
      </c>
      <c r="C452" s="14" t="s">
        <v>61</v>
      </c>
      <c r="D452" s="15">
        <v>0.01</v>
      </c>
    </row>
    <row r="453" spans="1:4" x14ac:dyDescent="0.45">
      <c r="A453" s="12" t="s">
        <v>55</v>
      </c>
      <c r="B453" s="12">
        <v>2002</v>
      </c>
      <c r="C453" s="12" t="s">
        <v>61</v>
      </c>
      <c r="D453" s="13">
        <v>0.59</v>
      </c>
    </row>
    <row r="454" spans="1:4" x14ac:dyDescent="0.45">
      <c r="A454" s="14" t="s">
        <v>5</v>
      </c>
      <c r="B454" s="14">
        <v>2002</v>
      </c>
      <c r="C454" s="14" t="s">
        <v>61</v>
      </c>
      <c r="D454" s="15">
        <v>33.22</v>
      </c>
    </row>
    <row r="455" spans="1:4" x14ac:dyDescent="0.45">
      <c r="A455" s="12" t="s">
        <v>8</v>
      </c>
      <c r="B455" s="12">
        <v>2002</v>
      </c>
      <c r="C455" s="12" t="s">
        <v>61</v>
      </c>
      <c r="D455" s="13">
        <v>48.13</v>
      </c>
    </row>
    <row r="456" spans="1:4" x14ac:dyDescent="0.45">
      <c r="A456" s="14" t="s">
        <v>6</v>
      </c>
      <c r="B456" s="14">
        <v>2002</v>
      </c>
      <c r="C456" s="14" t="s">
        <v>61</v>
      </c>
      <c r="D456" s="15">
        <v>0.94</v>
      </c>
    </row>
    <row r="457" spans="1:4" x14ac:dyDescent="0.45">
      <c r="A457" s="12" t="s">
        <v>19</v>
      </c>
      <c r="B457" s="12">
        <v>2002</v>
      </c>
      <c r="C457" s="12" t="s">
        <v>61</v>
      </c>
      <c r="D457" s="13">
        <v>0</v>
      </c>
    </row>
    <row r="458" spans="1:4" x14ac:dyDescent="0.45">
      <c r="A458" s="14" t="s">
        <v>23</v>
      </c>
      <c r="B458" s="14">
        <v>2002</v>
      </c>
      <c r="C458" s="14" t="s">
        <v>61</v>
      </c>
      <c r="D458" s="15">
        <v>62.09</v>
      </c>
    </row>
    <row r="459" spans="1:4" x14ac:dyDescent="0.45">
      <c r="A459" s="12" t="s">
        <v>55</v>
      </c>
      <c r="B459" s="12">
        <v>2002</v>
      </c>
      <c r="C459" s="12" t="s">
        <v>61</v>
      </c>
      <c r="D459" s="13">
        <v>0.18</v>
      </c>
    </row>
    <row r="460" spans="1:4" x14ac:dyDescent="0.45">
      <c r="A460" s="14" t="s">
        <v>9</v>
      </c>
      <c r="B460" s="14">
        <v>2002</v>
      </c>
      <c r="C460" s="14" t="s">
        <v>61</v>
      </c>
      <c r="D460" s="15">
        <v>0</v>
      </c>
    </row>
    <row r="461" spans="1:4" x14ac:dyDescent="0.45">
      <c r="A461" s="12" t="s">
        <v>12</v>
      </c>
      <c r="B461" s="12">
        <v>2002</v>
      </c>
      <c r="C461" s="12" t="s">
        <v>61</v>
      </c>
      <c r="D461" s="13">
        <v>0.02</v>
      </c>
    </row>
    <row r="462" spans="1:4" x14ac:dyDescent="0.45">
      <c r="A462" s="14" t="s">
        <v>55</v>
      </c>
      <c r="B462" s="14">
        <v>2003</v>
      </c>
      <c r="C462" s="14" t="s">
        <v>61</v>
      </c>
      <c r="D462" s="15">
        <v>0.73</v>
      </c>
    </row>
    <row r="463" spans="1:4" x14ac:dyDescent="0.45">
      <c r="A463" s="12" t="s">
        <v>5</v>
      </c>
      <c r="B463" s="12">
        <v>2003</v>
      </c>
      <c r="C463" s="12" t="s">
        <v>61</v>
      </c>
      <c r="D463" s="13">
        <v>36.369999999999997</v>
      </c>
    </row>
    <row r="464" spans="1:4" x14ac:dyDescent="0.45">
      <c r="A464" s="14" t="s">
        <v>8</v>
      </c>
      <c r="B464" s="14">
        <v>2003</v>
      </c>
      <c r="C464" s="14" t="s">
        <v>61</v>
      </c>
      <c r="D464" s="15">
        <v>56.79</v>
      </c>
    </row>
    <row r="465" spans="1:4" x14ac:dyDescent="0.45">
      <c r="A465" s="12" t="s">
        <v>6</v>
      </c>
      <c r="B465" s="12">
        <v>2003</v>
      </c>
      <c r="C465" s="12" t="s">
        <v>61</v>
      </c>
      <c r="D465" s="13">
        <v>0.87</v>
      </c>
    </row>
    <row r="466" spans="1:4" x14ac:dyDescent="0.45">
      <c r="A466" s="14" t="s">
        <v>19</v>
      </c>
      <c r="B466" s="14">
        <v>2003</v>
      </c>
      <c r="C466" s="14" t="s">
        <v>61</v>
      </c>
      <c r="D466" s="15">
        <v>0</v>
      </c>
    </row>
    <row r="467" spans="1:4" x14ac:dyDescent="0.45">
      <c r="A467" s="12" t="s">
        <v>23</v>
      </c>
      <c r="B467" s="12">
        <v>2003</v>
      </c>
      <c r="C467" s="12" t="s">
        <v>61</v>
      </c>
      <c r="D467" s="13">
        <v>54.81</v>
      </c>
    </row>
    <row r="468" spans="1:4" x14ac:dyDescent="0.45">
      <c r="A468" s="14" t="s">
        <v>55</v>
      </c>
      <c r="B468" s="14">
        <v>2003</v>
      </c>
      <c r="C468" s="14" t="s">
        <v>61</v>
      </c>
      <c r="D468" s="15">
        <v>0.2</v>
      </c>
    </row>
    <row r="469" spans="1:4" x14ac:dyDescent="0.45">
      <c r="A469" s="12" t="s">
        <v>9</v>
      </c>
      <c r="B469" s="12">
        <v>2003</v>
      </c>
      <c r="C469" s="12" t="s">
        <v>61</v>
      </c>
      <c r="D469" s="13">
        <v>0</v>
      </c>
    </row>
    <row r="470" spans="1:4" x14ac:dyDescent="0.45">
      <c r="A470" s="14" t="s">
        <v>12</v>
      </c>
      <c r="B470" s="14">
        <v>2003</v>
      </c>
      <c r="C470" s="14" t="s">
        <v>61</v>
      </c>
      <c r="D470" s="15">
        <v>0.02</v>
      </c>
    </row>
    <row r="471" spans="1:4" x14ac:dyDescent="0.45">
      <c r="A471" s="12" t="s">
        <v>55</v>
      </c>
      <c r="B471" s="12">
        <v>2004</v>
      </c>
      <c r="C471" s="12" t="s">
        <v>61</v>
      </c>
      <c r="D471" s="13">
        <v>0.91</v>
      </c>
    </row>
    <row r="472" spans="1:4" x14ac:dyDescent="0.45">
      <c r="A472" s="14" t="s">
        <v>5</v>
      </c>
      <c r="B472" s="14">
        <v>2004</v>
      </c>
      <c r="C472" s="14" t="s">
        <v>61</v>
      </c>
      <c r="D472" s="15">
        <v>42.65</v>
      </c>
    </row>
    <row r="473" spans="1:4" x14ac:dyDescent="0.45">
      <c r="A473" s="12" t="s">
        <v>8</v>
      </c>
      <c r="B473" s="12">
        <v>2004</v>
      </c>
      <c r="C473" s="12" t="s">
        <v>61</v>
      </c>
      <c r="D473" s="13">
        <v>62.86</v>
      </c>
    </row>
    <row r="474" spans="1:4" x14ac:dyDescent="0.45">
      <c r="A474" s="14" t="s">
        <v>6</v>
      </c>
      <c r="B474" s="14">
        <v>2004</v>
      </c>
      <c r="C474" s="14" t="s">
        <v>61</v>
      </c>
      <c r="D474" s="15">
        <v>1.01</v>
      </c>
    </row>
    <row r="475" spans="1:4" x14ac:dyDescent="0.45">
      <c r="A475" s="12" t="s">
        <v>19</v>
      </c>
      <c r="B475" s="12">
        <v>2004</v>
      </c>
      <c r="C475" s="12" t="s">
        <v>61</v>
      </c>
      <c r="D475" s="13">
        <v>0</v>
      </c>
    </row>
    <row r="476" spans="1:4" x14ac:dyDescent="0.45">
      <c r="A476" s="14" t="s">
        <v>23</v>
      </c>
      <c r="B476" s="14">
        <v>2004</v>
      </c>
      <c r="C476" s="14" t="s">
        <v>61</v>
      </c>
      <c r="D476" s="15">
        <v>42.43</v>
      </c>
    </row>
    <row r="477" spans="1:4" x14ac:dyDescent="0.45">
      <c r="A477" s="12" t="s">
        <v>55</v>
      </c>
      <c r="B477" s="12">
        <v>2004</v>
      </c>
      <c r="C477" s="12" t="s">
        <v>61</v>
      </c>
      <c r="D477" s="13">
        <v>0.2</v>
      </c>
    </row>
    <row r="478" spans="1:4" x14ac:dyDescent="0.45">
      <c r="A478" s="14" t="s">
        <v>9</v>
      </c>
      <c r="B478" s="14">
        <v>2004</v>
      </c>
      <c r="C478" s="14" t="s">
        <v>61</v>
      </c>
      <c r="D478" s="15">
        <v>0</v>
      </c>
    </row>
    <row r="479" spans="1:4" x14ac:dyDescent="0.45">
      <c r="A479" s="12" t="s">
        <v>12</v>
      </c>
      <c r="B479" s="12">
        <v>2004</v>
      </c>
      <c r="C479" s="12" t="s">
        <v>61</v>
      </c>
      <c r="D479" s="13">
        <v>0.02</v>
      </c>
    </row>
    <row r="480" spans="1:4" x14ac:dyDescent="0.45">
      <c r="A480" s="14" t="s">
        <v>55</v>
      </c>
      <c r="B480" s="14">
        <v>2005</v>
      </c>
      <c r="C480" s="14" t="s">
        <v>61</v>
      </c>
      <c r="D480" s="15">
        <v>1.01</v>
      </c>
    </row>
    <row r="481" spans="1:4" x14ac:dyDescent="0.45">
      <c r="A481" s="12" t="s">
        <v>5</v>
      </c>
      <c r="B481" s="12">
        <v>2005</v>
      </c>
      <c r="C481" s="12" t="s">
        <v>61</v>
      </c>
      <c r="D481" s="13">
        <v>40.86</v>
      </c>
    </row>
    <row r="482" spans="1:4" x14ac:dyDescent="0.45">
      <c r="A482" s="14" t="s">
        <v>8</v>
      </c>
      <c r="B482" s="14">
        <v>2005</v>
      </c>
      <c r="C482" s="14" t="s">
        <v>61</v>
      </c>
      <c r="D482" s="15">
        <v>72.3</v>
      </c>
    </row>
    <row r="483" spans="1:4" x14ac:dyDescent="0.45">
      <c r="A483" s="12" t="s">
        <v>6</v>
      </c>
      <c r="B483" s="12">
        <v>2005</v>
      </c>
      <c r="C483" s="12" t="s">
        <v>61</v>
      </c>
      <c r="D483" s="13">
        <v>0.86</v>
      </c>
    </row>
    <row r="484" spans="1:4" x14ac:dyDescent="0.45">
      <c r="A484" s="14" t="s">
        <v>19</v>
      </c>
      <c r="B484" s="14">
        <v>2005</v>
      </c>
      <c r="C484" s="14" t="s">
        <v>61</v>
      </c>
      <c r="D484" s="15">
        <v>0</v>
      </c>
    </row>
    <row r="485" spans="1:4" x14ac:dyDescent="0.45">
      <c r="A485" s="12" t="s">
        <v>23</v>
      </c>
      <c r="B485" s="12">
        <v>2005</v>
      </c>
      <c r="C485" s="12" t="s">
        <v>61</v>
      </c>
      <c r="D485" s="13">
        <v>35.049999999999997</v>
      </c>
    </row>
    <row r="486" spans="1:4" x14ac:dyDescent="0.45">
      <c r="A486" s="14" t="s">
        <v>55</v>
      </c>
      <c r="B486" s="14">
        <v>2005</v>
      </c>
      <c r="C486" s="14" t="s">
        <v>61</v>
      </c>
      <c r="D486" s="15">
        <v>0.2</v>
      </c>
    </row>
    <row r="487" spans="1:4" x14ac:dyDescent="0.45">
      <c r="A487" s="12" t="s">
        <v>9</v>
      </c>
      <c r="B487" s="12">
        <v>2005</v>
      </c>
      <c r="C487" s="12" t="s">
        <v>61</v>
      </c>
      <c r="D487" s="13">
        <v>0</v>
      </c>
    </row>
    <row r="488" spans="1:4" x14ac:dyDescent="0.45">
      <c r="A488" s="14" t="s">
        <v>12</v>
      </c>
      <c r="B488" s="14">
        <v>2005</v>
      </c>
      <c r="C488" s="14" t="s">
        <v>61</v>
      </c>
      <c r="D488" s="15">
        <v>0.03</v>
      </c>
    </row>
    <row r="489" spans="1:4" x14ac:dyDescent="0.45">
      <c r="A489" s="12" t="s">
        <v>55</v>
      </c>
      <c r="B489" s="12">
        <v>2006</v>
      </c>
      <c r="C489" s="12" t="s">
        <v>61</v>
      </c>
      <c r="D489" s="13">
        <v>1.1000000000000001</v>
      </c>
    </row>
    <row r="490" spans="1:4" x14ac:dyDescent="0.45">
      <c r="A490" s="14" t="s">
        <v>5</v>
      </c>
      <c r="B490" s="14">
        <v>2006</v>
      </c>
      <c r="C490" s="14" t="s">
        <v>61</v>
      </c>
      <c r="D490" s="15">
        <v>41.45</v>
      </c>
    </row>
    <row r="491" spans="1:4" x14ac:dyDescent="0.45">
      <c r="A491" s="12" t="s">
        <v>8</v>
      </c>
      <c r="B491" s="12">
        <v>2006</v>
      </c>
      <c r="C491" s="12" t="s">
        <v>61</v>
      </c>
      <c r="D491" s="13">
        <v>76.569999999999993</v>
      </c>
    </row>
    <row r="492" spans="1:4" x14ac:dyDescent="0.45">
      <c r="A492" s="14" t="s">
        <v>6</v>
      </c>
      <c r="B492" s="14">
        <v>2006</v>
      </c>
      <c r="C492" s="14" t="s">
        <v>61</v>
      </c>
      <c r="D492" s="15">
        <v>0.88</v>
      </c>
    </row>
    <row r="493" spans="1:4" x14ac:dyDescent="0.45">
      <c r="A493" s="12" t="s">
        <v>19</v>
      </c>
      <c r="B493" s="12">
        <v>2006</v>
      </c>
      <c r="C493" s="12" t="s">
        <v>61</v>
      </c>
      <c r="D493" s="13">
        <v>0</v>
      </c>
    </row>
    <row r="494" spans="1:4" x14ac:dyDescent="0.45">
      <c r="A494" s="14" t="s">
        <v>23</v>
      </c>
      <c r="B494" s="14">
        <v>2006</v>
      </c>
      <c r="C494" s="14" t="s">
        <v>61</v>
      </c>
      <c r="D494" s="15">
        <v>34.619999999999997</v>
      </c>
    </row>
    <row r="495" spans="1:4" x14ac:dyDescent="0.45">
      <c r="A495" s="12" t="s">
        <v>55</v>
      </c>
      <c r="B495" s="12">
        <v>2006</v>
      </c>
      <c r="C495" s="12" t="s">
        <v>61</v>
      </c>
      <c r="D495" s="13">
        <v>0.21</v>
      </c>
    </row>
    <row r="496" spans="1:4" x14ac:dyDescent="0.45">
      <c r="A496" s="14" t="s">
        <v>9</v>
      </c>
      <c r="B496" s="14">
        <v>2006</v>
      </c>
      <c r="C496" s="14" t="s">
        <v>61</v>
      </c>
      <c r="D496" s="15">
        <v>0</v>
      </c>
    </row>
    <row r="497" spans="1:4" x14ac:dyDescent="0.45">
      <c r="A497" s="12" t="s">
        <v>12</v>
      </c>
      <c r="B497" s="12">
        <v>2006</v>
      </c>
      <c r="C497" s="12" t="s">
        <v>61</v>
      </c>
      <c r="D497" s="13">
        <v>0.04</v>
      </c>
    </row>
    <row r="498" spans="1:4" x14ac:dyDescent="0.45">
      <c r="A498" s="14" t="s">
        <v>55</v>
      </c>
      <c r="B498" s="14">
        <v>2007</v>
      </c>
      <c r="C498" s="14" t="s">
        <v>61</v>
      </c>
      <c r="D498" s="15">
        <v>1.1399999999999999</v>
      </c>
    </row>
    <row r="499" spans="1:4" x14ac:dyDescent="0.45">
      <c r="A499" s="12" t="s">
        <v>5</v>
      </c>
      <c r="B499" s="12">
        <v>2007</v>
      </c>
      <c r="C499" s="12" t="s">
        <v>61</v>
      </c>
      <c r="D499" s="13">
        <v>41.35</v>
      </c>
    </row>
    <row r="500" spans="1:4" x14ac:dyDescent="0.45">
      <c r="A500" s="14" t="s">
        <v>8</v>
      </c>
      <c r="B500" s="14">
        <v>2007</v>
      </c>
      <c r="C500" s="14" t="s">
        <v>61</v>
      </c>
      <c r="D500" s="15">
        <v>83.62</v>
      </c>
    </row>
    <row r="501" spans="1:4" x14ac:dyDescent="0.45">
      <c r="A501" s="12" t="s">
        <v>6</v>
      </c>
      <c r="B501" s="12">
        <v>2007</v>
      </c>
      <c r="C501" s="12" t="s">
        <v>61</v>
      </c>
      <c r="D501" s="13">
        <v>0.78</v>
      </c>
    </row>
    <row r="502" spans="1:4" x14ac:dyDescent="0.45">
      <c r="A502" s="14" t="s">
        <v>19</v>
      </c>
      <c r="B502" s="14">
        <v>2007</v>
      </c>
      <c r="C502" s="14" t="s">
        <v>61</v>
      </c>
      <c r="D502" s="15">
        <v>0</v>
      </c>
    </row>
    <row r="503" spans="1:4" x14ac:dyDescent="0.45">
      <c r="A503" s="12" t="s">
        <v>23</v>
      </c>
      <c r="B503" s="12">
        <v>2007</v>
      </c>
      <c r="C503" s="12" t="s">
        <v>61</v>
      </c>
      <c r="D503" s="13">
        <v>27.39</v>
      </c>
    </row>
    <row r="504" spans="1:4" x14ac:dyDescent="0.45">
      <c r="A504" s="14" t="s">
        <v>55</v>
      </c>
      <c r="B504" s="14">
        <v>2007</v>
      </c>
      <c r="C504" s="14" t="s">
        <v>61</v>
      </c>
      <c r="D504" s="15">
        <v>0.21</v>
      </c>
    </row>
    <row r="505" spans="1:4" x14ac:dyDescent="0.45">
      <c r="A505" s="12" t="s">
        <v>9</v>
      </c>
      <c r="B505" s="12">
        <v>2007</v>
      </c>
      <c r="C505" s="12" t="s">
        <v>61</v>
      </c>
      <c r="D505" s="13">
        <v>0</v>
      </c>
    </row>
    <row r="506" spans="1:4" x14ac:dyDescent="0.45">
      <c r="A506" s="14" t="s">
        <v>12</v>
      </c>
      <c r="B506" s="14">
        <v>2007</v>
      </c>
      <c r="C506" s="14" t="s">
        <v>61</v>
      </c>
      <c r="D506" s="15">
        <v>0.05</v>
      </c>
    </row>
    <row r="507" spans="1:4" x14ac:dyDescent="0.45">
      <c r="A507" s="12" t="s">
        <v>55</v>
      </c>
      <c r="B507" s="12">
        <v>2008</v>
      </c>
      <c r="C507" s="12" t="s">
        <v>61</v>
      </c>
      <c r="D507" s="13">
        <v>1.29</v>
      </c>
    </row>
    <row r="508" spans="1:4" x14ac:dyDescent="0.45">
      <c r="A508" s="14" t="s">
        <v>5</v>
      </c>
      <c r="B508" s="14">
        <v>2008</v>
      </c>
      <c r="C508" s="14" t="s">
        <v>61</v>
      </c>
      <c r="D508" s="15">
        <v>40.340000000000003</v>
      </c>
    </row>
    <row r="509" spans="1:4" x14ac:dyDescent="0.45">
      <c r="A509" s="12" t="s">
        <v>8</v>
      </c>
      <c r="B509" s="12">
        <v>2008</v>
      </c>
      <c r="C509" s="12" t="s">
        <v>61</v>
      </c>
      <c r="D509" s="13">
        <v>83.65</v>
      </c>
    </row>
    <row r="510" spans="1:4" x14ac:dyDescent="0.45">
      <c r="A510" s="14" t="s">
        <v>6</v>
      </c>
      <c r="B510" s="14">
        <v>2008</v>
      </c>
      <c r="C510" s="14" t="s">
        <v>61</v>
      </c>
      <c r="D510" s="15">
        <v>0.99</v>
      </c>
    </row>
    <row r="511" spans="1:4" x14ac:dyDescent="0.45">
      <c r="A511" s="12" t="s">
        <v>19</v>
      </c>
      <c r="B511" s="12">
        <v>2008</v>
      </c>
      <c r="C511" s="12" t="s">
        <v>61</v>
      </c>
      <c r="D511" s="13">
        <v>0</v>
      </c>
    </row>
    <row r="512" spans="1:4" x14ac:dyDescent="0.45">
      <c r="A512" s="14" t="s">
        <v>23</v>
      </c>
      <c r="B512" s="14">
        <v>2008</v>
      </c>
      <c r="C512" s="14" t="s">
        <v>61</v>
      </c>
      <c r="D512" s="15">
        <v>24.72</v>
      </c>
    </row>
    <row r="513" spans="1:4" x14ac:dyDescent="0.45">
      <c r="A513" s="12" t="s">
        <v>55</v>
      </c>
      <c r="B513" s="12">
        <v>2008</v>
      </c>
      <c r="C513" s="12" t="s">
        <v>61</v>
      </c>
      <c r="D513" s="13">
        <v>0.21</v>
      </c>
    </row>
    <row r="514" spans="1:4" x14ac:dyDescent="0.45">
      <c r="A514" s="14" t="s">
        <v>9</v>
      </c>
      <c r="B514" s="14">
        <v>2008</v>
      </c>
      <c r="C514" s="14" t="s">
        <v>61</v>
      </c>
      <c r="D514" s="15">
        <v>0.01</v>
      </c>
    </row>
    <row r="515" spans="1:4" x14ac:dyDescent="0.45">
      <c r="A515" s="12" t="s">
        <v>12</v>
      </c>
      <c r="B515" s="12">
        <v>2008</v>
      </c>
      <c r="C515" s="12" t="s">
        <v>61</v>
      </c>
      <c r="D515" s="13">
        <v>0.06</v>
      </c>
    </row>
    <row r="516" spans="1:4" x14ac:dyDescent="0.45">
      <c r="A516" s="14" t="s">
        <v>55</v>
      </c>
      <c r="B516" s="14">
        <v>2009</v>
      </c>
      <c r="C516" s="14" t="s">
        <v>61</v>
      </c>
      <c r="D516" s="15">
        <v>1.63</v>
      </c>
    </row>
    <row r="517" spans="1:4" x14ac:dyDescent="0.45">
      <c r="A517" s="12" t="s">
        <v>5</v>
      </c>
      <c r="B517" s="12">
        <v>2009</v>
      </c>
      <c r="C517" s="12" t="s">
        <v>61</v>
      </c>
      <c r="D517" s="13">
        <v>37.119999999999997</v>
      </c>
    </row>
    <row r="518" spans="1:4" x14ac:dyDescent="0.45">
      <c r="A518" s="14" t="s">
        <v>8</v>
      </c>
      <c r="B518" s="14">
        <v>2009</v>
      </c>
      <c r="C518" s="14" t="s">
        <v>61</v>
      </c>
      <c r="D518" s="15">
        <v>71.349999999999994</v>
      </c>
    </row>
    <row r="519" spans="1:4" x14ac:dyDescent="0.45">
      <c r="A519" s="12" t="s">
        <v>6</v>
      </c>
      <c r="B519" s="12">
        <v>2009</v>
      </c>
      <c r="C519" s="12" t="s">
        <v>61</v>
      </c>
      <c r="D519" s="13">
        <v>1.17</v>
      </c>
    </row>
    <row r="520" spans="1:4" x14ac:dyDescent="0.45">
      <c r="A520" s="14" t="s">
        <v>19</v>
      </c>
      <c r="B520" s="14">
        <v>2009</v>
      </c>
      <c r="C520" s="14" t="s">
        <v>61</v>
      </c>
      <c r="D520" s="15">
        <v>0</v>
      </c>
    </row>
    <row r="521" spans="1:4" x14ac:dyDescent="0.45">
      <c r="A521" s="12" t="s">
        <v>23</v>
      </c>
      <c r="B521" s="12">
        <v>2009</v>
      </c>
      <c r="C521" s="12" t="s">
        <v>61</v>
      </c>
      <c r="D521" s="13">
        <v>19.739999999999998</v>
      </c>
    </row>
    <row r="522" spans="1:4" x14ac:dyDescent="0.45">
      <c r="A522" s="14" t="s">
        <v>55</v>
      </c>
      <c r="B522" s="14">
        <v>2009</v>
      </c>
      <c r="C522" s="14" t="s">
        <v>61</v>
      </c>
      <c r="D522" s="15">
        <v>0.2</v>
      </c>
    </row>
    <row r="523" spans="1:4" x14ac:dyDescent="0.45">
      <c r="A523" s="12" t="s">
        <v>9</v>
      </c>
      <c r="B523" s="12">
        <v>2009</v>
      </c>
      <c r="C523" s="12" t="s">
        <v>61</v>
      </c>
      <c r="D523" s="13">
        <v>0.03</v>
      </c>
    </row>
    <row r="524" spans="1:4" x14ac:dyDescent="0.45">
      <c r="A524" s="14" t="s">
        <v>12</v>
      </c>
      <c r="B524" s="14">
        <v>2009</v>
      </c>
      <c r="C524" s="14" t="s">
        <v>61</v>
      </c>
      <c r="D524" s="15">
        <v>0.08</v>
      </c>
    </row>
    <row r="525" spans="1:4" x14ac:dyDescent="0.45">
      <c r="A525" s="12" t="s">
        <v>55</v>
      </c>
      <c r="B525" s="12">
        <v>2010</v>
      </c>
      <c r="C525" s="12" t="s">
        <v>61</v>
      </c>
      <c r="D525" s="13">
        <v>2.04</v>
      </c>
    </row>
    <row r="526" spans="1:4" x14ac:dyDescent="0.45">
      <c r="A526" s="14" t="s">
        <v>5</v>
      </c>
      <c r="B526" s="14">
        <v>2010</v>
      </c>
      <c r="C526" s="14" t="s">
        <v>61</v>
      </c>
      <c r="D526" s="15">
        <v>36.94</v>
      </c>
    </row>
    <row r="527" spans="1:4" x14ac:dyDescent="0.45">
      <c r="A527" s="12" t="s">
        <v>8</v>
      </c>
      <c r="B527" s="12">
        <v>2010</v>
      </c>
      <c r="C527" s="12" t="s">
        <v>61</v>
      </c>
      <c r="D527" s="13">
        <v>73.989999999999995</v>
      </c>
    </row>
    <row r="528" spans="1:4" x14ac:dyDescent="0.45">
      <c r="A528" s="14" t="s">
        <v>6</v>
      </c>
      <c r="B528" s="14">
        <v>2010</v>
      </c>
      <c r="C528" s="14" t="s">
        <v>61</v>
      </c>
      <c r="D528" s="15">
        <v>1.21</v>
      </c>
    </row>
    <row r="529" spans="1:4" x14ac:dyDescent="0.45">
      <c r="A529" s="12" t="s">
        <v>19</v>
      </c>
      <c r="B529" s="12">
        <v>2010</v>
      </c>
      <c r="C529" s="12" t="s">
        <v>61</v>
      </c>
      <c r="D529" s="13">
        <v>0</v>
      </c>
    </row>
    <row r="530" spans="1:4" x14ac:dyDescent="0.45">
      <c r="A530" s="14" t="s">
        <v>23</v>
      </c>
      <c r="B530" s="14">
        <v>2010</v>
      </c>
      <c r="C530" s="14" t="s">
        <v>61</v>
      </c>
      <c r="D530" s="15">
        <v>17.84</v>
      </c>
    </row>
    <row r="531" spans="1:4" x14ac:dyDescent="0.45">
      <c r="A531" s="12" t="s">
        <v>55</v>
      </c>
      <c r="B531" s="12">
        <v>2010</v>
      </c>
      <c r="C531" s="12" t="s">
        <v>61</v>
      </c>
      <c r="D531" s="13">
        <v>0.2</v>
      </c>
    </row>
    <row r="532" spans="1:4" x14ac:dyDescent="0.45">
      <c r="A532" s="14" t="s">
        <v>9</v>
      </c>
      <c r="B532" s="14">
        <v>2010</v>
      </c>
      <c r="C532" s="14" t="s">
        <v>61</v>
      </c>
      <c r="D532" s="15">
        <v>0.09</v>
      </c>
    </row>
    <row r="533" spans="1:4" x14ac:dyDescent="0.45">
      <c r="A533" s="12" t="s">
        <v>12</v>
      </c>
      <c r="B533" s="12">
        <v>2010</v>
      </c>
      <c r="C533" s="12" t="s">
        <v>61</v>
      </c>
      <c r="D533" s="13">
        <v>0.11</v>
      </c>
    </row>
    <row r="534" spans="1:4" x14ac:dyDescent="0.45">
      <c r="A534" s="14" t="s">
        <v>55</v>
      </c>
      <c r="B534" s="14">
        <v>2011</v>
      </c>
      <c r="C534" s="14" t="s">
        <v>61</v>
      </c>
      <c r="D534" s="15">
        <v>2.34</v>
      </c>
    </row>
    <row r="535" spans="1:4" x14ac:dyDescent="0.45">
      <c r="A535" s="12" t="s">
        <v>5</v>
      </c>
      <c r="B535" s="12">
        <v>2011</v>
      </c>
      <c r="C535" s="12" t="s">
        <v>61</v>
      </c>
      <c r="D535" s="13">
        <v>41.48</v>
      </c>
    </row>
    <row r="536" spans="1:4" x14ac:dyDescent="0.45">
      <c r="A536" s="14" t="s">
        <v>8</v>
      </c>
      <c r="B536" s="14">
        <v>2011</v>
      </c>
      <c r="C536" s="14" t="s">
        <v>61</v>
      </c>
      <c r="D536" s="15">
        <v>70.010000000000005</v>
      </c>
    </row>
    <row r="537" spans="1:4" x14ac:dyDescent="0.45">
      <c r="A537" s="12" t="s">
        <v>6</v>
      </c>
      <c r="B537" s="12">
        <v>2011</v>
      </c>
      <c r="C537" s="12" t="s">
        <v>61</v>
      </c>
      <c r="D537" s="13">
        <v>1.0900000000000001</v>
      </c>
    </row>
    <row r="538" spans="1:4" x14ac:dyDescent="0.45">
      <c r="A538" s="14" t="s">
        <v>19</v>
      </c>
      <c r="B538" s="14">
        <v>2011</v>
      </c>
      <c r="C538" s="14" t="s">
        <v>61</v>
      </c>
      <c r="D538" s="15">
        <v>0</v>
      </c>
    </row>
    <row r="539" spans="1:4" x14ac:dyDescent="0.45">
      <c r="A539" s="12" t="s">
        <v>23</v>
      </c>
      <c r="B539" s="12">
        <v>2011</v>
      </c>
      <c r="C539" s="12" t="s">
        <v>61</v>
      </c>
      <c r="D539" s="13">
        <v>17.170000000000002</v>
      </c>
    </row>
    <row r="540" spans="1:4" x14ac:dyDescent="0.45">
      <c r="A540" s="14" t="s">
        <v>55</v>
      </c>
      <c r="B540" s="14">
        <v>2011</v>
      </c>
      <c r="C540" s="14" t="s">
        <v>61</v>
      </c>
      <c r="D540" s="15">
        <v>0.21</v>
      </c>
    </row>
    <row r="541" spans="1:4" x14ac:dyDescent="0.45">
      <c r="A541" s="12" t="s">
        <v>9</v>
      </c>
      <c r="B541" s="12">
        <v>2011</v>
      </c>
      <c r="C541" s="12" t="s">
        <v>61</v>
      </c>
      <c r="D541" s="13">
        <v>0.51</v>
      </c>
    </row>
    <row r="542" spans="1:4" x14ac:dyDescent="0.45">
      <c r="A542" s="14" t="s">
        <v>12</v>
      </c>
      <c r="B542" s="14">
        <v>2011</v>
      </c>
      <c r="C542" s="14" t="s">
        <v>61</v>
      </c>
      <c r="D542" s="15">
        <v>0.12</v>
      </c>
    </row>
    <row r="543" spans="1:4" x14ac:dyDescent="0.45">
      <c r="A543" s="12" t="s">
        <v>55</v>
      </c>
      <c r="B543" s="12">
        <v>2012</v>
      </c>
      <c r="C543" s="12" t="s">
        <v>61</v>
      </c>
      <c r="D543" s="13">
        <v>2.7</v>
      </c>
    </row>
    <row r="544" spans="1:4" x14ac:dyDescent="0.45">
      <c r="A544" s="14" t="s">
        <v>5</v>
      </c>
      <c r="B544" s="14">
        <v>2012</v>
      </c>
      <c r="C544" s="14" t="s">
        <v>61</v>
      </c>
      <c r="D544" s="15">
        <v>45.57</v>
      </c>
    </row>
    <row r="545" spans="1:4" x14ac:dyDescent="0.45">
      <c r="A545" s="12" t="s">
        <v>8</v>
      </c>
      <c r="B545" s="12">
        <v>2012</v>
      </c>
      <c r="C545" s="12" t="s">
        <v>61</v>
      </c>
      <c r="D545" s="13">
        <v>62.53</v>
      </c>
    </row>
    <row r="546" spans="1:4" x14ac:dyDescent="0.45">
      <c r="A546" s="14" t="s">
        <v>6</v>
      </c>
      <c r="B546" s="14">
        <v>2012</v>
      </c>
      <c r="C546" s="14" t="s">
        <v>61</v>
      </c>
      <c r="D546" s="15">
        <v>0.99</v>
      </c>
    </row>
    <row r="547" spans="1:4" x14ac:dyDescent="0.45">
      <c r="A547" s="12" t="s">
        <v>19</v>
      </c>
      <c r="B547" s="12">
        <v>2012</v>
      </c>
      <c r="C547" s="12" t="s">
        <v>61</v>
      </c>
      <c r="D547" s="13">
        <v>0</v>
      </c>
    </row>
    <row r="548" spans="1:4" x14ac:dyDescent="0.45">
      <c r="A548" s="14" t="s">
        <v>23</v>
      </c>
      <c r="B548" s="14">
        <v>2012</v>
      </c>
      <c r="C548" s="14" t="s">
        <v>61</v>
      </c>
      <c r="D548" s="15">
        <v>16.29</v>
      </c>
    </row>
    <row r="549" spans="1:4" x14ac:dyDescent="0.45">
      <c r="A549" s="12" t="s">
        <v>55</v>
      </c>
      <c r="B549" s="12">
        <v>2012</v>
      </c>
      <c r="C549" s="12" t="s">
        <v>61</v>
      </c>
      <c r="D549" s="13">
        <v>0.21</v>
      </c>
    </row>
    <row r="550" spans="1:4" x14ac:dyDescent="0.45">
      <c r="A550" s="14" t="s">
        <v>9</v>
      </c>
      <c r="B550" s="14">
        <v>2012</v>
      </c>
      <c r="C550" s="14" t="s">
        <v>61</v>
      </c>
      <c r="D550" s="15">
        <v>0.9</v>
      </c>
    </row>
    <row r="551" spans="1:4" x14ac:dyDescent="0.45">
      <c r="A551" s="12" t="s">
        <v>12</v>
      </c>
      <c r="B551" s="12">
        <v>2012</v>
      </c>
      <c r="C551" s="12" t="s">
        <v>61</v>
      </c>
      <c r="D551" s="13">
        <v>0.16</v>
      </c>
    </row>
    <row r="552" spans="1:4" x14ac:dyDescent="0.45">
      <c r="A552" s="14" t="s">
        <v>55</v>
      </c>
      <c r="B552" s="14">
        <v>2013</v>
      </c>
      <c r="C552" s="14" t="s">
        <v>61</v>
      </c>
      <c r="D552" s="15">
        <v>3.69</v>
      </c>
    </row>
    <row r="553" spans="1:4" x14ac:dyDescent="0.45">
      <c r="A553" s="12" t="s">
        <v>5</v>
      </c>
      <c r="B553" s="12">
        <v>2013</v>
      </c>
      <c r="C553" s="12" t="s">
        <v>61</v>
      </c>
      <c r="D553" s="13">
        <v>41.82</v>
      </c>
    </row>
    <row r="554" spans="1:4" x14ac:dyDescent="0.45">
      <c r="A554" s="14" t="s">
        <v>8</v>
      </c>
      <c r="B554" s="14">
        <v>2013</v>
      </c>
      <c r="C554" s="14" t="s">
        <v>61</v>
      </c>
      <c r="D554" s="15">
        <v>52.73</v>
      </c>
    </row>
    <row r="555" spans="1:4" x14ac:dyDescent="0.45">
      <c r="A555" s="12" t="s">
        <v>6</v>
      </c>
      <c r="B555" s="12">
        <v>2013</v>
      </c>
      <c r="C555" s="12" t="s">
        <v>61</v>
      </c>
      <c r="D555" s="13">
        <v>1.25</v>
      </c>
    </row>
    <row r="556" spans="1:4" x14ac:dyDescent="0.45">
      <c r="A556" s="14" t="s">
        <v>19</v>
      </c>
      <c r="B556" s="14">
        <v>2013</v>
      </c>
      <c r="C556" s="14" t="s">
        <v>61</v>
      </c>
      <c r="D556" s="15">
        <v>0</v>
      </c>
    </row>
    <row r="557" spans="1:4" x14ac:dyDescent="0.45">
      <c r="A557" s="12" t="s">
        <v>23</v>
      </c>
      <c r="B557" s="12">
        <v>2013</v>
      </c>
      <c r="C557" s="12" t="s">
        <v>61</v>
      </c>
      <c r="D557" s="13">
        <v>13.17</v>
      </c>
    </row>
    <row r="558" spans="1:4" x14ac:dyDescent="0.45">
      <c r="A558" s="14" t="s">
        <v>55</v>
      </c>
      <c r="B558" s="14">
        <v>2013</v>
      </c>
      <c r="C558" s="14" t="s">
        <v>61</v>
      </c>
      <c r="D558" s="15">
        <v>0.21</v>
      </c>
    </row>
    <row r="559" spans="1:4" x14ac:dyDescent="0.45">
      <c r="A559" s="12" t="s">
        <v>9</v>
      </c>
      <c r="B559" s="12">
        <v>2013</v>
      </c>
      <c r="C559" s="12" t="s">
        <v>61</v>
      </c>
      <c r="D559" s="13">
        <v>1.03</v>
      </c>
    </row>
    <row r="560" spans="1:4" x14ac:dyDescent="0.45">
      <c r="A560" s="14" t="s">
        <v>12</v>
      </c>
      <c r="B560" s="14">
        <v>2013</v>
      </c>
      <c r="C560" s="14" t="s">
        <v>61</v>
      </c>
      <c r="D560" s="15">
        <v>0.18</v>
      </c>
    </row>
    <row r="561" spans="1:4" x14ac:dyDescent="0.45">
      <c r="A561" s="12" t="s">
        <v>55</v>
      </c>
      <c r="B561" s="12">
        <v>2014</v>
      </c>
      <c r="C561" s="12" t="s">
        <v>61</v>
      </c>
      <c r="D561" s="13">
        <v>4.05</v>
      </c>
    </row>
    <row r="562" spans="1:4" x14ac:dyDescent="0.45">
      <c r="A562" s="14" t="s">
        <v>5</v>
      </c>
      <c r="B562" s="14">
        <v>2014</v>
      </c>
      <c r="C562" s="14" t="s">
        <v>61</v>
      </c>
      <c r="D562" s="15">
        <v>40.28</v>
      </c>
    </row>
    <row r="563" spans="1:4" x14ac:dyDescent="0.45">
      <c r="A563" s="12" t="s">
        <v>8</v>
      </c>
      <c r="B563" s="12">
        <v>2014</v>
      </c>
      <c r="C563" s="12" t="s">
        <v>61</v>
      </c>
      <c r="D563" s="13">
        <v>45.35</v>
      </c>
    </row>
    <row r="564" spans="1:4" x14ac:dyDescent="0.45">
      <c r="A564" s="14" t="s">
        <v>6</v>
      </c>
      <c r="B564" s="14">
        <v>2014</v>
      </c>
      <c r="C564" s="14" t="s">
        <v>61</v>
      </c>
      <c r="D564" s="15">
        <v>1.39</v>
      </c>
    </row>
    <row r="565" spans="1:4" x14ac:dyDescent="0.45">
      <c r="A565" s="12" t="s">
        <v>19</v>
      </c>
      <c r="B565" s="12">
        <v>2014</v>
      </c>
      <c r="C565" s="12" t="s">
        <v>61</v>
      </c>
      <c r="D565" s="13">
        <v>0</v>
      </c>
    </row>
    <row r="566" spans="1:4" x14ac:dyDescent="0.45">
      <c r="A566" s="14" t="s">
        <v>23</v>
      </c>
      <c r="B566" s="14">
        <v>2014</v>
      </c>
      <c r="C566" s="14" t="s">
        <v>61</v>
      </c>
      <c r="D566" s="15">
        <v>12.33</v>
      </c>
    </row>
    <row r="567" spans="1:4" x14ac:dyDescent="0.45">
      <c r="A567" s="12" t="s">
        <v>55</v>
      </c>
      <c r="B567" s="12">
        <v>2014</v>
      </c>
      <c r="C567" s="12" t="s">
        <v>61</v>
      </c>
      <c r="D567" s="13">
        <v>0.22</v>
      </c>
    </row>
    <row r="568" spans="1:4" x14ac:dyDescent="0.45">
      <c r="A568" s="14" t="s">
        <v>9</v>
      </c>
      <c r="B568" s="14">
        <v>2014</v>
      </c>
      <c r="C568" s="14" t="s">
        <v>61</v>
      </c>
      <c r="D568" s="15">
        <v>1.06</v>
      </c>
    </row>
    <row r="569" spans="1:4" x14ac:dyDescent="0.45">
      <c r="A569" s="12" t="s">
        <v>12</v>
      </c>
      <c r="B569" s="12">
        <v>2014</v>
      </c>
      <c r="C569" s="12" t="s">
        <v>61</v>
      </c>
      <c r="D569" s="13">
        <v>0.19</v>
      </c>
    </row>
    <row r="570" spans="1:4" x14ac:dyDescent="0.45">
      <c r="A570" s="14" t="s">
        <v>55</v>
      </c>
      <c r="B570" s="14">
        <v>2015</v>
      </c>
      <c r="C570" s="14" t="s">
        <v>61</v>
      </c>
      <c r="D570" s="15">
        <v>4.1900000000000004</v>
      </c>
    </row>
    <row r="571" spans="1:4" x14ac:dyDescent="0.45">
      <c r="A571" s="12" t="s">
        <v>5</v>
      </c>
      <c r="B571" s="12">
        <v>2015</v>
      </c>
      <c r="C571" s="12" t="s">
        <v>61</v>
      </c>
      <c r="D571" s="13">
        <v>40.03</v>
      </c>
    </row>
    <row r="572" spans="1:4" x14ac:dyDescent="0.45">
      <c r="A572" s="14" t="s">
        <v>8</v>
      </c>
      <c r="B572" s="14">
        <v>2015</v>
      </c>
      <c r="C572" s="14" t="s">
        <v>61</v>
      </c>
      <c r="D572" s="15">
        <v>53.68</v>
      </c>
    </row>
    <row r="573" spans="1:4" x14ac:dyDescent="0.45">
      <c r="A573" s="12" t="s">
        <v>6</v>
      </c>
      <c r="B573" s="12">
        <v>2015</v>
      </c>
      <c r="C573" s="12" t="s">
        <v>61</v>
      </c>
      <c r="D573" s="13">
        <v>1.08</v>
      </c>
    </row>
    <row r="574" spans="1:4" x14ac:dyDescent="0.45">
      <c r="A574" s="14" t="s">
        <v>19</v>
      </c>
      <c r="B574" s="14">
        <v>2015</v>
      </c>
      <c r="C574" s="14" t="s">
        <v>61</v>
      </c>
      <c r="D574" s="15">
        <v>0</v>
      </c>
    </row>
    <row r="575" spans="1:4" x14ac:dyDescent="0.45">
      <c r="A575" s="12" t="s">
        <v>23</v>
      </c>
      <c r="B575" s="12">
        <v>2015</v>
      </c>
      <c r="C575" s="12" t="s">
        <v>61</v>
      </c>
      <c r="D575" s="13">
        <v>11.01</v>
      </c>
    </row>
    <row r="576" spans="1:4" x14ac:dyDescent="0.45">
      <c r="A576" s="14" t="s">
        <v>55</v>
      </c>
      <c r="B576" s="14">
        <v>2015</v>
      </c>
      <c r="C576" s="14" t="s">
        <v>61</v>
      </c>
      <c r="D576" s="15">
        <v>0.23</v>
      </c>
    </row>
    <row r="577" spans="1:4" x14ac:dyDescent="0.45">
      <c r="A577" s="12" t="s">
        <v>9</v>
      </c>
      <c r="B577" s="12">
        <v>2015</v>
      </c>
      <c r="C577" s="12" t="s">
        <v>61</v>
      </c>
      <c r="D577" s="13">
        <v>1.0900000000000001</v>
      </c>
    </row>
    <row r="578" spans="1:4" x14ac:dyDescent="0.45">
      <c r="A578" s="14" t="s">
        <v>12</v>
      </c>
      <c r="B578" s="14">
        <v>2015</v>
      </c>
      <c r="C578" s="14" t="s">
        <v>61</v>
      </c>
      <c r="D578" s="15">
        <v>0.18</v>
      </c>
    </row>
    <row r="579" spans="1:4" x14ac:dyDescent="0.45">
      <c r="A579" s="12" t="s">
        <v>55</v>
      </c>
      <c r="B579" s="12">
        <v>2016</v>
      </c>
      <c r="C579" s="12" t="s">
        <v>61</v>
      </c>
      <c r="D579" s="13">
        <v>4.22</v>
      </c>
    </row>
    <row r="580" spans="1:4" x14ac:dyDescent="0.45">
      <c r="A580" s="14" t="s">
        <v>5</v>
      </c>
      <c r="B580" s="14">
        <v>2016</v>
      </c>
      <c r="C580" s="14" t="s">
        <v>61</v>
      </c>
      <c r="D580" s="15">
        <v>32.92</v>
      </c>
    </row>
    <row r="581" spans="1:4" x14ac:dyDescent="0.45">
      <c r="A581" s="12" t="s">
        <v>8</v>
      </c>
      <c r="B581" s="12">
        <v>2016</v>
      </c>
      <c r="C581" s="12" t="s">
        <v>61</v>
      </c>
      <c r="D581" s="13">
        <v>61.09</v>
      </c>
    </row>
    <row r="582" spans="1:4" x14ac:dyDescent="0.45">
      <c r="A582" s="14" t="s">
        <v>6</v>
      </c>
      <c r="B582" s="14">
        <v>2016</v>
      </c>
      <c r="C582" s="14" t="s">
        <v>61</v>
      </c>
      <c r="D582" s="15">
        <v>1.01</v>
      </c>
    </row>
    <row r="583" spans="1:4" x14ac:dyDescent="0.45">
      <c r="A583" s="12" t="s">
        <v>19</v>
      </c>
      <c r="B583" s="12">
        <v>2016</v>
      </c>
      <c r="C583" s="12" t="s">
        <v>61</v>
      </c>
      <c r="D583" s="13">
        <v>0</v>
      </c>
    </row>
    <row r="584" spans="1:4" x14ac:dyDescent="0.45">
      <c r="A584" s="14" t="s">
        <v>23</v>
      </c>
      <c r="B584" s="14">
        <v>2016</v>
      </c>
      <c r="C584" s="14" t="s">
        <v>61</v>
      </c>
      <c r="D584" s="15">
        <v>10.63</v>
      </c>
    </row>
    <row r="585" spans="1:4" x14ac:dyDescent="0.45">
      <c r="A585" s="12" t="s">
        <v>55</v>
      </c>
      <c r="B585" s="12">
        <v>2016</v>
      </c>
      <c r="C585" s="12" t="s">
        <v>61</v>
      </c>
      <c r="D585" s="13">
        <v>0.24</v>
      </c>
    </row>
    <row r="586" spans="1:4" x14ac:dyDescent="0.45">
      <c r="A586" s="14" t="s">
        <v>9</v>
      </c>
      <c r="B586" s="14">
        <v>2016</v>
      </c>
      <c r="C586" s="14" t="s">
        <v>61</v>
      </c>
      <c r="D586" s="15">
        <v>1.05</v>
      </c>
    </row>
    <row r="587" spans="1:4" x14ac:dyDescent="0.45">
      <c r="A587" s="12" t="s">
        <v>12</v>
      </c>
      <c r="B587" s="12">
        <v>2016</v>
      </c>
      <c r="C587" s="12" t="s">
        <v>61</v>
      </c>
      <c r="D587" s="13">
        <v>0.22</v>
      </c>
    </row>
    <row r="588" spans="1:4" x14ac:dyDescent="0.45">
      <c r="A588" s="14" t="s">
        <v>55</v>
      </c>
      <c r="B588" s="14">
        <v>2017</v>
      </c>
      <c r="C588" s="14" t="s">
        <v>61</v>
      </c>
      <c r="D588" s="15">
        <v>4.1900000000000004</v>
      </c>
    </row>
    <row r="589" spans="1:4" x14ac:dyDescent="0.45">
      <c r="A589" s="12" t="s">
        <v>5</v>
      </c>
      <c r="B589" s="12">
        <v>2017</v>
      </c>
      <c r="C589" s="12" t="s">
        <v>61</v>
      </c>
      <c r="D589" s="13">
        <v>30.09</v>
      </c>
    </row>
    <row r="590" spans="1:4" x14ac:dyDescent="0.45">
      <c r="A590" s="14" t="s">
        <v>8</v>
      </c>
      <c r="B590" s="14">
        <v>2017</v>
      </c>
      <c r="C590" s="14" t="s">
        <v>61</v>
      </c>
      <c r="D590" s="15">
        <v>67.959999999999994</v>
      </c>
    </row>
    <row r="591" spans="1:4" x14ac:dyDescent="0.45">
      <c r="A591" s="12" t="s">
        <v>6</v>
      </c>
      <c r="B591" s="12">
        <v>2017</v>
      </c>
      <c r="C591" s="12" t="s">
        <v>61</v>
      </c>
      <c r="D591" s="13">
        <v>0.86</v>
      </c>
    </row>
    <row r="592" spans="1:4" x14ac:dyDescent="0.45">
      <c r="A592" s="14" t="s">
        <v>19</v>
      </c>
      <c r="B592" s="14">
        <v>2017</v>
      </c>
      <c r="C592" s="14" t="s">
        <v>61</v>
      </c>
      <c r="D592" s="15">
        <v>0</v>
      </c>
    </row>
    <row r="593" spans="1:4" x14ac:dyDescent="0.45">
      <c r="A593" s="12" t="s">
        <v>23</v>
      </c>
      <c r="B593" s="12">
        <v>2017</v>
      </c>
      <c r="C593" s="12" t="s">
        <v>61</v>
      </c>
      <c r="D593" s="13">
        <v>10.01</v>
      </c>
    </row>
    <row r="594" spans="1:4" x14ac:dyDescent="0.45">
      <c r="A594" s="14" t="s">
        <v>55</v>
      </c>
      <c r="B594" s="14">
        <v>2017</v>
      </c>
      <c r="C594" s="14" t="s">
        <v>61</v>
      </c>
      <c r="D594" s="15">
        <v>0.23</v>
      </c>
    </row>
    <row r="595" spans="1:4" x14ac:dyDescent="0.45">
      <c r="A595" s="12" t="s">
        <v>9</v>
      </c>
      <c r="B595" s="12">
        <v>2017</v>
      </c>
      <c r="C595" s="12" t="s">
        <v>61</v>
      </c>
      <c r="D595" s="13">
        <v>1.1599999999999999</v>
      </c>
    </row>
    <row r="596" spans="1:4" x14ac:dyDescent="0.45">
      <c r="A596" s="14" t="s">
        <v>12</v>
      </c>
      <c r="B596" s="14">
        <v>2017</v>
      </c>
      <c r="C596" s="14" t="s">
        <v>61</v>
      </c>
      <c r="D596" s="15">
        <v>0.22</v>
      </c>
    </row>
    <row r="597" spans="1:4" x14ac:dyDescent="0.45">
      <c r="A597" s="12" t="s">
        <v>55</v>
      </c>
      <c r="B597" s="12">
        <v>2018</v>
      </c>
      <c r="C597" s="12" t="s">
        <v>61</v>
      </c>
      <c r="D597" s="13">
        <v>4.1399999999999997</v>
      </c>
    </row>
    <row r="598" spans="1:4" x14ac:dyDescent="0.45">
      <c r="A598" s="14" t="s">
        <v>5</v>
      </c>
      <c r="B598" s="14">
        <v>2018</v>
      </c>
      <c r="C598" s="14" t="s">
        <v>61</v>
      </c>
      <c r="D598" s="15">
        <v>26.24</v>
      </c>
    </row>
    <row r="599" spans="1:4" x14ac:dyDescent="0.45">
      <c r="A599" s="12" t="s">
        <v>8</v>
      </c>
      <c r="B599" s="12">
        <v>2018</v>
      </c>
      <c r="C599" s="12" t="s">
        <v>61</v>
      </c>
      <c r="D599" s="13">
        <v>62.24</v>
      </c>
    </row>
    <row r="600" spans="1:4" x14ac:dyDescent="0.45">
      <c r="A600" s="14" t="s">
        <v>6</v>
      </c>
      <c r="B600" s="14">
        <v>2018</v>
      </c>
      <c r="C600" s="14" t="s">
        <v>61</v>
      </c>
      <c r="D600" s="15">
        <v>1.1599999999999999</v>
      </c>
    </row>
    <row r="601" spans="1:4" x14ac:dyDescent="0.45">
      <c r="A601" s="12" t="s">
        <v>19</v>
      </c>
      <c r="B601" s="12">
        <v>2018</v>
      </c>
      <c r="C601" s="12" t="s">
        <v>61</v>
      </c>
      <c r="D601" s="13">
        <v>0</v>
      </c>
    </row>
    <row r="602" spans="1:4" x14ac:dyDescent="0.45">
      <c r="A602" s="14" t="s">
        <v>23</v>
      </c>
      <c r="B602" s="14">
        <v>2018</v>
      </c>
      <c r="C602" s="14" t="s">
        <v>61</v>
      </c>
      <c r="D602" s="15">
        <v>9.6199999999999992</v>
      </c>
    </row>
    <row r="603" spans="1:4" x14ac:dyDescent="0.45">
      <c r="A603" s="12" t="s">
        <v>55</v>
      </c>
      <c r="B603" s="12">
        <v>2018</v>
      </c>
      <c r="C603" s="12" t="s">
        <v>61</v>
      </c>
      <c r="D603" s="13">
        <v>0.23</v>
      </c>
    </row>
    <row r="604" spans="1:4" x14ac:dyDescent="0.45">
      <c r="A604" s="14" t="s">
        <v>9</v>
      </c>
      <c r="B604" s="14">
        <v>2018</v>
      </c>
      <c r="C604" s="14" t="s">
        <v>61</v>
      </c>
      <c r="D604" s="15">
        <v>1.08</v>
      </c>
    </row>
    <row r="605" spans="1:4" x14ac:dyDescent="0.45">
      <c r="A605" s="12" t="s">
        <v>12</v>
      </c>
      <c r="B605" s="12">
        <v>2018</v>
      </c>
      <c r="C605" s="12" t="s">
        <v>61</v>
      </c>
      <c r="D605" s="13">
        <v>0.22</v>
      </c>
    </row>
    <row r="606" spans="1:4" x14ac:dyDescent="0.45">
      <c r="A606" s="14" t="s">
        <v>55</v>
      </c>
      <c r="B606" s="14">
        <v>2019</v>
      </c>
      <c r="C606" s="14" t="s">
        <v>61</v>
      </c>
      <c r="D606" s="15">
        <v>4.2300000000000004</v>
      </c>
    </row>
    <row r="607" spans="1:4" x14ac:dyDescent="0.45">
      <c r="A607" s="12" t="s">
        <v>5</v>
      </c>
      <c r="B607" s="12">
        <v>2019</v>
      </c>
      <c r="C607" s="12" t="s">
        <v>61</v>
      </c>
      <c r="D607" s="13">
        <v>17.36</v>
      </c>
    </row>
    <row r="608" spans="1:4" x14ac:dyDescent="0.45">
      <c r="A608" s="14" t="s">
        <v>8</v>
      </c>
      <c r="B608" s="14">
        <v>2019</v>
      </c>
      <c r="C608" s="14" t="s">
        <v>61</v>
      </c>
      <c r="D608" s="15">
        <v>68.61</v>
      </c>
    </row>
    <row r="609" spans="1:4" x14ac:dyDescent="0.45">
      <c r="A609" s="12" t="s">
        <v>6</v>
      </c>
      <c r="B609" s="12">
        <v>2019</v>
      </c>
      <c r="C609" s="12" t="s">
        <v>61</v>
      </c>
      <c r="D609" s="13">
        <v>1.1000000000000001</v>
      </c>
    </row>
    <row r="610" spans="1:4" x14ac:dyDescent="0.45">
      <c r="A610" s="14" t="s">
        <v>19</v>
      </c>
      <c r="B610" s="14">
        <v>2019</v>
      </c>
      <c r="C610" s="14" t="s">
        <v>61</v>
      </c>
      <c r="D610" s="15">
        <v>0</v>
      </c>
    </row>
    <row r="611" spans="1:4" x14ac:dyDescent="0.45">
      <c r="A611" s="12" t="s">
        <v>23</v>
      </c>
      <c r="B611" s="12">
        <v>2019</v>
      </c>
      <c r="C611" s="12" t="s">
        <v>61</v>
      </c>
      <c r="D611" s="13">
        <v>8.9600000000000009</v>
      </c>
    </row>
    <row r="612" spans="1:4" x14ac:dyDescent="0.45">
      <c r="A612" s="14" t="s">
        <v>55</v>
      </c>
      <c r="B612" s="14">
        <v>2019</v>
      </c>
      <c r="C612" s="14" t="s">
        <v>61</v>
      </c>
      <c r="D612" s="15">
        <v>0.23</v>
      </c>
    </row>
    <row r="613" spans="1:4" x14ac:dyDescent="0.45">
      <c r="A613" s="12" t="s">
        <v>9</v>
      </c>
      <c r="B613" s="12">
        <v>2019</v>
      </c>
      <c r="C613" s="12" t="s">
        <v>61</v>
      </c>
      <c r="D613" s="13">
        <v>1.1299999999999999</v>
      </c>
    </row>
    <row r="614" spans="1:4" x14ac:dyDescent="0.45">
      <c r="A614" s="14" t="s">
        <v>12</v>
      </c>
      <c r="B614" s="14">
        <v>2019</v>
      </c>
      <c r="C614" s="14" t="s">
        <v>61</v>
      </c>
      <c r="D614" s="15">
        <v>0.25</v>
      </c>
    </row>
    <row r="615" spans="1:4" x14ac:dyDescent="0.45">
      <c r="A615" s="12" t="s">
        <v>55</v>
      </c>
      <c r="B615" s="12">
        <v>2020</v>
      </c>
      <c r="C615" s="12" t="s">
        <v>61</v>
      </c>
      <c r="D615" s="13">
        <v>4.24</v>
      </c>
    </row>
    <row r="616" spans="1:4" x14ac:dyDescent="0.45">
      <c r="A616" s="14" t="s">
        <v>5</v>
      </c>
      <c r="B616" s="14">
        <v>2020</v>
      </c>
      <c r="C616" s="14" t="s">
        <v>61</v>
      </c>
      <c r="D616" s="15">
        <v>12.34</v>
      </c>
    </row>
    <row r="617" spans="1:4" x14ac:dyDescent="0.45">
      <c r="A617" s="12" t="s">
        <v>8</v>
      </c>
      <c r="B617" s="12">
        <v>2020</v>
      </c>
      <c r="C617" s="12" t="s">
        <v>61</v>
      </c>
      <c r="D617" s="13">
        <v>64.73</v>
      </c>
    </row>
    <row r="618" spans="1:4" x14ac:dyDescent="0.45">
      <c r="A618" s="14" t="s">
        <v>6</v>
      </c>
      <c r="B618" s="14">
        <v>2020</v>
      </c>
      <c r="C618" s="14" t="s">
        <v>61</v>
      </c>
      <c r="D618" s="15">
        <v>1.1299999999999999</v>
      </c>
    </row>
    <row r="619" spans="1:4" x14ac:dyDescent="0.45">
      <c r="A619" s="12" t="s">
        <v>19</v>
      </c>
      <c r="B619" s="12">
        <v>2020</v>
      </c>
      <c r="C619" s="12" t="s">
        <v>61</v>
      </c>
      <c r="D619" s="13">
        <v>0</v>
      </c>
    </row>
    <row r="620" spans="1:4" x14ac:dyDescent="0.45">
      <c r="A620" s="14" t="s">
        <v>23</v>
      </c>
      <c r="B620" s="14">
        <v>2020</v>
      </c>
      <c r="C620" s="14" t="s">
        <v>61</v>
      </c>
      <c r="D620" s="15">
        <v>8.44</v>
      </c>
    </row>
    <row r="621" spans="1:4" x14ac:dyDescent="0.45">
      <c r="A621" s="12" t="s">
        <v>55</v>
      </c>
      <c r="B621" s="12">
        <v>2020</v>
      </c>
      <c r="C621" s="12" t="s">
        <v>61</v>
      </c>
      <c r="D621" s="13">
        <v>0.23</v>
      </c>
    </row>
    <row r="622" spans="1:4" x14ac:dyDescent="0.45">
      <c r="A622" s="14" t="s">
        <v>9</v>
      </c>
      <c r="B622" s="14">
        <v>2020</v>
      </c>
      <c r="C622" s="14" t="s">
        <v>61</v>
      </c>
      <c r="D622" s="15">
        <v>1.19</v>
      </c>
    </row>
    <row r="623" spans="1:4" x14ac:dyDescent="0.45">
      <c r="A623" s="12" t="s">
        <v>12</v>
      </c>
      <c r="B623" s="12">
        <v>2020</v>
      </c>
      <c r="C623" s="12" t="s">
        <v>61</v>
      </c>
      <c r="D623" s="13">
        <v>0.23</v>
      </c>
    </row>
    <row r="624" spans="1:4" x14ac:dyDescent="0.45">
      <c r="A624" s="14" t="s">
        <v>55</v>
      </c>
      <c r="B624" s="14">
        <v>2021</v>
      </c>
      <c r="C624" s="14" t="s">
        <v>61</v>
      </c>
      <c r="D624" s="15">
        <v>4.12</v>
      </c>
    </row>
    <row r="625" spans="1:4" x14ac:dyDescent="0.45">
      <c r="A625" s="12" t="s">
        <v>5</v>
      </c>
      <c r="B625" s="12">
        <v>2021</v>
      </c>
      <c r="C625" s="12" t="s">
        <v>61</v>
      </c>
      <c r="D625" s="13">
        <v>12.94</v>
      </c>
    </row>
    <row r="626" spans="1:4" x14ac:dyDescent="0.45">
      <c r="A626" s="14" t="s">
        <v>8</v>
      </c>
      <c r="B626" s="14">
        <v>2021</v>
      </c>
      <c r="C626" s="14" t="s">
        <v>61</v>
      </c>
      <c r="D626" s="15">
        <v>69.73</v>
      </c>
    </row>
    <row r="627" spans="1:4" x14ac:dyDescent="0.45">
      <c r="A627" s="12" t="s">
        <v>6</v>
      </c>
      <c r="B627" s="12">
        <v>2021</v>
      </c>
      <c r="C627" s="12" t="s">
        <v>61</v>
      </c>
      <c r="D627" s="13">
        <v>1.08</v>
      </c>
    </row>
    <row r="628" spans="1:4" x14ac:dyDescent="0.45">
      <c r="A628" s="14" t="s">
        <v>19</v>
      </c>
      <c r="B628" s="14">
        <v>2021</v>
      </c>
      <c r="C628" s="14" t="s">
        <v>61</v>
      </c>
      <c r="D628" s="15">
        <v>0</v>
      </c>
    </row>
    <row r="629" spans="1:4" x14ac:dyDescent="0.45">
      <c r="A629" s="12" t="s">
        <v>23</v>
      </c>
      <c r="B629" s="12">
        <v>2021</v>
      </c>
      <c r="C629" s="12" t="s">
        <v>61</v>
      </c>
      <c r="D629" s="13">
        <v>7.32</v>
      </c>
    </row>
    <row r="630" spans="1:4" x14ac:dyDescent="0.45">
      <c r="A630" s="14" t="s">
        <v>55</v>
      </c>
      <c r="B630" s="14">
        <v>2021</v>
      </c>
      <c r="C630" s="14" t="s">
        <v>61</v>
      </c>
      <c r="D630" s="15">
        <v>0.22</v>
      </c>
    </row>
    <row r="631" spans="1:4" x14ac:dyDescent="0.45">
      <c r="A631" s="12" t="s">
        <v>9</v>
      </c>
      <c r="B631" s="12">
        <v>2021</v>
      </c>
      <c r="C631" s="12" t="s">
        <v>61</v>
      </c>
      <c r="D631" s="13">
        <v>1.19</v>
      </c>
    </row>
    <row r="632" spans="1:4" x14ac:dyDescent="0.45">
      <c r="A632" s="14" t="s">
        <v>12</v>
      </c>
      <c r="B632" s="14">
        <v>2021</v>
      </c>
      <c r="C632" s="14" t="s">
        <v>61</v>
      </c>
      <c r="D632" s="15">
        <v>0.26</v>
      </c>
    </row>
    <row r="633" spans="1:4" x14ac:dyDescent="0.45">
      <c r="A633" s="12" t="s">
        <v>55</v>
      </c>
      <c r="B633" s="12">
        <v>2022</v>
      </c>
      <c r="C633" s="12" t="s">
        <v>61</v>
      </c>
      <c r="D633" s="13">
        <v>3.81</v>
      </c>
    </row>
    <row r="634" spans="1:4" x14ac:dyDescent="0.45">
      <c r="A634" s="14" t="s">
        <v>5</v>
      </c>
      <c r="B634" s="14">
        <v>2022</v>
      </c>
      <c r="C634" s="14" t="s">
        <v>61</v>
      </c>
      <c r="D634" s="15">
        <v>20.88</v>
      </c>
    </row>
    <row r="635" spans="1:4" x14ac:dyDescent="0.45">
      <c r="A635" s="12" t="s">
        <v>8</v>
      </c>
      <c r="B635" s="12">
        <v>2022</v>
      </c>
      <c r="C635" s="12" t="s">
        <v>61</v>
      </c>
      <c r="D635" s="13">
        <v>68.5</v>
      </c>
    </row>
    <row r="636" spans="1:4" x14ac:dyDescent="0.45">
      <c r="A636" s="14" t="s">
        <v>6</v>
      </c>
      <c r="B636" s="14">
        <v>2022</v>
      </c>
      <c r="C636" s="14" t="s">
        <v>61</v>
      </c>
      <c r="D636" s="15">
        <v>0.67</v>
      </c>
    </row>
    <row r="637" spans="1:4" x14ac:dyDescent="0.45">
      <c r="A637" s="12" t="s">
        <v>19</v>
      </c>
      <c r="B637" s="12">
        <v>2022</v>
      </c>
      <c r="C637" s="12" t="s">
        <v>61</v>
      </c>
      <c r="D637" s="13">
        <v>0</v>
      </c>
    </row>
    <row r="638" spans="1:4" x14ac:dyDescent="0.45">
      <c r="A638" s="14" t="s">
        <v>23</v>
      </c>
      <c r="B638" s="14">
        <v>2022</v>
      </c>
      <c r="C638" s="14" t="s">
        <v>61</v>
      </c>
      <c r="D638" s="15">
        <v>10.28</v>
      </c>
    </row>
    <row r="639" spans="1:4" x14ac:dyDescent="0.45">
      <c r="A639" s="12" t="s">
        <v>55</v>
      </c>
      <c r="B639" s="12">
        <v>2022</v>
      </c>
      <c r="C639" s="12" t="s">
        <v>61</v>
      </c>
      <c r="D639" s="13">
        <v>0.22</v>
      </c>
    </row>
    <row r="640" spans="1:4" x14ac:dyDescent="0.45">
      <c r="A640" s="14" t="s">
        <v>9</v>
      </c>
      <c r="B640" s="14">
        <v>2022</v>
      </c>
      <c r="C640" s="14" t="s">
        <v>61</v>
      </c>
      <c r="D640" s="15">
        <v>1.34</v>
      </c>
    </row>
    <row r="641" spans="1:4" x14ac:dyDescent="0.45">
      <c r="A641" s="12" t="s">
        <v>12</v>
      </c>
      <c r="B641" s="12">
        <v>2022</v>
      </c>
      <c r="C641" s="12" t="s">
        <v>61</v>
      </c>
      <c r="D641" s="13">
        <v>0.25</v>
      </c>
    </row>
    <row r="642" spans="1:4" x14ac:dyDescent="0.45">
      <c r="A642" s="14" t="s">
        <v>55</v>
      </c>
      <c r="B642" s="14">
        <v>2023</v>
      </c>
      <c r="C642" s="14" t="s">
        <v>61</v>
      </c>
      <c r="D642" s="15">
        <v>3.59</v>
      </c>
    </row>
    <row r="643" spans="1:4" x14ac:dyDescent="0.45">
      <c r="A643" s="12" t="s">
        <v>5</v>
      </c>
      <c r="B643" s="12">
        <v>2023</v>
      </c>
      <c r="C643" s="12" t="s">
        <v>61</v>
      </c>
      <c r="D643" s="13">
        <v>12.84</v>
      </c>
    </row>
    <row r="644" spans="1:4" x14ac:dyDescent="0.45">
      <c r="A644" s="14" t="s">
        <v>8</v>
      </c>
      <c r="B644" s="14">
        <v>2023</v>
      </c>
      <c r="C644" s="14" t="s">
        <v>61</v>
      </c>
      <c r="D644" s="15">
        <v>57.3</v>
      </c>
    </row>
    <row r="645" spans="1:4" x14ac:dyDescent="0.45">
      <c r="A645" s="12" t="s">
        <v>6</v>
      </c>
      <c r="B645" s="12">
        <v>2023</v>
      </c>
      <c r="C645" s="12" t="s">
        <v>61</v>
      </c>
      <c r="D645" s="13">
        <v>0.9</v>
      </c>
    </row>
    <row r="646" spans="1:4" x14ac:dyDescent="0.45">
      <c r="A646" s="14" t="s">
        <v>19</v>
      </c>
      <c r="B646" s="14">
        <v>2023</v>
      </c>
      <c r="C646" s="14" t="s">
        <v>61</v>
      </c>
      <c r="D646" s="15">
        <v>0</v>
      </c>
    </row>
    <row r="647" spans="1:4" x14ac:dyDescent="0.45">
      <c r="A647" s="12" t="s">
        <v>23</v>
      </c>
      <c r="B647" s="12">
        <v>2023</v>
      </c>
      <c r="C647" s="12" t="s">
        <v>61</v>
      </c>
      <c r="D647" s="13">
        <v>10.23</v>
      </c>
    </row>
    <row r="648" spans="1:4" x14ac:dyDescent="0.45">
      <c r="A648" s="14" t="s">
        <v>55</v>
      </c>
      <c r="B648" s="14">
        <v>2023</v>
      </c>
      <c r="C648" s="14" t="s">
        <v>61</v>
      </c>
      <c r="D648" s="15">
        <v>0.22</v>
      </c>
    </row>
    <row r="649" spans="1:4" x14ac:dyDescent="0.45">
      <c r="A649" s="12" t="s">
        <v>9</v>
      </c>
      <c r="B649" s="12">
        <v>2023</v>
      </c>
      <c r="C649" s="12" t="s">
        <v>61</v>
      </c>
      <c r="D649" s="13">
        <v>1.47</v>
      </c>
    </row>
    <row r="650" spans="1:4" x14ac:dyDescent="0.45">
      <c r="A650" s="14" t="s">
        <v>12</v>
      </c>
      <c r="B650" s="14">
        <v>2023</v>
      </c>
      <c r="C650" s="14" t="s">
        <v>61</v>
      </c>
      <c r="D650" s="15">
        <v>0.28999999999999998</v>
      </c>
    </row>
    <row r="651" spans="1:4" x14ac:dyDescent="0.45">
      <c r="A651" s="12" t="s">
        <v>63</v>
      </c>
      <c r="B651" s="12">
        <v>2000</v>
      </c>
      <c r="C651" s="12" t="s">
        <v>59</v>
      </c>
      <c r="D651" s="13">
        <v>44.35</v>
      </c>
    </row>
    <row r="652" spans="1:4" x14ac:dyDescent="0.45">
      <c r="A652" s="14" t="s">
        <v>62</v>
      </c>
      <c r="B652" s="14">
        <v>2000</v>
      </c>
      <c r="C652" s="14" t="s">
        <v>59</v>
      </c>
      <c r="D652" s="15">
        <v>0</v>
      </c>
    </row>
    <row r="653" spans="1:4" x14ac:dyDescent="0.45">
      <c r="A653" s="12" t="s">
        <v>63</v>
      </c>
      <c r="B653" s="12">
        <v>2001</v>
      </c>
      <c r="C653" s="12" t="s">
        <v>59</v>
      </c>
      <c r="D653" s="13">
        <v>48.38</v>
      </c>
    </row>
    <row r="654" spans="1:4" x14ac:dyDescent="0.45">
      <c r="A654" s="14" t="s">
        <v>62</v>
      </c>
      <c r="B654" s="14">
        <v>2001</v>
      </c>
      <c r="C654" s="14" t="s">
        <v>59</v>
      </c>
      <c r="D654" s="15">
        <v>0</v>
      </c>
    </row>
    <row r="655" spans="1:4" x14ac:dyDescent="0.45">
      <c r="A655" s="12" t="s">
        <v>63</v>
      </c>
      <c r="B655" s="12">
        <v>2002</v>
      </c>
      <c r="C655" s="12" t="s">
        <v>59</v>
      </c>
      <c r="D655" s="13">
        <v>50.6</v>
      </c>
    </row>
    <row r="656" spans="1:4" x14ac:dyDescent="0.45">
      <c r="A656" s="14" t="s">
        <v>62</v>
      </c>
      <c r="B656" s="14">
        <v>2002</v>
      </c>
      <c r="C656" s="14" t="s">
        <v>59</v>
      </c>
      <c r="D656" s="15">
        <v>0</v>
      </c>
    </row>
    <row r="657" spans="1:4" x14ac:dyDescent="0.45">
      <c r="A657" s="12" t="s">
        <v>63</v>
      </c>
      <c r="B657" s="12">
        <v>2003</v>
      </c>
      <c r="C657" s="12" t="s">
        <v>59</v>
      </c>
      <c r="D657" s="13">
        <v>50.97</v>
      </c>
    </row>
    <row r="658" spans="1:4" x14ac:dyDescent="0.45">
      <c r="A658" s="14" t="s">
        <v>62</v>
      </c>
      <c r="B658" s="14">
        <v>2003</v>
      </c>
      <c r="C658" s="14" t="s">
        <v>59</v>
      </c>
      <c r="D658" s="15">
        <v>0</v>
      </c>
    </row>
    <row r="659" spans="1:4" x14ac:dyDescent="0.45">
      <c r="A659" s="12" t="s">
        <v>63</v>
      </c>
      <c r="B659" s="12">
        <v>2004</v>
      </c>
      <c r="C659" s="12" t="s">
        <v>59</v>
      </c>
      <c r="D659" s="13">
        <v>45.63</v>
      </c>
    </row>
    <row r="660" spans="1:4" x14ac:dyDescent="0.45">
      <c r="A660" s="14" t="s">
        <v>62</v>
      </c>
      <c r="B660" s="14">
        <v>2004</v>
      </c>
      <c r="C660" s="14" t="s">
        <v>59</v>
      </c>
      <c r="D660" s="15">
        <v>0</v>
      </c>
    </row>
    <row r="661" spans="1:4" x14ac:dyDescent="0.45">
      <c r="A661" s="12" t="s">
        <v>63</v>
      </c>
      <c r="B661" s="12">
        <v>2005</v>
      </c>
      <c r="C661" s="12" t="s">
        <v>59</v>
      </c>
      <c r="D661" s="13">
        <v>49.15</v>
      </c>
    </row>
    <row r="662" spans="1:4" x14ac:dyDescent="0.45">
      <c r="A662" s="14" t="s">
        <v>62</v>
      </c>
      <c r="B662" s="14">
        <v>2005</v>
      </c>
      <c r="C662" s="14" t="s">
        <v>59</v>
      </c>
      <c r="D662" s="15">
        <v>0</v>
      </c>
    </row>
    <row r="663" spans="1:4" x14ac:dyDescent="0.45">
      <c r="A663" s="12" t="s">
        <v>63</v>
      </c>
      <c r="B663" s="12">
        <v>2006</v>
      </c>
      <c r="C663" s="12" t="s">
        <v>59</v>
      </c>
      <c r="D663" s="13">
        <v>44.99</v>
      </c>
    </row>
    <row r="664" spans="1:4" x14ac:dyDescent="0.45">
      <c r="A664" s="14" t="s">
        <v>62</v>
      </c>
      <c r="B664" s="14">
        <v>2006</v>
      </c>
      <c r="C664" s="14" t="s">
        <v>59</v>
      </c>
      <c r="D664" s="15">
        <v>0</v>
      </c>
    </row>
    <row r="665" spans="1:4" x14ac:dyDescent="0.45">
      <c r="A665" s="12" t="s">
        <v>63</v>
      </c>
      <c r="B665" s="12">
        <v>2007</v>
      </c>
      <c r="C665" s="12" t="s">
        <v>59</v>
      </c>
      <c r="D665" s="13">
        <v>46.28</v>
      </c>
    </row>
    <row r="666" spans="1:4" x14ac:dyDescent="0.45">
      <c r="A666" s="14" t="s">
        <v>62</v>
      </c>
      <c r="B666" s="14">
        <v>2007</v>
      </c>
      <c r="C666" s="14" t="s">
        <v>59</v>
      </c>
      <c r="D666" s="15">
        <v>0</v>
      </c>
    </row>
    <row r="667" spans="1:4" x14ac:dyDescent="0.45">
      <c r="A667" s="12" t="s">
        <v>63</v>
      </c>
      <c r="B667" s="12">
        <v>2008</v>
      </c>
      <c r="C667" s="12" t="s">
        <v>59</v>
      </c>
      <c r="D667" s="13">
        <v>40.03</v>
      </c>
    </row>
    <row r="668" spans="1:4" x14ac:dyDescent="0.45">
      <c r="A668" s="14" t="s">
        <v>62</v>
      </c>
      <c r="B668" s="14">
        <v>2008</v>
      </c>
      <c r="C668" s="14" t="s">
        <v>59</v>
      </c>
      <c r="D668" s="15">
        <v>0</v>
      </c>
    </row>
    <row r="669" spans="1:4" x14ac:dyDescent="0.45">
      <c r="A669" s="12" t="s">
        <v>63</v>
      </c>
      <c r="B669" s="12">
        <v>2009</v>
      </c>
      <c r="C669" s="12" t="s">
        <v>59</v>
      </c>
      <c r="D669" s="13">
        <v>44.96</v>
      </c>
    </row>
    <row r="670" spans="1:4" x14ac:dyDescent="0.45">
      <c r="A670" s="14" t="s">
        <v>62</v>
      </c>
      <c r="B670" s="14">
        <v>2009</v>
      </c>
      <c r="C670" s="14" t="s">
        <v>59</v>
      </c>
      <c r="D670" s="15">
        <v>0</v>
      </c>
    </row>
    <row r="671" spans="1:4" x14ac:dyDescent="0.45">
      <c r="A671" s="12" t="s">
        <v>63</v>
      </c>
      <c r="B671" s="12">
        <v>2010</v>
      </c>
      <c r="C671" s="12" t="s">
        <v>59</v>
      </c>
      <c r="D671" s="13">
        <v>44.16</v>
      </c>
    </row>
    <row r="672" spans="1:4" x14ac:dyDescent="0.45">
      <c r="A672" s="14" t="s">
        <v>62</v>
      </c>
      <c r="B672" s="14">
        <v>2010</v>
      </c>
      <c r="C672" s="14" t="s">
        <v>59</v>
      </c>
      <c r="D672" s="15">
        <v>0</v>
      </c>
    </row>
    <row r="673" spans="1:4" x14ac:dyDescent="0.45">
      <c r="A673" s="12" t="s">
        <v>63</v>
      </c>
      <c r="B673" s="12">
        <v>2011</v>
      </c>
      <c r="C673" s="12" t="s">
        <v>59</v>
      </c>
      <c r="D673" s="13">
        <v>45.73</v>
      </c>
    </row>
    <row r="674" spans="1:4" x14ac:dyDescent="0.45">
      <c r="A674" s="14" t="s">
        <v>62</v>
      </c>
      <c r="B674" s="14">
        <v>2011</v>
      </c>
      <c r="C674" s="14" t="s">
        <v>59</v>
      </c>
      <c r="D674" s="15">
        <v>0</v>
      </c>
    </row>
    <row r="675" spans="1:4" x14ac:dyDescent="0.45">
      <c r="A675" s="12" t="s">
        <v>63</v>
      </c>
      <c r="B675" s="12">
        <v>2012</v>
      </c>
      <c r="C675" s="12" t="s">
        <v>59</v>
      </c>
      <c r="D675" s="13">
        <v>43.1</v>
      </c>
    </row>
    <row r="676" spans="1:4" x14ac:dyDescent="0.45">
      <c r="A676" s="14" t="s">
        <v>62</v>
      </c>
      <c r="B676" s="14">
        <v>2012</v>
      </c>
      <c r="C676" s="14" t="s">
        <v>59</v>
      </c>
      <c r="D676" s="15">
        <v>0</v>
      </c>
    </row>
    <row r="677" spans="1:4" x14ac:dyDescent="0.45">
      <c r="A677" s="12" t="s">
        <v>63</v>
      </c>
      <c r="B677" s="12">
        <v>2013</v>
      </c>
      <c r="C677" s="12" t="s">
        <v>59</v>
      </c>
      <c r="D677" s="13">
        <v>42.14</v>
      </c>
    </row>
    <row r="678" spans="1:4" x14ac:dyDescent="0.45">
      <c r="A678" s="14" t="s">
        <v>62</v>
      </c>
      <c r="B678" s="14">
        <v>2013</v>
      </c>
      <c r="C678" s="14" t="s">
        <v>59</v>
      </c>
      <c r="D678" s="15">
        <v>0</v>
      </c>
    </row>
    <row r="679" spans="1:4" x14ac:dyDescent="0.45">
      <c r="A679" s="12" t="s">
        <v>63</v>
      </c>
      <c r="B679" s="12">
        <v>2014</v>
      </c>
      <c r="C679" s="12" t="s">
        <v>59</v>
      </c>
      <c r="D679" s="13">
        <v>43.72</v>
      </c>
    </row>
    <row r="680" spans="1:4" x14ac:dyDescent="0.45">
      <c r="A680" s="14" t="s">
        <v>62</v>
      </c>
      <c r="B680" s="14">
        <v>2014</v>
      </c>
      <c r="C680" s="14" t="s">
        <v>59</v>
      </c>
      <c r="D680" s="15">
        <v>0</v>
      </c>
    </row>
    <row r="681" spans="1:4" x14ac:dyDescent="0.45">
      <c r="A681" s="12" t="s">
        <v>63</v>
      </c>
      <c r="B681" s="12">
        <v>2015</v>
      </c>
      <c r="C681" s="12" t="s">
        <v>59</v>
      </c>
      <c r="D681" s="13">
        <v>46.38</v>
      </c>
    </row>
    <row r="682" spans="1:4" x14ac:dyDescent="0.45">
      <c r="A682" s="14" t="s">
        <v>62</v>
      </c>
      <c r="B682" s="14">
        <v>2015</v>
      </c>
      <c r="C682" s="14" t="s">
        <v>59</v>
      </c>
      <c r="D682" s="15">
        <v>0</v>
      </c>
    </row>
    <row r="683" spans="1:4" x14ac:dyDescent="0.45">
      <c r="A683" s="12" t="s">
        <v>63</v>
      </c>
      <c r="B683" s="12">
        <v>2016</v>
      </c>
      <c r="C683" s="12" t="s">
        <v>59</v>
      </c>
      <c r="D683" s="13">
        <v>37.03</v>
      </c>
    </row>
    <row r="684" spans="1:4" x14ac:dyDescent="0.45">
      <c r="A684" s="14" t="s">
        <v>62</v>
      </c>
      <c r="B684" s="14">
        <v>2016</v>
      </c>
      <c r="C684" s="14" t="s">
        <v>59</v>
      </c>
      <c r="D684" s="15">
        <v>0</v>
      </c>
    </row>
    <row r="685" spans="1:4" x14ac:dyDescent="0.45">
      <c r="A685" s="12" t="s">
        <v>63</v>
      </c>
      <c r="B685" s="12">
        <v>2017</v>
      </c>
      <c r="C685" s="12" t="s">
        <v>59</v>
      </c>
      <c r="D685" s="13">
        <v>37.76</v>
      </c>
    </row>
    <row r="686" spans="1:4" x14ac:dyDescent="0.45">
      <c r="A686" s="14" t="s">
        <v>62</v>
      </c>
      <c r="B686" s="14">
        <v>2017</v>
      </c>
      <c r="C686" s="14" t="s">
        <v>59</v>
      </c>
      <c r="D686" s="15">
        <v>0</v>
      </c>
    </row>
    <row r="687" spans="1:4" x14ac:dyDescent="0.45">
      <c r="A687" s="12" t="s">
        <v>63</v>
      </c>
      <c r="B687" s="12">
        <v>2018</v>
      </c>
      <c r="C687" s="12" t="s">
        <v>59</v>
      </c>
      <c r="D687" s="13">
        <v>43.9</v>
      </c>
    </row>
    <row r="688" spans="1:4" x14ac:dyDescent="0.45">
      <c r="A688" s="14" t="s">
        <v>62</v>
      </c>
      <c r="B688" s="14">
        <v>2018</v>
      </c>
      <c r="C688" s="14" t="s">
        <v>59</v>
      </c>
      <c r="D688" s="15">
        <v>0</v>
      </c>
    </row>
    <row r="689" spans="1:4" x14ac:dyDescent="0.45">
      <c r="A689" s="12" t="s">
        <v>63</v>
      </c>
      <c r="B689" s="12">
        <v>2019</v>
      </c>
      <c r="C689" s="12" t="s">
        <v>59</v>
      </c>
      <c r="D689" s="13">
        <v>38.14</v>
      </c>
    </row>
    <row r="690" spans="1:4" x14ac:dyDescent="0.45">
      <c r="A690" s="14" t="s">
        <v>62</v>
      </c>
      <c r="B690" s="14">
        <v>2019</v>
      </c>
      <c r="C690" s="14" t="s">
        <v>59</v>
      </c>
      <c r="D690" s="15">
        <v>0</v>
      </c>
    </row>
    <row r="691" spans="1:4" x14ac:dyDescent="0.45">
      <c r="A691" s="12" t="s">
        <v>63</v>
      </c>
      <c r="B691" s="12">
        <v>2020</v>
      </c>
      <c r="C691" s="12" t="s">
        <v>59</v>
      </c>
      <c r="D691" s="13">
        <v>32.200000000000003</v>
      </c>
    </row>
    <row r="692" spans="1:4" x14ac:dyDescent="0.45">
      <c r="A692" s="14" t="s">
        <v>62</v>
      </c>
      <c r="B692" s="14">
        <v>2020</v>
      </c>
      <c r="C692" s="14" t="s">
        <v>59</v>
      </c>
      <c r="D692" s="15">
        <v>0</v>
      </c>
    </row>
    <row r="693" spans="1:4" x14ac:dyDescent="0.45">
      <c r="A693" s="12" t="s">
        <v>63</v>
      </c>
      <c r="B693" s="12">
        <v>2021</v>
      </c>
      <c r="C693" s="12" t="s">
        <v>59</v>
      </c>
      <c r="D693" s="13">
        <v>42.79</v>
      </c>
    </row>
    <row r="694" spans="1:4" x14ac:dyDescent="0.45">
      <c r="A694" s="14" t="s">
        <v>62</v>
      </c>
      <c r="B694" s="14">
        <v>2021</v>
      </c>
      <c r="C694" s="14" t="s">
        <v>59</v>
      </c>
      <c r="D694" s="15">
        <v>0</v>
      </c>
    </row>
    <row r="695" spans="1:4" x14ac:dyDescent="0.45">
      <c r="A695" s="12" t="s">
        <v>63</v>
      </c>
      <c r="B695" s="12">
        <v>2022</v>
      </c>
      <c r="C695" s="12" t="s">
        <v>59</v>
      </c>
      <c r="D695" s="13">
        <v>42.99</v>
      </c>
    </row>
    <row r="696" spans="1:4" x14ac:dyDescent="0.45">
      <c r="A696" s="14" t="s">
        <v>62</v>
      </c>
      <c r="B696" s="14">
        <v>2022</v>
      </c>
      <c r="C696" s="14" t="s">
        <v>59</v>
      </c>
      <c r="D696" s="15">
        <v>0</v>
      </c>
    </row>
    <row r="697" spans="1:4" x14ac:dyDescent="0.45">
      <c r="A697" s="12" t="s">
        <v>63</v>
      </c>
      <c r="B697" s="12">
        <v>2023</v>
      </c>
      <c r="C697" s="12" t="s">
        <v>59</v>
      </c>
      <c r="D697" s="13">
        <v>51.25</v>
      </c>
    </row>
    <row r="698" spans="1:4" x14ac:dyDescent="0.45">
      <c r="A698" s="14" t="s">
        <v>62</v>
      </c>
      <c r="B698" s="14">
        <v>2023</v>
      </c>
      <c r="C698" s="14" t="s">
        <v>59</v>
      </c>
      <c r="D698" s="1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Veda</vt:lpstr>
      <vt:lpstr>grids</vt:lpstr>
      <vt:lpstr>buildrates</vt:lpstr>
      <vt:lpstr>historical_data_long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2025-08-29T19:38:59Z</dcterms:modified>
</cp:coreProperties>
</file>