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1102C74-0EF7-41FD-8013-1917BD22FD85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" sheetId="1" r:id="rId1"/>
    <sheet name="buildrates" sheetId="5" r:id="rId2"/>
    <sheet name="historical_data_long" sheetId="4" r:id="rId3"/>
    <sheet name="iamc_data" sheetId="2" r:id="rId4"/>
  </sheets>
  <definedNames>
    <definedName name="_xlnm._FilterDatabase" localSheetId="3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B5" i="5"/>
  <c r="B6" i="5"/>
  <c r="B7" i="5"/>
  <c r="B8" i="5"/>
  <c r="B9" i="5"/>
  <c r="B10" i="5"/>
  <c r="B11" i="5"/>
  <c r="B12" i="5"/>
  <c r="B4" i="5"/>
  <c r="S26" i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<sst xmlns="http://schemas.openxmlformats.org/spreadsheetml/2006/main" count="6998" uniqueCount="88">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</sst>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DD2559-ED6A-C3B6-51EC-8AEE20381C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14" t="s">
        <v>41</v>
      </c>
      <c r="R35" s="14">
        <v>2024</v>
      </c>
      <c r="S35" s="14">
        <v>2030</v>
      </c>
      <c r="T35" s="14">
        <v>2040</v>
      </c>
      <c r="U35" s="14" t="s">
        <v>9</v>
      </c>
      <c r="V35" s="14" t="s">
        <v>42</v>
      </c>
    </row>
    <row r="36" spans="7:22" x14ac:dyDescent="0.45">
      <c r="Q36" s="15" t="s">
        <v>40</v>
      </c>
      <c r="R36" s="16">
        <v>1.5049999999999999</v>
      </c>
      <c r="S36" s="16">
        <v>2.5049999999999999</v>
      </c>
      <c r="T36" s="16">
        <v>3.93</v>
      </c>
      <c r="U36" s="15" t="s">
        <v>85</v>
      </c>
      <c r="V36" s="15" t="s">
        <v>86</v>
      </c>
    </row>
    <row r="37" spans="7:22" x14ac:dyDescent="0.45">
      <c r="Q37" s="17" t="s">
        <v>39</v>
      </c>
      <c r="R37" s="18">
        <v>10.647</v>
      </c>
      <c r="S37" s="18">
        <v>11.752000000000001</v>
      </c>
      <c r="T37" s="18">
        <v>13.252000000000001</v>
      </c>
      <c r="U37" s="17" t="s">
        <v>85</v>
      </c>
      <c r="V37" s="17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3AF2-1389-44D6-AEA2-E12563063AA8}">
  <dimension ref="A3:C12"/>
  <sheetViews>
    <sheetView tabSelected="1" workbookViewId="0">
      <selection activeCell="E10" sqref="E10"/>
    </sheetView>
  </sheetViews>
  <sheetFormatPr defaultRowHeight="14.25" x14ac:dyDescent="0.45"/>
  <cols>
    <col min="1" max="1" width="4.73046875" bestFit="1" customWidth="1"/>
    <col min="2" max="2" width="4.59765625" bestFit="1" customWidth="1"/>
    <col min="3" max="3" width="4.46484375" bestFit="1" customWidth="1"/>
  </cols>
  <sheetData>
    <row r="3" spans="1:3" x14ac:dyDescent="0.45">
      <c r="A3" t="s">
        <v>77</v>
      </c>
      <c r="B3" t="s">
        <v>58</v>
      </c>
      <c r="C3" t="s">
        <v>59</v>
      </c>
    </row>
    <row r="4" spans="1:3" x14ac:dyDescent="0.45">
      <c r="A4">
        <v>2015</v>
      </c>
      <c r="B4" s="8">
        <f>SUMIFS(historical_data_long!$D$3:$D$698,historical_data_long!$A$3:$A$698,buildrates!B$3,historical_data_long!$B$3:$B$698,buildrates!$A4,historical_data_long!$C$3:$C$698,buildrates!$A$3)</f>
        <v>18.91</v>
      </c>
      <c r="C4" s="8">
        <f>SUMIFS(historical_data_long!$D$3:$D$698,historical_data_long!$A$3:$A$698,buildrates!C$3,historical_data_long!$B$3:$B$698,buildrates!$A4,historical_data_long!$C$3:$C$698,buildrates!$A$3)</f>
        <v>9.14</v>
      </c>
    </row>
    <row r="5" spans="1:3" x14ac:dyDescent="0.45">
      <c r="A5">
        <v>2016</v>
      </c>
      <c r="B5" s="8">
        <f>SUMIFS(historical_data_long!$D$3:$D$698,historical_data_long!$A$3:$A$698,buildrates!B$3,historical_data_long!$B$3:$B$698,buildrates!$A5,historical_data_long!$C$3:$C$698,buildrates!$A$3)</f>
        <v>19.29</v>
      </c>
      <c r="C5" s="8">
        <f>SUMIFS(historical_data_long!$D$3:$D$698,historical_data_long!$A$3:$A$698,buildrates!C$3,historical_data_long!$B$3:$B$698,buildrates!$A5,historical_data_long!$C$3:$C$698,buildrates!$A$3)</f>
        <v>9.3800000000000008</v>
      </c>
    </row>
    <row r="6" spans="1:3" x14ac:dyDescent="0.45">
      <c r="A6">
        <v>2017</v>
      </c>
      <c r="B6" s="8">
        <f>SUMIFS(historical_data_long!$D$3:$D$698,historical_data_long!$A$3:$A$698,buildrates!B$3,historical_data_long!$B$3:$B$698,buildrates!$A6,historical_data_long!$C$3:$C$698,buildrates!$A$3)</f>
        <v>19.690000000000001</v>
      </c>
      <c r="C6" s="8">
        <f>SUMIFS(historical_data_long!$D$3:$D$698,historical_data_long!$A$3:$A$698,buildrates!C$3,historical_data_long!$B$3:$B$698,buildrates!$A6,historical_data_long!$C$3:$C$698,buildrates!$A$3)</f>
        <v>9.74</v>
      </c>
    </row>
    <row r="7" spans="1:3" x14ac:dyDescent="0.45">
      <c r="A7">
        <v>2018</v>
      </c>
      <c r="B7" s="8">
        <f>SUMIFS(historical_data_long!$D$3:$D$698,historical_data_long!$A$3:$A$698,buildrates!B$3,historical_data_long!$B$3:$B$698,buildrates!$A7,historical_data_long!$C$3:$C$698,buildrates!$A$3)</f>
        <v>20.11</v>
      </c>
      <c r="C7" s="8">
        <f>SUMIFS(historical_data_long!$D$3:$D$698,historical_data_long!$A$3:$A$698,buildrates!C$3,historical_data_long!$B$3:$B$698,buildrates!$A7,historical_data_long!$C$3:$C$698,buildrates!$A$3)</f>
        <v>10.23</v>
      </c>
    </row>
    <row r="8" spans="1:3" x14ac:dyDescent="0.45">
      <c r="A8">
        <v>2019</v>
      </c>
      <c r="B8" s="8">
        <f>SUMIFS(historical_data_long!$D$3:$D$698,historical_data_long!$A$3:$A$698,buildrates!B$3,historical_data_long!$B$3:$B$698,buildrates!$A8,historical_data_long!$C$3:$C$698,buildrates!$A$3)</f>
        <v>20.87</v>
      </c>
      <c r="C8" s="8">
        <f>SUMIFS(historical_data_long!$D$3:$D$698,historical_data_long!$A$3:$A$698,buildrates!C$3,historical_data_long!$B$3:$B$698,buildrates!$A8,historical_data_long!$C$3:$C$698,buildrates!$A$3)</f>
        <v>10.68</v>
      </c>
    </row>
    <row r="9" spans="1:3" x14ac:dyDescent="0.45">
      <c r="A9">
        <v>2020</v>
      </c>
      <c r="B9" s="8">
        <f>SUMIFS(historical_data_long!$D$3:$D$698,historical_data_long!$A$3:$A$698,buildrates!B$3,historical_data_long!$B$3:$B$698,buildrates!$A9,historical_data_long!$C$3:$C$698,buildrates!$A$3)</f>
        <v>21.66</v>
      </c>
      <c r="C9" s="8">
        <f>SUMIFS(historical_data_long!$D$3:$D$698,historical_data_long!$A$3:$A$698,buildrates!C$3,historical_data_long!$B$3:$B$698,buildrates!$A9,historical_data_long!$C$3:$C$698,buildrates!$A$3)</f>
        <v>10.87</v>
      </c>
    </row>
    <row r="10" spans="1:3" x14ac:dyDescent="0.45">
      <c r="A10">
        <v>2021</v>
      </c>
      <c r="B10" s="8">
        <f>SUMIFS(historical_data_long!$D$3:$D$698,historical_data_long!$A$3:$A$698,buildrates!B$3,historical_data_long!$B$3:$B$698,buildrates!$A10,historical_data_long!$C$3:$C$698,buildrates!$A$3)</f>
        <v>22.6</v>
      </c>
      <c r="C10" s="8">
        <f>SUMIFS(historical_data_long!$D$3:$D$698,historical_data_long!$A$3:$A$698,buildrates!C$3,historical_data_long!$B$3:$B$698,buildrates!$A10,historical_data_long!$C$3:$C$698,buildrates!$A$3)</f>
        <v>11.25</v>
      </c>
    </row>
    <row r="11" spans="1:3" x14ac:dyDescent="0.45">
      <c r="A11">
        <v>2022</v>
      </c>
      <c r="B11" s="8">
        <f>SUMIFS(historical_data_long!$D$3:$D$698,historical_data_long!$A$3:$A$698,buildrates!B$3,historical_data_long!$B$3:$B$698,buildrates!$A11,historical_data_long!$C$3:$C$698,buildrates!$A$3)</f>
        <v>24.56</v>
      </c>
      <c r="C11" s="8">
        <f>SUMIFS(historical_data_long!$D$3:$D$698,historical_data_long!$A$3:$A$698,buildrates!C$3,historical_data_long!$B$3:$B$698,buildrates!$A11,historical_data_long!$C$3:$C$698,buildrates!$A$3)</f>
        <v>11.82</v>
      </c>
    </row>
    <row r="12" spans="1:3" x14ac:dyDescent="0.45">
      <c r="A12">
        <v>2023</v>
      </c>
      <c r="B12" s="8">
        <f>SUMIFS(historical_data_long!$D$3:$D$698,historical_data_long!$A$3:$A$698,buildrates!B$3,historical_data_long!$B$3:$B$698,buildrates!$A12,historical_data_long!$C$3:$C$698,buildrates!$A$3)</f>
        <v>29.8</v>
      </c>
      <c r="C12" s="8">
        <f>SUMIFS(historical_data_long!$D$3:$D$698,historical_data_long!$A$3:$A$698,buildrates!C$3,historical_data_long!$B$3:$B$698,buildrates!$A12,historical_data_long!$C$3:$C$698,buildrates!$A$3)</f>
        <v>12.31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topLeftCell="A654" workbookViewId="0">
      <selection activeCell="B158" sqref="B15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buildrates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2025-08-19T06:52:18Z</dcterms:modified>
</cp:coreProperties>
</file>